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ildegardfranke/Dropbox (Personal)/HildiF/Work Stuff/freshEHR/Modelling/North_Proms/docs/"/>
    </mc:Choice>
  </mc:AlternateContent>
  <bookViews>
    <workbookView xWindow="0" yWindow="460" windowWidth="25600" windowHeight="15540" tabRatio="500" activeTab="7"/>
  </bookViews>
  <sheets>
    <sheet name="Codes_Questionnaire_groupings" sheetId="1" r:id="rId1"/>
    <sheet name="Questionnaires_Domains" sheetId="4" r:id="rId2"/>
    <sheet name="Codes_Domains" sheetId="2" r:id="rId3"/>
    <sheet name="Foot_and_Ankle" sheetId="6" r:id="rId4"/>
    <sheet name="Hip" sheetId="9" r:id="rId5"/>
    <sheet name="Knee" sheetId="7" r:id="rId6"/>
    <sheet name="Spine" sheetId="10" r:id="rId7"/>
    <sheet name="Upper Limb" sheetId="8" r:id="rId8"/>
    <sheet name="Picklists" sheetId="5" r:id="rId9"/>
  </sheets>
  <definedNames>
    <definedName name="_xlnm._FilterDatabase" localSheetId="2" hidden="1">Codes_Domains!$A$1:$C$137</definedName>
    <definedName name="_xlnm._FilterDatabase" localSheetId="0" hidden="1">Codes_Questionnaire_groupings!$A$1:$I$670</definedName>
    <definedName name="_xlnm._FilterDatabase" localSheetId="1" hidden="1">Questionnaires_Domains!$A$1:$B$36</definedName>
    <definedName name="Condition">Picklists!$A$1:$A$6</definedName>
    <definedName name="Domain">Picklists!$A$1:$A$5</definedName>
    <definedName name="DomainAll">Picklists!$A$1:$A$6</definedName>
    <definedName name="_xlnm.Extract" localSheetId="1">Questionnaires_Domains!$A:$A</definedName>
    <definedName name="OPERATION" localSheetId="2">Codes_Domains!$A$1:$B$137</definedName>
    <definedName name="RELATION3" localSheetId="0">Codes_Questionnaire_groupings!$A$1:$B$670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connections.xml><?xml version="1.0" encoding="utf-8"?>
<connections xmlns="http://schemas.openxmlformats.org/spreadsheetml/2006/main">
  <connection id="1" name="OPERATION" type="6" refreshedVersion="0" background="1" saveData="1">
    <textPr fileType="mac" sourceFile="/Users/hildegardfranke/Dropbox (Personal)/HildiF/Work Stuff/freshEHR/Modelling/North_Proms/docs/northProms_php/OPERATION.csv" delimiter=";">
      <textFields count="2">
        <textField/>
        <textField/>
      </textFields>
    </textPr>
  </connection>
  <connection id="2" name="RELATION3" type="6" refreshedVersion="0" background="1" saveData="1">
    <textPr fileType="mac" sourceFile="/Users/hildegardfranke/Dropbox (Personal)/HildiF/Work Stuff/freshEHR/Modelling/North_Proms/docs/northProms_php/RELATION3.csv" delimiter=";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<sst xmlns="http://schemas.openxmlformats.org/spreadsheetml/2006/main" count="2659" uniqueCount="274">
  <si>
    <t>CODE</t>
  </si>
  <si>
    <t>POSTQUESTION</t>
  </si>
  <si>
    <t>PREQUESTION</t>
  </si>
  <si>
    <t>Template</t>
  </si>
  <si>
    <t>Template for count</t>
  </si>
  <si>
    <t>BackAndLegPain</t>
  </si>
  <si>
    <t>Template 1</t>
  </si>
  <si>
    <t>EQ5D</t>
  </si>
  <si>
    <t>Template 2</t>
  </si>
  <si>
    <t>EQ5D5</t>
  </si>
  <si>
    <t>Template 3</t>
  </si>
  <si>
    <t>ODI</t>
  </si>
  <si>
    <t>Template 4</t>
  </si>
  <si>
    <t>spineOutcome</t>
  </si>
  <si>
    <t>Template 5</t>
  </si>
  <si>
    <t>Template 6</t>
  </si>
  <si>
    <t>EQ5D3</t>
  </si>
  <si>
    <t>Template 7</t>
  </si>
  <si>
    <t>OSS</t>
  </si>
  <si>
    <t>Template 8</t>
  </si>
  <si>
    <t>QDASH</t>
  </si>
  <si>
    <t>Template 9</t>
  </si>
  <si>
    <t>Template 10</t>
  </si>
  <si>
    <t>Template 11</t>
  </si>
  <si>
    <t>Template 12</t>
  </si>
  <si>
    <t>NAHSRpatientSatisfaction</t>
  </si>
  <si>
    <t>Template 13</t>
  </si>
  <si>
    <t>OHS</t>
  </si>
  <si>
    <t>Template 14</t>
  </si>
  <si>
    <t>Template 15</t>
  </si>
  <si>
    <t>Template 16</t>
  </si>
  <si>
    <t>Template 17</t>
  </si>
  <si>
    <t>Template 18</t>
  </si>
  <si>
    <t>Template 19</t>
  </si>
  <si>
    <t>Template 20</t>
  </si>
  <si>
    <t>Template 21</t>
  </si>
  <si>
    <t>keenOutcome</t>
  </si>
  <si>
    <t>Template 22</t>
  </si>
  <si>
    <t>KOOS</t>
  </si>
  <si>
    <t>Template 23</t>
  </si>
  <si>
    <t>Template 24</t>
  </si>
  <si>
    <t>Template 25</t>
  </si>
  <si>
    <t>MDI</t>
  </si>
  <si>
    <t>NDI</t>
  </si>
  <si>
    <t>NeckAndArmPain</t>
  </si>
  <si>
    <t>OSI</t>
  </si>
  <si>
    <t>OES</t>
  </si>
  <si>
    <t>PEMpost</t>
  </si>
  <si>
    <t>PEM</t>
  </si>
  <si>
    <t>BOSTON</t>
  </si>
  <si>
    <t>URAM</t>
  </si>
  <si>
    <t>iHOT12</t>
  </si>
  <si>
    <t>NAHSR</t>
  </si>
  <si>
    <t>UCLAactivity</t>
  </si>
  <si>
    <t>IKDC</t>
  </si>
  <si>
    <t>TegnerActivity</t>
  </si>
  <si>
    <t>OKSandAandP</t>
  </si>
  <si>
    <t>OxfordKeenScore</t>
  </si>
  <si>
    <t>AOFAS</t>
  </si>
  <si>
    <t>AOS</t>
  </si>
  <si>
    <t>COFAS-AOS</t>
  </si>
  <si>
    <t>footAndAnkelOutcome</t>
  </si>
  <si>
    <t>MOXFQ</t>
  </si>
  <si>
    <t>painVAS</t>
  </si>
  <si>
    <t>SAFAS</t>
  </si>
  <si>
    <t>ATRS</t>
  </si>
  <si>
    <t>VISSA</t>
  </si>
  <si>
    <t>XLIF</t>
  </si>
  <si>
    <t>Balloon Arthroplasty</t>
  </si>
  <si>
    <t>Intracapsular fracture THR</t>
  </si>
  <si>
    <t>Dislocated total hip replacement - closed reduction</t>
  </si>
  <si>
    <t>Acute haemarthrosis arthroscopy</t>
  </si>
  <si>
    <t>Acute ligament repair</t>
  </si>
  <si>
    <t>Patella tendon repair</t>
  </si>
  <si>
    <t>Quadriceps tendon repair</t>
  </si>
  <si>
    <t>Anterior decompression +/- fixation / fusion (C2 - C7)</t>
  </si>
  <si>
    <t>Posterior decompression +/- fixation / fusion (C2 - C7)</t>
  </si>
  <si>
    <t>Biopsy thoracic spine</t>
  </si>
  <si>
    <t>Discectomy open / micro lumbar spine</t>
  </si>
  <si>
    <t>Decompression lumbar spine without fusion (not discectomy alone)</t>
  </si>
  <si>
    <t>Decompression lumbar spine with fusion +/- fixation</t>
  </si>
  <si>
    <t>Acromioplasty open</t>
  </si>
  <si>
    <t>Acromioclavicular joint excision - arthroscopic / open / lateral clavicle</t>
  </si>
  <si>
    <t>Anterior repair for instability open including capsular shift</t>
  </si>
  <si>
    <t>Anterior repair for instability arthroscopic</t>
  </si>
  <si>
    <t>Arthroscopy diagnostic - shoulder</t>
  </si>
  <si>
    <t>Arthroscopic subacromial decompression</t>
  </si>
  <si>
    <t>Arthroscopic therapeutic procedure other than ASD or repair</t>
  </si>
  <si>
    <t>Hemiarthroplasty shoulder (elective)</t>
  </si>
  <si>
    <t>Posterior repair for instability including capsular shift</t>
  </si>
  <si>
    <t>Total Shoulder replacement</t>
  </si>
  <si>
    <t>Arthrolysis elbow (open/arthroscopic)</t>
  </si>
  <si>
    <t>Arthroscopy elbow diagnostic</t>
  </si>
  <si>
    <t>Arthroscopy elbow therapeutic</t>
  </si>
  <si>
    <t>Arthrotomy elbow</t>
  </si>
  <si>
    <t>Excision radial head +/- synovectomy</t>
  </si>
  <si>
    <t>Tennis / Golfer elbow release</t>
  </si>
  <si>
    <t>Total Elbow replacement</t>
  </si>
  <si>
    <t>Arthrodesis wrist (includes partial arthrodesis)</t>
  </si>
  <si>
    <t>Carpal tunnel decompression</t>
  </si>
  <si>
    <t>Dupuytrens contracture operation -other</t>
  </si>
  <si>
    <t>MCPJ replacement</t>
  </si>
  <si>
    <t>Trapezium excision or replacement</t>
  </si>
  <si>
    <t>Arthroscopy hip - therapeutic</t>
  </si>
  <si>
    <t>Excision arthroplasty hip</t>
  </si>
  <si>
    <t>Osteotomy hip - pelvic for DDH</t>
  </si>
  <si>
    <t>Single stage revision THR femoral component</t>
  </si>
  <si>
    <t>Single stage revision THR acetabular component</t>
  </si>
  <si>
    <t>Single stage revision THR both components</t>
  </si>
  <si>
    <t>THR cemented</t>
  </si>
  <si>
    <t>THR uncemented</t>
  </si>
  <si>
    <t>THR hybrid</t>
  </si>
  <si>
    <t>THR surface replacement</t>
  </si>
  <si>
    <t>ACL reconstruction</t>
  </si>
  <si>
    <t>Arthroscopy knee diagnostic</t>
  </si>
  <si>
    <t>Arthroscopic menisectomy</t>
  </si>
  <si>
    <t>Arthroscopic removal loose bodies knee</t>
  </si>
  <si>
    <t>Arthroscopic lateral release</t>
  </si>
  <si>
    <t>Arthroscopic synovectomy</t>
  </si>
  <si>
    <t>Arthroscopy knee other therapeutic procedure</t>
  </si>
  <si>
    <t>Osteotomy distal femoral</t>
  </si>
  <si>
    <t>Osteotomy proximal tibial</t>
  </si>
  <si>
    <t>Single stage revision TKR</t>
  </si>
  <si>
    <t>Patella resurfacing alone</t>
  </si>
  <si>
    <t>TKR</t>
  </si>
  <si>
    <t>Unicompartmental knee replacement</t>
  </si>
  <si>
    <t>Arthroplasty ankle</t>
  </si>
  <si>
    <t>Arthrodesis ankle - open</t>
  </si>
  <si>
    <t>Arthroscopy ankle therapeutic</t>
  </si>
  <si>
    <t>First metatarsal osteotomy - Chevron</t>
  </si>
  <si>
    <t>First MTPJ arthrodesis</t>
  </si>
  <si>
    <t>First MTPJ excision arthroplasty</t>
  </si>
  <si>
    <t>First MTPJ soft tissue correction</t>
  </si>
  <si>
    <t>First metatarsal osteotomy - Scarf</t>
  </si>
  <si>
    <t>First metatarsal osteotomy - Other</t>
  </si>
  <si>
    <t>Tibia or fibula malunion correction or other deformity</t>
  </si>
  <si>
    <t>Shoulder replacement revision</t>
  </si>
  <si>
    <t>Dupuytrens contracture operation - dermofasciectomy</t>
  </si>
  <si>
    <t>Ankle - lateral ligament repair (Bostrom's)</t>
  </si>
  <si>
    <t>First MTPJ replacement arthroplasty (silastic or other)</t>
  </si>
  <si>
    <t>Total elbow replacement - aseptic revision</t>
  </si>
  <si>
    <t>Total elbow replacement revision 1st stage</t>
  </si>
  <si>
    <t>Total elbow replacement revision 2nd stage</t>
  </si>
  <si>
    <t>Total elbow replacement for trauma</t>
  </si>
  <si>
    <t>Dislocated total hip replacement - open reduction</t>
  </si>
  <si>
    <t>OK procedure</t>
  </si>
  <si>
    <t>Irrigation and debridement prosthesis for infection - shoulder</t>
  </si>
  <si>
    <t>Irrigation and debridement native joint for infection - shoulder</t>
  </si>
  <si>
    <t>Revision THR for periprosthetic fracture of hip</t>
  </si>
  <si>
    <t>Irrigation and debridement prosthesis for infection - hip</t>
  </si>
  <si>
    <t>Irrigation and debridement native joint for infection - hip</t>
  </si>
  <si>
    <t>Meniscal repair (open)</t>
  </si>
  <si>
    <t>Meniscal repair (arthroscopic)</t>
  </si>
  <si>
    <t>Irrigation and debridement prosthesis for infection - knee</t>
  </si>
  <si>
    <t>Revision TKR for periprosthetic fracture of knee</t>
  </si>
  <si>
    <t>Irrigation and debridement prosthesis for infection - ankle</t>
  </si>
  <si>
    <t>Irrigation and debridement native joint for infection - ankle</t>
  </si>
  <si>
    <t>Arthroscopic arthrolysis for capsulitis of shoulder</t>
  </si>
  <si>
    <t>Rotator cuff repair (open) +/- acromioplasty</t>
  </si>
  <si>
    <t>Rotator cuff repair (arthroscopic) +/- acromioplasty</t>
  </si>
  <si>
    <t xml:space="preserve">Proximal row carpectomy </t>
  </si>
  <si>
    <t>1 stg of 2 stg rev infected THR - removal of prosthesis +_ insertion of cement spacer / antibiotic beads</t>
  </si>
  <si>
    <t>2 stg of 2 stg rev infected THR - removal of spacer/beads, insertion of prosthesis</t>
  </si>
  <si>
    <t>PCL reconstruction</t>
  </si>
  <si>
    <t>Patello-femoral joint replacement</t>
  </si>
  <si>
    <t>Osteochondral allografting - knee</t>
  </si>
  <si>
    <t>Mosaicplasty - knee</t>
  </si>
  <si>
    <t>Abrasion arthroplasty / microfracture - knee</t>
  </si>
  <si>
    <t>1 stg of 2 stg rev infected TKR - removal of prosthesis +_ insertion of cement spacer / antibiotic beads</t>
  </si>
  <si>
    <t>2 stg of 2 stg rev infected TKR - removal of spacer/beads, insertion of prosthesis</t>
  </si>
  <si>
    <t>Vertebroplasty thoracic spine</t>
  </si>
  <si>
    <t>Vertebroplasty lumbar spine</t>
  </si>
  <si>
    <t>Irrigation and debridement prosthesis for infection - elbow</t>
  </si>
  <si>
    <t>Cervical disc replacement</t>
  </si>
  <si>
    <t>Revision cervical disectomy</t>
  </si>
  <si>
    <t>Cervical vertebrectomy for myelopathy</t>
  </si>
  <si>
    <t>Revision lumbar discectomy</t>
  </si>
  <si>
    <t>Lumbar disc replacement</t>
  </si>
  <si>
    <t>TLIF</t>
  </si>
  <si>
    <t>PLIF</t>
  </si>
  <si>
    <t>ALIF</t>
  </si>
  <si>
    <t>Coccygectomy</t>
  </si>
  <si>
    <t>Latarjet procedure</t>
  </si>
  <si>
    <t>Arthroscopic biceps tenodesis</t>
  </si>
  <si>
    <t>Reverse polarity (Inverse) shoulder replacement</t>
  </si>
  <si>
    <t>Endoprosthetic replacement for malignant bone tumour - humerus</t>
  </si>
  <si>
    <t>PIPJ replacement - hand (silastic)</t>
  </si>
  <si>
    <t>PIPJ replacement - hand (other)</t>
  </si>
  <si>
    <t>Dupuytren's contracture operation - primary single digit</t>
  </si>
  <si>
    <t>Dupuytren's contracture operation - primary multiple digits</t>
  </si>
  <si>
    <t xml:space="preserve">Dupuytren's contracture operation - recurrent single digit </t>
  </si>
  <si>
    <t>Dupuytren's contracture operation - recurrent multiple digits</t>
  </si>
  <si>
    <t>Arthrodesis ankle - arthroscopic</t>
  </si>
  <si>
    <t>Tendo achilles reconstruction</t>
  </si>
  <si>
    <t>Gastrocnemius lengthening</t>
  </si>
  <si>
    <t>Arthroscopic excision of Hoffa's fat pad</t>
  </si>
  <si>
    <t>Revision ACL reconstruction</t>
  </si>
  <si>
    <t>ACL thermal shrinkage</t>
  </si>
  <si>
    <t>Tibialis posterior reconstruction</t>
  </si>
  <si>
    <t>Ankle cheilectomy</t>
  </si>
  <si>
    <t>Akin osteotomy of proximal phalanx great toe</t>
  </si>
  <si>
    <t>First MTPJ cheilectomy</t>
  </si>
  <si>
    <t>GPS Injection for plantar fasciitis</t>
  </si>
  <si>
    <t>Domain</t>
  </si>
  <si>
    <t>AOS-COFAS</t>
  </si>
  <si>
    <t>Unique questionnaires</t>
  </si>
  <si>
    <t>Foot and Ankle</t>
  </si>
  <si>
    <t>Knee outcome</t>
  </si>
  <si>
    <t>OxfordKneeScore</t>
  </si>
  <si>
    <t>VISAA</t>
  </si>
  <si>
    <t>Hip</t>
  </si>
  <si>
    <t>Knee</t>
  </si>
  <si>
    <t>Spine</t>
  </si>
  <si>
    <t>Upper Limb</t>
  </si>
  <si>
    <t>All</t>
  </si>
  <si>
    <t>PROCEDURE</t>
  </si>
  <si>
    <t>DOMAIN</t>
  </si>
  <si>
    <t>Pain VAS</t>
  </si>
  <si>
    <t>F&amp;A Outcome</t>
  </si>
  <si>
    <t>x</t>
  </si>
  <si>
    <t>IHOT12</t>
  </si>
  <si>
    <t>NAHSRPatSat</t>
  </si>
  <si>
    <t>OKS</t>
  </si>
  <si>
    <t>Tegner Activity</t>
  </si>
  <si>
    <t>Spine outcome</t>
  </si>
  <si>
    <t>Boston</t>
  </si>
  <si>
    <t>pre/post</t>
  </si>
  <si>
    <t>pre</t>
  </si>
  <si>
    <t>post</t>
  </si>
  <si>
    <t>82</t>
  </si>
  <si>
    <t>86</t>
  </si>
  <si>
    <t>206</t>
  </si>
  <si>
    <t>208</t>
  </si>
  <si>
    <t>210</t>
  </si>
  <si>
    <t>213</t>
  </si>
  <si>
    <t>214</t>
  </si>
  <si>
    <t>215</t>
  </si>
  <si>
    <t>218</t>
  </si>
  <si>
    <t>219</t>
  </si>
  <si>
    <t>220</t>
  </si>
  <si>
    <t>221</t>
  </si>
  <si>
    <t>360</t>
  </si>
  <si>
    <t>386</t>
  </si>
  <si>
    <t>387</t>
  </si>
  <si>
    <t>388</t>
  </si>
  <si>
    <t>414</t>
  </si>
  <si>
    <t>415</t>
  </si>
  <si>
    <t>Pre/post</t>
  </si>
  <si>
    <t>Code</t>
  </si>
  <si>
    <t>245</t>
  </si>
  <si>
    <t>246</t>
  </si>
  <si>
    <t>248</t>
  </si>
  <si>
    <t>256</t>
  </si>
  <si>
    <t>257</t>
  </si>
  <si>
    <t>258</t>
  </si>
  <si>
    <t>259</t>
  </si>
  <si>
    <t>303</t>
  </si>
  <si>
    <t>305</t>
  </si>
  <si>
    <t>327</t>
  </si>
  <si>
    <t>342</t>
  </si>
  <si>
    <t>347</t>
  </si>
  <si>
    <t>397</t>
  </si>
  <si>
    <t>398</t>
  </si>
  <si>
    <t>579</t>
  </si>
  <si>
    <t>581</t>
  </si>
  <si>
    <t>582</t>
  </si>
  <si>
    <t>591</t>
  </si>
  <si>
    <t>593</t>
  </si>
  <si>
    <t>596</t>
  </si>
  <si>
    <t>602</t>
  </si>
  <si>
    <t>612</t>
  </si>
  <si>
    <t>QDash</t>
  </si>
  <si>
    <t>PEMPre</t>
  </si>
  <si>
    <t>PEMPost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</si>
</sst>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 applyFill="1"/>
    <xf numFmtId="0" fontId="1" fillId="0" borderId="0" xfId="0" applyFont="1" applyFill="1" applyBorder="1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horizontal="center" vertical="top"/>
    </xf>
    <xf numFmtId="49" fontId="4" fillId="3" borderId="0" xfId="0" applyNumberFormat="1" applyFont="1" applyFill="1" applyAlignment="1">
      <alignment vertical="top" wrapText="1"/>
    </xf>
    <xf numFmtId="0" fontId="4" fillId="3" borderId="0" xfId="0" applyFont="1" applyFill="1"/>
    <xf numFmtId="0" fontId="4" fillId="3" borderId="0" xfId="0" applyFont="1" applyFill="1" applyAlignment="1">
      <alignment horizontal="center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LATION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ER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670"/>
  <sheetViews>
    <sheetView workbookViewId="0">
      <selection activeCell="B221" sqref="B221"/>
    </sheetView>
  </sheetViews>
  <sheetFormatPr baseColWidth="10" defaultRowHeight="16" x14ac:dyDescent="0.2"/>
  <cols>
    <col min="1" max="1" width="5.6640625" bestFit="1" customWidth="1"/>
    <col min="2" max="2" width="22" bestFit="1" customWidth="1"/>
    <col min="4" max="4" width="7.1640625" customWidth="1"/>
    <col min="5" max="5" width="22" bestFit="1" customWidth="1"/>
    <col min="7" max="7" width="19.5" customWidth="1"/>
    <col min="8" max="8" width="21.1640625" customWidth="1"/>
  </cols>
  <sheetData>
    <row r="1" spans="1:9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9" hidden="1" x14ac:dyDescent="0.2">
      <c r="A2" s="1">
        <v>10</v>
      </c>
      <c r="B2" s="1" t="s">
        <v>5</v>
      </c>
      <c r="C2" s="1"/>
      <c r="D2" s="1">
        <v>10</v>
      </c>
      <c r="E2" s="1" t="s">
        <v>5</v>
      </c>
      <c r="F2">
        <v>1</v>
      </c>
      <c r="G2">
        <v>1</v>
      </c>
      <c r="H2" t="s">
        <v>6</v>
      </c>
      <c r="I2">
        <f>COUNTIF(G2:G670,"=1")</f>
        <v>11</v>
      </c>
    </row>
    <row r="3" spans="1:9" hidden="1" x14ac:dyDescent="0.2">
      <c r="A3" s="1">
        <v>10</v>
      </c>
      <c r="B3" s="1" t="s">
        <v>7</v>
      </c>
      <c r="C3" s="1"/>
      <c r="D3" s="1">
        <v>10</v>
      </c>
      <c r="E3" s="1" t="s">
        <v>7</v>
      </c>
      <c r="F3">
        <v>1</v>
      </c>
      <c r="H3" t="s">
        <v>8</v>
      </c>
      <c r="I3">
        <f>COUNTIF(G2:G670,"=2")</f>
        <v>17</v>
      </c>
    </row>
    <row r="4" spans="1:9" hidden="1" x14ac:dyDescent="0.2">
      <c r="A4" s="1">
        <v>10</v>
      </c>
      <c r="B4" s="1" t="s">
        <v>9</v>
      </c>
      <c r="C4" s="1"/>
      <c r="D4" s="1">
        <v>10</v>
      </c>
      <c r="E4" s="1" t="s">
        <v>9</v>
      </c>
      <c r="F4">
        <v>1</v>
      </c>
      <c r="H4" t="s">
        <v>10</v>
      </c>
      <c r="I4">
        <f>COUNTIF(G2:G670,"=3")</f>
        <v>16</v>
      </c>
    </row>
    <row r="5" spans="1:9" hidden="1" x14ac:dyDescent="0.2">
      <c r="A5" s="1">
        <v>10</v>
      </c>
      <c r="B5" s="1" t="s">
        <v>11</v>
      </c>
      <c r="C5" s="1"/>
      <c r="D5" s="1">
        <v>10</v>
      </c>
      <c r="E5" s="1" t="s">
        <v>11</v>
      </c>
      <c r="F5">
        <v>1</v>
      </c>
      <c r="H5" t="s">
        <v>12</v>
      </c>
      <c r="I5">
        <f>COUNTIF(G2:G670,"=4")</f>
        <v>4</v>
      </c>
    </row>
    <row r="6" spans="1:9" hidden="1" x14ac:dyDescent="0.2">
      <c r="A6" s="1">
        <v>10</v>
      </c>
      <c r="B6" s="1" t="s">
        <v>13</v>
      </c>
      <c r="C6" s="1"/>
      <c r="D6" s="1">
        <v>10</v>
      </c>
      <c r="E6" s="1"/>
      <c r="F6">
        <v>1</v>
      </c>
      <c r="H6" t="s">
        <v>14</v>
      </c>
      <c r="I6">
        <f>COUNTIF(G2:G670,"=5")</f>
        <v>3</v>
      </c>
    </row>
    <row r="7" spans="1:9" hidden="1" x14ac:dyDescent="0.2">
      <c r="A7">
        <v>11</v>
      </c>
      <c r="B7" t="s">
        <v>7</v>
      </c>
      <c r="D7">
        <v>11</v>
      </c>
      <c r="E7" t="s">
        <v>7</v>
      </c>
      <c r="F7">
        <v>2</v>
      </c>
      <c r="G7">
        <v>2</v>
      </c>
      <c r="H7" t="s">
        <v>15</v>
      </c>
      <c r="I7">
        <f>COUNTIF(G2:G670,"=6")</f>
        <v>4</v>
      </c>
    </row>
    <row r="8" spans="1:9" hidden="1" x14ac:dyDescent="0.2">
      <c r="A8">
        <v>11</v>
      </c>
      <c r="B8" t="s">
        <v>16</v>
      </c>
      <c r="D8">
        <v>11</v>
      </c>
      <c r="E8" t="s">
        <v>16</v>
      </c>
      <c r="F8">
        <v>2</v>
      </c>
      <c r="H8" t="s">
        <v>17</v>
      </c>
      <c r="I8">
        <f>COUNTIF(G2:G670,"=7")</f>
        <v>13</v>
      </c>
    </row>
    <row r="9" spans="1:9" hidden="1" x14ac:dyDescent="0.2">
      <c r="A9">
        <v>11</v>
      </c>
      <c r="B9" t="s">
        <v>18</v>
      </c>
      <c r="D9">
        <v>11</v>
      </c>
      <c r="E9" t="s">
        <v>18</v>
      </c>
      <c r="F9">
        <v>2</v>
      </c>
      <c r="H9" t="s">
        <v>19</v>
      </c>
      <c r="I9">
        <f>COUNTIF(G2:G670,"=8")</f>
        <v>0</v>
      </c>
    </row>
    <row r="10" spans="1:9" hidden="1" x14ac:dyDescent="0.2">
      <c r="A10">
        <v>11</v>
      </c>
      <c r="B10" t="s">
        <v>20</v>
      </c>
      <c r="D10">
        <v>11</v>
      </c>
      <c r="E10" t="s">
        <v>20</v>
      </c>
      <c r="F10">
        <v>2</v>
      </c>
      <c r="H10" t="s">
        <v>21</v>
      </c>
      <c r="I10">
        <f>COUNTIF(G2:G670,"=9")</f>
        <v>3</v>
      </c>
    </row>
    <row r="11" spans="1:9" hidden="1" x14ac:dyDescent="0.2">
      <c r="A11" s="1">
        <v>82</v>
      </c>
      <c r="B11" s="1" t="s">
        <v>7</v>
      </c>
      <c r="C11" s="1"/>
      <c r="D11" s="1">
        <v>82</v>
      </c>
      <c r="E11" s="1" t="s">
        <v>7</v>
      </c>
      <c r="F11">
        <v>3</v>
      </c>
      <c r="G11">
        <v>3</v>
      </c>
      <c r="H11" t="s">
        <v>22</v>
      </c>
      <c r="I11">
        <f>COUNTIF(G2:G670,"=10")</f>
        <v>1</v>
      </c>
    </row>
    <row r="12" spans="1:9" hidden="1" x14ac:dyDescent="0.2">
      <c r="A12" s="1">
        <v>82</v>
      </c>
      <c r="B12" s="1" t="s">
        <v>16</v>
      </c>
      <c r="C12" s="1"/>
      <c r="D12" s="1">
        <v>82</v>
      </c>
      <c r="E12" s="1" t="s">
        <v>16</v>
      </c>
      <c r="F12">
        <v>3</v>
      </c>
      <c r="H12" t="s">
        <v>23</v>
      </c>
      <c r="I12">
        <f>COUNTIF(G2:G670,"=11")</f>
        <v>6</v>
      </c>
    </row>
    <row r="13" spans="1:9" hidden="1" x14ac:dyDescent="0.2">
      <c r="A13" s="1">
        <v>82</v>
      </c>
      <c r="B13" s="1" t="s">
        <v>9</v>
      </c>
      <c r="C13" s="1"/>
      <c r="D13" s="1">
        <v>82</v>
      </c>
      <c r="E13" s="1" t="s">
        <v>9</v>
      </c>
      <c r="F13">
        <v>3</v>
      </c>
      <c r="H13" t="s">
        <v>24</v>
      </c>
      <c r="I13">
        <f>COUNTIF(G2:G670,"=12")</f>
        <v>2</v>
      </c>
    </row>
    <row r="14" spans="1:9" hidden="1" x14ac:dyDescent="0.2">
      <c r="A14" s="1">
        <v>82</v>
      </c>
      <c r="B14" s="1" t="s">
        <v>25</v>
      </c>
      <c r="C14" s="1"/>
      <c r="D14" s="1">
        <v>82</v>
      </c>
      <c r="E14" s="1"/>
      <c r="F14">
        <v>3</v>
      </c>
      <c r="H14" t="s">
        <v>26</v>
      </c>
      <c r="I14">
        <f>COUNTIF(G2:G670,"=13")</f>
        <v>4</v>
      </c>
    </row>
    <row r="15" spans="1:9" hidden="1" x14ac:dyDescent="0.2">
      <c r="A15" s="1">
        <v>82</v>
      </c>
      <c r="B15" s="1" t="s">
        <v>27</v>
      </c>
      <c r="C15" s="1"/>
      <c r="D15" s="1">
        <v>82</v>
      </c>
      <c r="E15" s="1" t="s">
        <v>27</v>
      </c>
      <c r="F15">
        <v>3</v>
      </c>
      <c r="H15" t="s">
        <v>28</v>
      </c>
      <c r="I15">
        <f>COUNTIF(G2:G670,"=14")</f>
        <v>1</v>
      </c>
    </row>
    <row r="16" spans="1:9" hidden="1" x14ac:dyDescent="0.2">
      <c r="A16">
        <v>86</v>
      </c>
      <c r="B16" t="s">
        <v>7</v>
      </c>
      <c r="D16">
        <v>86</v>
      </c>
      <c r="E16" t="s">
        <v>7</v>
      </c>
      <c r="F16">
        <v>3</v>
      </c>
      <c r="G16">
        <v>3</v>
      </c>
      <c r="H16" t="s">
        <v>29</v>
      </c>
      <c r="I16">
        <f>COUNTIF(G2:G670,"=15")</f>
        <v>10</v>
      </c>
    </row>
    <row r="17" spans="1:9" hidden="1" x14ac:dyDescent="0.2">
      <c r="A17">
        <v>86</v>
      </c>
      <c r="B17" t="s">
        <v>16</v>
      </c>
      <c r="D17">
        <v>86</v>
      </c>
      <c r="E17" t="s">
        <v>16</v>
      </c>
      <c r="F17">
        <v>3</v>
      </c>
      <c r="H17" t="s">
        <v>30</v>
      </c>
      <c r="I17">
        <f>COUNTIF(G2:G670,"=16")</f>
        <v>2</v>
      </c>
    </row>
    <row r="18" spans="1:9" hidden="1" x14ac:dyDescent="0.2">
      <c r="A18">
        <v>86</v>
      </c>
      <c r="B18" t="s">
        <v>9</v>
      </c>
      <c r="D18">
        <v>86</v>
      </c>
      <c r="E18" t="s">
        <v>9</v>
      </c>
      <c r="F18">
        <v>3</v>
      </c>
      <c r="H18" t="s">
        <v>31</v>
      </c>
      <c r="I18">
        <f>COUNTIF(G2:G670,"=17")</f>
        <v>9</v>
      </c>
    </row>
    <row r="19" spans="1:9" hidden="1" x14ac:dyDescent="0.2">
      <c r="A19">
        <v>86</v>
      </c>
      <c r="B19" t="s">
        <v>25</v>
      </c>
      <c r="D19">
        <v>86</v>
      </c>
      <c r="F19">
        <v>3</v>
      </c>
      <c r="H19" t="s">
        <v>32</v>
      </c>
      <c r="I19">
        <f>COUNTIF(G2:G670,"=18")</f>
        <v>5</v>
      </c>
    </row>
    <row r="20" spans="1:9" hidden="1" x14ac:dyDescent="0.2">
      <c r="A20">
        <v>86</v>
      </c>
      <c r="B20" t="s">
        <v>27</v>
      </c>
      <c r="D20">
        <v>86</v>
      </c>
      <c r="E20" t="s">
        <v>27</v>
      </c>
      <c r="F20">
        <v>3</v>
      </c>
      <c r="H20" t="s">
        <v>33</v>
      </c>
      <c r="I20">
        <f>COUNTIF(G2:G670,"=19")</f>
        <v>1</v>
      </c>
    </row>
    <row r="21" spans="1:9" hidden="1" x14ac:dyDescent="0.2">
      <c r="A21" s="1">
        <v>95</v>
      </c>
      <c r="B21" s="1" t="s">
        <v>7</v>
      </c>
      <c r="C21" s="1"/>
      <c r="D21" s="1">
        <v>95</v>
      </c>
      <c r="E21" s="1" t="s">
        <v>7</v>
      </c>
      <c r="F21">
        <v>4</v>
      </c>
      <c r="G21">
        <v>4</v>
      </c>
      <c r="H21" t="s">
        <v>34</v>
      </c>
      <c r="I21">
        <f>COUNTIF(G2:G670,"=20")</f>
        <v>12</v>
      </c>
    </row>
    <row r="22" spans="1:9" hidden="1" x14ac:dyDescent="0.2">
      <c r="A22" s="1">
        <v>95</v>
      </c>
      <c r="B22" s="1" t="s">
        <v>16</v>
      </c>
      <c r="C22" s="1"/>
      <c r="D22" s="1">
        <v>95</v>
      </c>
      <c r="E22" s="1" t="s">
        <v>16</v>
      </c>
      <c r="F22">
        <v>4</v>
      </c>
      <c r="H22" t="s">
        <v>35</v>
      </c>
      <c r="I22">
        <f>COUNTIF(G2:G670,"=21")</f>
        <v>1</v>
      </c>
    </row>
    <row r="23" spans="1:9" hidden="1" x14ac:dyDescent="0.2">
      <c r="A23" s="1">
        <v>95</v>
      </c>
      <c r="B23" s="1" t="s">
        <v>36</v>
      </c>
      <c r="C23" s="1"/>
      <c r="D23" s="1">
        <v>95</v>
      </c>
      <c r="E23" s="1"/>
      <c r="F23">
        <v>4</v>
      </c>
      <c r="H23" t="s">
        <v>37</v>
      </c>
      <c r="I23">
        <f>COUNTIF(G2:G670,"=22")</f>
        <v>2</v>
      </c>
    </row>
    <row r="24" spans="1:9" hidden="1" x14ac:dyDescent="0.2">
      <c r="A24" s="1">
        <v>95</v>
      </c>
      <c r="B24" s="1" t="s">
        <v>38</v>
      </c>
      <c r="C24" s="1"/>
      <c r="D24" s="1">
        <v>95</v>
      </c>
      <c r="E24" s="1" t="s">
        <v>38</v>
      </c>
      <c r="F24">
        <v>4</v>
      </c>
      <c r="H24" t="s">
        <v>39</v>
      </c>
      <c r="I24">
        <f>COUNTIF(G2:G670,"=23")</f>
        <v>4</v>
      </c>
    </row>
    <row r="25" spans="1:9" hidden="1" x14ac:dyDescent="0.2">
      <c r="A25">
        <v>96</v>
      </c>
      <c r="B25" t="s">
        <v>7</v>
      </c>
      <c r="D25">
        <v>96</v>
      </c>
      <c r="E25" t="s">
        <v>7</v>
      </c>
      <c r="F25">
        <v>4</v>
      </c>
      <c r="G25">
        <v>4</v>
      </c>
      <c r="H25" t="s">
        <v>40</v>
      </c>
      <c r="I25">
        <f>COUNTIF(G2:G670,"=24")</f>
        <v>4</v>
      </c>
    </row>
    <row r="26" spans="1:9" hidden="1" x14ac:dyDescent="0.2">
      <c r="A26">
        <v>96</v>
      </c>
      <c r="B26" t="s">
        <v>16</v>
      </c>
      <c r="D26">
        <v>96</v>
      </c>
      <c r="E26" t="s">
        <v>16</v>
      </c>
      <c r="F26">
        <v>4</v>
      </c>
      <c r="H26" t="s">
        <v>41</v>
      </c>
      <c r="I26">
        <f>COUNTIF(G2:G670,"=25")</f>
        <v>1</v>
      </c>
    </row>
    <row r="27" spans="1:9" hidden="1" x14ac:dyDescent="0.2">
      <c r="A27">
        <v>96</v>
      </c>
      <c r="B27" t="s">
        <v>36</v>
      </c>
      <c r="D27">
        <v>96</v>
      </c>
      <c r="F27">
        <v>4</v>
      </c>
      <c r="I27">
        <f>SUM(I2:I26)</f>
        <v>136</v>
      </c>
    </row>
    <row r="28" spans="1:9" hidden="1" x14ac:dyDescent="0.2">
      <c r="A28">
        <v>96</v>
      </c>
      <c r="B28" t="s">
        <v>38</v>
      </c>
      <c r="D28">
        <v>96</v>
      </c>
      <c r="E28" t="s">
        <v>38</v>
      </c>
      <c r="F28">
        <v>4</v>
      </c>
    </row>
    <row r="29" spans="1:9" hidden="1" x14ac:dyDescent="0.2">
      <c r="A29" s="1">
        <v>103</v>
      </c>
      <c r="B29" s="1" t="s">
        <v>7</v>
      </c>
      <c r="C29" s="1"/>
      <c r="D29" s="1">
        <v>103</v>
      </c>
      <c r="E29" s="1" t="s">
        <v>7</v>
      </c>
      <c r="F29">
        <v>4</v>
      </c>
      <c r="G29">
        <v>4</v>
      </c>
    </row>
    <row r="30" spans="1:9" hidden="1" x14ac:dyDescent="0.2">
      <c r="A30" s="1">
        <v>103</v>
      </c>
      <c r="B30" s="1" t="s">
        <v>16</v>
      </c>
      <c r="C30" s="1"/>
      <c r="D30" s="1">
        <v>103</v>
      </c>
      <c r="E30" s="1" t="s">
        <v>16</v>
      </c>
      <c r="F30">
        <v>4</v>
      </c>
    </row>
    <row r="31" spans="1:9" hidden="1" x14ac:dyDescent="0.2">
      <c r="A31" s="1">
        <v>103</v>
      </c>
      <c r="B31" s="1" t="s">
        <v>36</v>
      </c>
      <c r="C31" s="1"/>
      <c r="D31" s="1">
        <v>103</v>
      </c>
      <c r="E31" s="1"/>
      <c r="F31">
        <v>4</v>
      </c>
    </row>
    <row r="32" spans="1:9" hidden="1" x14ac:dyDescent="0.2">
      <c r="A32" s="1">
        <v>103</v>
      </c>
      <c r="B32" s="1" t="s">
        <v>38</v>
      </c>
      <c r="C32" s="1"/>
      <c r="D32" s="1">
        <v>103</v>
      </c>
      <c r="E32" s="1" t="s">
        <v>38</v>
      </c>
      <c r="F32">
        <v>4</v>
      </c>
    </row>
    <row r="33" spans="1:7" hidden="1" x14ac:dyDescent="0.2">
      <c r="A33">
        <v>104</v>
      </c>
      <c r="B33" t="s">
        <v>7</v>
      </c>
      <c r="D33">
        <v>104</v>
      </c>
      <c r="E33" t="s">
        <v>7</v>
      </c>
      <c r="F33">
        <v>4</v>
      </c>
      <c r="G33">
        <v>4</v>
      </c>
    </row>
    <row r="34" spans="1:7" hidden="1" x14ac:dyDescent="0.2">
      <c r="A34">
        <v>104</v>
      </c>
      <c r="B34" t="s">
        <v>16</v>
      </c>
      <c r="D34">
        <v>104</v>
      </c>
      <c r="E34" t="s">
        <v>16</v>
      </c>
      <c r="F34">
        <v>4</v>
      </c>
    </row>
    <row r="35" spans="1:7" hidden="1" x14ac:dyDescent="0.2">
      <c r="A35">
        <v>104</v>
      </c>
      <c r="B35" t="s">
        <v>36</v>
      </c>
      <c r="D35">
        <v>104</v>
      </c>
      <c r="F35">
        <v>4</v>
      </c>
    </row>
    <row r="36" spans="1:7" hidden="1" x14ac:dyDescent="0.2">
      <c r="A36">
        <v>104</v>
      </c>
      <c r="B36" t="s">
        <v>38</v>
      </c>
      <c r="D36">
        <v>104</v>
      </c>
      <c r="E36" t="s">
        <v>38</v>
      </c>
      <c r="F36">
        <v>4</v>
      </c>
    </row>
    <row r="37" spans="1:7" hidden="1" x14ac:dyDescent="0.2">
      <c r="A37" s="1">
        <v>138</v>
      </c>
      <c r="B37" s="1" t="s">
        <v>7</v>
      </c>
      <c r="C37" s="1"/>
      <c r="D37" s="1">
        <v>138</v>
      </c>
      <c r="E37" s="1" t="s">
        <v>7</v>
      </c>
      <c r="F37">
        <v>5</v>
      </c>
      <c r="G37">
        <v>5</v>
      </c>
    </row>
    <row r="38" spans="1:7" hidden="1" x14ac:dyDescent="0.2">
      <c r="A38" s="1">
        <v>138</v>
      </c>
      <c r="B38" s="1" t="s">
        <v>9</v>
      </c>
      <c r="C38" s="1"/>
      <c r="D38" s="1">
        <v>138</v>
      </c>
      <c r="E38" s="1" t="s">
        <v>9</v>
      </c>
      <c r="F38">
        <v>5</v>
      </c>
    </row>
    <row r="39" spans="1:7" hidden="1" x14ac:dyDescent="0.2">
      <c r="A39" s="1">
        <v>138</v>
      </c>
      <c r="B39" s="1" t="s">
        <v>42</v>
      </c>
      <c r="C39" s="1"/>
      <c r="D39" s="1">
        <v>138</v>
      </c>
      <c r="E39" s="1" t="s">
        <v>42</v>
      </c>
      <c r="F39">
        <v>5</v>
      </c>
    </row>
    <row r="40" spans="1:7" hidden="1" x14ac:dyDescent="0.2">
      <c r="A40" s="1">
        <v>138</v>
      </c>
      <c r="B40" s="1" t="s">
        <v>43</v>
      </c>
      <c r="C40" s="1"/>
      <c r="D40" s="1">
        <v>138</v>
      </c>
      <c r="E40" s="1" t="s">
        <v>43</v>
      </c>
      <c r="F40">
        <v>5</v>
      </c>
    </row>
    <row r="41" spans="1:7" hidden="1" x14ac:dyDescent="0.2">
      <c r="A41" s="1">
        <v>138</v>
      </c>
      <c r="B41" s="1" t="s">
        <v>44</v>
      </c>
      <c r="C41" s="1"/>
      <c r="D41" s="1">
        <v>138</v>
      </c>
      <c r="E41" s="1" t="s">
        <v>44</v>
      </c>
      <c r="F41">
        <v>5</v>
      </c>
    </row>
    <row r="42" spans="1:7" hidden="1" x14ac:dyDescent="0.2">
      <c r="A42" s="1">
        <v>138</v>
      </c>
      <c r="B42" s="1" t="s">
        <v>13</v>
      </c>
      <c r="C42" s="1"/>
      <c r="D42" s="1">
        <v>138</v>
      </c>
      <c r="E42" s="1"/>
      <c r="F42">
        <v>5</v>
      </c>
    </row>
    <row r="43" spans="1:7" hidden="1" x14ac:dyDescent="0.2">
      <c r="A43">
        <v>142</v>
      </c>
      <c r="B43" t="s">
        <v>7</v>
      </c>
      <c r="D43">
        <v>142</v>
      </c>
      <c r="E43" t="s">
        <v>7</v>
      </c>
      <c r="F43">
        <v>5</v>
      </c>
      <c r="G43">
        <v>5</v>
      </c>
    </row>
    <row r="44" spans="1:7" hidden="1" x14ac:dyDescent="0.2">
      <c r="A44">
        <v>142</v>
      </c>
      <c r="B44" t="s">
        <v>9</v>
      </c>
      <c r="D44">
        <v>142</v>
      </c>
      <c r="E44" t="s">
        <v>9</v>
      </c>
      <c r="F44">
        <v>5</v>
      </c>
    </row>
    <row r="45" spans="1:7" hidden="1" x14ac:dyDescent="0.2">
      <c r="A45">
        <v>142</v>
      </c>
      <c r="B45" t="s">
        <v>42</v>
      </c>
      <c r="D45">
        <v>142</v>
      </c>
      <c r="E45" t="s">
        <v>42</v>
      </c>
      <c r="F45">
        <v>5</v>
      </c>
    </row>
    <row r="46" spans="1:7" hidden="1" x14ac:dyDescent="0.2">
      <c r="A46">
        <v>142</v>
      </c>
      <c r="B46" t="s">
        <v>43</v>
      </c>
      <c r="D46">
        <v>142</v>
      </c>
      <c r="E46" t="s">
        <v>43</v>
      </c>
      <c r="F46">
        <v>5</v>
      </c>
    </row>
    <row r="47" spans="1:7" hidden="1" x14ac:dyDescent="0.2">
      <c r="A47">
        <v>142</v>
      </c>
      <c r="B47" t="s">
        <v>44</v>
      </c>
      <c r="D47">
        <v>142</v>
      </c>
      <c r="E47" t="s">
        <v>44</v>
      </c>
      <c r="F47">
        <v>5</v>
      </c>
    </row>
    <row r="48" spans="1:7" hidden="1" x14ac:dyDescent="0.2">
      <c r="A48">
        <v>142</v>
      </c>
      <c r="B48" t="s">
        <v>13</v>
      </c>
      <c r="D48">
        <v>142</v>
      </c>
      <c r="F48">
        <v>5</v>
      </c>
    </row>
    <row r="49" spans="1:7" hidden="1" x14ac:dyDescent="0.2">
      <c r="A49" s="1">
        <v>147</v>
      </c>
      <c r="B49" s="1" t="s">
        <v>7</v>
      </c>
      <c r="C49" s="1"/>
      <c r="D49" s="1">
        <v>147</v>
      </c>
      <c r="E49" s="1" t="s">
        <v>7</v>
      </c>
      <c r="F49">
        <v>5</v>
      </c>
      <c r="G49">
        <v>5</v>
      </c>
    </row>
    <row r="50" spans="1:7" hidden="1" x14ac:dyDescent="0.2">
      <c r="A50" s="1">
        <v>147</v>
      </c>
      <c r="B50" s="1" t="s">
        <v>9</v>
      </c>
      <c r="C50" s="1"/>
      <c r="D50" s="1">
        <v>147</v>
      </c>
      <c r="E50" s="1" t="s">
        <v>9</v>
      </c>
      <c r="F50">
        <v>5</v>
      </c>
    </row>
    <row r="51" spans="1:7" hidden="1" x14ac:dyDescent="0.2">
      <c r="A51" s="1">
        <v>147</v>
      </c>
      <c r="B51" s="1" t="s">
        <v>42</v>
      </c>
      <c r="C51" s="1"/>
      <c r="D51" s="1">
        <v>147</v>
      </c>
      <c r="E51" s="1" t="s">
        <v>42</v>
      </c>
      <c r="F51">
        <v>5</v>
      </c>
    </row>
    <row r="52" spans="1:7" hidden="1" x14ac:dyDescent="0.2">
      <c r="A52" s="1">
        <v>147</v>
      </c>
      <c r="B52" s="1" t="s">
        <v>43</v>
      </c>
      <c r="C52" s="1"/>
      <c r="D52" s="1">
        <v>147</v>
      </c>
      <c r="E52" s="1" t="s">
        <v>43</v>
      </c>
      <c r="F52">
        <v>5</v>
      </c>
    </row>
    <row r="53" spans="1:7" hidden="1" x14ac:dyDescent="0.2">
      <c r="A53" s="1">
        <v>147</v>
      </c>
      <c r="B53" s="1" t="s">
        <v>44</v>
      </c>
      <c r="C53" s="1"/>
      <c r="D53" s="1">
        <v>147</v>
      </c>
      <c r="E53" s="1" t="s">
        <v>44</v>
      </c>
      <c r="F53">
        <v>5</v>
      </c>
    </row>
    <row r="54" spans="1:7" hidden="1" x14ac:dyDescent="0.2">
      <c r="A54" s="1">
        <v>147</v>
      </c>
      <c r="B54" s="1" t="s">
        <v>13</v>
      </c>
      <c r="C54" s="1"/>
      <c r="D54" s="1">
        <v>147</v>
      </c>
      <c r="E54" s="1"/>
      <c r="F54">
        <v>5</v>
      </c>
    </row>
    <row r="55" spans="1:7" hidden="1" x14ac:dyDescent="0.2">
      <c r="A55">
        <v>152</v>
      </c>
      <c r="B55" t="s">
        <v>5</v>
      </c>
      <c r="D55">
        <v>152</v>
      </c>
      <c r="E55" t="s">
        <v>5</v>
      </c>
      <c r="F55">
        <v>1</v>
      </c>
      <c r="G55">
        <v>1</v>
      </c>
    </row>
    <row r="56" spans="1:7" hidden="1" x14ac:dyDescent="0.2">
      <c r="A56">
        <v>152</v>
      </c>
      <c r="B56" t="s">
        <v>7</v>
      </c>
      <c r="D56">
        <v>152</v>
      </c>
      <c r="E56" t="s">
        <v>7</v>
      </c>
      <c r="F56">
        <v>1</v>
      </c>
    </row>
    <row r="57" spans="1:7" hidden="1" x14ac:dyDescent="0.2">
      <c r="A57">
        <v>152</v>
      </c>
      <c r="B57" t="s">
        <v>9</v>
      </c>
      <c r="D57">
        <v>152</v>
      </c>
      <c r="E57" t="s">
        <v>9</v>
      </c>
      <c r="F57">
        <v>1</v>
      </c>
    </row>
    <row r="58" spans="1:7" hidden="1" x14ac:dyDescent="0.2">
      <c r="A58">
        <v>152</v>
      </c>
      <c r="B58" t="s">
        <v>11</v>
      </c>
      <c r="D58">
        <v>152</v>
      </c>
      <c r="E58" t="s">
        <v>11</v>
      </c>
      <c r="F58">
        <v>1</v>
      </c>
    </row>
    <row r="59" spans="1:7" hidden="1" x14ac:dyDescent="0.2">
      <c r="A59">
        <v>152</v>
      </c>
      <c r="B59" t="s">
        <v>13</v>
      </c>
      <c r="D59">
        <v>152</v>
      </c>
      <c r="F59">
        <v>1</v>
      </c>
    </row>
    <row r="60" spans="1:7" hidden="1" x14ac:dyDescent="0.2">
      <c r="A60" s="1">
        <v>153</v>
      </c>
      <c r="B60" s="1" t="s">
        <v>5</v>
      </c>
      <c r="C60" s="1"/>
      <c r="D60" s="1">
        <v>153</v>
      </c>
      <c r="E60" s="1" t="s">
        <v>5</v>
      </c>
      <c r="F60">
        <v>1</v>
      </c>
      <c r="G60">
        <v>1</v>
      </c>
    </row>
    <row r="61" spans="1:7" hidden="1" x14ac:dyDescent="0.2">
      <c r="A61" s="1">
        <v>153</v>
      </c>
      <c r="B61" s="1" t="s">
        <v>7</v>
      </c>
      <c r="C61" s="1"/>
      <c r="D61" s="1">
        <v>153</v>
      </c>
      <c r="E61" s="1" t="s">
        <v>7</v>
      </c>
      <c r="F61">
        <v>1</v>
      </c>
    </row>
    <row r="62" spans="1:7" hidden="1" x14ac:dyDescent="0.2">
      <c r="A62" s="1">
        <v>153</v>
      </c>
      <c r="B62" s="1" t="s">
        <v>9</v>
      </c>
      <c r="C62" s="1"/>
      <c r="D62" s="1">
        <v>153</v>
      </c>
      <c r="E62" s="1" t="s">
        <v>9</v>
      </c>
      <c r="F62">
        <v>1</v>
      </c>
    </row>
    <row r="63" spans="1:7" hidden="1" x14ac:dyDescent="0.2">
      <c r="A63" s="1">
        <v>153</v>
      </c>
      <c r="B63" s="1" t="s">
        <v>11</v>
      </c>
      <c r="C63" s="1"/>
      <c r="D63" s="1">
        <v>153</v>
      </c>
      <c r="E63" s="1" t="s">
        <v>11</v>
      </c>
      <c r="F63">
        <v>1</v>
      </c>
    </row>
    <row r="64" spans="1:7" hidden="1" x14ac:dyDescent="0.2">
      <c r="A64" s="1">
        <v>153</v>
      </c>
      <c r="B64" s="1" t="s">
        <v>13</v>
      </c>
      <c r="C64" s="1"/>
      <c r="D64" s="1">
        <v>153</v>
      </c>
      <c r="E64" s="1"/>
      <c r="F64">
        <v>1</v>
      </c>
    </row>
    <row r="65" spans="1:7" hidden="1" x14ac:dyDescent="0.2">
      <c r="A65">
        <v>154</v>
      </c>
      <c r="B65" t="s">
        <v>5</v>
      </c>
      <c r="D65">
        <v>154</v>
      </c>
      <c r="E65" t="s">
        <v>5</v>
      </c>
      <c r="F65">
        <v>1</v>
      </c>
      <c r="G65">
        <v>1</v>
      </c>
    </row>
    <row r="66" spans="1:7" hidden="1" x14ac:dyDescent="0.2">
      <c r="A66">
        <v>154</v>
      </c>
      <c r="B66" t="s">
        <v>7</v>
      </c>
      <c r="D66">
        <v>154</v>
      </c>
      <c r="E66" t="s">
        <v>7</v>
      </c>
      <c r="F66">
        <v>1</v>
      </c>
    </row>
    <row r="67" spans="1:7" hidden="1" x14ac:dyDescent="0.2">
      <c r="A67">
        <v>154</v>
      </c>
      <c r="B67" t="s">
        <v>9</v>
      </c>
      <c r="D67">
        <v>154</v>
      </c>
      <c r="E67" t="s">
        <v>9</v>
      </c>
      <c r="F67">
        <v>1</v>
      </c>
    </row>
    <row r="68" spans="1:7" hidden="1" x14ac:dyDescent="0.2">
      <c r="A68">
        <v>154</v>
      </c>
      <c r="B68" t="s">
        <v>11</v>
      </c>
      <c r="D68">
        <v>154</v>
      </c>
      <c r="E68" t="s">
        <v>11</v>
      </c>
      <c r="F68">
        <v>1</v>
      </c>
    </row>
    <row r="69" spans="1:7" hidden="1" x14ac:dyDescent="0.2">
      <c r="A69">
        <v>154</v>
      </c>
      <c r="B69" t="s">
        <v>13</v>
      </c>
      <c r="D69">
        <v>154</v>
      </c>
      <c r="F69">
        <v>1</v>
      </c>
    </row>
    <row r="70" spans="1:7" hidden="1" x14ac:dyDescent="0.2">
      <c r="A70" s="1">
        <v>157</v>
      </c>
      <c r="B70" s="1" t="s">
        <v>7</v>
      </c>
      <c r="C70" s="1"/>
      <c r="D70" s="1">
        <v>157</v>
      </c>
      <c r="E70" s="1" t="s">
        <v>7</v>
      </c>
      <c r="F70">
        <v>2</v>
      </c>
      <c r="G70">
        <v>2</v>
      </c>
    </row>
    <row r="71" spans="1:7" hidden="1" x14ac:dyDescent="0.2">
      <c r="A71" s="1">
        <v>157</v>
      </c>
      <c r="B71" s="1" t="s">
        <v>16</v>
      </c>
      <c r="C71" s="1"/>
      <c r="D71" s="1">
        <v>157</v>
      </c>
      <c r="E71" s="1" t="s">
        <v>16</v>
      </c>
      <c r="F71">
        <v>2</v>
      </c>
    </row>
    <row r="72" spans="1:7" hidden="1" x14ac:dyDescent="0.2">
      <c r="A72" s="1">
        <v>157</v>
      </c>
      <c r="B72" s="1" t="s">
        <v>18</v>
      </c>
      <c r="C72" s="1"/>
      <c r="D72" s="1">
        <v>157</v>
      </c>
      <c r="E72" s="1" t="s">
        <v>18</v>
      </c>
      <c r="F72">
        <v>2</v>
      </c>
    </row>
    <row r="73" spans="1:7" hidden="1" x14ac:dyDescent="0.2">
      <c r="A73" s="1">
        <v>157</v>
      </c>
      <c r="B73" s="1" t="s">
        <v>20</v>
      </c>
      <c r="C73" s="1"/>
      <c r="D73" s="1">
        <v>157</v>
      </c>
      <c r="E73" s="1" t="s">
        <v>20</v>
      </c>
      <c r="F73">
        <v>2</v>
      </c>
    </row>
    <row r="74" spans="1:7" hidden="1" x14ac:dyDescent="0.2">
      <c r="A74">
        <v>158</v>
      </c>
      <c r="B74" t="s">
        <v>7</v>
      </c>
      <c r="D74">
        <v>158</v>
      </c>
      <c r="E74" t="s">
        <v>7</v>
      </c>
      <c r="F74">
        <v>2</v>
      </c>
      <c r="G74">
        <v>2</v>
      </c>
    </row>
    <row r="75" spans="1:7" hidden="1" x14ac:dyDescent="0.2">
      <c r="A75">
        <v>158</v>
      </c>
      <c r="B75" t="s">
        <v>16</v>
      </c>
      <c r="D75">
        <v>158</v>
      </c>
      <c r="E75" t="s">
        <v>16</v>
      </c>
      <c r="F75">
        <v>2</v>
      </c>
    </row>
    <row r="76" spans="1:7" hidden="1" x14ac:dyDescent="0.2">
      <c r="A76">
        <v>158</v>
      </c>
      <c r="B76" t="s">
        <v>18</v>
      </c>
      <c r="D76">
        <v>158</v>
      </c>
      <c r="E76" t="s">
        <v>18</v>
      </c>
      <c r="F76">
        <v>2</v>
      </c>
    </row>
    <row r="77" spans="1:7" hidden="1" x14ac:dyDescent="0.2">
      <c r="A77">
        <v>158</v>
      </c>
      <c r="B77" t="s">
        <v>20</v>
      </c>
      <c r="D77">
        <v>158</v>
      </c>
      <c r="E77" t="s">
        <v>20</v>
      </c>
      <c r="F77">
        <v>2</v>
      </c>
    </row>
    <row r="78" spans="1:7" hidden="1" x14ac:dyDescent="0.2">
      <c r="A78" s="1">
        <v>160</v>
      </c>
      <c r="B78" s="1" t="s">
        <v>7</v>
      </c>
      <c r="C78" s="1"/>
      <c r="D78" s="1">
        <v>160</v>
      </c>
      <c r="E78" s="1" t="s">
        <v>7</v>
      </c>
      <c r="F78">
        <v>6</v>
      </c>
      <c r="G78">
        <v>6</v>
      </c>
    </row>
    <row r="79" spans="1:7" hidden="1" x14ac:dyDescent="0.2">
      <c r="A79" s="1">
        <v>160</v>
      </c>
      <c r="B79" s="1" t="s">
        <v>16</v>
      </c>
      <c r="C79" s="1"/>
      <c r="D79" s="1">
        <v>160</v>
      </c>
      <c r="E79" s="1" t="s">
        <v>16</v>
      </c>
      <c r="F79">
        <v>6</v>
      </c>
    </row>
    <row r="80" spans="1:7" hidden="1" x14ac:dyDescent="0.2">
      <c r="A80" s="1">
        <v>160</v>
      </c>
      <c r="B80" s="1" t="s">
        <v>45</v>
      </c>
      <c r="C80" s="1"/>
      <c r="D80" s="1">
        <v>160</v>
      </c>
      <c r="E80" s="1" t="s">
        <v>45</v>
      </c>
      <c r="F80">
        <v>6</v>
      </c>
    </row>
    <row r="81" spans="1:7" hidden="1" x14ac:dyDescent="0.2">
      <c r="A81" s="1">
        <v>160</v>
      </c>
      <c r="B81" s="1" t="s">
        <v>20</v>
      </c>
      <c r="C81" s="1"/>
      <c r="D81" s="1">
        <v>160</v>
      </c>
      <c r="E81" s="1" t="s">
        <v>20</v>
      </c>
      <c r="F81">
        <v>6</v>
      </c>
    </row>
    <row r="82" spans="1:7" hidden="1" x14ac:dyDescent="0.2">
      <c r="A82">
        <v>161</v>
      </c>
      <c r="B82" t="s">
        <v>7</v>
      </c>
      <c r="D82">
        <v>161</v>
      </c>
      <c r="E82" t="s">
        <v>7</v>
      </c>
      <c r="F82">
        <v>6</v>
      </c>
      <c r="G82">
        <v>6</v>
      </c>
    </row>
    <row r="83" spans="1:7" hidden="1" x14ac:dyDescent="0.2">
      <c r="A83">
        <v>161</v>
      </c>
      <c r="B83" t="s">
        <v>16</v>
      </c>
      <c r="D83">
        <v>161</v>
      </c>
      <c r="E83" t="s">
        <v>16</v>
      </c>
      <c r="F83">
        <v>6</v>
      </c>
    </row>
    <row r="84" spans="1:7" hidden="1" x14ac:dyDescent="0.2">
      <c r="A84">
        <v>161</v>
      </c>
      <c r="B84" t="s">
        <v>45</v>
      </c>
      <c r="D84">
        <v>161</v>
      </c>
      <c r="E84" t="s">
        <v>45</v>
      </c>
      <c r="F84">
        <v>6</v>
      </c>
    </row>
    <row r="85" spans="1:7" hidden="1" x14ac:dyDescent="0.2">
      <c r="A85">
        <v>161</v>
      </c>
      <c r="B85" t="s">
        <v>20</v>
      </c>
      <c r="D85">
        <v>161</v>
      </c>
      <c r="E85" t="s">
        <v>20</v>
      </c>
      <c r="F85">
        <v>6</v>
      </c>
    </row>
    <row r="86" spans="1:7" hidden="1" x14ac:dyDescent="0.2">
      <c r="A86" s="1">
        <v>162</v>
      </c>
      <c r="B86" s="1" t="s">
        <v>7</v>
      </c>
      <c r="C86" s="1"/>
      <c r="D86" s="1">
        <v>162</v>
      </c>
      <c r="E86" s="1" t="s">
        <v>7</v>
      </c>
      <c r="F86">
        <v>2</v>
      </c>
      <c r="G86">
        <v>2</v>
      </c>
    </row>
    <row r="87" spans="1:7" hidden="1" x14ac:dyDescent="0.2">
      <c r="A87" s="1">
        <v>162</v>
      </c>
      <c r="B87" s="1" t="s">
        <v>16</v>
      </c>
      <c r="C87" s="1"/>
      <c r="D87" s="1">
        <v>162</v>
      </c>
      <c r="E87" s="1" t="s">
        <v>16</v>
      </c>
      <c r="F87">
        <v>2</v>
      </c>
    </row>
    <row r="88" spans="1:7" hidden="1" x14ac:dyDescent="0.2">
      <c r="A88" s="1">
        <v>162</v>
      </c>
      <c r="B88" s="1" t="s">
        <v>18</v>
      </c>
      <c r="C88" s="1"/>
      <c r="D88" s="1">
        <v>162</v>
      </c>
      <c r="E88" s="1" t="s">
        <v>18</v>
      </c>
      <c r="F88">
        <v>2</v>
      </c>
    </row>
    <row r="89" spans="1:7" hidden="1" x14ac:dyDescent="0.2">
      <c r="A89" s="1">
        <v>162</v>
      </c>
      <c r="B89" s="1" t="s">
        <v>20</v>
      </c>
      <c r="C89" s="1"/>
      <c r="D89" s="1">
        <v>162</v>
      </c>
      <c r="E89" s="1" t="s">
        <v>20</v>
      </c>
      <c r="F89">
        <v>2</v>
      </c>
    </row>
    <row r="90" spans="1:7" hidden="1" x14ac:dyDescent="0.2">
      <c r="A90">
        <v>163</v>
      </c>
      <c r="B90" t="s">
        <v>7</v>
      </c>
      <c r="D90">
        <v>163</v>
      </c>
      <c r="E90" t="s">
        <v>7</v>
      </c>
      <c r="F90">
        <v>2</v>
      </c>
      <c r="G90">
        <v>2</v>
      </c>
    </row>
    <row r="91" spans="1:7" hidden="1" x14ac:dyDescent="0.2">
      <c r="A91">
        <v>163</v>
      </c>
      <c r="B91" t="s">
        <v>16</v>
      </c>
      <c r="D91">
        <v>163</v>
      </c>
      <c r="E91" t="s">
        <v>16</v>
      </c>
      <c r="F91">
        <v>2</v>
      </c>
    </row>
    <row r="92" spans="1:7" hidden="1" x14ac:dyDescent="0.2">
      <c r="A92">
        <v>163</v>
      </c>
      <c r="B92" t="s">
        <v>18</v>
      </c>
      <c r="D92">
        <v>163</v>
      </c>
      <c r="E92" t="s">
        <v>18</v>
      </c>
      <c r="F92">
        <v>2</v>
      </c>
    </row>
    <row r="93" spans="1:7" hidden="1" x14ac:dyDescent="0.2">
      <c r="A93">
        <v>163</v>
      </c>
      <c r="B93" t="s">
        <v>20</v>
      </c>
      <c r="D93">
        <v>163</v>
      </c>
      <c r="E93" t="s">
        <v>20</v>
      </c>
      <c r="F93">
        <v>2</v>
      </c>
    </row>
    <row r="94" spans="1:7" hidden="1" x14ac:dyDescent="0.2">
      <c r="A94" s="1">
        <v>164</v>
      </c>
      <c r="B94" s="1" t="s">
        <v>7</v>
      </c>
      <c r="C94" s="1"/>
      <c r="D94" s="1">
        <v>164</v>
      </c>
      <c r="E94" s="1" t="s">
        <v>7</v>
      </c>
      <c r="F94">
        <v>2</v>
      </c>
      <c r="G94">
        <v>2</v>
      </c>
    </row>
    <row r="95" spans="1:7" hidden="1" x14ac:dyDescent="0.2">
      <c r="A95" s="1">
        <v>164</v>
      </c>
      <c r="B95" s="1" t="s">
        <v>16</v>
      </c>
      <c r="C95" s="1"/>
      <c r="D95" s="1">
        <v>164</v>
      </c>
      <c r="E95" s="1" t="s">
        <v>16</v>
      </c>
      <c r="F95">
        <v>2</v>
      </c>
    </row>
    <row r="96" spans="1:7" hidden="1" x14ac:dyDescent="0.2">
      <c r="A96" s="1">
        <v>164</v>
      </c>
      <c r="B96" s="1" t="s">
        <v>18</v>
      </c>
      <c r="C96" s="1"/>
      <c r="D96" s="1">
        <v>164</v>
      </c>
      <c r="E96" s="1" t="s">
        <v>18</v>
      </c>
      <c r="F96">
        <v>2</v>
      </c>
    </row>
    <row r="97" spans="1:7" hidden="1" x14ac:dyDescent="0.2">
      <c r="A97" s="1">
        <v>164</v>
      </c>
      <c r="B97" s="1" t="s">
        <v>20</v>
      </c>
      <c r="C97" s="1"/>
      <c r="D97" s="1">
        <v>164</v>
      </c>
      <c r="E97" s="1" t="s">
        <v>20</v>
      </c>
      <c r="F97">
        <v>2</v>
      </c>
    </row>
    <row r="98" spans="1:7" hidden="1" x14ac:dyDescent="0.2">
      <c r="A98">
        <v>165</v>
      </c>
      <c r="B98" t="s">
        <v>7</v>
      </c>
      <c r="D98">
        <v>165</v>
      </c>
      <c r="E98" t="s">
        <v>7</v>
      </c>
      <c r="F98">
        <v>2</v>
      </c>
      <c r="G98">
        <v>2</v>
      </c>
    </row>
    <row r="99" spans="1:7" hidden="1" x14ac:dyDescent="0.2">
      <c r="A99">
        <v>165</v>
      </c>
      <c r="B99" t="s">
        <v>16</v>
      </c>
      <c r="D99">
        <v>165</v>
      </c>
      <c r="E99" t="s">
        <v>16</v>
      </c>
      <c r="F99">
        <v>2</v>
      </c>
    </row>
    <row r="100" spans="1:7" hidden="1" x14ac:dyDescent="0.2">
      <c r="A100">
        <v>165</v>
      </c>
      <c r="B100" t="s">
        <v>18</v>
      </c>
      <c r="D100">
        <v>165</v>
      </c>
      <c r="E100" t="s">
        <v>18</v>
      </c>
      <c r="F100">
        <v>2</v>
      </c>
    </row>
    <row r="101" spans="1:7" hidden="1" x14ac:dyDescent="0.2">
      <c r="A101">
        <v>165</v>
      </c>
      <c r="B101" t="s">
        <v>20</v>
      </c>
      <c r="D101">
        <v>165</v>
      </c>
      <c r="E101" t="s">
        <v>20</v>
      </c>
      <c r="F101">
        <v>2</v>
      </c>
    </row>
    <row r="102" spans="1:7" hidden="1" x14ac:dyDescent="0.2">
      <c r="A102" s="1">
        <v>166</v>
      </c>
      <c r="B102" s="1" t="s">
        <v>7</v>
      </c>
      <c r="C102" s="1"/>
      <c r="D102" s="1">
        <v>166</v>
      </c>
      <c r="E102" s="1" t="s">
        <v>7</v>
      </c>
      <c r="F102">
        <v>6</v>
      </c>
      <c r="G102">
        <v>6</v>
      </c>
    </row>
    <row r="103" spans="1:7" hidden="1" x14ac:dyDescent="0.2">
      <c r="A103" s="1">
        <v>166</v>
      </c>
      <c r="B103" s="1" t="s">
        <v>16</v>
      </c>
      <c r="C103" s="1"/>
      <c r="D103" s="1">
        <v>166</v>
      </c>
      <c r="E103" s="1" t="s">
        <v>16</v>
      </c>
      <c r="F103">
        <v>6</v>
      </c>
    </row>
    <row r="104" spans="1:7" hidden="1" x14ac:dyDescent="0.2">
      <c r="A104" s="1">
        <v>166</v>
      </c>
      <c r="B104" s="1" t="s">
        <v>45</v>
      </c>
      <c r="C104" s="1"/>
      <c r="D104" s="1">
        <v>166</v>
      </c>
      <c r="E104" s="1" t="s">
        <v>45</v>
      </c>
      <c r="F104">
        <v>6</v>
      </c>
    </row>
    <row r="105" spans="1:7" hidden="1" x14ac:dyDescent="0.2">
      <c r="A105" s="1">
        <v>166</v>
      </c>
      <c r="B105" s="1" t="s">
        <v>20</v>
      </c>
      <c r="C105" s="1"/>
      <c r="D105" s="1">
        <v>166</v>
      </c>
      <c r="E105" s="1" t="s">
        <v>20</v>
      </c>
      <c r="F105">
        <v>6</v>
      </c>
    </row>
    <row r="106" spans="1:7" hidden="1" x14ac:dyDescent="0.2">
      <c r="A106">
        <v>169</v>
      </c>
      <c r="B106" t="s">
        <v>7</v>
      </c>
      <c r="D106">
        <v>169</v>
      </c>
      <c r="E106" t="s">
        <v>7</v>
      </c>
      <c r="F106">
        <v>2</v>
      </c>
      <c r="G106">
        <v>2</v>
      </c>
    </row>
    <row r="107" spans="1:7" hidden="1" x14ac:dyDescent="0.2">
      <c r="A107">
        <v>169</v>
      </c>
      <c r="B107" t="s">
        <v>16</v>
      </c>
      <c r="D107">
        <v>169</v>
      </c>
      <c r="E107" t="s">
        <v>16</v>
      </c>
      <c r="F107">
        <v>2</v>
      </c>
    </row>
    <row r="108" spans="1:7" hidden="1" x14ac:dyDescent="0.2">
      <c r="A108">
        <v>169</v>
      </c>
      <c r="B108" t="s">
        <v>18</v>
      </c>
      <c r="D108">
        <v>169</v>
      </c>
      <c r="E108" t="s">
        <v>18</v>
      </c>
      <c r="F108">
        <v>2</v>
      </c>
    </row>
    <row r="109" spans="1:7" hidden="1" x14ac:dyDescent="0.2">
      <c r="A109">
        <v>169</v>
      </c>
      <c r="B109" t="s">
        <v>20</v>
      </c>
      <c r="D109">
        <v>169</v>
      </c>
      <c r="E109" t="s">
        <v>20</v>
      </c>
      <c r="F109">
        <v>2</v>
      </c>
    </row>
    <row r="110" spans="1:7" hidden="1" x14ac:dyDescent="0.2">
      <c r="A110" s="1">
        <v>171</v>
      </c>
      <c r="B110" s="1" t="s">
        <v>7</v>
      </c>
      <c r="C110" s="1"/>
      <c r="D110" s="1">
        <v>171</v>
      </c>
      <c r="E110" s="1" t="s">
        <v>7</v>
      </c>
      <c r="F110">
        <v>7</v>
      </c>
      <c r="G110">
        <v>7</v>
      </c>
    </row>
    <row r="111" spans="1:7" hidden="1" x14ac:dyDescent="0.2">
      <c r="A111" s="1">
        <v>171</v>
      </c>
      <c r="B111" s="1" t="s">
        <v>16</v>
      </c>
      <c r="C111" s="1"/>
      <c r="D111" s="1">
        <v>171</v>
      </c>
      <c r="E111" s="1" t="s">
        <v>16</v>
      </c>
      <c r="F111">
        <v>7</v>
      </c>
    </row>
    <row r="112" spans="1:7" hidden="1" x14ac:dyDescent="0.2">
      <c r="A112" s="1">
        <v>171</v>
      </c>
      <c r="B112" s="1" t="s">
        <v>46</v>
      </c>
      <c r="C112" s="1"/>
      <c r="D112" s="1">
        <v>171</v>
      </c>
      <c r="E112" s="1" t="s">
        <v>46</v>
      </c>
      <c r="F112">
        <v>7</v>
      </c>
    </row>
    <row r="113" spans="1:7" hidden="1" x14ac:dyDescent="0.2">
      <c r="A113" s="1">
        <v>171</v>
      </c>
      <c r="B113" s="1" t="s">
        <v>20</v>
      </c>
      <c r="C113" s="1"/>
      <c r="D113" s="1">
        <v>171</v>
      </c>
      <c r="E113" s="1" t="s">
        <v>20</v>
      </c>
      <c r="F113">
        <v>7</v>
      </c>
    </row>
    <row r="114" spans="1:7" hidden="1" x14ac:dyDescent="0.2">
      <c r="A114">
        <v>172</v>
      </c>
      <c r="B114" t="s">
        <v>7</v>
      </c>
      <c r="D114">
        <v>172</v>
      </c>
      <c r="E114" t="s">
        <v>7</v>
      </c>
      <c r="F114">
        <v>7</v>
      </c>
      <c r="G114">
        <v>7</v>
      </c>
    </row>
    <row r="115" spans="1:7" hidden="1" x14ac:dyDescent="0.2">
      <c r="A115">
        <v>172</v>
      </c>
      <c r="B115" t="s">
        <v>16</v>
      </c>
      <c r="D115">
        <v>172</v>
      </c>
      <c r="E115" t="s">
        <v>16</v>
      </c>
      <c r="F115">
        <v>7</v>
      </c>
    </row>
    <row r="116" spans="1:7" hidden="1" x14ac:dyDescent="0.2">
      <c r="A116">
        <v>172</v>
      </c>
      <c r="B116" t="s">
        <v>46</v>
      </c>
      <c r="D116">
        <v>172</v>
      </c>
      <c r="E116" t="s">
        <v>46</v>
      </c>
      <c r="F116">
        <v>7</v>
      </c>
    </row>
    <row r="117" spans="1:7" hidden="1" x14ac:dyDescent="0.2">
      <c r="A117">
        <v>172</v>
      </c>
      <c r="B117" t="s">
        <v>20</v>
      </c>
      <c r="D117">
        <v>172</v>
      </c>
      <c r="E117" t="s">
        <v>20</v>
      </c>
      <c r="F117">
        <v>7</v>
      </c>
    </row>
    <row r="118" spans="1:7" hidden="1" x14ac:dyDescent="0.2">
      <c r="A118" s="1">
        <v>173</v>
      </c>
      <c r="B118" s="1" t="s">
        <v>7</v>
      </c>
      <c r="C118" s="1"/>
      <c r="D118" s="1">
        <v>173</v>
      </c>
      <c r="E118" s="1" t="s">
        <v>7</v>
      </c>
      <c r="F118">
        <v>7</v>
      </c>
      <c r="G118">
        <v>7</v>
      </c>
    </row>
    <row r="119" spans="1:7" hidden="1" x14ac:dyDescent="0.2">
      <c r="A119" s="1">
        <v>173</v>
      </c>
      <c r="B119" s="1" t="s">
        <v>16</v>
      </c>
      <c r="C119" s="1"/>
      <c r="D119" s="1">
        <v>173</v>
      </c>
      <c r="E119" s="1" t="s">
        <v>16</v>
      </c>
      <c r="F119">
        <v>7</v>
      </c>
    </row>
    <row r="120" spans="1:7" hidden="1" x14ac:dyDescent="0.2">
      <c r="A120" s="1">
        <v>173</v>
      </c>
      <c r="B120" s="1" t="s">
        <v>46</v>
      </c>
      <c r="C120" s="1"/>
      <c r="D120" s="1">
        <v>173</v>
      </c>
      <c r="E120" s="1" t="s">
        <v>46</v>
      </c>
      <c r="F120">
        <v>7</v>
      </c>
    </row>
    <row r="121" spans="1:7" hidden="1" x14ac:dyDescent="0.2">
      <c r="A121" s="1">
        <v>173</v>
      </c>
      <c r="B121" s="1" t="s">
        <v>20</v>
      </c>
      <c r="C121" s="1"/>
      <c r="D121" s="1">
        <v>173</v>
      </c>
      <c r="E121" s="1" t="s">
        <v>20</v>
      </c>
      <c r="F121">
        <v>7</v>
      </c>
    </row>
    <row r="122" spans="1:7" hidden="1" x14ac:dyDescent="0.2">
      <c r="A122">
        <v>174</v>
      </c>
      <c r="B122" t="s">
        <v>7</v>
      </c>
      <c r="D122">
        <v>174</v>
      </c>
      <c r="E122" t="s">
        <v>7</v>
      </c>
      <c r="F122">
        <v>7</v>
      </c>
      <c r="G122">
        <v>7</v>
      </c>
    </row>
    <row r="123" spans="1:7" hidden="1" x14ac:dyDescent="0.2">
      <c r="A123">
        <v>174</v>
      </c>
      <c r="B123" t="s">
        <v>16</v>
      </c>
      <c r="D123">
        <v>174</v>
      </c>
      <c r="E123" t="s">
        <v>16</v>
      </c>
      <c r="F123">
        <v>7</v>
      </c>
    </row>
    <row r="124" spans="1:7" hidden="1" x14ac:dyDescent="0.2">
      <c r="A124">
        <v>174</v>
      </c>
      <c r="B124" t="s">
        <v>46</v>
      </c>
      <c r="D124">
        <v>174</v>
      </c>
      <c r="E124" t="s">
        <v>46</v>
      </c>
      <c r="F124">
        <v>7</v>
      </c>
    </row>
    <row r="125" spans="1:7" hidden="1" x14ac:dyDescent="0.2">
      <c r="A125">
        <v>174</v>
      </c>
      <c r="B125" t="s">
        <v>20</v>
      </c>
      <c r="D125">
        <v>174</v>
      </c>
      <c r="E125" t="s">
        <v>20</v>
      </c>
      <c r="F125">
        <v>7</v>
      </c>
    </row>
    <row r="126" spans="1:7" hidden="1" x14ac:dyDescent="0.2">
      <c r="A126" s="1">
        <v>175</v>
      </c>
      <c r="B126" s="1" t="s">
        <v>7</v>
      </c>
      <c r="C126" s="1"/>
      <c r="D126" s="1">
        <v>175</v>
      </c>
      <c r="E126" s="1" t="s">
        <v>7</v>
      </c>
      <c r="F126">
        <v>7</v>
      </c>
      <c r="G126">
        <v>7</v>
      </c>
    </row>
    <row r="127" spans="1:7" hidden="1" x14ac:dyDescent="0.2">
      <c r="A127" s="1">
        <v>175</v>
      </c>
      <c r="B127" s="1" t="s">
        <v>16</v>
      </c>
      <c r="C127" s="1"/>
      <c r="D127" s="1">
        <v>175</v>
      </c>
      <c r="E127" s="1" t="s">
        <v>16</v>
      </c>
      <c r="F127">
        <v>7</v>
      </c>
    </row>
    <row r="128" spans="1:7" hidden="1" x14ac:dyDescent="0.2">
      <c r="A128" s="1">
        <v>175</v>
      </c>
      <c r="B128" s="1" t="s">
        <v>46</v>
      </c>
      <c r="C128" s="1"/>
      <c r="D128" s="1">
        <v>175</v>
      </c>
      <c r="E128" s="1" t="s">
        <v>46</v>
      </c>
      <c r="F128">
        <v>7</v>
      </c>
    </row>
    <row r="129" spans="1:7" hidden="1" x14ac:dyDescent="0.2">
      <c r="A129" s="1">
        <v>175</v>
      </c>
      <c r="B129" s="1" t="s">
        <v>20</v>
      </c>
      <c r="C129" s="1"/>
      <c r="D129" s="1">
        <v>175</v>
      </c>
      <c r="E129" s="1" t="s">
        <v>20</v>
      </c>
      <c r="F129">
        <v>7</v>
      </c>
    </row>
    <row r="130" spans="1:7" hidden="1" x14ac:dyDescent="0.2">
      <c r="A130">
        <v>177</v>
      </c>
      <c r="B130" t="s">
        <v>7</v>
      </c>
      <c r="D130">
        <v>177</v>
      </c>
      <c r="E130" t="s">
        <v>7</v>
      </c>
      <c r="F130">
        <v>7</v>
      </c>
      <c r="G130">
        <v>7</v>
      </c>
    </row>
    <row r="131" spans="1:7" hidden="1" x14ac:dyDescent="0.2">
      <c r="A131">
        <v>177</v>
      </c>
      <c r="B131" t="s">
        <v>16</v>
      </c>
      <c r="D131">
        <v>177</v>
      </c>
      <c r="E131" t="s">
        <v>16</v>
      </c>
      <c r="F131">
        <v>7</v>
      </c>
    </row>
    <row r="132" spans="1:7" hidden="1" x14ac:dyDescent="0.2">
      <c r="A132">
        <v>177</v>
      </c>
      <c r="B132" t="s">
        <v>46</v>
      </c>
      <c r="D132">
        <v>177</v>
      </c>
      <c r="E132" t="s">
        <v>46</v>
      </c>
      <c r="F132">
        <v>7</v>
      </c>
    </row>
    <row r="133" spans="1:7" hidden="1" x14ac:dyDescent="0.2">
      <c r="A133">
        <v>177</v>
      </c>
      <c r="B133" t="s">
        <v>47</v>
      </c>
      <c r="D133">
        <v>177</v>
      </c>
      <c r="E133" t="s">
        <v>20</v>
      </c>
      <c r="F133">
        <v>7</v>
      </c>
    </row>
    <row r="134" spans="1:7" hidden="1" x14ac:dyDescent="0.2">
      <c r="A134">
        <v>177</v>
      </c>
      <c r="B134" t="s">
        <v>20</v>
      </c>
      <c r="F134">
        <v>7</v>
      </c>
    </row>
    <row r="135" spans="1:7" hidden="1" x14ac:dyDescent="0.2">
      <c r="A135" s="1">
        <v>178</v>
      </c>
      <c r="B135" s="1" t="s">
        <v>7</v>
      </c>
      <c r="C135" s="1"/>
      <c r="D135" s="1">
        <v>178</v>
      </c>
      <c r="E135" s="1" t="s">
        <v>7</v>
      </c>
      <c r="F135">
        <v>7</v>
      </c>
      <c r="G135">
        <v>7</v>
      </c>
    </row>
    <row r="136" spans="1:7" hidden="1" x14ac:dyDescent="0.2">
      <c r="A136" s="1">
        <v>178</v>
      </c>
      <c r="B136" s="1" t="s">
        <v>16</v>
      </c>
      <c r="C136" s="1"/>
      <c r="D136" s="1">
        <v>178</v>
      </c>
      <c r="E136" s="1" t="s">
        <v>16</v>
      </c>
      <c r="F136">
        <v>7</v>
      </c>
    </row>
    <row r="137" spans="1:7" hidden="1" x14ac:dyDescent="0.2">
      <c r="A137" s="1">
        <v>178</v>
      </c>
      <c r="B137" s="1" t="s">
        <v>46</v>
      </c>
      <c r="C137" s="1"/>
      <c r="D137" s="1">
        <v>178</v>
      </c>
      <c r="E137" s="1" t="s">
        <v>46</v>
      </c>
      <c r="F137">
        <v>7</v>
      </c>
    </row>
    <row r="138" spans="1:7" hidden="1" x14ac:dyDescent="0.2">
      <c r="A138" s="1">
        <v>178</v>
      </c>
      <c r="B138" s="1" t="s">
        <v>20</v>
      </c>
      <c r="C138" s="1"/>
      <c r="D138" s="1">
        <v>178</v>
      </c>
      <c r="E138" s="1" t="s">
        <v>20</v>
      </c>
      <c r="F138">
        <v>7</v>
      </c>
    </row>
    <row r="139" spans="1:7" hidden="1" x14ac:dyDescent="0.2">
      <c r="A139">
        <v>182</v>
      </c>
      <c r="B139" t="s">
        <v>7</v>
      </c>
      <c r="D139">
        <v>182</v>
      </c>
      <c r="E139" t="s">
        <v>7</v>
      </c>
      <c r="F139">
        <v>9</v>
      </c>
      <c r="G139">
        <v>9</v>
      </c>
    </row>
    <row r="140" spans="1:7" hidden="1" x14ac:dyDescent="0.2">
      <c r="A140">
        <v>182</v>
      </c>
      <c r="B140" t="s">
        <v>16</v>
      </c>
      <c r="D140">
        <v>182</v>
      </c>
      <c r="E140" t="s">
        <v>16</v>
      </c>
      <c r="F140">
        <v>9</v>
      </c>
    </row>
    <row r="141" spans="1:7" hidden="1" x14ac:dyDescent="0.2">
      <c r="A141">
        <v>182</v>
      </c>
      <c r="B141" t="s">
        <v>47</v>
      </c>
      <c r="D141">
        <v>182</v>
      </c>
      <c r="E141" t="s">
        <v>48</v>
      </c>
      <c r="F141">
        <v>9</v>
      </c>
    </row>
    <row r="142" spans="1:7" hidden="1" x14ac:dyDescent="0.2">
      <c r="A142">
        <v>182</v>
      </c>
      <c r="B142" t="s">
        <v>20</v>
      </c>
      <c r="D142">
        <v>182</v>
      </c>
      <c r="E142" t="s">
        <v>20</v>
      </c>
      <c r="F142">
        <v>9</v>
      </c>
    </row>
    <row r="143" spans="1:7" hidden="1" x14ac:dyDescent="0.2">
      <c r="A143" s="1">
        <v>183</v>
      </c>
      <c r="B143" s="1" t="s">
        <v>49</v>
      </c>
      <c r="C143" s="1"/>
      <c r="D143" s="1">
        <v>183</v>
      </c>
      <c r="E143" s="1" t="s">
        <v>49</v>
      </c>
      <c r="F143">
        <v>10</v>
      </c>
      <c r="G143">
        <v>10</v>
      </c>
    </row>
    <row r="144" spans="1:7" hidden="1" x14ac:dyDescent="0.2">
      <c r="A144" s="1">
        <v>183</v>
      </c>
      <c r="B144" s="1" t="s">
        <v>7</v>
      </c>
      <c r="C144" s="1"/>
      <c r="D144" s="1">
        <v>183</v>
      </c>
      <c r="E144" s="1" t="s">
        <v>7</v>
      </c>
      <c r="F144">
        <v>10</v>
      </c>
    </row>
    <row r="145" spans="1:7" hidden="1" x14ac:dyDescent="0.2">
      <c r="A145" s="1">
        <v>183</v>
      </c>
      <c r="B145" s="1" t="s">
        <v>16</v>
      </c>
      <c r="C145" s="1"/>
      <c r="D145" s="1">
        <v>183</v>
      </c>
      <c r="E145" s="1" t="s">
        <v>16</v>
      </c>
      <c r="F145">
        <v>10</v>
      </c>
    </row>
    <row r="146" spans="1:7" hidden="1" x14ac:dyDescent="0.2">
      <c r="A146" s="1">
        <v>183</v>
      </c>
      <c r="B146" s="1" t="s">
        <v>20</v>
      </c>
      <c r="C146" s="1"/>
      <c r="D146" s="1">
        <v>183</v>
      </c>
      <c r="E146" s="1" t="s">
        <v>20</v>
      </c>
      <c r="F146">
        <v>10</v>
      </c>
    </row>
    <row r="147" spans="1:7" hidden="1" x14ac:dyDescent="0.2">
      <c r="A147">
        <v>191</v>
      </c>
      <c r="B147" t="s">
        <v>7</v>
      </c>
      <c r="D147">
        <v>191</v>
      </c>
      <c r="E147" t="s">
        <v>7</v>
      </c>
      <c r="F147">
        <v>11</v>
      </c>
      <c r="G147">
        <v>11</v>
      </c>
    </row>
    <row r="148" spans="1:7" hidden="1" x14ac:dyDescent="0.2">
      <c r="A148">
        <v>191</v>
      </c>
      <c r="B148" t="s">
        <v>16</v>
      </c>
      <c r="D148">
        <v>191</v>
      </c>
      <c r="E148" t="s">
        <v>16</v>
      </c>
      <c r="F148">
        <v>11</v>
      </c>
    </row>
    <row r="149" spans="1:7" hidden="1" x14ac:dyDescent="0.2">
      <c r="A149">
        <v>191</v>
      </c>
      <c r="B149" t="s">
        <v>47</v>
      </c>
      <c r="D149">
        <v>191</v>
      </c>
      <c r="E149" t="s">
        <v>48</v>
      </c>
      <c r="F149">
        <v>11</v>
      </c>
    </row>
    <row r="150" spans="1:7" hidden="1" x14ac:dyDescent="0.2">
      <c r="A150">
        <v>191</v>
      </c>
      <c r="B150" t="s">
        <v>20</v>
      </c>
      <c r="D150">
        <v>191</v>
      </c>
      <c r="E150" t="s">
        <v>20</v>
      </c>
      <c r="F150">
        <v>11</v>
      </c>
    </row>
    <row r="151" spans="1:7" hidden="1" x14ac:dyDescent="0.2">
      <c r="A151">
        <v>191</v>
      </c>
      <c r="B151" t="s">
        <v>50</v>
      </c>
      <c r="D151">
        <v>191</v>
      </c>
      <c r="E151" t="s">
        <v>50</v>
      </c>
      <c r="F151">
        <v>11</v>
      </c>
    </row>
    <row r="152" spans="1:7" hidden="1" x14ac:dyDescent="0.2">
      <c r="A152" s="1">
        <v>194</v>
      </c>
      <c r="B152" s="1" t="s">
        <v>7</v>
      </c>
      <c r="C152" s="1"/>
      <c r="D152" s="1">
        <v>194</v>
      </c>
      <c r="E152" s="1" t="s">
        <v>7</v>
      </c>
      <c r="F152">
        <v>9</v>
      </c>
      <c r="G152">
        <v>9</v>
      </c>
    </row>
    <row r="153" spans="1:7" hidden="1" x14ac:dyDescent="0.2">
      <c r="A153" s="1">
        <v>194</v>
      </c>
      <c r="B153" s="1" t="s">
        <v>16</v>
      </c>
      <c r="C153" s="1"/>
      <c r="D153" s="1">
        <v>194</v>
      </c>
      <c r="E153" s="1" t="s">
        <v>16</v>
      </c>
      <c r="F153">
        <v>9</v>
      </c>
    </row>
    <row r="154" spans="1:7" hidden="1" x14ac:dyDescent="0.2">
      <c r="A154" s="1">
        <v>194</v>
      </c>
      <c r="B154" s="1" t="s">
        <v>47</v>
      </c>
      <c r="C154" s="1"/>
      <c r="D154" s="1">
        <v>194</v>
      </c>
      <c r="E154" s="1" t="s">
        <v>48</v>
      </c>
      <c r="F154">
        <v>9</v>
      </c>
    </row>
    <row r="155" spans="1:7" hidden="1" x14ac:dyDescent="0.2">
      <c r="A155" s="1">
        <v>194</v>
      </c>
      <c r="B155" s="1" t="s">
        <v>20</v>
      </c>
      <c r="C155" s="1"/>
      <c r="D155" s="1">
        <v>194</v>
      </c>
      <c r="E155" s="1" t="s">
        <v>20</v>
      </c>
      <c r="F155">
        <v>9</v>
      </c>
    </row>
    <row r="156" spans="1:7" hidden="1" x14ac:dyDescent="0.2">
      <c r="A156" s="1">
        <v>206</v>
      </c>
      <c r="B156" s="1" t="s">
        <v>7</v>
      </c>
      <c r="C156" s="1"/>
      <c r="D156" s="1">
        <v>206</v>
      </c>
      <c r="E156" s="1" t="s">
        <v>7</v>
      </c>
      <c r="F156">
        <v>12</v>
      </c>
      <c r="G156">
        <v>12</v>
      </c>
    </row>
    <row r="157" spans="1:7" hidden="1" x14ac:dyDescent="0.2">
      <c r="A157" s="1">
        <v>206</v>
      </c>
      <c r="B157" s="1" t="s">
        <v>9</v>
      </c>
      <c r="C157" s="1"/>
      <c r="D157" s="1">
        <v>206</v>
      </c>
      <c r="E157" s="1" t="s">
        <v>9</v>
      </c>
      <c r="F157">
        <v>12</v>
      </c>
    </row>
    <row r="158" spans="1:7" hidden="1" x14ac:dyDescent="0.2">
      <c r="A158" s="1">
        <v>206</v>
      </c>
      <c r="B158" s="1" t="s">
        <v>51</v>
      </c>
      <c r="C158" s="1"/>
      <c r="D158" s="1">
        <v>206</v>
      </c>
      <c r="E158" s="1" t="s">
        <v>51</v>
      </c>
      <c r="F158">
        <v>12</v>
      </c>
    </row>
    <row r="159" spans="1:7" hidden="1" x14ac:dyDescent="0.2">
      <c r="A159" s="1">
        <v>206</v>
      </c>
      <c r="B159" s="1" t="s">
        <v>52</v>
      </c>
      <c r="C159" s="1"/>
      <c r="D159" s="1">
        <v>206</v>
      </c>
      <c r="E159" s="1" t="s">
        <v>52</v>
      </c>
      <c r="F159">
        <v>12</v>
      </c>
    </row>
    <row r="160" spans="1:7" hidden="1" x14ac:dyDescent="0.2">
      <c r="A160" s="1">
        <v>206</v>
      </c>
      <c r="B160" s="1" t="s">
        <v>25</v>
      </c>
      <c r="C160" s="1"/>
      <c r="D160" s="1">
        <v>206</v>
      </c>
      <c r="E160" s="1"/>
      <c r="F160">
        <v>12</v>
      </c>
    </row>
    <row r="161" spans="1:7" hidden="1" x14ac:dyDescent="0.2">
      <c r="A161" s="1">
        <v>206</v>
      </c>
      <c r="B161" s="1" t="s">
        <v>53</v>
      </c>
      <c r="C161" s="1"/>
      <c r="D161" s="1">
        <v>206</v>
      </c>
      <c r="E161" s="1" t="s">
        <v>53</v>
      </c>
      <c r="F161">
        <v>12</v>
      </c>
    </row>
    <row r="162" spans="1:7" hidden="1" x14ac:dyDescent="0.2">
      <c r="A162">
        <v>208</v>
      </c>
      <c r="B162" t="s">
        <v>7</v>
      </c>
      <c r="D162">
        <v>208</v>
      </c>
      <c r="E162" t="s">
        <v>7</v>
      </c>
      <c r="F162">
        <v>3</v>
      </c>
      <c r="G162">
        <v>3</v>
      </c>
    </row>
    <row r="163" spans="1:7" hidden="1" x14ac:dyDescent="0.2">
      <c r="A163">
        <v>208</v>
      </c>
      <c r="B163" t="s">
        <v>16</v>
      </c>
      <c r="D163">
        <v>208</v>
      </c>
      <c r="E163" t="s">
        <v>16</v>
      </c>
      <c r="F163">
        <v>3</v>
      </c>
    </row>
    <row r="164" spans="1:7" hidden="1" x14ac:dyDescent="0.2">
      <c r="A164">
        <v>208</v>
      </c>
      <c r="B164" t="s">
        <v>9</v>
      </c>
      <c r="D164">
        <v>208</v>
      </c>
      <c r="E164" t="s">
        <v>9</v>
      </c>
      <c r="F164">
        <v>3</v>
      </c>
    </row>
    <row r="165" spans="1:7" hidden="1" x14ac:dyDescent="0.2">
      <c r="A165">
        <v>208</v>
      </c>
      <c r="B165" t="s">
        <v>25</v>
      </c>
      <c r="D165">
        <v>208</v>
      </c>
      <c r="F165">
        <v>3</v>
      </c>
    </row>
    <row r="166" spans="1:7" hidden="1" x14ac:dyDescent="0.2">
      <c r="A166">
        <v>208</v>
      </c>
      <c r="B166" t="s">
        <v>27</v>
      </c>
      <c r="D166">
        <v>208</v>
      </c>
      <c r="E166" t="s">
        <v>27</v>
      </c>
      <c r="F166">
        <v>3</v>
      </c>
    </row>
    <row r="167" spans="1:7" hidden="1" x14ac:dyDescent="0.2">
      <c r="A167" s="1">
        <v>210</v>
      </c>
      <c r="B167" s="1" t="s">
        <v>7</v>
      </c>
      <c r="C167" s="1"/>
      <c r="D167" s="1">
        <v>210</v>
      </c>
      <c r="E167" s="1" t="s">
        <v>7</v>
      </c>
      <c r="F167">
        <v>12</v>
      </c>
      <c r="G167">
        <v>12</v>
      </c>
    </row>
    <row r="168" spans="1:7" hidden="1" x14ac:dyDescent="0.2">
      <c r="A168" s="1">
        <v>210</v>
      </c>
      <c r="B168" s="1" t="s">
        <v>9</v>
      </c>
      <c r="C168" s="1"/>
      <c r="D168" s="1">
        <v>210</v>
      </c>
      <c r="E168" s="1" t="s">
        <v>9</v>
      </c>
      <c r="F168">
        <v>12</v>
      </c>
    </row>
    <row r="169" spans="1:7" hidden="1" x14ac:dyDescent="0.2">
      <c r="A169" s="1">
        <v>210</v>
      </c>
      <c r="B169" s="1" t="s">
        <v>51</v>
      </c>
      <c r="C169" s="1"/>
      <c r="D169" s="1">
        <v>210</v>
      </c>
      <c r="E169" s="1" t="s">
        <v>51</v>
      </c>
      <c r="F169">
        <v>12</v>
      </c>
    </row>
    <row r="170" spans="1:7" hidden="1" x14ac:dyDescent="0.2">
      <c r="A170" s="1">
        <v>210</v>
      </c>
      <c r="B170" s="1" t="s">
        <v>52</v>
      </c>
      <c r="C170" s="1"/>
      <c r="D170" s="1">
        <v>210</v>
      </c>
      <c r="E170" s="1" t="s">
        <v>52</v>
      </c>
      <c r="F170">
        <v>12</v>
      </c>
    </row>
    <row r="171" spans="1:7" hidden="1" x14ac:dyDescent="0.2">
      <c r="A171" s="1">
        <v>210</v>
      </c>
      <c r="B171" s="1" t="s">
        <v>25</v>
      </c>
      <c r="C171" s="1"/>
      <c r="D171" s="1">
        <v>210</v>
      </c>
      <c r="E171" s="1"/>
      <c r="F171">
        <v>12</v>
      </c>
    </row>
    <row r="172" spans="1:7" hidden="1" x14ac:dyDescent="0.2">
      <c r="A172" s="1">
        <v>210</v>
      </c>
      <c r="B172" s="1" t="s">
        <v>53</v>
      </c>
      <c r="C172" s="1"/>
      <c r="D172" s="1">
        <v>210</v>
      </c>
      <c r="E172" s="1" t="s">
        <v>53</v>
      </c>
      <c r="F172">
        <v>12</v>
      </c>
    </row>
    <row r="173" spans="1:7" hidden="1" x14ac:dyDescent="0.2">
      <c r="A173">
        <v>213</v>
      </c>
      <c r="B173" t="s">
        <v>7</v>
      </c>
      <c r="D173">
        <v>213</v>
      </c>
      <c r="E173" t="s">
        <v>7</v>
      </c>
      <c r="F173">
        <v>3</v>
      </c>
      <c r="G173">
        <v>3</v>
      </c>
    </row>
    <row r="174" spans="1:7" hidden="1" x14ac:dyDescent="0.2">
      <c r="A174">
        <v>213</v>
      </c>
      <c r="B174" t="s">
        <v>16</v>
      </c>
      <c r="D174">
        <v>213</v>
      </c>
      <c r="E174" t="s">
        <v>16</v>
      </c>
      <c r="F174">
        <v>3</v>
      </c>
    </row>
    <row r="175" spans="1:7" hidden="1" x14ac:dyDescent="0.2">
      <c r="A175">
        <v>213</v>
      </c>
      <c r="B175" t="s">
        <v>9</v>
      </c>
      <c r="D175">
        <v>213</v>
      </c>
      <c r="E175" t="s">
        <v>9</v>
      </c>
      <c r="F175">
        <v>3</v>
      </c>
    </row>
    <row r="176" spans="1:7" hidden="1" x14ac:dyDescent="0.2">
      <c r="A176">
        <v>213</v>
      </c>
      <c r="B176" t="s">
        <v>25</v>
      </c>
      <c r="D176">
        <v>213</v>
      </c>
      <c r="F176">
        <v>3</v>
      </c>
    </row>
    <row r="177" spans="1:7" hidden="1" x14ac:dyDescent="0.2">
      <c r="A177">
        <v>213</v>
      </c>
      <c r="B177" t="s">
        <v>27</v>
      </c>
      <c r="D177">
        <v>213</v>
      </c>
      <c r="E177" t="s">
        <v>27</v>
      </c>
      <c r="F177">
        <v>3</v>
      </c>
    </row>
    <row r="178" spans="1:7" hidden="1" x14ac:dyDescent="0.2">
      <c r="A178" s="1">
        <v>214</v>
      </c>
      <c r="B178" s="1" t="s">
        <v>7</v>
      </c>
      <c r="C178" s="1"/>
      <c r="D178" s="1">
        <v>214</v>
      </c>
      <c r="E178" s="1" t="s">
        <v>7</v>
      </c>
      <c r="F178">
        <v>3</v>
      </c>
      <c r="G178">
        <v>3</v>
      </c>
    </row>
    <row r="179" spans="1:7" hidden="1" x14ac:dyDescent="0.2">
      <c r="A179" s="1">
        <v>214</v>
      </c>
      <c r="B179" s="1" t="s">
        <v>16</v>
      </c>
      <c r="C179" s="1"/>
      <c r="D179" s="1">
        <v>214</v>
      </c>
      <c r="E179" s="1" t="s">
        <v>16</v>
      </c>
      <c r="F179">
        <v>3</v>
      </c>
    </row>
    <row r="180" spans="1:7" hidden="1" x14ac:dyDescent="0.2">
      <c r="A180" s="1">
        <v>214</v>
      </c>
      <c r="B180" s="1" t="s">
        <v>9</v>
      </c>
      <c r="C180" s="1"/>
      <c r="D180" s="1">
        <v>214</v>
      </c>
      <c r="E180" s="1" t="s">
        <v>9</v>
      </c>
      <c r="F180">
        <v>3</v>
      </c>
    </row>
    <row r="181" spans="1:7" hidden="1" x14ac:dyDescent="0.2">
      <c r="A181" s="1">
        <v>214</v>
      </c>
      <c r="B181" s="1" t="s">
        <v>25</v>
      </c>
      <c r="C181" s="1"/>
      <c r="D181" s="1">
        <v>214</v>
      </c>
      <c r="E181" s="1"/>
      <c r="F181">
        <v>3</v>
      </c>
    </row>
    <row r="182" spans="1:7" hidden="1" x14ac:dyDescent="0.2">
      <c r="A182" s="1">
        <v>214</v>
      </c>
      <c r="B182" s="1" t="s">
        <v>27</v>
      </c>
      <c r="C182" s="1"/>
      <c r="D182" s="1">
        <v>214</v>
      </c>
      <c r="E182" s="1" t="s">
        <v>27</v>
      </c>
      <c r="F182">
        <v>3</v>
      </c>
    </row>
    <row r="183" spans="1:7" hidden="1" x14ac:dyDescent="0.2">
      <c r="A183">
        <v>215</v>
      </c>
      <c r="B183" t="s">
        <v>7</v>
      </c>
      <c r="D183">
        <v>215</v>
      </c>
      <c r="E183" t="s">
        <v>7</v>
      </c>
      <c r="F183">
        <v>3</v>
      </c>
      <c r="G183">
        <v>3</v>
      </c>
    </row>
    <row r="184" spans="1:7" hidden="1" x14ac:dyDescent="0.2">
      <c r="A184">
        <v>215</v>
      </c>
      <c r="B184" t="s">
        <v>16</v>
      </c>
      <c r="D184">
        <v>215</v>
      </c>
      <c r="E184" t="s">
        <v>16</v>
      </c>
      <c r="F184">
        <v>3</v>
      </c>
    </row>
    <row r="185" spans="1:7" hidden="1" x14ac:dyDescent="0.2">
      <c r="A185">
        <v>215</v>
      </c>
      <c r="B185" t="s">
        <v>9</v>
      </c>
      <c r="D185">
        <v>215</v>
      </c>
      <c r="E185" t="s">
        <v>9</v>
      </c>
      <c r="F185">
        <v>3</v>
      </c>
    </row>
    <row r="186" spans="1:7" hidden="1" x14ac:dyDescent="0.2">
      <c r="A186">
        <v>215</v>
      </c>
      <c r="B186" t="s">
        <v>25</v>
      </c>
      <c r="D186">
        <v>215</v>
      </c>
      <c r="F186">
        <v>3</v>
      </c>
    </row>
    <row r="187" spans="1:7" hidden="1" x14ac:dyDescent="0.2">
      <c r="A187">
        <v>215</v>
      </c>
      <c r="B187" t="s">
        <v>27</v>
      </c>
      <c r="D187">
        <v>215</v>
      </c>
      <c r="E187" t="s">
        <v>27</v>
      </c>
      <c r="F187">
        <v>3</v>
      </c>
    </row>
    <row r="188" spans="1:7" hidden="1" x14ac:dyDescent="0.2">
      <c r="A188" s="1">
        <v>218</v>
      </c>
      <c r="B188" s="1" t="s">
        <v>7</v>
      </c>
      <c r="C188" s="1"/>
      <c r="D188" s="1">
        <v>218</v>
      </c>
      <c r="E188" s="1" t="s">
        <v>7</v>
      </c>
      <c r="F188">
        <v>3</v>
      </c>
      <c r="G188">
        <v>3</v>
      </c>
    </row>
    <row r="189" spans="1:7" hidden="1" x14ac:dyDescent="0.2">
      <c r="A189" s="1">
        <v>218</v>
      </c>
      <c r="B189" s="1" t="s">
        <v>16</v>
      </c>
      <c r="C189" s="1"/>
      <c r="D189" s="1">
        <v>218</v>
      </c>
      <c r="E189" s="1" t="s">
        <v>16</v>
      </c>
      <c r="F189">
        <v>3</v>
      </c>
    </row>
    <row r="190" spans="1:7" hidden="1" x14ac:dyDescent="0.2">
      <c r="A190" s="1">
        <v>218</v>
      </c>
      <c r="B190" s="1" t="s">
        <v>9</v>
      </c>
      <c r="C190" s="1"/>
      <c r="D190" s="1">
        <v>218</v>
      </c>
      <c r="E190" s="1" t="s">
        <v>9</v>
      </c>
      <c r="F190">
        <v>3</v>
      </c>
    </row>
    <row r="191" spans="1:7" hidden="1" x14ac:dyDescent="0.2">
      <c r="A191" s="1">
        <v>218</v>
      </c>
      <c r="B191" s="1" t="s">
        <v>25</v>
      </c>
      <c r="C191" s="1"/>
      <c r="D191" s="1">
        <v>218</v>
      </c>
      <c r="E191" s="1"/>
      <c r="F191">
        <v>3</v>
      </c>
    </row>
    <row r="192" spans="1:7" hidden="1" x14ac:dyDescent="0.2">
      <c r="A192" s="1">
        <v>218</v>
      </c>
      <c r="B192" s="1" t="s">
        <v>27</v>
      </c>
      <c r="C192" s="1"/>
      <c r="D192" s="1">
        <v>218</v>
      </c>
      <c r="E192" s="1" t="s">
        <v>27</v>
      </c>
      <c r="F192">
        <v>3</v>
      </c>
    </row>
    <row r="193" spans="1:7" hidden="1" x14ac:dyDescent="0.2">
      <c r="A193">
        <v>219</v>
      </c>
      <c r="B193" t="s">
        <v>7</v>
      </c>
      <c r="D193">
        <v>219</v>
      </c>
      <c r="E193" t="s">
        <v>7</v>
      </c>
      <c r="F193">
        <v>3</v>
      </c>
      <c r="G193">
        <v>3</v>
      </c>
    </row>
    <row r="194" spans="1:7" hidden="1" x14ac:dyDescent="0.2">
      <c r="A194">
        <v>219</v>
      </c>
      <c r="B194" t="s">
        <v>16</v>
      </c>
      <c r="D194">
        <v>219</v>
      </c>
      <c r="E194" t="s">
        <v>16</v>
      </c>
      <c r="F194">
        <v>3</v>
      </c>
    </row>
    <row r="195" spans="1:7" hidden="1" x14ac:dyDescent="0.2">
      <c r="A195">
        <v>219</v>
      </c>
      <c r="B195" t="s">
        <v>9</v>
      </c>
      <c r="D195">
        <v>219</v>
      </c>
      <c r="E195" t="s">
        <v>9</v>
      </c>
      <c r="F195">
        <v>3</v>
      </c>
    </row>
    <row r="196" spans="1:7" hidden="1" x14ac:dyDescent="0.2">
      <c r="A196">
        <v>219</v>
      </c>
      <c r="B196" t="s">
        <v>25</v>
      </c>
      <c r="D196">
        <v>219</v>
      </c>
      <c r="F196">
        <v>3</v>
      </c>
    </row>
    <row r="197" spans="1:7" hidden="1" x14ac:dyDescent="0.2">
      <c r="A197">
        <v>219</v>
      </c>
      <c r="B197" t="s">
        <v>27</v>
      </c>
      <c r="D197">
        <v>219</v>
      </c>
      <c r="E197" t="s">
        <v>27</v>
      </c>
      <c r="F197">
        <v>3</v>
      </c>
    </row>
    <row r="198" spans="1:7" hidden="1" x14ac:dyDescent="0.2">
      <c r="A198" s="1">
        <v>220</v>
      </c>
      <c r="B198" s="1" t="s">
        <v>7</v>
      </c>
      <c r="C198" s="1"/>
      <c r="D198" s="1">
        <v>220</v>
      </c>
      <c r="E198" s="1" t="s">
        <v>7</v>
      </c>
      <c r="F198">
        <v>3</v>
      </c>
      <c r="G198">
        <v>3</v>
      </c>
    </row>
    <row r="199" spans="1:7" hidden="1" x14ac:dyDescent="0.2">
      <c r="A199" s="1">
        <v>220</v>
      </c>
      <c r="B199" s="1" t="s">
        <v>16</v>
      </c>
      <c r="C199" s="1"/>
      <c r="D199" s="1">
        <v>220</v>
      </c>
      <c r="E199" s="1" t="s">
        <v>16</v>
      </c>
      <c r="F199">
        <v>3</v>
      </c>
    </row>
    <row r="200" spans="1:7" hidden="1" x14ac:dyDescent="0.2">
      <c r="A200" s="1">
        <v>220</v>
      </c>
      <c r="B200" s="1" t="s">
        <v>9</v>
      </c>
      <c r="C200" s="1"/>
      <c r="D200" s="1">
        <v>220</v>
      </c>
      <c r="E200" s="1" t="s">
        <v>9</v>
      </c>
      <c r="F200">
        <v>3</v>
      </c>
    </row>
    <row r="201" spans="1:7" hidden="1" x14ac:dyDescent="0.2">
      <c r="A201" s="1">
        <v>220</v>
      </c>
      <c r="B201" s="1" t="s">
        <v>25</v>
      </c>
      <c r="C201" s="1"/>
      <c r="D201" s="1">
        <v>220</v>
      </c>
      <c r="E201" s="1"/>
      <c r="F201">
        <v>3</v>
      </c>
    </row>
    <row r="202" spans="1:7" hidden="1" x14ac:dyDescent="0.2">
      <c r="A202" s="1">
        <v>220</v>
      </c>
      <c r="B202" s="1" t="s">
        <v>27</v>
      </c>
      <c r="C202" s="1"/>
      <c r="D202" s="1">
        <v>220</v>
      </c>
      <c r="E202" s="1" t="s">
        <v>27</v>
      </c>
      <c r="F202">
        <v>3</v>
      </c>
    </row>
    <row r="203" spans="1:7" hidden="1" x14ac:dyDescent="0.2">
      <c r="A203">
        <v>221</v>
      </c>
      <c r="B203" t="s">
        <v>7</v>
      </c>
      <c r="D203">
        <v>221</v>
      </c>
      <c r="E203" t="s">
        <v>7</v>
      </c>
      <c r="F203">
        <v>3</v>
      </c>
      <c r="G203">
        <v>3</v>
      </c>
    </row>
    <row r="204" spans="1:7" hidden="1" x14ac:dyDescent="0.2">
      <c r="A204">
        <v>221</v>
      </c>
      <c r="B204" t="s">
        <v>16</v>
      </c>
      <c r="D204">
        <v>221</v>
      </c>
      <c r="E204" t="s">
        <v>16</v>
      </c>
      <c r="F204">
        <v>3</v>
      </c>
    </row>
    <row r="205" spans="1:7" hidden="1" x14ac:dyDescent="0.2">
      <c r="A205">
        <v>221</v>
      </c>
      <c r="B205" t="s">
        <v>9</v>
      </c>
      <c r="D205">
        <v>221</v>
      </c>
      <c r="E205" t="s">
        <v>9</v>
      </c>
      <c r="F205">
        <v>3</v>
      </c>
    </row>
    <row r="206" spans="1:7" hidden="1" x14ac:dyDescent="0.2">
      <c r="A206">
        <v>221</v>
      </c>
      <c r="B206" t="s">
        <v>25</v>
      </c>
      <c r="D206">
        <v>221</v>
      </c>
      <c r="F206">
        <v>3</v>
      </c>
    </row>
    <row r="207" spans="1:7" hidden="1" x14ac:dyDescent="0.2">
      <c r="A207">
        <v>221</v>
      </c>
      <c r="B207" t="s">
        <v>27</v>
      </c>
      <c r="D207">
        <v>221</v>
      </c>
      <c r="E207" t="s">
        <v>27</v>
      </c>
      <c r="F207">
        <v>3</v>
      </c>
    </row>
    <row r="208" spans="1:7" hidden="1" x14ac:dyDescent="0.2">
      <c r="A208" s="1">
        <v>227</v>
      </c>
      <c r="B208" s="1" t="s">
        <v>7</v>
      </c>
      <c r="C208" s="1"/>
      <c r="D208" s="1">
        <v>227</v>
      </c>
      <c r="E208" s="1" t="s">
        <v>7</v>
      </c>
      <c r="F208">
        <v>13</v>
      </c>
      <c r="G208">
        <v>13</v>
      </c>
    </row>
    <row r="209" spans="1:7" hidden="1" x14ac:dyDescent="0.2">
      <c r="A209" s="1">
        <v>227</v>
      </c>
      <c r="B209" s="1" t="s">
        <v>9</v>
      </c>
      <c r="C209" s="1"/>
      <c r="D209" s="1">
        <v>227</v>
      </c>
      <c r="E209" s="1" t="s">
        <v>9</v>
      </c>
      <c r="F209">
        <v>13</v>
      </c>
    </row>
    <row r="210" spans="1:7" hidden="1" x14ac:dyDescent="0.2">
      <c r="A210" s="1">
        <v>227</v>
      </c>
      <c r="B210" s="1" t="s">
        <v>54</v>
      </c>
      <c r="C210" s="1"/>
      <c r="D210" s="1">
        <v>227</v>
      </c>
      <c r="E210" s="1" t="s">
        <v>54</v>
      </c>
      <c r="F210">
        <v>13</v>
      </c>
    </row>
    <row r="211" spans="1:7" hidden="1" x14ac:dyDescent="0.2">
      <c r="A211" s="1">
        <v>227</v>
      </c>
      <c r="B211" s="1" t="s">
        <v>36</v>
      </c>
      <c r="C211" s="1"/>
      <c r="D211" s="1">
        <v>227</v>
      </c>
      <c r="E211" s="1"/>
      <c r="F211">
        <v>13</v>
      </c>
    </row>
    <row r="212" spans="1:7" hidden="1" x14ac:dyDescent="0.2">
      <c r="A212" s="1">
        <v>227</v>
      </c>
      <c r="B212" s="1" t="s">
        <v>38</v>
      </c>
      <c r="C212" s="1"/>
      <c r="D212" s="1">
        <v>227</v>
      </c>
      <c r="E212" s="1" t="s">
        <v>38</v>
      </c>
      <c r="F212">
        <v>13</v>
      </c>
    </row>
    <row r="213" spans="1:7" hidden="1" x14ac:dyDescent="0.2">
      <c r="A213" s="1">
        <v>227</v>
      </c>
      <c r="B213" s="1" t="s">
        <v>55</v>
      </c>
      <c r="C213" s="1"/>
      <c r="D213" s="1">
        <v>227</v>
      </c>
      <c r="E213" s="1" t="s">
        <v>55</v>
      </c>
      <c r="F213">
        <v>13</v>
      </c>
    </row>
    <row r="214" spans="1:7" hidden="1" x14ac:dyDescent="0.2">
      <c r="A214">
        <v>228</v>
      </c>
      <c r="B214" t="s">
        <v>7</v>
      </c>
      <c r="D214">
        <v>228</v>
      </c>
      <c r="E214" t="s">
        <v>7</v>
      </c>
      <c r="F214">
        <v>14</v>
      </c>
      <c r="G214">
        <v>14</v>
      </c>
    </row>
    <row r="215" spans="1:7" hidden="1" x14ac:dyDescent="0.2">
      <c r="A215">
        <v>228</v>
      </c>
      <c r="B215" t="s">
        <v>16</v>
      </c>
      <c r="D215">
        <v>228</v>
      </c>
      <c r="E215" t="s">
        <v>16</v>
      </c>
      <c r="F215">
        <v>14</v>
      </c>
    </row>
    <row r="216" spans="1:7" hidden="1" x14ac:dyDescent="0.2">
      <c r="A216">
        <v>228</v>
      </c>
      <c r="B216" t="s">
        <v>9</v>
      </c>
      <c r="D216">
        <v>228</v>
      </c>
      <c r="E216" t="s">
        <v>9</v>
      </c>
      <c r="F216">
        <v>14</v>
      </c>
    </row>
    <row r="217" spans="1:7" hidden="1" x14ac:dyDescent="0.2">
      <c r="A217">
        <v>228</v>
      </c>
      <c r="B217" t="s">
        <v>38</v>
      </c>
      <c r="D217">
        <v>228</v>
      </c>
      <c r="E217" t="s">
        <v>38</v>
      </c>
      <c r="F217">
        <v>14</v>
      </c>
    </row>
    <row r="218" spans="1:7" hidden="1" x14ac:dyDescent="0.2">
      <c r="A218">
        <v>228</v>
      </c>
      <c r="B218" t="s">
        <v>56</v>
      </c>
      <c r="D218">
        <v>228</v>
      </c>
      <c r="E218" t="s">
        <v>56</v>
      </c>
      <c r="F218">
        <v>14</v>
      </c>
    </row>
    <row r="219" spans="1:7" hidden="1" x14ac:dyDescent="0.2">
      <c r="A219">
        <v>228</v>
      </c>
      <c r="B219" t="s">
        <v>57</v>
      </c>
      <c r="D219">
        <v>228</v>
      </c>
      <c r="E219" t="s">
        <v>57</v>
      </c>
      <c r="F219">
        <v>14</v>
      </c>
    </row>
    <row r="220" spans="1:7" hidden="1" x14ac:dyDescent="0.2">
      <c r="A220">
        <v>228</v>
      </c>
      <c r="B220" t="s">
        <v>36</v>
      </c>
      <c r="D220" s="1">
        <v>416</v>
      </c>
      <c r="E220" s="1"/>
      <c r="F220">
        <v>13</v>
      </c>
    </row>
    <row r="221" spans="1:7" hidden="1" x14ac:dyDescent="0.2">
      <c r="A221" s="1">
        <v>229</v>
      </c>
      <c r="B221" s="1" t="s">
        <v>7</v>
      </c>
      <c r="C221" s="1"/>
      <c r="D221" s="1">
        <v>229</v>
      </c>
      <c r="E221" s="1" t="s">
        <v>7</v>
      </c>
      <c r="F221">
        <v>15</v>
      </c>
      <c r="G221">
        <v>15</v>
      </c>
    </row>
    <row r="222" spans="1:7" hidden="1" x14ac:dyDescent="0.2">
      <c r="A222" s="1">
        <v>229</v>
      </c>
      <c r="B222" s="1" t="s">
        <v>16</v>
      </c>
      <c r="C222" s="1"/>
      <c r="D222" s="1">
        <v>229</v>
      </c>
      <c r="E222" s="1" t="s">
        <v>16</v>
      </c>
      <c r="F222">
        <v>15</v>
      </c>
    </row>
    <row r="223" spans="1:7" hidden="1" x14ac:dyDescent="0.2">
      <c r="A223" s="1">
        <v>229</v>
      </c>
      <c r="B223" s="1" t="s">
        <v>38</v>
      </c>
      <c r="C223" s="1"/>
      <c r="D223" s="1">
        <v>229</v>
      </c>
      <c r="E223" s="1" t="s">
        <v>38</v>
      </c>
      <c r="F223">
        <v>15</v>
      </c>
    </row>
    <row r="224" spans="1:7" hidden="1" x14ac:dyDescent="0.2">
      <c r="A224" s="1">
        <v>229</v>
      </c>
      <c r="B224" s="1" t="s">
        <v>36</v>
      </c>
      <c r="C224" s="1"/>
      <c r="D224">
        <v>589</v>
      </c>
      <c r="F224">
        <v>13</v>
      </c>
    </row>
    <row r="225" spans="1:7" hidden="1" x14ac:dyDescent="0.2">
      <c r="A225">
        <v>230</v>
      </c>
      <c r="B225" t="s">
        <v>7</v>
      </c>
      <c r="D225">
        <v>230</v>
      </c>
      <c r="E225" t="s">
        <v>7</v>
      </c>
      <c r="F225">
        <v>15</v>
      </c>
      <c r="G225">
        <v>15</v>
      </c>
    </row>
    <row r="226" spans="1:7" hidden="1" x14ac:dyDescent="0.2">
      <c r="A226">
        <v>230</v>
      </c>
      <c r="B226" t="s">
        <v>16</v>
      </c>
      <c r="D226">
        <v>230</v>
      </c>
      <c r="E226" t="s">
        <v>16</v>
      </c>
      <c r="F226">
        <v>15</v>
      </c>
    </row>
    <row r="227" spans="1:7" hidden="1" x14ac:dyDescent="0.2">
      <c r="A227">
        <v>230</v>
      </c>
      <c r="B227" t="s">
        <v>38</v>
      </c>
      <c r="D227">
        <v>230</v>
      </c>
      <c r="E227" t="s">
        <v>38</v>
      </c>
      <c r="F227">
        <v>15</v>
      </c>
    </row>
    <row r="228" spans="1:7" hidden="1" x14ac:dyDescent="0.2">
      <c r="A228">
        <v>230</v>
      </c>
      <c r="B228" t="s">
        <v>36</v>
      </c>
      <c r="D228" s="1">
        <v>590</v>
      </c>
      <c r="E228" s="1"/>
      <c r="F228">
        <v>13</v>
      </c>
    </row>
    <row r="229" spans="1:7" hidden="1" x14ac:dyDescent="0.2">
      <c r="A229" s="1">
        <v>231</v>
      </c>
      <c r="B229" s="1" t="s">
        <v>36</v>
      </c>
      <c r="C229" s="1"/>
      <c r="D229">
        <v>228</v>
      </c>
      <c r="F229">
        <v>14</v>
      </c>
    </row>
    <row r="230" spans="1:7" hidden="1" x14ac:dyDescent="0.2">
      <c r="A230" s="1">
        <v>231</v>
      </c>
      <c r="B230" s="1" t="s">
        <v>7</v>
      </c>
      <c r="C230" s="1"/>
      <c r="D230" s="1">
        <v>231</v>
      </c>
      <c r="E230" s="1" t="s">
        <v>7</v>
      </c>
      <c r="F230">
        <v>15</v>
      </c>
      <c r="G230">
        <v>15</v>
      </c>
    </row>
    <row r="231" spans="1:7" hidden="1" x14ac:dyDescent="0.2">
      <c r="A231" s="1">
        <v>231</v>
      </c>
      <c r="B231" s="1" t="s">
        <v>16</v>
      </c>
      <c r="C231" s="1"/>
      <c r="D231" s="1">
        <v>231</v>
      </c>
      <c r="E231" s="1" t="s">
        <v>16</v>
      </c>
      <c r="F231">
        <v>15</v>
      </c>
    </row>
    <row r="232" spans="1:7" hidden="1" x14ac:dyDescent="0.2">
      <c r="A232" s="1">
        <v>231</v>
      </c>
      <c r="B232" s="1" t="s">
        <v>38</v>
      </c>
      <c r="C232" s="1"/>
      <c r="D232" s="1">
        <v>231</v>
      </c>
      <c r="E232" s="1" t="s">
        <v>38</v>
      </c>
      <c r="F232">
        <v>15</v>
      </c>
    </row>
    <row r="233" spans="1:7" hidden="1" x14ac:dyDescent="0.2">
      <c r="A233">
        <v>232</v>
      </c>
      <c r="B233" t="s">
        <v>36</v>
      </c>
      <c r="D233" s="1">
        <v>229</v>
      </c>
      <c r="E233" s="1"/>
      <c r="F233">
        <v>15</v>
      </c>
    </row>
    <row r="234" spans="1:7" hidden="1" x14ac:dyDescent="0.2">
      <c r="A234">
        <v>232</v>
      </c>
      <c r="B234" t="s">
        <v>7</v>
      </c>
      <c r="D234">
        <v>232</v>
      </c>
      <c r="E234" t="s">
        <v>7</v>
      </c>
      <c r="F234">
        <v>15</v>
      </c>
      <c r="G234">
        <v>15</v>
      </c>
    </row>
    <row r="235" spans="1:7" hidden="1" x14ac:dyDescent="0.2">
      <c r="A235">
        <v>232</v>
      </c>
      <c r="B235" t="s">
        <v>16</v>
      </c>
      <c r="D235">
        <v>232</v>
      </c>
      <c r="E235" t="s">
        <v>16</v>
      </c>
      <c r="F235">
        <v>15</v>
      </c>
    </row>
    <row r="236" spans="1:7" hidden="1" x14ac:dyDescent="0.2">
      <c r="A236">
        <v>232</v>
      </c>
      <c r="B236" t="s">
        <v>38</v>
      </c>
      <c r="D236">
        <v>232</v>
      </c>
      <c r="E236" t="s">
        <v>38</v>
      </c>
      <c r="F236">
        <v>15</v>
      </c>
    </row>
    <row r="237" spans="1:7" hidden="1" x14ac:dyDescent="0.2">
      <c r="A237" s="1">
        <v>233</v>
      </c>
      <c r="B237" s="1" t="s">
        <v>36</v>
      </c>
      <c r="C237" s="1"/>
      <c r="D237">
        <v>230</v>
      </c>
      <c r="F237">
        <v>15</v>
      </c>
    </row>
    <row r="238" spans="1:7" hidden="1" x14ac:dyDescent="0.2">
      <c r="A238" s="1">
        <v>233</v>
      </c>
      <c r="B238" s="1" t="s">
        <v>7</v>
      </c>
      <c r="C238" s="1"/>
      <c r="D238" s="1">
        <v>233</v>
      </c>
      <c r="E238" s="1" t="s">
        <v>7</v>
      </c>
      <c r="F238">
        <v>15</v>
      </c>
      <c r="G238">
        <v>15</v>
      </c>
    </row>
    <row r="239" spans="1:7" hidden="1" x14ac:dyDescent="0.2">
      <c r="A239" s="1">
        <v>233</v>
      </c>
      <c r="B239" s="1" t="s">
        <v>16</v>
      </c>
      <c r="C239" s="1"/>
      <c r="D239" s="1">
        <v>233</v>
      </c>
      <c r="E239" s="1" t="s">
        <v>16</v>
      </c>
      <c r="F239">
        <v>15</v>
      </c>
    </row>
    <row r="240" spans="1:7" hidden="1" x14ac:dyDescent="0.2">
      <c r="A240" s="1">
        <v>233</v>
      </c>
      <c r="B240" s="1" t="s">
        <v>38</v>
      </c>
      <c r="C240" s="1"/>
      <c r="D240" s="1">
        <v>233</v>
      </c>
      <c r="E240" s="1" t="s">
        <v>38</v>
      </c>
      <c r="F240">
        <v>15</v>
      </c>
    </row>
    <row r="241" spans="1:7" hidden="1" x14ac:dyDescent="0.2">
      <c r="A241">
        <v>234</v>
      </c>
      <c r="B241" t="s">
        <v>36</v>
      </c>
      <c r="D241" s="1">
        <v>231</v>
      </c>
      <c r="E241" s="1"/>
      <c r="F241">
        <v>15</v>
      </c>
    </row>
    <row r="242" spans="1:7" hidden="1" x14ac:dyDescent="0.2">
      <c r="A242">
        <v>234</v>
      </c>
      <c r="B242" t="s">
        <v>7</v>
      </c>
      <c r="D242">
        <v>234</v>
      </c>
      <c r="E242" t="s">
        <v>7</v>
      </c>
      <c r="F242">
        <v>16</v>
      </c>
      <c r="G242">
        <v>16</v>
      </c>
    </row>
    <row r="243" spans="1:7" hidden="1" x14ac:dyDescent="0.2">
      <c r="A243">
        <v>234</v>
      </c>
      <c r="B243" t="s">
        <v>9</v>
      </c>
      <c r="D243">
        <v>234</v>
      </c>
      <c r="E243" t="s">
        <v>9</v>
      </c>
      <c r="F243">
        <v>16</v>
      </c>
    </row>
    <row r="244" spans="1:7" hidden="1" x14ac:dyDescent="0.2">
      <c r="A244">
        <v>234</v>
      </c>
      <c r="B244" t="s">
        <v>38</v>
      </c>
      <c r="D244">
        <v>234</v>
      </c>
      <c r="E244" t="s">
        <v>38</v>
      </c>
      <c r="F244">
        <v>16</v>
      </c>
    </row>
    <row r="245" spans="1:7" hidden="1" x14ac:dyDescent="0.2">
      <c r="A245">
        <v>234</v>
      </c>
      <c r="B245" t="s">
        <v>56</v>
      </c>
      <c r="D245">
        <v>234</v>
      </c>
      <c r="E245" t="s">
        <v>56</v>
      </c>
      <c r="F245">
        <v>16</v>
      </c>
    </row>
    <row r="246" spans="1:7" hidden="1" x14ac:dyDescent="0.2">
      <c r="A246">
        <v>234</v>
      </c>
      <c r="B246" t="s">
        <v>57</v>
      </c>
      <c r="D246">
        <v>234</v>
      </c>
      <c r="E246" t="s">
        <v>57</v>
      </c>
      <c r="F246">
        <v>16</v>
      </c>
    </row>
    <row r="247" spans="1:7" hidden="1" x14ac:dyDescent="0.2">
      <c r="A247" s="1">
        <v>235</v>
      </c>
      <c r="B247" s="1" t="s">
        <v>7</v>
      </c>
      <c r="C247" s="1"/>
      <c r="D247" s="1">
        <v>235</v>
      </c>
      <c r="E247" s="1" t="s">
        <v>7</v>
      </c>
      <c r="F247">
        <v>16</v>
      </c>
      <c r="G247">
        <v>16</v>
      </c>
    </row>
    <row r="248" spans="1:7" hidden="1" x14ac:dyDescent="0.2">
      <c r="A248" s="1">
        <v>235</v>
      </c>
      <c r="B248" s="1" t="s">
        <v>9</v>
      </c>
      <c r="C248" s="1"/>
      <c r="D248" s="1">
        <v>235</v>
      </c>
      <c r="E248" s="1" t="s">
        <v>9</v>
      </c>
      <c r="F248">
        <v>16</v>
      </c>
    </row>
    <row r="249" spans="1:7" hidden="1" x14ac:dyDescent="0.2">
      <c r="A249" s="1">
        <v>235</v>
      </c>
      <c r="B249" s="1" t="s">
        <v>38</v>
      </c>
      <c r="C249" s="1"/>
      <c r="D249" s="1">
        <v>235</v>
      </c>
      <c r="E249" s="1" t="s">
        <v>38</v>
      </c>
      <c r="F249">
        <v>16</v>
      </c>
    </row>
    <row r="250" spans="1:7" hidden="1" x14ac:dyDescent="0.2">
      <c r="A250" s="1">
        <v>235</v>
      </c>
      <c r="B250" s="1" t="s">
        <v>56</v>
      </c>
      <c r="C250" s="1"/>
      <c r="D250" s="1">
        <v>235</v>
      </c>
      <c r="E250" s="1" t="s">
        <v>56</v>
      </c>
      <c r="F250">
        <v>16</v>
      </c>
    </row>
    <row r="251" spans="1:7" hidden="1" x14ac:dyDescent="0.2">
      <c r="A251" s="1">
        <v>235</v>
      </c>
      <c r="B251" s="1" t="s">
        <v>57</v>
      </c>
      <c r="C251" s="1"/>
      <c r="D251" s="1">
        <v>235</v>
      </c>
      <c r="E251" s="1" t="s">
        <v>57</v>
      </c>
      <c r="F251">
        <v>16</v>
      </c>
    </row>
    <row r="252" spans="1:7" hidden="1" x14ac:dyDescent="0.2">
      <c r="A252">
        <v>236</v>
      </c>
      <c r="B252" t="s">
        <v>36</v>
      </c>
      <c r="D252">
        <v>232</v>
      </c>
      <c r="F252">
        <v>15</v>
      </c>
    </row>
    <row r="253" spans="1:7" hidden="1" x14ac:dyDescent="0.2">
      <c r="A253">
        <v>236</v>
      </c>
      <c r="B253" t="s">
        <v>7</v>
      </c>
      <c r="D253">
        <v>236</v>
      </c>
      <c r="E253" t="s">
        <v>7</v>
      </c>
      <c r="F253">
        <v>17</v>
      </c>
      <c r="G253">
        <v>17</v>
      </c>
    </row>
    <row r="254" spans="1:7" hidden="1" x14ac:dyDescent="0.2">
      <c r="A254">
        <v>236</v>
      </c>
      <c r="B254" t="s">
        <v>16</v>
      </c>
      <c r="D254">
        <v>236</v>
      </c>
      <c r="E254" t="s">
        <v>16</v>
      </c>
      <c r="F254">
        <v>17</v>
      </c>
    </row>
    <row r="255" spans="1:7" hidden="1" x14ac:dyDescent="0.2">
      <c r="A255">
        <v>236</v>
      </c>
      <c r="B255" t="s">
        <v>9</v>
      </c>
      <c r="D255">
        <v>236</v>
      </c>
      <c r="E255" t="s">
        <v>9</v>
      </c>
      <c r="F255">
        <v>17</v>
      </c>
    </row>
    <row r="256" spans="1:7" hidden="1" x14ac:dyDescent="0.2">
      <c r="A256">
        <v>236</v>
      </c>
      <c r="B256" t="s">
        <v>57</v>
      </c>
      <c r="D256">
        <v>236</v>
      </c>
      <c r="E256" t="s">
        <v>57</v>
      </c>
      <c r="F256">
        <v>17</v>
      </c>
    </row>
    <row r="257" spans="1:7" hidden="1" x14ac:dyDescent="0.2">
      <c r="A257" s="1">
        <v>239</v>
      </c>
      <c r="B257" s="1" t="s">
        <v>36</v>
      </c>
      <c r="C257" s="1"/>
      <c r="D257" s="1">
        <v>233</v>
      </c>
      <c r="E257" s="1"/>
      <c r="F257">
        <v>15</v>
      </c>
    </row>
    <row r="258" spans="1:7" hidden="1" x14ac:dyDescent="0.2">
      <c r="A258" s="1">
        <v>239</v>
      </c>
      <c r="B258" s="1" t="s">
        <v>7</v>
      </c>
      <c r="C258" s="1"/>
      <c r="D258" s="1">
        <v>239</v>
      </c>
      <c r="E258" s="1" t="s">
        <v>7</v>
      </c>
      <c r="F258">
        <v>17</v>
      </c>
      <c r="G258">
        <v>17</v>
      </c>
    </row>
    <row r="259" spans="1:7" hidden="1" x14ac:dyDescent="0.2">
      <c r="A259" s="1">
        <v>239</v>
      </c>
      <c r="B259" s="1" t="s">
        <v>16</v>
      </c>
      <c r="C259" s="1"/>
      <c r="D259" s="1">
        <v>239</v>
      </c>
      <c r="E259" s="1" t="s">
        <v>16</v>
      </c>
      <c r="F259">
        <v>17</v>
      </c>
    </row>
    <row r="260" spans="1:7" hidden="1" x14ac:dyDescent="0.2">
      <c r="A260" s="1">
        <v>239</v>
      </c>
      <c r="B260" s="1" t="s">
        <v>9</v>
      </c>
      <c r="C260" s="1"/>
      <c r="D260" s="1">
        <v>239</v>
      </c>
      <c r="E260" s="1" t="s">
        <v>9</v>
      </c>
      <c r="F260">
        <v>17</v>
      </c>
    </row>
    <row r="261" spans="1:7" hidden="1" x14ac:dyDescent="0.2">
      <c r="A261" s="1">
        <v>239</v>
      </c>
      <c r="B261" s="1" t="s">
        <v>57</v>
      </c>
      <c r="C261" s="1"/>
      <c r="D261" s="1">
        <v>239</v>
      </c>
      <c r="E261" s="1" t="s">
        <v>57</v>
      </c>
      <c r="F261">
        <v>17</v>
      </c>
    </row>
    <row r="262" spans="1:7" hidden="1" x14ac:dyDescent="0.2">
      <c r="A262">
        <v>240</v>
      </c>
      <c r="B262" t="s">
        <v>7</v>
      </c>
      <c r="D262">
        <v>240</v>
      </c>
      <c r="E262" t="s">
        <v>7</v>
      </c>
      <c r="F262">
        <v>17</v>
      </c>
      <c r="G262">
        <v>17</v>
      </c>
    </row>
    <row r="263" spans="1:7" hidden="1" x14ac:dyDescent="0.2">
      <c r="A263">
        <v>240</v>
      </c>
      <c r="B263" t="s">
        <v>16</v>
      </c>
      <c r="D263">
        <v>240</v>
      </c>
      <c r="E263" t="s">
        <v>16</v>
      </c>
      <c r="F263">
        <v>17</v>
      </c>
    </row>
    <row r="264" spans="1:7" hidden="1" x14ac:dyDescent="0.2">
      <c r="A264">
        <v>240</v>
      </c>
      <c r="B264" t="s">
        <v>9</v>
      </c>
      <c r="D264">
        <v>240</v>
      </c>
      <c r="E264" t="s">
        <v>9</v>
      </c>
      <c r="F264">
        <v>17</v>
      </c>
    </row>
    <row r="265" spans="1:7" hidden="1" x14ac:dyDescent="0.2">
      <c r="A265">
        <v>240</v>
      </c>
      <c r="B265" t="s">
        <v>57</v>
      </c>
      <c r="D265">
        <v>240</v>
      </c>
      <c r="E265" t="s">
        <v>57</v>
      </c>
      <c r="F265">
        <v>17</v>
      </c>
    </row>
    <row r="266" spans="1:7" hidden="1" x14ac:dyDescent="0.2">
      <c r="A266">
        <v>240</v>
      </c>
      <c r="B266" t="s">
        <v>36</v>
      </c>
      <c r="D266" s="1">
        <v>391</v>
      </c>
      <c r="E266" s="1"/>
      <c r="F266">
        <v>15</v>
      </c>
    </row>
    <row r="267" spans="1:7" hidden="1" x14ac:dyDescent="0.2">
      <c r="A267" s="1">
        <v>241</v>
      </c>
      <c r="B267" s="1" t="s">
        <v>7</v>
      </c>
      <c r="C267" s="1"/>
      <c r="D267" s="1">
        <v>241</v>
      </c>
      <c r="E267" s="1" t="s">
        <v>7</v>
      </c>
      <c r="F267">
        <v>17</v>
      </c>
      <c r="G267">
        <v>17</v>
      </c>
    </row>
    <row r="268" spans="1:7" hidden="1" x14ac:dyDescent="0.2">
      <c r="A268" s="1">
        <v>241</v>
      </c>
      <c r="B268" s="1" t="s">
        <v>16</v>
      </c>
      <c r="C268" s="1"/>
      <c r="D268" s="1">
        <v>241</v>
      </c>
      <c r="E268" s="1" t="s">
        <v>16</v>
      </c>
      <c r="F268">
        <v>17</v>
      </c>
    </row>
    <row r="269" spans="1:7" hidden="1" x14ac:dyDescent="0.2">
      <c r="A269" s="1">
        <v>241</v>
      </c>
      <c r="B269" s="1" t="s">
        <v>9</v>
      </c>
      <c r="C269" s="1"/>
      <c r="D269" s="1">
        <v>241</v>
      </c>
      <c r="E269" s="1" t="s">
        <v>9</v>
      </c>
      <c r="F269">
        <v>17</v>
      </c>
    </row>
    <row r="270" spans="1:7" hidden="1" x14ac:dyDescent="0.2">
      <c r="A270" s="1">
        <v>241</v>
      </c>
      <c r="B270" s="1" t="s">
        <v>57</v>
      </c>
      <c r="C270" s="1"/>
      <c r="D270" s="1">
        <v>241</v>
      </c>
      <c r="E270" s="1" t="s">
        <v>57</v>
      </c>
      <c r="F270">
        <v>17</v>
      </c>
    </row>
    <row r="271" spans="1:7" hidden="1" x14ac:dyDescent="0.2">
      <c r="A271" s="1">
        <v>241</v>
      </c>
      <c r="B271" s="1" t="s">
        <v>36</v>
      </c>
      <c r="C271" s="1"/>
      <c r="D271">
        <v>392</v>
      </c>
      <c r="F271">
        <v>15</v>
      </c>
    </row>
    <row r="272" spans="1:7" hidden="1" x14ac:dyDescent="0.2">
      <c r="A272">
        <v>245</v>
      </c>
      <c r="B272" t="s">
        <v>58</v>
      </c>
      <c r="D272">
        <v>245</v>
      </c>
      <c r="E272" t="s">
        <v>58</v>
      </c>
      <c r="F272">
        <v>18</v>
      </c>
      <c r="G272">
        <v>18</v>
      </c>
    </row>
    <row r="273" spans="1:7" hidden="1" x14ac:dyDescent="0.2">
      <c r="A273">
        <v>245</v>
      </c>
      <c r="B273" t="s">
        <v>59</v>
      </c>
      <c r="D273">
        <v>245</v>
      </c>
      <c r="E273" t="s">
        <v>59</v>
      </c>
      <c r="F273">
        <v>18</v>
      </c>
    </row>
    <row r="274" spans="1:7" hidden="1" x14ac:dyDescent="0.2">
      <c r="A274">
        <v>245</v>
      </c>
      <c r="B274" t="s">
        <v>60</v>
      </c>
      <c r="D274">
        <v>245</v>
      </c>
      <c r="E274" t="s">
        <v>60</v>
      </c>
      <c r="F274">
        <v>18</v>
      </c>
    </row>
    <row r="275" spans="1:7" hidden="1" x14ac:dyDescent="0.2">
      <c r="A275">
        <v>245</v>
      </c>
      <c r="B275" t="s">
        <v>7</v>
      </c>
      <c r="D275">
        <v>245</v>
      </c>
      <c r="E275" t="s">
        <v>7</v>
      </c>
      <c r="F275">
        <v>18</v>
      </c>
    </row>
    <row r="276" spans="1:7" hidden="1" x14ac:dyDescent="0.2">
      <c r="A276">
        <v>245</v>
      </c>
      <c r="B276" t="s">
        <v>16</v>
      </c>
      <c r="D276">
        <v>245</v>
      </c>
      <c r="E276" t="s">
        <v>16</v>
      </c>
      <c r="F276">
        <v>18</v>
      </c>
    </row>
    <row r="277" spans="1:7" hidden="1" x14ac:dyDescent="0.2">
      <c r="A277">
        <v>245</v>
      </c>
      <c r="B277" t="s">
        <v>61</v>
      </c>
      <c r="D277">
        <v>245</v>
      </c>
      <c r="F277">
        <v>18</v>
      </c>
    </row>
    <row r="278" spans="1:7" hidden="1" x14ac:dyDescent="0.2">
      <c r="A278">
        <v>245</v>
      </c>
      <c r="B278" t="s">
        <v>62</v>
      </c>
      <c r="D278">
        <v>245</v>
      </c>
      <c r="E278" t="s">
        <v>62</v>
      </c>
      <c r="F278">
        <v>18</v>
      </c>
    </row>
    <row r="279" spans="1:7" hidden="1" x14ac:dyDescent="0.2">
      <c r="A279">
        <v>245</v>
      </c>
      <c r="B279" t="s">
        <v>63</v>
      </c>
      <c r="D279">
        <v>245</v>
      </c>
      <c r="E279" t="s">
        <v>63</v>
      </c>
      <c r="F279">
        <v>18</v>
      </c>
    </row>
    <row r="280" spans="1:7" hidden="1" x14ac:dyDescent="0.2">
      <c r="A280" s="1">
        <v>246</v>
      </c>
      <c r="B280" s="1" t="s">
        <v>58</v>
      </c>
      <c r="C280" s="1"/>
      <c r="D280" s="1">
        <v>246</v>
      </c>
      <c r="E280" s="1" t="s">
        <v>58</v>
      </c>
      <c r="F280">
        <v>18</v>
      </c>
      <c r="G280">
        <v>18</v>
      </c>
    </row>
    <row r="281" spans="1:7" hidden="1" x14ac:dyDescent="0.2">
      <c r="A281" s="1">
        <v>246</v>
      </c>
      <c r="B281" s="1" t="s">
        <v>59</v>
      </c>
      <c r="C281" s="1"/>
      <c r="D281" s="1">
        <v>246</v>
      </c>
      <c r="E281" s="1" t="s">
        <v>59</v>
      </c>
      <c r="F281">
        <v>18</v>
      </c>
    </row>
    <row r="282" spans="1:7" hidden="1" x14ac:dyDescent="0.2">
      <c r="A282" s="1">
        <v>246</v>
      </c>
      <c r="B282" s="1" t="s">
        <v>60</v>
      </c>
      <c r="C282" s="1"/>
      <c r="D282" s="1">
        <v>246</v>
      </c>
      <c r="E282" s="1" t="s">
        <v>60</v>
      </c>
      <c r="F282">
        <v>18</v>
      </c>
    </row>
    <row r="283" spans="1:7" hidden="1" x14ac:dyDescent="0.2">
      <c r="A283" s="1">
        <v>246</v>
      </c>
      <c r="B283" s="1" t="s">
        <v>7</v>
      </c>
      <c r="C283" s="1"/>
      <c r="D283" s="1">
        <v>246</v>
      </c>
      <c r="E283" s="1" t="s">
        <v>7</v>
      </c>
      <c r="F283">
        <v>18</v>
      </c>
    </row>
    <row r="284" spans="1:7" hidden="1" x14ac:dyDescent="0.2">
      <c r="A284" s="1">
        <v>246</v>
      </c>
      <c r="B284" s="1" t="s">
        <v>16</v>
      </c>
      <c r="C284" s="1"/>
      <c r="D284" s="1">
        <v>246</v>
      </c>
      <c r="E284" s="1" t="s">
        <v>16</v>
      </c>
      <c r="F284">
        <v>18</v>
      </c>
    </row>
    <row r="285" spans="1:7" hidden="1" x14ac:dyDescent="0.2">
      <c r="A285" s="1">
        <v>246</v>
      </c>
      <c r="B285" s="1" t="s">
        <v>61</v>
      </c>
      <c r="C285" s="1"/>
      <c r="D285" s="1">
        <v>246</v>
      </c>
      <c r="E285" s="1"/>
      <c r="F285">
        <v>18</v>
      </c>
    </row>
    <row r="286" spans="1:7" hidden="1" x14ac:dyDescent="0.2">
      <c r="A286" s="1">
        <v>246</v>
      </c>
      <c r="B286" s="1" t="s">
        <v>62</v>
      </c>
      <c r="C286" s="1"/>
      <c r="D286" s="1">
        <v>246</v>
      </c>
      <c r="E286" s="1" t="s">
        <v>62</v>
      </c>
      <c r="F286">
        <v>18</v>
      </c>
    </row>
    <row r="287" spans="1:7" hidden="1" x14ac:dyDescent="0.2">
      <c r="A287" s="1">
        <v>246</v>
      </c>
      <c r="B287" s="1" t="s">
        <v>63</v>
      </c>
      <c r="C287" s="1"/>
      <c r="D287" s="1">
        <v>246</v>
      </c>
      <c r="E287" s="1" t="s">
        <v>63</v>
      </c>
      <c r="F287">
        <v>18</v>
      </c>
    </row>
    <row r="288" spans="1:7" hidden="1" x14ac:dyDescent="0.2">
      <c r="A288">
        <v>248</v>
      </c>
      <c r="B288" t="s">
        <v>58</v>
      </c>
      <c r="D288">
        <v>248</v>
      </c>
      <c r="E288" t="s">
        <v>58</v>
      </c>
      <c r="F288">
        <v>19</v>
      </c>
      <c r="G288">
        <v>19</v>
      </c>
    </row>
    <row r="289" spans="1:7" hidden="1" x14ac:dyDescent="0.2">
      <c r="A289">
        <v>248</v>
      </c>
      <c r="B289" t="s">
        <v>7</v>
      </c>
      <c r="D289">
        <v>248</v>
      </c>
      <c r="E289" t="s">
        <v>7</v>
      </c>
    </row>
    <row r="290" spans="1:7" hidden="1" x14ac:dyDescent="0.2">
      <c r="A290">
        <v>248</v>
      </c>
      <c r="B290" t="s">
        <v>16</v>
      </c>
      <c r="D290">
        <v>248</v>
      </c>
      <c r="E290" t="s">
        <v>16</v>
      </c>
      <c r="F290">
        <v>19</v>
      </c>
    </row>
    <row r="291" spans="1:7" hidden="1" x14ac:dyDescent="0.2">
      <c r="A291">
        <v>248</v>
      </c>
      <c r="B291" t="s">
        <v>61</v>
      </c>
      <c r="D291">
        <v>248</v>
      </c>
      <c r="F291">
        <v>19</v>
      </c>
    </row>
    <row r="292" spans="1:7" hidden="1" x14ac:dyDescent="0.2">
      <c r="A292">
        <v>248</v>
      </c>
      <c r="B292" t="s">
        <v>62</v>
      </c>
      <c r="D292">
        <v>248</v>
      </c>
      <c r="E292" t="s">
        <v>62</v>
      </c>
      <c r="F292">
        <v>19</v>
      </c>
    </row>
    <row r="293" spans="1:7" hidden="1" x14ac:dyDescent="0.2">
      <c r="A293">
        <v>248</v>
      </c>
      <c r="B293" t="s">
        <v>63</v>
      </c>
      <c r="D293">
        <v>248</v>
      </c>
      <c r="E293" t="s">
        <v>63</v>
      </c>
      <c r="F293">
        <v>19</v>
      </c>
    </row>
    <row r="294" spans="1:7" hidden="1" x14ac:dyDescent="0.2">
      <c r="A294">
        <v>248</v>
      </c>
      <c r="B294" t="s">
        <v>64</v>
      </c>
      <c r="D294">
        <v>248</v>
      </c>
      <c r="E294" t="s">
        <v>64</v>
      </c>
      <c r="F294">
        <v>19</v>
      </c>
    </row>
    <row r="295" spans="1:7" hidden="1" x14ac:dyDescent="0.2">
      <c r="A295" s="1">
        <v>256</v>
      </c>
      <c r="B295" s="1" t="s">
        <v>7</v>
      </c>
      <c r="C295" s="1"/>
      <c r="D295" s="1">
        <v>256</v>
      </c>
      <c r="E295" s="1" t="s">
        <v>7</v>
      </c>
      <c r="F295">
        <v>20</v>
      </c>
      <c r="G295">
        <v>20</v>
      </c>
    </row>
    <row r="296" spans="1:7" hidden="1" x14ac:dyDescent="0.2">
      <c r="A296" s="1">
        <v>256</v>
      </c>
      <c r="B296" s="1" t="s">
        <v>16</v>
      </c>
      <c r="C296" s="1"/>
      <c r="D296" s="1">
        <v>256</v>
      </c>
      <c r="E296" s="1" t="s">
        <v>16</v>
      </c>
      <c r="F296">
        <v>20</v>
      </c>
    </row>
    <row r="297" spans="1:7" hidden="1" x14ac:dyDescent="0.2">
      <c r="A297" s="1">
        <v>256</v>
      </c>
      <c r="B297" s="1" t="s">
        <v>61</v>
      </c>
      <c r="C297" s="1"/>
      <c r="D297" s="1">
        <v>256</v>
      </c>
      <c r="E297" s="1"/>
      <c r="F297">
        <v>20</v>
      </c>
    </row>
    <row r="298" spans="1:7" hidden="1" x14ac:dyDescent="0.2">
      <c r="A298" s="1">
        <v>256</v>
      </c>
      <c r="B298" s="1" t="s">
        <v>62</v>
      </c>
      <c r="C298" s="1"/>
      <c r="D298" s="1">
        <v>256</v>
      </c>
      <c r="E298" s="1" t="s">
        <v>62</v>
      </c>
      <c r="F298">
        <v>20</v>
      </c>
    </row>
    <row r="299" spans="1:7" hidden="1" x14ac:dyDescent="0.2">
      <c r="A299" s="1">
        <v>256</v>
      </c>
      <c r="B299" s="1" t="s">
        <v>63</v>
      </c>
      <c r="C299" s="1"/>
      <c r="D299" s="1">
        <v>256</v>
      </c>
      <c r="E299" s="1" t="s">
        <v>63</v>
      </c>
      <c r="F299">
        <v>20</v>
      </c>
    </row>
    <row r="300" spans="1:7" hidden="1" x14ac:dyDescent="0.2">
      <c r="A300">
        <v>257</v>
      </c>
      <c r="B300" t="s">
        <v>7</v>
      </c>
      <c r="D300">
        <v>257</v>
      </c>
      <c r="E300" t="s">
        <v>7</v>
      </c>
      <c r="F300">
        <v>20</v>
      </c>
      <c r="G300">
        <v>20</v>
      </c>
    </row>
    <row r="301" spans="1:7" hidden="1" x14ac:dyDescent="0.2">
      <c r="A301">
        <v>257</v>
      </c>
      <c r="B301" t="s">
        <v>16</v>
      </c>
      <c r="D301">
        <v>257</v>
      </c>
      <c r="E301" t="s">
        <v>16</v>
      </c>
      <c r="F301">
        <v>20</v>
      </c>
    </row>
    <row r="302" spans="1:7" hidden="1" x14ac:dyDescent="0.2">
      <c r="A302">
        <v>257</v>
      </c>
      <c r="B302" t="s">
        <v>61</v>
      </c>
      <c r="D302">
        <v>257</v>
      </c>
      <c r="F302">
        <v>20</v>
      </c>
    </row>
    <row r="303" spans="1:7" hidden="1" x14ac:dyDescent="0.2">
      <c r="A303">
        <v>257</v>
      </c>
      <c r="B303" t="s">
        <v>62</v>
      </c>
      <c r="D303">
        <v>257</v>
      </c>
      <c r="E303" t="s">
        <v>62</v>
      </c>
      <c r="F303">
        <v>20</v>
      </c>
    </row>
    <row r="304" spans="1:7" hidden="1" x14ac:dyDescent="0.2">
      <c r="A304">
        <v>257</v>
      </c>
      <c r="B304" t="s">
        <v>63</v>
      </c>
      <c r="D304">
        <v>257</v>
      </c>
      <c r="E304" t="s">
        <v>63</v>
      </c>
      <c r="F304">
        <v>20</v>
      </c>
    </row>
    <row r="305" spans="1:7" hidden="1" x14ac:dyDescent="0.2">
      <c r="A305" s="1">
        <v>258</v>
      </c>
      <c r="B305" s="1" t="s">
        <v>7</v>
      </c>
      <c r="C305" s="1"/>
      <c r="D305" s="1">
        <v>258</v>
      </c>
      <c r="E305" s="1" t="s">
        <v>7</v>
      </c>
      <c r="F305">
        <v>20</v>
      </c>
      <c r="G305">
        <v>20</v>
      </c>
    </row>
    <row r="306" spans="1:7" hidden="1" x14ac:dyDescent="0.2">
      <c r="A306" s="1">
        <v>258</v>
      </c>
      <c r="B306" s="1" t="s">
        <v>16</v>
      </c>
      <c r="C306" s="1"/>
      <c r="D306" s="1">
        <v>258</v>
      </c>
      <c r="E306" s="1" t="s">
        <v>16</v>
      </c>
      <c r="F306">
        <v>20</v>
      </c>
    </row>
    <row r="307" spans="1:7" hidden="1" x14ac:dyDescent="0.2">
      <c r="A307" s="1">
        <v>258</v>
      </c>
      <c r="B307" s="1" t="s">
        <v>61</v>
      </c>
      <c r="C307" s="1"/>
      <c r="D307" s="1">
        <v>258</v>
      </c>
      <c r="E307" s="1"/>
      <c r="F307">
        <v>20</v>
      </c>
    </row>
    <row r="308" spans="1:7" hidden="1" x14ac:dyDescent="0.2">
      <c r="A308" s="1">
        <v>258</v>
      </c>
      <c r="B308" s="1" t="s">
        <v>62</v>
      </c>
      <c r="C308" s="1"/>
      <c r="D308" s="1">
        <v>258</v>
      </c>
      <c r="E308" s="1" t="s">
        <v>62</v>
      </c>
      <c r="F308">
        <v>20</v>
      </c>
    </row>
    <row r="309" spans="1:7" hidden="1" x14ac:dyDescent="0.2">
      <c r="A309" s="1">
        <v>258</v>
      </c>
      <c r="B309" s="1" t="s">
        <v>63</v>
      </c>
      <c r="C309" s="1"/>
      <c r="D309" s="1">
        <v>258</v>
      </c>
      <c r="E309" s="1" t="s">
        <v>63</v>
      </c>
      <c r="F309">
        <v>20</v>
      </c>
    </row>
    <row r="310" spans="1:7" hidden="1" x14ac:dyDescent="0.2">
      <c r="A310">
        <v>259</v>
      </c>
      <c r="B310" t="s">
        <v>7</v>
      </c>
      <c r="D310">
        <v>259</v>
      </c>
      <c r="E310" t="s">
        <v>7</v>
      </c>
      <c r="F310">
        <v>20</v>
      </c>
      <c r="G310">
        <v>20</v>
      </c>
    </row>
    <row r="311" spans="1:7" hidden="1" x14ac:dyDescent="0.2">
      <c r="A311">
        <v>259</v>
      </c>
      <c r="B311" t="s">
        <v>16</v>
      </c>
      <c r="D311">
        <v>259</v>
      </c>
      <c r="E311" t="s">
        <v>16</v>
      </c>
      <c r="F311">
        <v>20</v>
      </c>
    </row>
    <row r="312" spans="1:7" hidden="1" x14ac:dyDescent="0.2">
      <c r="A312">
        <v>259</v>
      </c>
      <c r="B312" t="s">
        <v>61</v>
      </c>
      <c r="D312">
        <v>259</v>
      </c>
      <c r="F312">
        <v>20</v>
      </c>
    </row>
    <row r="313" spans="1:7" hidden="1" x14ac:dyDescent="0.2">
      <c r="A313">
        <v>259</v>
      </c>
      <c r="B313" t="s">
        <v>62</v>
      </c>
      <c r="D313">
        <v>259</v>
      </c>
      <c r="E313" t="s">
        <v>62</v>
      </c>
      <c r="F313">
        <v>20</v>
      </c>
    </row>
    <row r="314" spans="1:7" hidden="1" x14ac:dyDescent="0.2">
      <c r="A314">
        <v>259</v>
      </c>
      <c r="B314" t="s">
        <v>63</v>
      </c>
      <c r="D314">
        <v>259</v>
      </c>
      <c r="E314" t="s">
        <v>63</v>
      </c>
      <c r="F314">
        <v>20</v>
      </c>
    </row>
    <row r="315" spans="1:7" hidden="1" x14ac:dyDescent="0.2">
      <c r="A315" s="1">
        <v>303</v>
      </c>
      <c r="B315" s="1" t="s">
        <v>7</v>
      </c>
      <c r="C315" s="1"/>
      <c r="D315" s="1">
        <v>303</v>
      </c>
      <c r="E315" s="1" t="s">
        <v>7</v>
      </c>
      <c r="F315">
        <v>20</v>
      </c>
      <c r="G315">
        <v>20</v>
      </c>
    </row>
    <row r="316" spans="1:7" hidden="1" x14ac:dyDescent="0.2">
      <c r="A316" s="1">
        <v>303</v>
      </c>
      <c r="B316" s="1" t="s">
        <v>16</v>
      </c>
      <c r="C316" s="1"/>
      <c r="D316" s="1">
        <v>303</v>
      </c>
      <c r="E316" s="1" t="s">
        <v>16</v>
      </c>
      <c r="F316">
        <v>20</v>
      </c>
    </row>
    <row r="317" spans="1:7" hidden="1" x14ac:dyDescent="0.2">
      <c r="A317" s="1">
        <v>303</v>
      </c>
      <c r="B317" s="1" t="s">
        <v>61</v>
      </c>
      <c r="C317" s="1"/>
      <c r="D317" s="1">
        <v>303</v>
      </c>
      <c r="E317" s="1"/>
      <c r="F317">
        <v>20</v>
      </c>
    </row>
    <row r="318" spans="1:7" hidden="1" x14ac:dyDescent="0.2">
      <c r="A318" s="1">
        <v>303</v>
      </c>
      <c r="B318" s="1" t="s">
        <v>62</v>
      </c>
      <c r="C318" s="1"/>
      <c r="D318" s="1">
        <v>303</v>
      </c>
      <c r="E318" s="1" t="s">
        <v>62</v>
      </c>
      <c r="F318">
        <v>20</v>
      </c>
    </row>
    <row r="319" spans="1:7" hidden="1" x14ac:dyDescent="0.2">
      <c r="A319" s="1">
        <v>303</v>
      </c>
      <c r="B319" s="1" t="s">
        <v>63</v>
      </c>
      <c r="C319" s="1"/>
      <c r="D319" s="1">
        <v>303</v>
      </c>
      <c r="E319" s="1" t="s">
        <v>63</v>
      </c>
      <c r="F319">
        <v>20</v>
      </c>
    </row>
    <row r="320" spans="1:7" hidden="1" x14ac:dyDescent="0.2">
      <c r="A320">
        <v>305</v>
      </c>
      <c r="B320" t="s">
        <v>7</v>
      </c>
      <c r="D320">
        <v>305</v>
      </c>
      <c r="E320" t="s">
        <v>7</v>
      </c>
      <c r="F320">
        <v>20</v>
      </c>
      <c r="G320">
        <v>20</v>
      </c>
    </row>
    <row r="321" spans="1:7" hidden="1" x14ac:dyDescent="0.2">
      <c r="A321">
        <v>305</v>
      </c>
      <c r="B321" t="s">
        <v>16</v>
      </c>
      <c r="D321">
        <v>305</v>
      </c>
      <c r="E321" t="s">
        <v>16</v>
      </c>
      <c r="F321">
        <v>20</v>
      </c>
    </row>
    <row r="322" spans="1:7" hidden="1" x14ac:dyDescent="0.2">
      <c r="A322">
        <v>305</v>
      </c>
      <c r="B322" t="s">
        <v>61</v>
      </c>
      <c r="D322">
        <v>305</v>
      </c>
      <c r="F322">
        <v>20</v>
      </c>
    </row>
    <row r="323" spans="1:7" hidden="1" x14ac:dyDescent="0.2">
      <c r="A323">
        <v>305</v>
      </c>
      <c r="B323" t="s">
        <v>62</v>
      </c>
      <c r="D323">
        <v>305</v>
      </c>
      <c r="E323" t="s">
        <v>62</v>
      </c>
      <c r="F323">
        <v>20</v>
      </c>
    </row>
    <row r="324" spans="1:7" hidden="1" x14ac:dyDescent="0.2">
      <c r="A324">
        <v>305</v>
      </c>
      <c r="B324" t="s">
        <v>63</v>
      </c>
      <c r="D324">
        <v>305</v>
      </c>
      <c r="E324" t="s">
        <v>63</v>
      </c>
      <c r="F324">
        <v>20</v>
      </c>
    </row>
    <row r="325" spans="1:7" hidden="1" x14ac:dyDescent="0.2">
      <c r="A325" s="1">
        <v>327</v>
      </c>
      <c r="B325" s="1" t="s">
        <v>58</v>
      </c>
      <c r="C325" s="1"/>
      <c r="D325" s="1">
        <v>327</v>
      </c>
      <c r="E325" s="1" t="s">
        <v>58</v>
      </c>
      <c r="F325">
        <v>18</v>
      </c>
      <c r="G325">
        <v>18</v>
      </c>
    </row>
    <row r="326" spans="1:7" hidden="1" x14ac:dyDescent="0.2">
      <c r="A326" s="1">
        <v>327</v>
      </c>
      <c r="B326" s="1" t="s">
        <v>59</v>
      </c>
      <c r="C326" s="1"/>
      <c r="D326" s="1">
        <v>327</v>
      </c>
      <c r="E326" s="1" t="s">
        <v>59</v>
      </c>
      <c r="F326">
        <v>18</v>
      </c>
    </row>
    <row r="327" spans="1:7" hidden="1" x14ac:dyDescent="0.2">
      <c r="A327" s="1">
        <v>327</v>
      </c>
      <c r="B327" s="1" t="s">
        <v>60</v>
      </c>
      <c r="C327" s="1"/>
      <c r="D327" s="1">
        <v>327</v>
      </c>
      <c r="E327" s="1" t="s">
        <v>60</v>
      </c>
      <c r="F327">
        <v>18</v>
      </c>
    </row>
    <row r="328" spans="1:7" hidden="1" x14ac:dyDescent="0.2">
      <c r="A328" s="1">
        <v>327</v>
      </c>
      <c r="B328" s="1" t="s">
        <v>7</v>
      </c>
      <c r="C328" s="1"/>
      <c r="D328" s="1">
        <v>327</v>
      </c>
      <c r="E328" s="1" t="s">
        <v>7</v>
      </c>
      <c r="F328">
        <v>18</v>
      </c>
    </row>
    <row r="329" spans="1:7" hidden="1" x14ac:dyDescent="0.2">
      <c r="A329" s="1">
        <v>327</v>
      </c>
      <c r="B329" s="1" t="s">
        <v>16</v>
      </c>
      <c r="C329" s="1"/>
      <c r="D329" s="1">
        <v>327</v>
      </c>
      <c r="E329" s="1" t="s">
        <v>16</v>
      </c>
      <c r="F329">
        <v>18</v>
      </c>
    </row>
    <row r="330" spans="1:7" hidden="1" x14ac:dyDescent="0.2">
      <c r="A330" s="1">
        <v>327</v>
      </c>
      <c r="B330" s="1" t="s">
        <v>61</v>
      </c>
      <c r="C330" s="1"/>
      <c r="D330" s="1">
        <v>327</v>
      </c>
      <c r="E330" s="1"/>
      <c r="F330">
        <v>18</v>
      </c>
    </row>
    <row r="331" spans="1:7" hidden="1" x14ac:dyDescent="0.2">
      <c r="A331" s="1">
        <v>327</v>
      </c>
      <c r="B331" s="1" t="s">
        <v>62</v>
      </c>
      <c r="C331" s="1"/>
      <c r="D331" s="1">
        <v>327</v>
      </c>
      <c r="E331" s="1" t="s">
        <v>62</v>
      </c>
      <c r="F331">
        <v>18</v>
      </c>
    </row>
    <row r="332" spans="1:7" hidden="1" x14ac:dyDescent="0.2">
      <c r="A332" s="1">
        <v>327</v>
      </c>
      <c r="B332" s="1" t="s">
        <v>63</v>
      </c>
      <c r="C332" s="1"/>
      <c r="D332" s="1">
        <v>327</v>
      </c>
      <c r="E332" s="1" t="s">
        <v>63</v>
      </c>
      <c r="F332">
        <v>18</v>
      </c>
    </row>
    <row r="333" spans="1:7" hidden="1" x14ac:dyDescent="0.2">
      <c r="A333">
        <v>335</v>
      </c>
      <c r="B333" t="s">
        <v>7</v>
      </c>
      <c r="D333">
        <v>335</v>
      </c>
      <c r="E333" t="s">
        <v>7</v>
      </c>
      <c r="F333">
        <v>2</v>
      </c>
      <c r="G333">
        <v>2</v>
      </c>
    </row>
    <row r="334" spans="1:7" hidden="1" x14ac:dyDescent="0.2">
      <c r="A334">
        <v>335</v>
      </c>
      <c r="B334" t="s">
        <v>16</v>
      </c>
      <c r="D334">
        <v>335</v>
      </c>
      <c r="E334" t="s">
        <v>16</v>
      </c>
      <c r="F334">
        <v>2</v>
      </c>
    </row>
    <row r="335" spans="1:7" hidden="1" x14ac:dyDescent="0.2">
      <c r="A335">
        <v>335</v>
      </c>
      <c r="B335" t="s">
        <v>18</v>
      </c>
      <c r="D335">
        <v>335</v>
      </c>
      <c r="E335" t="s">
        <v>18</v>
      </c>
      <c r="F335">
        <v>2</v>
      </c>
    </row>
    <row r="336" spans="1:7" hidden="1" x14ac:dyDescent="0.2">
      <c r="A336">
        <v>335</v>
      </c>
      <c r="B336" t="s">
        <v>20</v>
      </c>
      <c r="D336">
        <v>335</v>
      </c>
      <c r="E336" t="s">
        <v>20</v>
      </c>
      <c r="F336">
        <v>2</v>
      </c>
    </row>
    <row r="337" spans="1:7" hidden="1" x14ac:dyDescent="0.2">
      <c r="A337" s="1">
        <v>336</v>
      </c>
      <c r="B337" s="1" t="s">
        <v>7</v>
      </c>
      <c r="C337" s="1"/>
      <c r="D337" s="1">
        <v>336</v>
      </c>
      <c r="E337" s="1" t="s">
        <v>7</v>
      </c>
      <c r="F337">
        <v>11</v>
      </c>
      <c r="G337">
        <v>11</v>
      </c>
    </row>
    <row r="338" spans="1:7" hidden="1" x14ac:dyDescent="0.2">
      <c r="A338" s="1">
        <v>336</v>
      </c>
      <c r="B338" s="1" t="s">
        <v>16</v>
      </c>
      <c r="C338" s="1"/>
      <c r="D338" s="1">
        <v>336</v>
      </c>
      <c r="E338" s="1" t="s">
        <v>16</v>
      </c>
      <c r="F338">
        <v>11</v>
      </c>
    </row>
    <row r="339" spans="1:7" hidden="1" x14ac:dyDescent="0.2">
      <c r="A339" s="1">
        <v>336</v>
      </c>
      <c r="B339" s="1" t="s">
        <v>47</v>
      </c>
      <c r="C339" s="1"/>
      <c r="D339" s="1">
        <v>336</v>
      </c>
      <c r="E339" s="1" t="s">
        <v>48</v>
      </c>
      <c r="F339">
        <v>11</v>
      </c>
    </row>
    <row r="340" spans="1:7" hidden="1" x14ac:dyDescent="0.2">
      <c r="A340" s="1">
        <v>336</v>
      </c>
      <c r="B340" s="1" t="s">
        <v>20</v>
      </c>
      <c r="C340" s="1"/>
      <c r="D340" s="1">
        <v>336</v>
      </c>
      <c r="E340" s="1" t="s">
        <v>20</v>
      </c>
      <c r="F340">
        <v>11</v>
      </c>
    </row>
    <row r="341" spans="1:7" hidden="1" x14ac:dyDescent="0.2">
      <c r="A341" s="1">
        <v>336</v>
      </c>
      <c r="B341" s="1" t="s">
        <v>50</v>
      </c>
      <c r="C341" s="1"/>
      <c r="D341" s="1">
        <v>336</v>
      </c>
      <c r="E341" s="1" t="s">
        <v>50</v>
      </c>
      <c r="F341">
        <v>11</v>
      </c>
    </row>
    <row r="342" spans="1:7" hidden="1" x14ac:dyDescent="0.2">
      <c r="A342">
        <v>342</v>
      </c>
      <c r="B342" t="s">
        <v>58</v>
      </c>
      <c r="D342">
        <v>342</v>
      </c>
      <c r="E342" t="s">
        <v>58</v>
      </c>
      <c r="F342">
        <v>21</v>
      </c>
      <c r="G342">
        <v>21</v>
      </c>
    </row>
    <row r="343" spans="1:7" hidden="1" x14ac:dyDescent="0.2">
      <c r="A343">
        <v>342</v>
      </c>
      <c r="B343" t="s">
        <v>7</v>
      </c>
      <c r="D343">
        <v>342</v>
      </c>
      <c r="E343" t="s">
        <v>7</v>
      </c>
      <c r="F343">
        <v>21</v>
      </c>
    </row>
    <row r="344" spans="1:7" hidden="1" x14ac:dyDescent="0.2">
      <c r="A344">
        <v>342</v>
      </c>
      <c r="B344" t="s">
        <v>16</v>
      </c>
      <c r="D344">
        <v>342</v>
      </c>
      <c r="E344" t="s">
        <v>16</v>
      </c>
      <c r="F344">
        <v>21</v>
      </c>
    </row>
    <row r="345" spans="1:7" hidden="1" x14ac:dyDescent="0.2">
      <c r="A345">
        <v>342</v>
      </c>
      <c r="B345" t="s">
        <v>61</v>
      </c>
      <c r="D345">
        <v>342</v>
      </c>
      <c r="F345">
        <v>21</v>
      </c>
    </row>
    <row r="346" spans="1:7" hidden="1" x14ac:dyDescent="0.2">
      <c r="A346">
        <v>342</v>
      </c>
      <c r="B346" t="s">
        <v>62</v>
      </c>
      <c r="D346">
        <v>342</v>
      </c>
      <c r="E346" t="s">
        <v>62</v>
      </c>
      <c r="F346">
        <v>21</v>
      </c>
    </row>
    <row r="347" spans="1:7" hidden="1" x14ac:dyDescent="0.2">
      <c r="A347">
        <v>342</v>
      </c>
      <c r="B347" t="s">
        <v>63</v>
      </c>
      <c r="D347">
        <v>342</v>
      </c>
      <c r="E347" t="s">
        <v>63</v>
      </c>
      <c r="F347">
        <v>21</v>
      </c>
    </row>
    <row r="348" spans="1:7" hidden="1" x14ac:dyDescent="0.2">
      <c r="A348">
        <v>342</v>
      </c>
      <c r="B348" t="s">
        <v>64</v>
      </c>
      <c r="D348">
        <v>342</v>
      </c>
      <c r="E348" t="s">
        <v>64</v>
      </c>
      <c r="F348">
        <v>21</v>
      </c>
    </row>
    <row r="349" spans="1:7" hidden="1" x14ac:dyDescent="0.2">
      <c r="A349" s="1">
        <v>347</v>
      </c>
      <c r="B349" s="1" t="s">
        <v>7</v>
      </c>
      <c r="C349" s="1"/>
      <c r="D349" s="1">
        <v>347</v>
      </c>
      <c r="E349" s="1" t="s">
        <v>7</v>
      </c>
      <c r="F349">
        <v>20</v>
      </c>
      <c r="G349">
        <v>20</v>
      </c>
    </row>
    <row r="350" spans="1:7" hidden="1" x14ac:dyDescent="0.2">
      <c r="A350" s="1">
        <v>347</v>
      </c>
      <c r="B350" s="1" t="s">
        <v>16</v>
      </c>
      <c r="C350" s="1"/>
      <c r="D350" s="1">
        <v>347</v>
      </c>
      <c r="E350" s="1" t="s">
        <v>16</v>
      </c>
      <c r="F350">
        <v>20</v>
      </c>
    </row>
    <row r="351" spans="1:7" hidden="1" x14ac:dyDescent="0.2">
      <c r="A351" s="1">
        <v>347</v>
      </c>
      <c r="B351" s="1" t="s">
        <v>61</v>
      </c>
      <c r="C351" s="1"/>
      <c r="D351" s="1">
        <v>347</v>
      </c>
      <c r="E351" s="1"/>
      <c r="F351">
        <v>20</v>
      </c>
    </row>
    <row r="352" spans="1:7" hidden="1" x14ac:dyDescent="0.2">
      <c r="A352" s="1">
        <v>347</v>
      </c>
      <c r="B352" s="1" t="s">
        <v>62</v>
      </c>
      <c r="C352" s="1"/>
      <c r="D352" s="1">
        <v>347</v>
      </c>
      <c r="E352" s="1" t="s">
        <v>62</v>
      </c>
      <c r="F352">
        <v>20</v>
      </c>
    </row>
    <row r="353" spans="1:7" hidden="1" x14ac:dyDescent="0.2">
      <c r="A353" s="1">
        <v>347</v>
      </c>
      <c r="B353" s="1" t="s">
        <v>63</v>
      </c>
      <c r="C353" s="1"/>
      <c r="D353" s="1">
        <v>347</v>
      </c>
      <c r="E353" s="1" t="s">
        <v>63</v>
      </c>
      <c r="F353">
        <v>20</v>
      </c>
    </row>
    <row r="354" spans="1:7" hidden="1" x14ac:dyDescent="0.2">
      <c r="A354">
        <v>353</v>
      </c>
      <c r="B354" t="s">
        <v>7</v>
      </c>
      <c r="D354">
        <v>353</v>
      </c>
      <c r="E354" t="s">
        <v>7</v>
      </c>
      <c r="F354">
        <v>7</v>
      </c>
      <c r="G354">
        <v>7</v>
      </c>
    </row>
    <row r="355" spans="1:7" hidden="1" x14ac:dyDescent="0.2">
      <c r="A355">
        <v>353</v>
      </c>
      <c r="B355" t="s">
        <v>16</v>
      </c>
      <c r="D355">
        <v>353</v>
      </c>
      <c r="E355" t="s">
        <v>16</v>
      </c>
      <c r="F355">
        <v>7</v>
      </c>
    </row>
    <row r="356" spans="1:7" hidden="1" x14ac:dyDescent="0.2">
      <c r="A356">
        <v>353</v>
      </c>
      <c r="B356" t="s">
        <v>46</v>
      </c>
      <c r="D356">
        <v>353</v>
      </c>
      <c r="E356" t="s">
        <v>46</v>
      </c>
      <c r="F356">
        <v>7</v>
      </c>
    </row>
    <row r="357" spans="1:7" hidden="1" x14ac:dyDescent="0.2">
      <c r="A357">
        <v>353</v>
      </c>
      <c r="B357" t="s">
        <v>20</v>
      </c>
      <c r="D357">
        <v>353</v>
      </c>
      <c r="E357" t="s">
        <v>20</v>
      </c>
      <c r="F357">
        <v>7</v>
      </c>
    </row>
    <row r="358" spans="1:7" hidden="1" x14ac:dyDescent="0.2">
      <c r="A358" s="1">
        <v>354</v>
      </c>
      <c r="B358" s="1" t="s">
        <v>7</v>
      </c>
      <c r="C358" s="1"/>
      <c r="D358" s="1">
        <v>354</v>
      </c>
      <c r="E358" s="1" t="s">
        <v>7</v>
      </c>
      <c r="F358">
        <v>7</v>
      </c>
      <c r="G358">
        <v>7</v>
      </c>
    </row>
    <row r="359" spans="1:7" hidden="1" x14ac:dyDescent="0.2">
      <c r="A359" s="1">
        <v>354</v>
      </c>
      <c r="B359" s="1" t="s">
        <v>16</v>
      </c>
      <c r="C359" s="1"/>
      <c r="D359" s="1">
        <v>354</v>
      </c>
      <c r="E359" s="1" t="s">
        <v>16</v>
      </c>
      <c r="F359">
        <v>7</v>
      </c>
    </row>
    <row r="360" spans="1:7" hidden="1" x14ac:dyDescent="0.2">
      <c r="A360" s="1">
        <v>354</v>
      </c>
      <c r="B360" s="1" t="s">
        <v>46</v>
      </c>
      <c r="C360" s="1"/>
      <c r="D360" s="1"/>
      <c r="E360" s="1"/>
      <c r="F360">
        <v>7</v>
      </c>
    </row>
    <row r="361" spans="1:7" hidden="1" x14ac:dyDescent="0.2">
      <c r="A361" s="1">
        <v>354</v>
      </c>
      <c r="B361" s="1" t="s">
        <v>20</v>
      </c>
      <c r="C361" s="1"/>
      <c r="D361" s="1">
        <v>354</v>
      </c>
      <c r="E361" s="1" t="s">
        <v>20</v>
      </c>
      <c r="F361">
        <v>7</v>
      </c>
    </row>
    <row r="362" spans="1:7" hidden="1" x14ac:dyDescent="0.2">
      <c r="A362">
        <v>355</v>
      </c>
      <c r="B362" t="s">
        <v>7</v>
      </c>
      <c r="D362">
        <v>355</v>
      </c>
      <c r="E362" t="s">
        <v>7</v>
      </c>
      <c r="F362">
        <v>7</v>
      </c>
      <c r="G362">
        <v>7</v>
      </c>
    </row>
    <row r="363" spans="1:7" hidden="1" x14ac:dyDescent="0.2">
      <c r="A363">
        <v>355</v>
      </c>
      <c r="B363" t="s">
        <v>16</v>
      </c>
      <c r="D363">
        <v>355</v>
      </c>
      <c r="E363" t="s">
        <v>16</v>
      </c>
      <c r="F363">
        <v>7</v>
      </c>
    </row>
    <row r="364" spans="1:7" hidden="1" x14ac:dyDescent="0.2">
      <c r="A364">
        <v>355</v>
      </c>
      <c r="B364" t="s">
        <v>46</v>
      </c>
      <c r="F364">
        <v>7</v>
      </c>
    </row>
    <row r="365" spans="1:7" hidden="1" x14ac:dyDescent="0.2">
      <c r="A365">
        <v>355</v>
      </c>
      <c r="B365" t="s">
        <v>20</v>
      </c>
      <c r="D365">
        <v>355</v>
      </c>
      <c r="E365" t="s">
        <v>20</v>
      </c>
      <c r="F365">
        <v>7</v>
      </c>
    </row>
    <row r="366" spans="1:7" hidden="1" x14ac:dyDescent="0.2">
      <c r="A366" s="1">
        <v>356</v>
      </c>
      <c r="B366" s="1" t="s">
        <v>7</v>
      </c>
      <c r="C366" s="1"/>
      <c r="D366" s="1">
        <v>356</v>
      </c>
      <c r="E366" s="1" t="s">
        <v>7</v>
      </c>
      <c r="F366">
        <v>7</v>
      </c>
      <c r="G366">
        <v>7</v>
      </c>
    </row>
    <row r="367" spans="1:7" hidden="1" x14ac:dyDescent="0.2">
      <c r="A367" s="1">
        <v>356</v>
      </c>
      <c r="B367" s="1" t="s">
        <v>16</v>
      </c>
      <c r="C367" s="1"/>
      <c r="D367" s="1">
        <v>356</v>
      </c>
      <c r="E367" s="1" t="s">
        <v>16</v>
      </c>
      <c r="F367">
        <v>7</v>
      </c>
    </row>
    <row r="368" spans="1:7" hidden="1" x14ac:dyDescent="0.2">
      <c r="A368" s="1">
        <v>356</v>
      </c>
      <c r="B368" s="1" t="s">
        <v>46</v>
      </c>
      <c r="C368" s="1"/>
      <c r="D368" s="1">
        <v>356</v>
      </c>
      <c r="E368" s="1" t="s">
        <v>46</v>
      </c>
      <c r="F368">
        <v>7</v>
      </c>
    </row>
    <row r="369" spans="1:7" hidden="1" x14ac:dyDescent="0.2">
      <c r="A369" s="1">
        <v>356</v>
      </c>
      <c r="B369" s="1" t="s">
        <v>20</v>
      </c>
      <c r="C369" s="1"/>
      <c r="D369" s="1">
        <v>356</v>
      </c>
      <c r="E369" s="1" t="s">
        <v>20</v>
      </c>
      <c r="F369">
        <v>7</v>
      </c>
    </row>
    <row r="370" spans="1:7" hidden="1" x14ac:dyDescent="0.2">
      <c r="A370">
        <v>360</v>
      </c>
      <c r="B370" t="s">
        <v>7</v>
      </c>
      <c r="D370">
        <v>360</v>
      </c>
      <c r="E370" t="s">
        <v>7</v>
      </c>
      <c r="F370">
        <v>3</v>
      </c>
      <c r="G370">
        <v>3</v>
      </c>
    </row>
    <row r="371" spans="1:7" hidden="1" x14ac:dyDescent="0.2">
      <c r="A371">
        <v>360</v>
      </c>
      <c r="B371" t="s">
        <v>16</v>
      </c>
      <c r="D371">
        <v>360</v>
      </c>
      <c r="E371" t="s">
        <v>16</v>
      </c>
      <c r="F371">
        <v>3</v>
      </c>
    </row>
    <row r="372" spans="1:7" hidden="1" x14ac:dyDescent="0.2">
      <c r="A372">
        <v>360</v>
      </c>
      <c r="B372" t="s">
        <v>9</v>
      </c>
      <c r="D372">
        <v>360</v>
      </c>
      <c r="E372" t="s">
        <v>9</v>
      </c>
      <c r="F372">
        <v>3</v>
      </c>
    </row>
    <row r="373" spans="1:7" hidden="1" x14ac:dyDescent="0.2">
      <c r="A373">
        <v>360</v>
      </c>
      <c r="B373" t="s">
        <v>25</v>
      </c>
      <c r="D373">
        <v>360</v>
      </c>
      <c r="F373">
        <v>3</v>
      </c>
    </row>
    <row r="374" spans="1:7" hidden="1" x14ac:dyDescent="0.2">
      <c r="A374">
        <v>360</v>
      </c>
      <c r="B374" t="s">
        <v>27</v>
      </c>
      <c r="D374">
        <v>360</v>
      </c>
      <c r="E374" t="s">
        <v>27</v>
      </c>
      <c r="F374">
        <v>3</v>
      </c>
    </row>
    <row r="375" spans="1:7" hidden="1" x14ac:dyDescent="0.2">
      <c r="A375" s="1">
        <v>368</v>
      </c>
      <c r="B375" s="1" t="s">
        <v>7</v>
      </c>
      <c r="C375" s="1"/>
      <c r="D375" s="1">
        <v>368</v>
      </c>
      <c r="E375" s="1" t="s">
        <v>7</v>
      </c>
      <c r="F375">
        <v>7</v>
      </c>
      <c r="G375">
        <v>7</v>
      </c>
    </row>
    <row r="376" spans="1:7" hidden="1" x14ac:dyDescent="0.2">
      <c r="A376" s="1">
        <v>368</v>
      </c>
      <c r="B376" s="1" t="s">
        <v>16</v>
      </c>
      <c r="C376" s="1"/>
      <c r="D376" s="1">
        <v>368</v>
      </c>
      <c r="E376" s="1" t="s">
        <v>16</v>
      </c>
      <c r="F376">
        <v>7</v>
      </c>
    </row>
    <row r="377" spans="1:7" hidden="1" x14ac:dyDescent="0.2">
      <c r="A377" s="1">
        <v>368</v>
      </c>
      <c r="B377" s="1" t="s">
        <v>46</v>
      </c>
      <c r="C377" s="1"/>
      <c r="D377" s="1">
        <v>368</v>
      </c>
      <c r="E377" s="1" t="s">
        <v>46</v>
      </c>
      <c r="F377">
        <v>7</v>
      </c>
    </row>
    <row r="378" spans="1:7" hidden="1" x14ac:dyDescent="0.2">
      <c r="A378" s="1">
        <v>368</v>
      </c>
      <c r="B378" s="1" t="s">
        <v>20</v>
      </c>
      <c r="C378" s="1"/>
      <c r="D378" s="1">
        <v>368</v>
      </c>
      <c r="E378" s="1" t="s">
        <v>20</v>
      </c>
      <c r="F378">
        <v>7</v>
      </c>
    </row>
    <row r="379" spans="1:7" hidden="1" x14ac:dyDescent="0.2">
      <c r="A379">
        <v>372</v>
      </c>
      <c r="B379" t="s">
        <v>7</v>
      </c>
      <c r="D379">
        <v>372</v>
      </c>
      <c r="E379" t="s">
        <v>7</v>
      </c>
      <c r="F379">
        <v>2</v>
      </c>
      <c r="G379">
        <v>2</v>
      </c>
    </row>
    <row r="380" spans="1:7" hidden="1" x14ac:dyDescent="0.2">
      <c r="A380">
        <v>372</v>
      </c>
      <c r="B380" t="s">
        <v>16</v>
      </c>
      <c r="D380">
        <v>372</v>
      </c>
      <c r="E380" t="s">
        <v>16</v>
      </c>
      <c r="F380">
        <v>2</v>
      </c>
    </row>
    <row r="381" spans="1:7" hidden="1" x14ac:dyDescent="0.2">
      <c r="A381">
        <v>372</v>
      </c>
      <c r="B381" t="s">
        <v>18</v>
      </c>
      <c r="D381">
        <v>372</v>
      </c>
      <c r="E381" t="s">
        <v>18</v>
      </c>
      <c r="F381">
        <v>2</v>
      </c>
    </row>
    <row r="382" spans="1:7" hidden="1" x14ac:dyDescent="0.2">
      <c r="A382">
        <v>372</v>
      </c>
      <c r="B382" t="s">
        <v>20</v>
      </c>
      <c r="D382">
        <v>372</v>
      </c>
      <c r="E382" t="s">
        <v>20</v>
      </c>
      <c r="F382">
        <v>2</v>
      </c>
    </row>
    <row r="383" spans="1:7" hidden="1" x14ac:dyDescent="0.2">
      <c r="A383" s="1">
        <v>373</v>
      </c>
      <c r="B383" s="1" t="s">
        <v>7</v>
      </c>
      <c r="C383" s="1"/>
      <c r="D383" s="1">
        <v>373</v>
      </c>
      <c r="E383" s="1" t="s">
        <v>7</v>
      </c>
      <c r="F383">
        <v>2</v>
      </c>
      <c r="G383">
        <v>2</v>
      </c>
    </row>
    <row r="384" spans="1:7" hidden="1" x14ac:dyDescent="0.2">
      <c r="A384" s="1">
        <v>373</v>
      </c>
      <c r="B384" s="1" t="s">
        <v>16</v>
      </c>
      <c r="C384" s="1"/>
      <c r="D384" s="1">
        <v>373</v>
      </c>
      <c r="E384" s="1" t="s">
        <v>16</v>
      </c>
      <c r="F384">
        <v>2</v>
      </c>
    </row>
    <row r="385" spans="1:7" hidden="1" x14ac:dyDescent="0.2">
      <c r="A385" s="1">
        <v>373</v>
      </c>
      <c r="B385" s="1" t="s">
        <v>18</v>
      </c>
      <c r="C385" s="1"/>
      <c r="D385" s="1">
        <v>373</v>
      </c>
      <c r="E385" s="1" t="s">
        <v>18</v>
      </c>
      <c r="F385">
        <v>2</v>
      </c>
    </row>
    <row r="386" spans="1:7" hidden="1" x14ac:dyDescent="0.2">
      <c r="A386" s="1">
        <v>373</v>
      </c>
      <c r="B386" s="1" t="s">
        <v>20</v>
      </c>
      <c r="C386" s="1"/>
      <c r="D386" s="1">
        <v>373</v>
      </c>
      <c r="E386" s="1" t="s">
        <v>20</v>
      </c>
      <c r="F386">
        <v>2</v>
      </c>
    </row>
    <row r="387" spans="1:7" hidden="1" x14ac:dyDescent="0.2">
      <c r="A387">
        <v>386</v>
      </c>
      <c r="B387" t="s">
        <v>7</v>
      </c>
      <c r="D387">
        <v>386</v>
      </c>
      <c r="E387" t="s">
        <v>7</v>
      </c>
      <c r="F387">
        <v>3</v>
      </c>
      <c r="G387">
        <v>3</v>
      </c>
    </row>
    <row r="388" spans="1:7" hidden="1" x14ac:dyDescent="0.2">
      <c r="A388">
        <v>386</v>
      </c>
      <c r="B388" t="s">
        <v>16</v>
      </c>
      <c r="D388">
        <v>386</v>
      </c>
      <c r="E388" t="s">
        <v>16</v>
      </c>
      <c r="F388">
        <v>3</v>
      </c>
    </row>
    <row r="389" spans="1:7" hidden="1" x14ac:dyDescent="0.2">
      <c r="A389">
        <v>386</v>
      </c>
      <c r="B389" t="s">
        <v>9</v>
      </c>
      <c r="D389">
        <v>386</v>
      </c>
      <c r="E389" t="s">
        <v>9</v>
      </c>
      <c r="F389">
        <v>3</v>
      </c>
    </row>
    <row r="390" spans="1:7" hidden="1" x14ac:dyDescent="0.2">
      <c r="A390">
        <v>386</v>
      </c>
      <c r="B390" t="s">
        <v>25</v>
      </c>
      <c r="D390">
        <v>386</v>
      </c>
      <c r="F390">
        <v>3</v>
      </c>
    </row>
    <row r="391" spans="1:7" hidden="1" x14ac:dyDescent="0.2">
      <c r="A391">
        <v>386</v>
      </c>
      <c r="B391" t="s">
        <v>27</v>
      </c>
      <c r="D391">
        <v>386</v>
      </c>
      <c r="E391" t="s">
        <v>27</v>
      </c>
      <c r="F391">
        <v>3</v>
      </c>
    </row>
    <row r="392" spans="1:7" hidden="1" x14ac:dyDescent="0.2">
      <c r="A392" s="1">
        <v>387</v>
      </c>
      <c r="B392" s="1" t="s">
        <v>7</v>
      </c>
      <c r="C392" s="1"/>
      <c r="D392" s="1">
        <v>387</v>
      </c>
      <c r="E392" s="1" t="s">
        <v>7</v>
      </c>
      <c r="F392">
        <v>3</v>
      </c>
      <c r="G392">
        <v>3</v>
      </c>
    </row>
    <row r="393" spans="1:7" hidden="1" x14ac:dyDescent="0.2">
      <c r="A393" s="1">
        <v>387</v>
      </c>
      <c r="B393" s="1" t="s">
        <v>16</v>
      </c>
      <c r="C393" s="1"/>
      <c r="D393" s="1">
        <v>387</v>
      </c>
      <c r="E393" s="1" t="s">
        <v>16</v>
      </c>
      <c r="F393">
        <v>3</v>
      </c>
    </row>
    <row r="394" spans="1:7" hidden="1" x14ac:dyDescent="0.2">
      <c r="A394" s="1">
        <v>387</v>
      </c>
      <c r="B394" s="1" t="s">
        <v>9</v>
      </c>
      <c r="C394" s="1"/>
      <c r="D394" s="1">
        <v>387</v>
      </c>
      <c r="E394" s="1" t="s">
        <v>9</v>
      </c>
      <c r="F394">
        <v>3</v>
      </c>
    </row>
    <row r="395" spans="1:7" hidden="1" x14ac:dyDescent="0.2">
      <c r="A395" s="1">
        <v>387</v>
      </c>
      <c r="B395" s="1" t="s">
        <v>25</v>
      </c>
      <c r="C395" s="1"/>
      <c r="D395" s="1">
        <v>387</v>
      </c>
      <c r="E395" s="1"/>
      <c r="F395">
        <v>3</v>
      </c>
    </row>
    <row r="396" spans="1:7" hidden="1" x14ac:dyDescent="0.2">
      <c r="A396" s="1">
        <v>387</v>
      </c>
      <c r="B396" s="1" t="s">
        <v>27</v>
      </c>
      <c r="C396" s="1"/>
      <c r="D396" s="1">
        <v>387</v>
      </c>
      <c r="E396" s="1" t="s">
        <v>27</v>
      </c>
      <c r="F396">
        <v>3</v>
      </c>
    </row>
    <row r="397" spans="1:7" hidden="1" x14ac:dyDescent="0.2">
      <c r="A397">
        <v>388</v>
      </c>
      <c r="B397" t="s">
        <v>7</v>
      </c>
      <c r="D397">
        <v>388</v>
      </c>
      <c r="E397" t="s">
        <v>7</v>
      </c>
      <c r="F397">
        <v>3</v>
      </c>
      <c r="G397">
        <v>3</v>
      </c>
    </row>
    <row r="398" spans="1:7" hidden="1" x14ac:dyDescent="0.2">
      <c r="A398">
        <v>388</v>
      </c>
      <c r="B398" t="s">
        <v>16</v>
      </c>
      <c r="D398">
        <v>388</v>
      </c>
      <c r="E398" t="s">
        <v>16</v>
      </c>
      <c r="F398">
        <v>3</v>
      </c>
    </row>
    <row r="399" spans="1:7" hidden="1" x14ac:dyDescent="0.2">
      <c r="A399">
        <v>388</v>
      </c>
      <c r="B399" t="s">
        <v>9</v>
      </c>
      <c r="D399">
        <v>388</v>
      </c>
      <c r="E399" t="s">
        <v>9</v>
      </c>
      <c r="F399">
        <v>3</v>
      </c>
    </row>
    <row r="400" spans="1:7" hidden="1" x14ac:dyDescent="0.2">
      <c r="A400">
        <v>388</v>
      </c>
      <c r="B400" t="s">
        <v>25</v>
      </c>
      <c r="D400">
        <v>388</v>
      </c>
      <c r="F400">
        <v>3</v>
      </c>
    </row>
    <row r="401" spans="1:7" hidden="1" x14ac:dyDescent="0.2">
      <c r="A401">
        <v>388</v>
      </c>
      <c r="B401" t="s">
        <v>27</v>
      </c>
      <c r="D401">
        <v>388</v>
      </c>
      <c r="E401" t="s">
        <v>27</v>
      </c>
      <c r="F401">
        <v>3</v>
      </c>
    </row>
    <row r="402" spans="1:7" hidden="1" x14ac:dyDescent="0.2">
      <c r="A402" s="1">
        <v>391</v>
      </c>
      <c r="B402" s="1" t="s">
        <v>7</v>
      </c>
      <c r="C402" s="1"/>
      <c r="D402" s="1">
        <v>391</v>
      </c>
      <c r="E402" s="1" t="s">
        <v>7</v>
      </c>
      <c r="F402">
        <v>15</v>
      </c>
      <c r="G402">
        <v>15</v>
      </c>
    </row>
    <row r="403" spans="1:7" hidden="1" x14ac:dyDescent="0.2">
      <c r="A403" s="1">
        <v>391</v>
      </c>
      <c r="B403" s="1" t="s">
        <v>16</v>
      </c>
      <c r="C403" s="1"/>
      <c r="D403" s="1">
        <v>391</v>
      </c>
      <c r="E403" s="1" t="s">
        <v>16</v>
      </c>
      <c r="F403">
        <v>15</v>
      </c>
    </row>
    <row r="404" spans="1:7" hidden="1" x14ac:dyDescent="0.2">
      <c r="A404" s="1">
        <v>391</v>
      </c>
      <c r="B404" s="1" t="s">
        <v>38</v>
      </c>
      <c r="C404" s="1"/>
      <c r="D404" s="1">
        <v>391</v>
      </c>
      <c r="E404" s="1" t="s">
        <v>38</v>
      </c>
      <c r="F404">
        <v>15</v>
      </c>
    </row>
    <row r="405" spans="1:7" hidden="1" x14ac:dyDescent="0.2">
      <c r="A405" s="1">
        <v>391</v>
      </c>
      <c r="B405" s="1" t="s">
        <v>36</v>
      </c>
      <c r="C405" s="1"/>
      <c r="D405" s="1">
        <v>419</v>
      </c>
      <c r="E405" s="1"/>
      <c r="F405">
        <v>15</v>
      </c>
    </row>
    <row r="406" spans="1:7" hidden="1" x14ac:dyDescent="0.2">
      <c r="A406">
        <v>392</v>
      </c>
      <c r="B406" t="s">
        <v>7</v>
      </c>
      <c r="D406">
        <v>392</v>
      </c>
      <c r="E406" t="s">
        <v>7</v>
      </c>
      <c r="F406">
        <v>15</v>
      </c>
      <c r="G406">
        <v>15</v>
      </c>
    </row>
    <row r="407" spans="1:7" hidden="1" x14ac:dyDescent="0.2">
      <c r="A407">
        <v>392</v>
      </c>
      <c r="B407" t="s">
        <v>16</v>
      </c>
      <c r="D407">
        <v>392</v>
      </c>
      <c r="E407" t="s">
        <v>16</v>
      </c>
      <c r="F407">
        <v>15</v>
      </c>
    </row>
    <row r="408" spans="1:7" hidden="1" x14ac:dyDescent="0.2">
      <c r="A408">
        <v>392</v>
      </c>
      <c r="B408" t="s">
        <v>38</v>
      </c>
      <c r="D408">
        <v>392</v>
      </c>
      <c r="E408" t="s">
        <v>38</v>
      </c>
      <c r="F408">
        <v>15</v>
      </c>
    </row>
    <row r="409" spans="1:7" hidden="1" x14ac:dyDescent="0.2">
      <c r="A409">
        <v>392</v>
      </c>
      <c r="B409" t="s">
        <v>36</v>
      </c>
      <c r="D409">
        <v>421</v>
      </c>
      <c r="F409">
        <v>15</v>
      </c>
    </row>
    <row r="410" spans="1:7" hidden="1" x14ac:dyDescent="0.2">
      <c r="A410" s="1">
        <v>393</v>
      </c>
      <c r="B410" s="1" t="s">
        <v>7</v>
      </c>
      <c r="C410" s="1"/>
      <c r="D410" s="1">
        <v>393</v>
      </c>
      <c r="E410" s="1" t="s">
        <v>7</v>
      </c>
      <c r="F410">
        <v>17</v>
      </c>
      <c r="G410">
        <v>17</v>
      </c>
    </row>
    <row r="411" spans="1:7" hidden="1" x14ac:dyDescent="0.2">
      <c r="A411" s="1">
        <v>393</v>
      </c>
      <c r="B411" s="1" t="s">
        <v>16</v>
      </c>
      <c r="C411" s="1"/>
      <c r="D411" s="1">
        <v>393</v>
      </c>
      <c r="E411" s="1" t="s">
        <v>16</v>
      </c>
      <c r="F411">
        <v>17</v>
      </c>
    </row>
    <row r="412" spans="1:7" hidden="1" x14ac:dyDescent="0.2">
      <c r="A412" s="1">
        <v>393</v>
      </c>
      <c r="B412" s="1" t="s">
        <v>9</v>
      </c>
      <c r="C412" s="1"/>
      <c r="D412" s="1">
        <v>393</v>
      </c>
      <c r="E412" s="1" t="s">
        <v>9</v>
      </c>
      <c r="F412">
        <v>17</v>
      </c>
    </row>
    <row r="413" spans="1:7" hidden="1" x14ac:dyDescent="0.2">
      <c r="A413" s="1">
        <v>393</v>
      </c>
      <c r="B413" s="1" t="s">
        <v>57</v>
      </c>
      <c r="C413" s="1"/>
      <c r="D413" s="1">
        <v>393</v>
      </c>
      <c r="E413" s="1" t="s">
        <v>57</v>
      </c>
      <c r="F413">
        <v>17</v>
      </c>
    </row>
    <row r="414" spans="1:7" hidden="1" x14ac:dyDescent="0.2">
      <c r="A414" s="1">
        <v>393</v>
      </c>
      <c r="B414" s="1" t="s">
        <v>36</v>
      </c>
      <c r="C414" s="1"/>
      <c r="D414" s="1">
        <v>585</v>
      </c>
      <c r="E414" s="1"/>
      <c r="F414">
        <v>15</v>
      </c>
    </row>
    <row r="415" spans="1:7" hidden="1" x14ac:dyDescent="0.2">
      <c r="A415">
        <v>396</v>
      </c>
      <c r="B415" t="s">
        <v>36</v>
      </c>
      <c r="D415">
        <v>234</v>
      </c>
      <c r="F415">
        <v>16</v>
      </c>
    </row>
    <row r="416" spans="1:7" hidden="1" x14ac:dyDescent="0.2">
      <c r="A416">
        <v>396</v>
      </c>
      <c r="B416" t="s">
        <v>7</v>
      </c>
      <c r="D416">
        <v>396</v>
      </c>
      <c r="E416" t="s">
        <v>7</v>
      </c>
      <c r="F416">
        <v>17</v>
      </c>
      <c r="G416">
        <v>17</v>
      </c>
    </row>
    <row r="417" spans="1:7" hidden="1" x14ac:dyDescent="0.2">
      <c r="A417">
        <v>396</v>
      </c>
      <c r="B417" t="s">
        <v>16</v>
      </c>
      <c r="D417">
        <v>396</v>
      </c>
      <c r="E417" t="s">
        <v>16</v>
      </c>
      <c r="F417">
        <v>17</v>
      </c>
    </row>
    <row r="418" spans="1:7" hidden="1" x14ac:dyDescent="0.2">
      <c r="A418">
        <v>396</v>
      </c>
      <c r="B418" t="s">
        <v>9</v>
      </c>
      <c r="D418">
        <v>396</v>
      </c>
      <c r="E418" t="s">
        <v>9</v>
      </c>
      <c r="F418">
        <v>17</v>
      </c>
    </row>
    <row r="419" spans="1:7" hidden="1" x14ac:dyDescent="0.2">
      <c r="A419">
        <v>396</v>
      </c>
      <c r="B419" t="s">
        <v>57</v>
      </c>
      <c r="D419">
        <v>396</v>
      </c>
      <c r="E419" t="s">
        <v>57</v>
      </c>
      <c r="F419">
        <v>17</v>
      </c>
    </row>
    <row r="420" spans="1:7" hidden="1" x14ac:dyDescent="0.2">
      <c r="A420" s="2">
        <v>397</v>
      </c>
      <c r="B420" s="2" t="s">
        <v>58</v>
      </c>
      <c r="C420" s="2"/>
      <c r="D420" s="2">
        <v>397</v>
      </c>
      <c r="E420" s="2" t="s">
        <v>58</v>
      </c>
      <c r="F420">
        <v>22</v>
      </c>
      <c r="G420">
        <v>22</v>
      </c>
    </row>
    <row r="421" spans="1:7" hidden="1" x14ac:dyDescent="0.2">
      <c r="A421" s="2">
        <v>397</v>
      </c>
      <c r="B421" s="2" t="s">
        <v>59</v>
      </c>
      <c r="C421" s="2"/>
      <c r="D421" s="2">
        <v>397</v>
      </c>
      <c r="E421" s="2" t="s">
        <v>59</v>
      </c>
      <c r="F421">
        <v>22</v>
      </c>
    </row>
    <row r="422" spans="1:7" hidden="1" x14ac:dyDescent="0.2">
      <c r="A422" s="2">
        <v>397</v>
      </c>
      <c r="B422" s="2" t="s">
        <v>60</v>
      </c>
      <c r="C422" s="2"/>
      <c r="D422" s="2">
        <v>397</v>
      </c>
      <c r="E422" s="2" t="s">
        <v>60</v>
      </c>
      <c r="F422">
        <v>22</v>
      </c>
    </row>
    <row r="423" spans="1:7" hidden="1" x14ac:dyDescent="0.2">
      <c r="A423" s="2">
        <v>397</v>
      </c>
      <c r="B423" s="2" t="s">
        <v>7</v>
      </c>
      <c r="C423" s="2"/>
      <c r="D423" s="2">
        <v>397</v>
      </c>
      <c r="E423" s="2" t="s">
        <v>7</v>
      </c>
      <c r="F423">
        <v>22</v>
      </c>
    </row>
    <row r="424" spans="1:7" hidden="1" x14ac:dyDescent="0.2">
      <c r="A424" s="2">
        <v>397</v>
      </c>
      <c r="B424" s="2" t="s">
        <v>16</v>
      </c>
      <c r="C424" s="2"/>
      <c r="D424" s="2">
        <v>397</v>
      </c>
      <c r="E424" s="2" t="s">
        <v>16</v>
      </c>
      <c r="F424">
        <v>22</v>
      </c>
    </row>
    <row r="425" spans="1:7" hidden="1" x14ac:dyDescent="0.2">
      <c r="A425" s="2">
        <v>397</v>
      </c>
      <c r="B425" s="2" t="s">
        <v>62</v>
      </c>
      <c r="C425" s="2"/>
      <c r="D425" s="2">
        <v>397</v>
      </c>
      <c r="E425" s="2" t="s">
        <v>62</v>
      </c>
      <c r="F425">
        <v>22</v>
      </c>
    </row>
    <row r="426" spans="1:7" hidden="1" x14ac:dyDescent="0.2">
      <c r="A426" s="2">
        <v>397</v>
      </c>
      <c r="B426" s="2" t="s">
        <v>63</v>
      </c>
      <c r="C426" s="2"/>
      <c r="D426" s="2">
        <v>397</v>
      </c>
      <c r="E426" s="2" t="s">
        <v>63</v>
      </c>
      <c r="F426">
        <v>22</v>
      </c>
    </row>
    <row r="427" spans="1:7" hidden="1" x14ac:dyDescent="0.2">
      <c r="A427">
        <v>398</v>
      </c>
      <c r="B427" t="s">
        <v>58</v>
      </c>
      <c r="D427">
        <v>398</v>
      </c>
      <c r="E427" t="s">
        <v>58</v>
      </c>
      <c r="F427">
        <v>22</v>
      </c>
      <c r="G427">
        <v>22</v>
      </c>
    </row>
    <row r="428" spans="1:7" hidden="1" x14ac:dyDescent="0.2">
      <c r="A428">
        <v>398</v>
      </c>
      <c r="B428" t="s">
        <v>59</v>
      </c>
      <c r="D428">
        <v>398</v>
      </c>
      <c r="E428" t="s">
        <v>59</v>
      </c>
      <c r="F428">
        <v>22</v>
      </c>
    </row>
    <row r="429" spans="1:7" hidden="1" x14ac:dyDescent="0.2">
      <c r="A429">
        <v>398</v>
      </c>
      <c r="B429" t="s">
        <v>60</v>
      </c>
      <c r="D429">
        <v>398</v>
      </c>
      <c r="E429" t="s">
        <v>60</v>
      </c>
      <c r="F429">
        <v>22</v>
      </c>
    </row>
    <row r="430" spans="1:7" hidden="1" x14ac:dyDescent="0.2">
      <c r="A430">
        <v>398</v>
      </c>
      <c r="B430" t="s">
        <v>7</v>
      </c>
      <c r="D430">
        <v>398</v>
      </c>
      <c r="E430" t="s">
        <v>7</v>
      </c>
      <c r="F430">
        <v>22</v>
      </c>
    </row>
    <row r="431" spans="1:7" hidden="1" x14ac:dyDescent="0.2">
      <c r="A431">
        <v>398</v>
      </c>
      <c r="B431" t="s">
        <v>16</v>
      </c>
      <c r="D431">
        <v>398</v>
      </c>
      <c r="E431" t="s">
        <v>16</v>
      </c>
      <c r="F431">
        <v>22</v>
      </c>
    </row>
    <row r="432" spans="1:7" hidden="1" x14ac:dyDescent="0.2">
      <c r="A432">
        <v>398</v>
      </c>
      <c r="B432" t="s">
        <v>62</v>
      </c>
      <c r="D432">
        <v>398</v>
      </c>
      <c r="E432" t="s">
        <v>62</v>
      </c>
      <c r="F432">
        <v>22</v>
      </c>
    </row>
    <row r="433" spans="1:7" hidden="1" x14ac:dyDescent="0.2">
      <c r="A433">
        <v>398</v>
      </c>
      <c r="B433" t="s">
        <v>63</v>
      </c>
      <c r="D433">
        <v>398</v>
      </c>
      <c r="E433" t="s">
        <v>63</v>
      </c>
      <c r="F433">
        <v>22</v>
      </c>
    </row>
    <row r="434" spans="1:7" hidden="1" x14ac:dyDescent="0.2">
      <c r="A434" s="1">
        <v>407</v>
      </c>
      <c r="B434" s="1" t="s">
        <v>7</v>
      </c>
      <c r="C434" s="1"/>
      <c r="D434" s="1">
        <v>407</v>
      </c>
      <c r="E434" s="1" t="s">
        <v>7</v>
      </c>
      <c r="F434">
        <v>2</v>
      </c>
      <c r="G434">
        <v>2</v>
      </c>
    </row>
    <row r="435" spans="1:7" hidden="1" x14ac:dyDescent="0.2">
      <c r="A435" s="1">
        <v>407</v>
      </c>
      <c r="B435" s="1" t="s">
        <v>16</v>
      </c>
      <c r="C435" s="1"/>
      <c r="D435" s="1">
        <v>407</v>
      </c>
      <c r="E435" s="1" t="s">
        <v>16</v>
      </c>
      <c r="F435">
        <v>2</v>
      </c>
    </row>
    <row r="436" spans="1:7" hidden="1" x14ac:dyDescent="0.2">
      <c r="A436" s="1">
        <v>407</v>
      </c>
      <c r="B436" s="1" t="s">
        <v>18</v>
      </c>
      <c r="C436" s="1"/>
      <c r="D436" s="1">
        <v>407</v>
      </c>
      <c r="E436" s="1" t="s">
        <v>18</v>
      </c>
      <c r="F436">
        <v>2</v>
      </c>
    </row>
    <row r="437" spans="1:7" hidden="1" x14ac:dyDescent="0.2">
      <c r="A437" s="1">
        <v>407</v>
      </c>
      <c r="B437" s="1" t="s">
        <v>20</v>
      </c>
      <c r="C437" s="1"/>
      <c r="D437" s="1">
        <v>407</v>
      </c>
      <c r="E437" s="1" t="s">
        <v>20</v>
      </c>
      <c r="F437">
        <v>2</v>
      </c>
    </row>
    <row r="438" spans="1:7" hidden="1" x14ac:dyDescent="0.2">
      <c r="A438">
        <v>408</v>
      </c>
      <c r="B438" t="s">
        <v>7</v>
      </c>
      <c r="D438">
        <v>408</v>
      </c>
      <c r="E438" t="s">
        <v>7</v>
      </c>
      <c r="F438">
        <v>2</v>
      </c>
      <c r="G438">
        <v>2</v>
      </c>
    </row>
    <row r="439" spans="1:7" hidden="1" x14ac:dyDescent="0.2">
      <c r="A439">
        <v>408</v>
      </c>
      <c r="B439" t="s">
        <v>16</v>
      </c>
      <c r="D439">
        <v>408</v>
      </c>
      <c r="E439" t="s">
        <v>16</v>
      </c>
      <c r="F439">
        <v>2</v>
      </c>
    </row>
    <row r="440" spans="1:7" hidden="1" x14ac:dyDescent="0.2">
      <c r="A440">
        <v>408</v>
      </c>
      <c r="B440" t="s">
        <v>18</v>
      </c>
      <c r="D440">
        <v>408</v>
      </c>
      <c r="E440" t="s">
        <v>18</v>
      </c>
      <c r="F440">
        <v>2</v>
      </c>
    </row>
    <row r="441" spans="1:7" hidden="1" x14ac:dyDescent="0.2">
      <c r="A441">
        <v>408</v>
      </c>
      <c r="B441" t="s">
        <v>20</v>
      </c>
      <c r="D441">
        <v>408</v>
      </c>
      <c r="E441" t="s">
        <v>20</v>
      </c>
      <c r="F441">
        <v>2</v>
      </c>
    </row>
    <row r="442" spans="1:7" hidden="1" x14ac:dyDescent="0.2">
      <c r="A442" s="1">
        <v>409</v>
      </c>
      <c r="B442" s="1" t="s">
        <v>7</v>
      </c>
      <c r="C442" s="1"/>
      <c r="D442" s="1">
        <v>409</v>
      </c>
      <c r="E442" s="1" t="s">
        <v>7</v>
      </c>
      <c r="F442">
        <v>2</v>
      </c>
      <c r="G442">
        <v>2</v>
      </c>
    </row>
    <row r="443" spans="1:7" hidden="1" x14ac:dyDescent="0.2">
      <c r="A443" s="1">
        <v>409</v>
      </c>
      <c r="B443" s="1" t="s">
        <v>16</v>
      </c>
      <c r="C443" s="1"/>
      <c r="D443" s="1">
        <v>409</v>
      </c>
      <c r="E443" s="1" t="s">
        <v>16</v>
      </c>
      <c r="F443">
        <v>2</v>
      </c>
    </row>
    <row r="444" spans="1:7" hidden="1" x14ac:dyDescent="0.2">
      <c r="A444" s="1">
        <v>409</v>
      </c>
      <c r="B444" s="1" t="s">
        <v>18</v>
      </c>
      <c r="C444" s="1"/>
      <c r="D444" s="1">
        <v>409</v>
      </c>
      <c r="E444" s="1" t="s">
        <v>18</v>
      </c>
      <c r="F444">
        <v>2</v>
      </c>
    </row>
    <row r="445" spans="1:7" hidden="1" x14ac:dyDescent="0.2">
      <c r="A445" s="1">
        <v>409</v>
      </c>
      <c r="B445" s="1" t="s">
        <v>20</v>
      </c>
      <c r="C445" s="1"/>
      <c r="D445" s="1">
        <v>409</v>
      </c>
      <c r="E445" s="1" t="s">
        <v>20</v>
      </c>
      <c r="F445">
        <v>2</v>
      </c>
    </row>
    <row r="446" spans="1:7" hidden="1" x14ac:dyDescent="0.2">
      <c r="A446">
        <v>411</v>
      </c>
      <c r="B446" t="s">
        <v>7</v>
      </c>
      <c r="D446">
        <v>411</v>
      </c>
      <c r="E446" t="s">
        <v>7</v>
      </c>
      <c r="F446">
        <v>23</v>
      </c>
      <c r="G446">
        <v>23</v>
      </c>
    </row>
    <row r="447" spans="1:7" hidden="1" x14ac:dyDescent="0.2">
      <c r="A447">
        <v>411</v>
      </c>
      <c r="B447" t="s">
        <v>16</v>
      </c>
      <c r="D447">
        <v>411</v>
      </c>
      <c r="E447" t="s">
        <v>16</v>
      </c>
      <c r="F447">
        <v>23</v>
      </c>
    </row>
    <row r="448" spans="1:7" hidden="1" x14ac:dyDescent="0.2">
      <c r="A448">
        <v>411</v>
      </c>
      <c r="B448" t="s">
        <v>47</v>
      </c>
      <c r="D448">
        <v>411</v>
      </c>
      <c r="E448" t="s">
        <v>48</v>
      </c>
      <c r="F448">
        <v>23</v>
      </c>
    </row>
    <row r="449" spans="1:7" hidden="1" x14ac:dyDescent="0.2">
      <c r="A449">
        <v>411</v>
      </c>
      <c r="B449" t="s">
        <v>20</v>
      </c>
      <c r="D449">
        <v>411</v>
      </c>
      <c r="E449" t="s">
        <v>20</v>
      </c>
      <c r="F449">
        <v>23</v>
      </c>
    </row>
    <row r="450" spans="1:7" hidden="1" x14ac:dyDescent="0.2">
      <c r="A450" s="1">
        <v>414</v>
      </c>
      <c r="B450" s="1" t="s">
        <v>7</v>
      </c>
      <c r="C450" s="1"/>
      <c r="D450" s="1">
        <v>414</v>
      </c>
      <c r="E450" s="1" t="s">
        <v>7</v>
      </c>
      <c r="F450">
        <v>3</v>
      </c>
      <c r="G450">
        <v>3</v>
      </c>
    </row>
    <row r="451" spans="1:7" hidden="1" x14ac:dyDescent="0.2">
      <c r="A451" s="1">
        <v>414</v>
      </c>
      <c r="B451" s="1" t="s">
        <v>16</v>
      </c>
      <c r="C451" s="1"/>
      <c r="D451" s="1">
        <v>414</v>
      </c>
      <c r="E451" s="1" t="s">
        <v>16</v>
      </c>
      <c r="F451">
        <v>3</v>
      </c>
    </row>
    <row r="452" spans="1:7" hidden="1" x14ac:dyDescent="0.2">
      <c r="A452" s="1">
        <v>414</v>
      </c>
      <c r="B452" s="1" t="s">
        <v>9</v>
      </c>
      <c r="C452" s="1"/>
      <c r="D452" s="1">
        <v>414</v>
      </c>
      <c r="E452" s="1" t="s">
        <v>9</v>
      </c>
      <c r="F452">
        <v>3</v>
      </c>
    </row>
    <row r="453" spans="1:7" hidden="1" x14ac:dyDescent="0.2">
      <c r="A453" s="1">
        <v>414</v>
      </c>
      <c r="B453" s="1" t="s">
        <v>25</v>
      </c>
      <c r="C453" s="1"/>
      <c r="D453" s="1">
        <v>414</v>
      </c>
      <c r="E453" s="1"/>
      <c r="F453">
        <v>3</v>
      </c>
    </row>
    <row r="454" spans="1:7" hidden="1" x14ac:dyDescent="0.2">
      <c r="A454" s="1">
        <v>414</v>
      </c>
      <c r="B454" s="1" t="s">
        <v>27</v>
      </c>
      <c r="C454" s="1"/>
      <c r="D454" s="1">
        <v>414</v>
      </c>
      <c r="E454" s="1" t="s">
        <v>27</v>
      </c>
      <c r="F454">
        <v>3</v>
      </c>
    </row>
    <row r="455" spans="1:7" hidden="1" x14ac:dyDescent="0.2">
      <c r="A455">
        <v>415</v>
      </c>
      <c r="B455" t="s">
        <v>7</v>
      </c>
      <c r="D455">
        <v>415</v>
      </c>
      <c r="E455" t="s">
        <v>7</v>
      </c>
      <c r="F455">
        <v>3</v>
      </c>
      <c r="G455">
        <v>3</v>
      </c>
    </row>
    <row r="456" spans="1:7" hidden="1" x14ac:dyDescent="0.2">
      <c r="A456">
        <v>415</v>
      </c>
      <c r="B456" t="s">
        <v>16</v>
      </c>
      <c r="D456">
        <v>415</v>
      </c>
      <c r="E456" t="s">
        <v>16</v>
      </c>
      <c r="F456">
        <v>3</v>
      </c>
    </row>
    <row r="457" spans="1:7" hidden="1" x14ac:dyDescent="0.2">
      <c r="A457">
        <v>415</v>
      </c>
      <c r="B457" t="s">
        <v>9</v>
      </c>
      <c r="D457">
        <v>415</v>
      </c>
      <c r="E457" t="s">
        <v>9</v>
      </c>
      <c r="F457">
        <v>3</v>
      </c>
    </row>
    <row r="458" spans="1:7" hidden="1" x14ac:dyDescent="0.2">
      <c r="A458">
        <v>415</v>
      </c>
      <c r="B458" t="s">
        <v>25</v>
      </c>
      <c r="D458">
        <v>415</v>
      </c>
      <c r="F458">
        <v>3</v>
      </c>
    </row>
    <row r="459" spans="1:7" hidden="1" x14ac:dyDescent="0.2">
      <c r="A459">
        <v>415</v>
      </c>
      <c r="B459" t="s">
        <v>27</v>
      </c>
      <c r="D459">
        <v>415</v>
      </c>
      <c r="E459" t="s">
        <v>27</v>
      </c>
      <c r="F459">
        <v>3</v>
      </c>
    </row>
    <row r="460" spans="1:7" hidden="1" x14ac:dyDescent="0.2">
      <c r="A460" s="1">
        <v>416</v>
      </c>
      <c r="B460" s="1" t="s">
        <v>36</v>
      </c>
      <c r="C460" s="1"/>
      <c r="D460">
        <v>236</v>
      </c>
      <c r="F460">
        <v>17</v>
      </c>
    </row>
    <row r="461" spans="1:7" hidden="1" x14ac:dyDescent="0.2">
      <c r="A461" s="1">
        <v>416</v>
      </c>
      <c r="B461" s="1" t="s">
        <v>54</v>
      </c>
      <c r="C461" s="1"/>
      <c r="D461" s="1">
        <v>416</v>
      </c>
      <c r="E461" s="1" t="s">
        <v>54</v>
      </c>
      <c r="F461">
        <v>13</v>
      </c>
    </row>
    <row r="462" spans="1:7" hidden="1" x14ac:dyDescent="0.2">
      <c r="A462" s="1">
        <v>416</v>
      </c>
      <c r="B462" s="1" t="s">
        <v>38</v>
      </c>
      <c r="C462" s="1"/>
      <c r="D462" s="1">
        <v>416</v>
      </c>
      <c r="E462" s="1" t="s">
        <v>38</v>
      </c>
      <c r="F462">
        <v>13</v>
      </c>
    </row>
    <row r="463" spans="1:7" hidden="1" x14ac:dyDescent="0.2">
      <c r="A463" s="1">
        <v>416</v>
      </c>
      <c r="B463" s="1" t="s">
        <v>55</v>
      </c>
      <c r="C463" s="1"/>
      <c r="D463" s="1">
        <v>416</v>
      </c>
      <c r="E463" s="1" t="s">
        <v>55</v>
      </c>
      <c r="F463">
        <v>13</v>
      </c>
    </row>
    <row r="464" spans="1:7" hidden="1" x14ac:dyDescent="0.2">
      <c r="A464" s="1">
        <v>416</v>
      </c>
      <c r="B464" s="1" t="s">
        <v>7</v>
      </c>
      <c r="C464" s="1"/>
      <c r="D464" s="1">
        <v>416</v>
      </c>
      <c r="E464" s="1" t="s">
        <v>7</v>
      </c>
      <c r="F464">
        <v>13</v>
      </c>
      <c r="G464">
        <v>13</v>
      </c>
    </row>
    <row r="465" spans="1:7" hidden="1" x14ac:dyDescent="0.2">
      <c r="A465" s="1">
        <v>416</v>
      </c>
      <c r="B465" s="1" t="s">
        <v>9</v>
      </c>
      <c r="C465" s="1"/>
      <c r="D465" s="1">
        <v>416</v>
      </c>
      <c r="E465" s="1" t="s">
        <v>9</v>
      </c>
      <c r="F465">
        <v>13</v>
      </c>
    </row>
    <row r="466" spans="1:7" hidden="1" x14ac:dyDescent="0.2">
      <c r="A466">
        <v>418</v>
      </c>
      <c r="B466" t="s">
        <v>36</v>
      </c>
      <c r="D466" s="1">
        <v>239</v>
      </c>
      <c r="E466" s="1"/>
      <c r="F466">
        <v>17</v>
      </c>
    </row>
    <row r="467" spans="1:7" hidden="1" x14ac:dyDescent="0.2">
      <c r="A467">
        <v>418</v>
      </c>
      <c r="B467" t="s">
        <v>7</v>
      </c>
      <c r="D467">
        <v>418</v>
      </c>
      <c r="E467" t="s">
        <v>7</v>
      </c>
      <c r="F467">
        <v>17</v>
      </c>
      <c r="G467">
        <v>17</v>
      </c>
    </row>
    <row r="468" spans="1:7" hidden="1" x14ac:dyDescent="0.2">
      <c r="A468">
        <v>418</v>
      </c>
      <c r="B468" t="s">
        <v>16</v>
      </c>
      <c r="D468">
        <v>418</v>
      </c>
      <c r="E468" t="s">
        <v>16</v>
      </c>
      <c r="F468">
        <v>17</v>
      </c>
    </row>
    <row r="469" spans="1:7" hidden="1" x14ac:dyDescent="0.2">
      <c r="A469">
        <v>418</v>
      </c>
      <c r="B469" t="s">
        <v>9</v>
      </c>
      <c r="D469">
        <v>418</v>
      </c>
      <c r="E469" t="s">
        <v>9</v>
      </c>
      <c r="F469">
        <v>17</v>
      </c>
    </row>
    <row r="470" spans="1:7" hidden="1" x14ac:dyDescent="0.2">
      <c r="A470">
        <v>418</v>
      </c>
      <c r="B470" t="s">
        <v>57</v>
      </c>
      <c r="D470">
        <v>418</v>
      </c>
      <c r="E470" t="s">
        <v>57</v>
      </c>
      <c r="F470">
        <v>17</v>
      </c>
    </row>
    <row r="471" spans="1:7" hidden="1" x14ac:dyDescent="0.2">
      <c r="A471" s="1">
        <v>419</v>
      </c>
      <c r="B471" s="1" t="s">
        <v>36</v>
      </c>
      <c r="C471" s="1"/>
      <c r="D471">
        <v>240</v>
      </c>
      <c r="F471">
        <v>17</v>
      </c>
    </row>
    <row r="472" spans="1:7" hidden="1" x14ac:dyDescent="0.2">
      <c r="A472" s="1">
        <v>419</v>
      </c>
      <c r="B472" s="1" t="s">
        <v>38</v>
      </c>
      <c r="C472" s="1"/>
      <c r="D472" s="1">
        <v>419</v>
      </c>
      <c r="E472" s="1" t="s">
        <v>38</v>
      </c>
      <c r="F472">
        <v>15</v>
      </c>
    </row>
    <row r="473" spans="1:7" hidden="1" x14ac:dyDescent="0.2">
      <c r="A473" s="1">
        <v>419</v>
      </c>
      <c r="B473" s="1" t="s">
        <v>7</v>
      </c>
      <c r="C473" s="1"/>
      <c r="D473" s="1">
        <v>419</v>
      </c>
      <c r="E473" s="1" t="s">
        <v>7</v>
      </c>
      <c r="F473">
        <v>15</v>
      </c>
      <c r="G473">
        <v>15</v>
      </c>
    </row>
    <row r="474" spans="1:7" hidden="1" x14ac:dyDescent="0.2">
      <c r="A474" s="1">
        <v>419</v>
      </c>
      <c r="B474" s="1" t="s">
        <v>16</v>
      </c>
      <c r="C474" s="1"/>
      <c r="D474" s="1">
        <v>419</v>
      </c>
      <c r="E474" s="1" t="s">
        <v>16</v>
      </c>
      <c r="F474">
        <v>15</v>
      </c>
    </row>
    <row r="475" spans="1:7" hidden="1" x14ac:dyDescent="0.2">
      <c r="A475">
        <v>421</v>
      </c>
      <c r="B475" t="s">
        <v>36</v>
      </c>
      <c r="D475" s="1">
        <v>241</v>
      </c>
      <c r="E475" s="1"/>
      <c r="F475">
        <v>17</v>
      </c>
    </row>
    <row r="476" spans="1:7" hidden="1" x14ac:dyDescent="0.2">
      <c r="A476">
        <v>421</v>
      </c>
      <c r="B476" t="s">
        <v>38</v>
      </c>
      <c r="D476">
        <v>421</v>
      </c>
      <c r="E476" t="s">
        <v>38</v>
      </c>
      <c r="F476">
        <v>15</v>
      </c>
    </row>
    <row r="477" spans="1:7" hidden="1" x14ac:dyDescent="0.2">
      <c r="A477">
        <v>421</v>
      </c>
      <c r="B477" t="s">
        <v>7</v>
      </c>
      <c r="D477">
        <v>421</v>
      </c>
      <c r="E477" t="s">
        <v>7</v>
      </c>
      <c r="F477">
        <v>15</v>
      </c>
      <c r="G477">
        <v>15</v>
      </c>
    </row>
    <row r="478" spans="1:7" hidden="1" x14ac:dyDescent="0.2">
      <c r="A478">
        <v>421</v>
      </c>
      <c r="B478" t="s">
        <v>16</v>
      </c>
      <c r="D478">
        <v>421</v>
      </c>
      <c r="E478" t="s">
        <v>16</v>
      </c>
      <c r="F478">
        <v>15</v>
      </c>
    </row>
    <row r="479" spans="1:7" hidden="1" x14ac:dyDescent="0.2">
      <c r="A479" s="1">
        <v>422</v>
      </c>
      <c r="B479" s="1" t="s">
        <v>36</v>
      </c>
      <c r="C479" s="1"/>
      <c r="D479" s="1">
        <v>393</v>
      </c>
      <c r="E479" s="1"/>
      <c r="F479">
        <v>17</v>
      </c>
    </row>
    <row r="480" spans="1:7" hidden="1" x14ac:dyDescent="0.2">
      <c r="A480" s="1">
        <v>422</v>
      </c>
      <c r="B480" s="1" t="s">
        <v>7</v>
      </c>
      <c r="C480" s="1"/>
      <c r="D480" s="1">
        <v>422</v>
      </c>
      <c r="E480" s="1" t="s">
        <v>7</v>
      </c>
      <c r="F480">
        <v>23</v>
      </c>
      <c r="G480">
        <v>23</v>
      </c>
    </row>
    <row r="481" spans="1:7" hidden="1" x14ac:dyDescent="0.2">
      <c r="A481" s="1">
        <v>422</v>
      </c>
      <c r="B481" s="1" t="s">
        <v>16</v>
      </c>
      <c r="C481" s="1"/>
      <c r="D481" s="1">
        <v>422</v>
      </c>
      <c r="E481" s="1" t="s">
        <v>16</v>
      </c>
      <c r="F481">
        <v>23</v>
      </c>
    </row>
    <row r="482" spans="1:7" hidden="1" x14ac:dyDescent="0.2">
      <c r="A482" s="1">
        <v>422</v>
      </c>
      <c r="B482" s="1" t="s">
        <v>9</v>
      </c>
      <c r="C482" s="1"/>
      <c r="D482" s="1">
        <v>422</v>
      </c>
      <c r="E482" s="1" t="s">
        <v>9</v>
      </c>
      <c r="F482">
        <v>23</v>
      </c>
    </row>
    <row r="483" spans="1:7" hidden="1" x14ac:dyDescent="0.2">
      <c r="A483" s="1">
        <v>422</v>
      </c>
      <c r="B483" s="1" t="s">
        <v>38</v>
      </c>
      <c r="C483" s="1"/>
      <c r="D483" s="1">
        <v>422</v>
      </c>
      <c r="E483" s="1" t="s">
        <v>38</v>
      </c>
      <c r="F483">
        <v>23</v>
      </c>
    </row>
    <row r="484" spans="1:7" hidden="1" x14ac:dyDescent="0.2">
      <c r="A484" s="1">
        <v>422</v>
      </c>
      <c r="B484" s="1" t="s">
        <v>56</v>
      </c>
      <c r="C484" s="1"/>
      <c r="D484" s="1">
        <v>422</v>
      </c>
      <c r="E484" s="1" t="s">
        <v>56</v>
      </c>
      <c r="F484">
        <v>23</v>
      </c>
    </row>
    <row r="485" spans="1:7" hidden="1" x14ac:dyDescent="0.2">
      <c r="A485" s="1">
        <v>422</v>
      </c>
      <c r="B485" s="1" t="s">
        <v>57</v>
      </c>
      <c r="C485" s="1"/>
      <c r="D485" s="1">
        <v>422</v>
      </c>
      <c r="E485" s="1" t="s">
        <v>57</v>
      </c>
      <c r="F485">
        <v>23</v>
      </c>
    </row>
    <row r="486" spans="1:7" hidden="1" x14ac:dyDescent="0.2">
      <c r="A486">
        <v>423</v>
      </c>
      <c r="B486" t="s">
        <v>36</v>
      </c>
      <c r="D486">
        <v>396</v>
      </c>
      <c r="F486">
        <v>17</v>
      </c>
    </row>
    <row r="487" spans="1:7" hidden="1" x14ac:dyDescent="0.2">
      <c r="A487">
        <v>423</v>
      </c>
      <c r="B487" t="s">
        <v>7</v>
      </c>
      <c r="D487">
        <v>423</v>
      </c>
      <c r="E487" t="s">
        <v>7</v>
      </c>
      <c r="F487">
        <v>17</v>
      </c>
      <c r="G487">
        <v>17</v>
      </c>
    </row>
    <row r="488" spans="1:7" hidden="1" x14ac:dyDescent="0.2">
      <c r="A488">
        <v>423</v>
      </c>
      <c r="B488" t="s">
        <v>16</v>
      </c>
      <c r="D488">
        <v>423</v>
      </c>
      <c r="E488" t="s">
        <v>16</v>
      </c>
      <c r="F488">
        <v>17</v>
      </c>
    </row>
    <row r="489" spans="1:7" hidden="1" x14ac:dyDescent="0.2">
      <c r="A489">
        <v>423</v>
      </c>
      <c r="B489" t="s">
        <v>9</v>
      </c>
      <c r="D489">
        <v>423</v>
      </c>
      <c r="E489" t="s">
        <v>9</v>
      </c>
      <c r="F489">
        <v>17</v>
      </c>
    </row>
    <row r="490" spans="1:7" hidden="1" x14ac:dyDescent="0.2">
      <c r="A490">
        <v>423</v>
      </c>
      <c r="B490" t="s">
        <v>57</v>
      </c>
      <c r="D490">
        <v>423</v>
      </c>
      <c r="E490" t="s">
        <v>57</v>
      </c>
      <c r="F490">
        <v>17</v>
      </c>
    </row>
    <row r="491" spans="1:7" hidden="1" x14ac:dyDescent="0.2">
      <c r="A491" s="1">
        <v>424</v>
      </c>
      <c r="B491" s="1" t="s">
        <v>36</v>
      </c>
      <c r="C491" s="1"/>
      <c r="D491">
        <v>418</v>
      </c>
      <c r="F491">
        <v>17</v>
      </c>
    </row>
    <row r="492" spans="1:7" hidden="1" x14ac:dyDescent="0.2">
      <c r="A492" s="1">
        <v>424</v>
      </c>
      <c r="B492" s="1" t="s">
        <v>7</v>
      </c>
      <c r="C492" s="1"/>
      <c r="D492" s="1">
        <v>424</v>
      </c>
      <c r="E492" s="1" t="s">
        <v>7</v>
      </c>
      <c r="F492">
        <v>17</v>
      </c>
      <c r="G492">
        <v>17</v>
      </c>
    </row>
    <row r="493" spans="1:7" hidden="1" x14ac:dyDescent="0.2">
      <c r="A493" s="1">
        <v>424</v>
      </c>
      <c r="B493" s="1" t="s">
        <v>16</v>
      </c>
      <c r="C493" s="1"/>
      <c r="D493" s="1">
        <v>424</v>
      </c>
      <c r="E493" s="1" t="s">
        <v>16</v>
      </c>
      <c r="F493">
        <v>17</v>
      </c>
    </row>
    <row r="494" spans="1:7" hidden="1" x14ac:dyDescent="0.2">
      <c r="A494" s="1">
        <v>424</v>
      </c>
      <c r="B494" s="1" t="s">
        <v>9</v>
      </c>
      <c r="C494" s="1"/>
      <c r="D494" s="1">
        <v>424</v>
      </c>
      <c r="E494" s="1" t="s">
        <v>9</v>
      </c>
      <c r="F494">
        <v>17</v>
      </c>
    </row>
    <row r="495" spans="1:7" hidden="1" x14ac:dyDescent="0.2">
      <c r="A495" s="1">
        <v>424</v>
      </c>
      <c r="B495" s="1" t="s">
        <v>57</v>
      </c>
      <c r="C495" s="1"/>
      <c r="D495" s="1">
        <v>424</v>
      </c>
      <c r="E495" s="1" t="s">
        <v>57</v>
      </c>
      <c r="F495">
        <v>17</v>
      </c>
    </row>
    <row r="496" spans="1:7" hidden="1" x14ac:dyDescent="0.2">
      <c r="A496">
        <v>427</v>
      </c>
      <c r="B496" t="s">
        <v>7</v>
      </c>
      <c r="D496">
        <v>427</v>
      </c>
      <c r="E496" t="s">
        <v>7</v>
      </c>
      <c r="F496">
        <v>24</v>
      </c>
      <c r="G496">
        <v>24</v>
      </c>
    </row>
    <row r="497" spans="1:7" hidden="1" x14ac:dyDescent="0.2">
      <c r="A497">
        <v>427</v>
      </c>
      <c r="B497" t="s">
        <v>9</v>
      </c>
      <c r="D497">
        <v>427</v>
      </c>
      <c r="E497" t="s">
        <v>9</v>
      </c>
      <c r="F497">
        <v>24</v>
      </c>
    </row>
    <row r="498" spans="1:7" hidden="1" x14ac:dyDescent="0.2">
      <c r="A498">
        <v>427</v>
      </c>
      <c r="B498" t="s">
        <v>42</v>
      </c>
      <c r="D498">
        <v>427</v>
      </c>
      <c r="E498" t="s">
        <v>42</v>
      </c>
      <c r="F498">
        <v>24</v>
      </c>
    </row>
    <row r="499" spans="1:7" hidden="1" x14ac:dyDescent="0.2">
      <c r="A499">
        <v>427</v>
      </c>
      <c r="B499" t="s">
        <v>43</v>
      </c>
      <c r="D499">
        <v>427</v>
      </c>
      <c r="E499" t="s">
        <v>43</v>
      </c>
      <c r="F499">
        <v>24</v>
      </c>
    </row>
    <row r="500" spans="1:7" hidden="1" x14ac:dyDescent="0.2">
      <c r="A500">
        <v>427</v>
      </c>
      <c r="B500" t="s">
        <v>44</v>
      </c>
      <c r="D500">
        <v>427</v>
      </c>
      <c r="E500" t="s">
        <v>44</v>
      </c>
      <c r="F500">
        <v>24</v>
      </c>
    </row>
    <row r="501" spans="1:7" hidden="1" x14ac:dyDescent="0.2">
      <c r="A501">
        <v>427</v>
      </c>
      <c r="B501" t="s">
        <v>13</v>
      </c>
      <c r="D501">
        <v>427</v>
      </c>
      <c r="F501">
        <v>24</v>
      </c>
    </row>
    <row r="502" spans="1:7" hidden="1" x14ac:dyDescent="0.2">
      <c r="A502" s="1">
        <v>431</v>
      </c>
      <c r="B502" s="1" t="s">
        <v>5</v>
      </c>
      <c r="C502" s="1"/>
      <c r="D502" s="1">
        <v>431</v>
      </c>
      <c r="E502" s="1" t="s">
        <v>5</v>
      </c>
      <c r="F502">
        <v>1</v>
      </c>
      <c r="G502">
        <v>1</v>
      </c>
    </row>
    <row r="503" spans="1:7" hidden="1" x14ac:dyDescent="0.2">
      <c r="A503" s="1">
        <v>431</v>
      </c>
      <c r="B503" s="1" t="s">
        <v>7</v>
      </c>
      <c r="C503" s="1"/>
      <c r="D503" s="1">
        <v>431</v>
      </c>
      <c r="E503" s="1" t="s">
        <v>7</v>
      </c>
      <c r="F503">
        <v>1</v>
      </c>
    </row>
    <row r="504" spans="1:7" hidden="1" x14ac:dyDescent="0.2">
      <c r="A504" s="1">
        <v>431</v>
      </c>
      <c r="B504" s="1" t="s">
        <v>9</v>
      </c>
      <c r="C504" s="1"/>
      <c r="D504" s="1">
        <v>431</v>
      </c>
      <c r="E504" s="1" t="s">
        <v>9</v>
      </c>
      <c r="F504">
        <v>1</v>
      </c>
    </row>
    <row r="505" spans="1:7" hidden="1" x14ac:dyDescent="0.2">
      <c r="A505" s="1">
        <v>431</v>
      </c>
      <c r="B505" s="1" t="s">
        <v>11</v>
      </c>
      <c r="C505" s="1"/>
      <c r="D505" s="1">
        <v>431</v>
      </c>
      <c r="E505" s="1" t="s">
        <v>11</v>
      </c>
      <c r="F505">
        <v>1</v>
      </c>
    </row>
    <row r="506" spans="1:7" hidden="1" x14ac:dyDescent="0.2">
      <c r="A506" s="1">
        <v>431</v>
      </c>
      <c r="B506" s="1" t="s">
        <v>13</v>
      </c>
      <c r="C506" s="1"/>
      <c r="D506" s="1">
        <v>431</v>
      </c>
      <c r="E506" s="1"/>
      <c r="F506">
        <v>1</v>
      </c>
    </row>
    <row r="507" spans="1:7" hidden="1" x14ac:dyDescent="0.2">
      <c r="A507">
        <v>448</v>
      </c>
      <c r="B507" t="s">
        <v>7</v>
      </c>
      <c r="D507">
        <v>448</v>
      </c>
      <c r="E507" t="s">
        <v>7</v>
      </c>
      <c r="F507">
        <v>7</v>
      </c>
      <c r="G507">
        <v>7</v>
      </c>
    </row>
    <row r="508" spans="1:7" hidden="1" x14ac:dyDescent="0.2">
      <c r="A508">
        <v>448</v>
      </c>
      <c r="B508" t="s">
        <v>16</v>
      </c>
      <c r="D508">
        <v>448</v>
      </c>
      <c r="E508" t="s">
        <v>16</v>
      </c>
      <c r="F508">
        <v>7</v>
      </c>
    </row>
    <row r="509" spans="1:7" hidden="1" x14ac:dyDescent="0.2">
      <c r="A509">
        <v>448</v>
      </c>
      <c r="B509" t="s">
        <v>46</v>
      </c>
      <c r="D509">
        <v>448</v>
      </c>
      <c r="E509" t="s">
        <v>46</v>
      </c>
      <c r="F509">
        <v>7</v>
      </c>
    </row>
    <row r="510" spans="1:7" hidden="1" x14ac:dyDescent="0.2">
      <c r="A510">
        <v>448</v>
      </c>
      <c r="B510" t="s">
        <v>20</v>
      </c>
      <c r="D510">
        <v>448</v>
      </c>
      <c r="E510" t="s">
        <v>20</v>
      </c>
      <c r="F510">
        <v>7</v>
      </c>
    </row>
    <row r="511" spans="1:7" hidden="1" x14ac:dyDescent="0.2">
      <c r="A511" s="1">
        <v>510</v>
      </c>
      <c r="B511" s="1" t="s">
        <v>7</v>
      </c>
      <c r="C511" s="1"/>
      <c r="D511" s="1">
        <v>510</v>
      </c>
      <c r="E511" s="1" t="s">
        <v>7</v>
      </c>
      <c r="F511">
        <v>24</v>
      </c>
      <c r="G511">
        <v>24</v>
      </c>
    </row>
    <row r="512" spans="1:7" hidden="1" x14ac:dyDescent="0.2">
      <c r="A512" s="1">
        <v>510</v>
      </c>
      <c r="B512" s="1" t="s">
        <v>9</v>
      </c>
      <c r="C512" s="1"/>
      <c r="D512" s="1">
        <v>510</v>
      </c>
      <c r="E512" s="1" t="s">
        <v>9</v>
      </c>
      <c r="F512">
        <v>24</v>
      </c>
    </row>
    <row r="513" spans="1:7" hidden="1" x14ac:dyDescent="0.2">
      <c r="A513" s="1">
        <v>510</v>
      </c>
      <c r="B513" s="1" t="s">
        <v>42</v>
      </c>
      <c r="C513" s="1"/>
      <c r="D513" s="1">
        <v>510</v>
      </c>
      <c r="E513" s="1" t="s">
        <v>42</v>
      </c>
      <c r="F513">
        <v>24</v>
      </c>
    </row>
    <row r="514" spans="1:7" hidden="1" x14ac:dyDescent="0.2">
      <c r="A514" s="1">
        <v>510</v>
      </c>
      <c r="B514" s="1" t="s">
        <v>43</v>
      </c>
      <c r="C514" s="1"/>
      <c r="D514" s="1">
        <v>510</v>
      </c>
      <c r="E514" s="1" t="s">
        <v>43</v>
      </c>
      <c r="F514">
        <v>24</v>
      </c>
    </row>
    <row r="515" spans="1:7" hidden="1" x14ac:dyDescent="0.2">
      <c r="A515" s="1">
        <v>510</v>
      </c>
      <c r="B515" s="1" t="s">
        <v>44</v>
      </c>
      <c r="C515" s="1"/>
      <c r="D515" s="1">
        <v>510</v>
      </c>
      <c r="E515" s="1" t="s">
        <v>44</v>
      </c>
      <c r="F515">
        <v>24</v>
      </c>
    </row>
    <row r="516" spans="1:7" hidden="1" x14ac:dyDescent="0.2">
      <c r="A516" s="1">
        <v>510</v>
      </c>
      <c r="B516" s="1" t="s">
        <v>13</v>
      </c>
      <c r="C516" s="1"/>
      <c r="D516" s="1">
        <v>510</v>
      </c>
      <c r="E516" s="1"/>
      <c r="F516">
        <v>24</v>
      </c>
    </row>
    <row r="517" spans="1:7" hidden="1" x14ac:dyDescent="0.2">
      <c r="A517">
        <v>511</v>
      </c>
      <c r="B517" t="s">
        <v>7</v>
      </c>
      <c r="D517">
        <v>511</v>
      </c>
      <c r="E517" t="s">
        <v>7</v>
      </c>
      <c r="F517">
        <v>24</v>
      </c>
      <c r="G517">
        <v>24</v>
      </c>
    </row>
    <row r="518" spans="1:7" hidden="1" x14ac:dyDescent="0.2">
      <c r="A518">
        <v>511</v>
      </c>
      <c r="B518" t="s">
        <v>9</v>
      </c>
      <c r="D518">
        <v>511</v>
      </c>
      <c r="E518" t="s">
        <v>9</v>
      </c>
      <c r="F518">
        <v>24</v>
      </c>
    </row>
    <row r="519" spans="1:7" hidden="1" x14ac:dyDescent="0.2">
      <c r="A519">
        <v>511</v>
      </c>
      <c r="B519" t="s">
        <v>42</v>
      </c>
      <c r="D519">
        <v>511</v>
      </c>
      <c r="E519" t="s">
        <v>42</v>
      </c>
      <c r="F519">
        <v>24</v>
      </c>
    </row>
    <row r="520" spans="1:7" hidden="1" x14ac:dyDescent="0.2">
      <c r="A520">
        <v>511</v>
      </c>
      <c r="B520" t="s">
        <v>43</v>
      </c>
      <c r="D520">
        <v>511</v>
      </c>
      <c r="E520" t="s">
        <v>43</v>
      </c>
      <c r="F520">
        <v>24</v>
      </c>
    </row>
    <row r="521" spans="1:7" hidden="1" x14ac:dyDescent="0.2">
      <c r="A521">
        <v>511</v>
      </c>
      <c r="B521" t="s">
        <v>44</v>
      </c>
      <c r="D521">
        <v>511</v>
      </c>
      <c r="E521" t="s">
        <v>44</v>
      </c>
      <c r="F521">
        <v>24</v>
      </c>
    </row>
    <row r="522" spans="1:7" hidden="1" x14ac:dyDescent="0.2">
      <c r="A522">
        <v>511</v>
      </c>
      <c r="B522" t="s">
        <v>13</v>
      </c>
      <c r="D522">
        <v>511</v>
      </c>
      <c r="F522">
        <v>24</v>
      </c>
    </row>
    <row r="523" spans="1:7" hidden="1" x14ac:dyDescent="0.2">
      <c r="A523" s="1">
        <v>517</v>
      </c>
      <c r="B523" s="1" t="s">
        <v>7</v>
      </c>
      <c r="C523" s="1"/>
      <c r="D523" s="1">
        <v>517</v>
      </c>
      <c r="E523" s="1" t="s">
        <v>7</v>
      </c>
      <c r="F523">
        <v>24</v>
      </c>
      <c r="G523">
        <v>24</v>
      </c>
    </row>
    <row r="524" spans="1:7" hidden="1" x14ac:dyDescent="0.2">
      <c r="A524" s="1">
        <v>517</v>
      </c>
      <c r="B524" s="1" t="s">
        <v>9</v>
      </c>
      <c r="C524" s="1"/>
      <c r="D524" s="1">
        <v>517</v>
      </c>
      <c r="E524" s="1" t="s">
        <v>9</v>
      </c>
      <c r="F524">
        <v>24</v>
      </c>
    </row>
    <row r="525" spans="1:7" hidden="1" x14ac:dyDescent="0.2">
      <c r="A525" s="1">
        <v>517</v>
      </c>
      <c r="B525" s="1" t="s">
        <v>42</v>
      </c>
      <c r="C525" s="1"/>
      <c r="D525" s="1">
        <v>517</v>
      </c>
      <c r="E525" s="1" t="s">
        <v>42</v>
      </c>
      <c r="F525">
        <v>24</v>
      </c>
    </row>
    <row r="526" spans="1:7" hidden="1" x14ac:dyDescent="0.2">
      <c r="A526" s="1">
        <v>517</v>
      </c>
      <c r="B526" s="1" t="s">
        <v>43</v>
      </c>
      <c r="C526" s="1"/>
      <c r="D526" s="1">
        <v>517</v>
      </c>
      <c r="E526" s="1" t="s">
        <v>43</v>
      </c>
      <c r="F526">
        <v>24</v>
      </c>
    </row>
    <row r="527" spans="1:7" hidden="1" x14ac:dyDescent="0.2">
      <c r="A527" s="1">
        <v>517</v>
      </c>
      <c r="B527" s="1" t="s">
        <v>44</v>
      </c>
      <c r="C527" s="1"/>
      <c r="D527" s="1">
        <v>517</v>
      </c>
      <c r="E527" s="1" t="s">
        <v>44</v>
      </c>
      <c r="F527">
        <v>24</v>
      </c>
    </row>
    <row r="528" spans="1:7" hidden="1" x14ac:dyDescent="0.2">
      <c r="A528" s="1">
        <v>517</v>
      </c>
      <c r="B528" s="1" t="s">
        <v>13</v>
      </c>
      <c r="C528" s="1"/>
      <c r="D528" s="1">
        <v>517</v>
      </c>
      <c r="E528" s="1"/>
      <c r="F528">
        <v>24</v>
      </c>
    </row>
    <row r="529" spans="1:7" hidden="1" x14ac:dyDescent="0.2">
      <c r="A529">
        <v>529</v>
      </c>
      <c r="B529" t="s">
        <v>5</v>
      </c>
      <c r="D529">
        <v>529</v>
      </c>
      <c r="E529" t="s">
        <v>5</v>
      </c>
      <c r="F529">
        <v>1</v>
      </c>
      <c r="G529">
        <v>1</v>
      </c>
    </row>
    <row r="530" spans="1:7" hidden="1" x14ac:dyDescent="0.2">
      <c r="A530">
        <v>529</v>
      </c>
      <c r="B530" t="s">
        <v>7</v>
      </c>
      <c r="D530">
        <v>529</v>
      </c>
      <c r="E530" t="s">
        <v>7</v>
      </c>
      <c r="F530">
        <v>1</v>
      </c>
    </row>
    <row r="531" spans="1:7" hidden="1" x14ac:dyDescent="0.2">
      <c r="A531">
        <v>529</v>
      </c>
      <c r="B531" t="s">
        <v>9</v>
      </c>
      <c r="D531">
        <v>529</v>
      </c>
      <c r="E531" t="s">
        <v>9</v>
      </c>
      <c r="F531">
        <v>1</v>
      </c>
    </row>
    <row r="532" spans="1:7" hidden="1" x14ac:dyDescent="0.2">
      <c r="A532">
        <v>529</v>
      </c>
      <c r="B532" t="s">
        <v>11</v>
      </c>
      <c r="D532">
        <v>529</v>
      </c>
      <c r="E532" t="s">
        <v>11</v>
      </c>
      <c r="F532">
        <v>1</v>
      </c>
    </row>
    <row r="533" spans="1:7" hidden="1" x14ac:dyDescent="0.2">
      <c r="A533">
        <v>529</v>
      </c>
      <c r="B533" t="s">
        <v>13</v>
      </c>
      <c r="D533">
        <v>529</v>
      </c>
      <c r="F533">
        <v>1</v>
      </c>
    </row>
    <row r="534" spans="1:7" hidden="1" x14ac:dyDescent="0.2">
      <c r="A534" s="1">
        <v>531</v>
      </c>
      <c r="B534" s="1" t="s">
        <v>5</v>
      </c>
      <c r="C534" s="1"/>
      <c r="D534" s="1">
        <v>531</v>
      </c>
      <c r="E534" s="1" t="s">
        <v>5</v>
      </c>
      <c r="F534">
        <v>1</v>
      </c>
      <c r="G534">
        <v>1</v>
      </c>
    </row>
    <row r="535" spans="1:7" hidden="1" x14ac:dyDescent="0.2">
      <c r="A535" s="1">
        <v>531</v>
      </c>
      <c r="B535" s="1" t="s">
        <v>7</v>
      </c>
      <c r="C535" s="1"/>
      <c r="D535" s="1">
        <v>531</v>
      </c>
      <c r="E535" s="1" t="s">
        <v>7</v>
      </c>
      <c r="F535">
        <v>1</v>
      </c>
    </row>
    <row r="536" spans="1:7" hidden="1" x14ac:dyDescent="0.2">
      <c r="A536" s="1">
        <v>531</v>
      </c>
      <c r="B536" s="1" t="s">
        <v>9</v>
      </c>
      <c r="C536" s="1"/>
      <c r="D536" s="1">
        <v>531</v>
      </c>
      <c r="E536" s="1" t="s">
        <v>9</v>
      </c>
      <c r="F536">
        <v>1</v>
      </c>
    </row>
    <row r="537" spans="1:7" hidden="1" x14ac:dyDescent="0.2">
      <c r="A537" s="1">
        <v>531</v>
      </c>
      <c r="B537" s="1" t="s">
        <v>11</v>
      </c>
      <c r="C537" s="1"/>
      <c r="D537" s="1">
        <v>531</v>
      </c>
      <c r="E537" s="1" t="s">
        <v>11</v>
      </c>
      <c r="F537">
        <v>1</v>
      </c>
    </row>
    <row r="538" spans="1:7" hidden="1" x14ac:dyDescent="0.2">
      <c r="A538" s="1">
        <v>531</v>
      </c>
      <c r="B538" s="1" t="s">
        <v>13</v>
      </c>
      <c r="C538" s="1"/>
      <c r="D538" s="1">
        <v>531</v>
      </c>
      <c r="E538" s="1"/>
      <c r="F538">
        <v>1</v>
      </c>
    </row>
    <row r="539" spans="1:7" hidden="1" x14ac:dyDescent="0.2">
      <c r="A539">
        <v>532</v>
      </c>
      <c r="B539" t="s">
        <v>5</v>
      </c>
      <c r="D539">
        <v>532</v>
      </c>
      <c r="E539" t="s">
        <v>5</v>
      </c>
      <c r="F539">
        <v>1</v>
      </c>
      <c r="G539">
        <v>1</v>
      </c>
    </row>
    <row r="540" spans="1:7" hidden="1" x14ac:dyDescent="0.2">
      <c r="A540">
        <v>532</v>
      </c>
      <c r="B540" t="s">
        <v>7</v>
      </c>
      <c r="D540">
        <v>532</v>
      </c>
      <c r="E540" t="s">
        <v>7</v>
      </c>
      <c r="F540">
        <v>1</v>
      </c>
    </row>
    <row r="541" spans="1:7" hidden="1" x14ac:dyDescent="0.2">
      <c r="A541">
        <v>532</v>
      </c>
      <c r="B541" t="s">
        <v>9</v>
      </c>
      <c r="D541">
        <v>532</v>
      </c>
      <c r="E541" t="s">
        <v>9</v>
      </c>
      <c r="F541">
        <v>1</v>
      </c>
    </row>
    <row r="542" spans="1:7" hidden="1" x14ac:dyDescent="0.2">
      <c r="A542">
        <v>532</v>
      </c>
      <c r="B542" t="s">
        <v>11</v>
      </c>
      <c r="D542">
        <v>532</v>
      </c>
      <c r="E542" t="s">
        <v>11</v>
      </c>
      <c r="F542">
        <v>1</v>
      </c>
    </row>
    <row r="543" spans="1:7" hidden="1" x14ac:dyDescent="0.2">
      <c r="A543">
        <v>532</v>
      </c>
      <c r="B543" t="s">
        <v>13</v>
      </c>
      <c r="D543">
        <v>532</v>
      </c>
      <c r="F543">
        <v>1</v>
      </c>
    </row>
    <row r="544" spans="1:7" hidden="1" x14ac:dyDescent="0.2">
      <c r="A544" s="1">
        <v>533</v>
      </c>
      <c r="B544" s="1" t="s">
        <v>5</v>
      </c>
      <c r="C544" s="1"/>
      <c r="D544" s="1">
        <v>533</v>
      </c>
      <c r="E544" s="1" t="s">
        <v>5</v>
      </c>
      <c r="F544">
        <v>1</v>
      </c>
      <c r="G544">
        <v>1</v>
      </c>
    </row>
    <row r="545" spans="1:7" hidden="1" x14ac:dyDescent="0.2">
      <c r="A545" s="1">
        <v>533</v>
      </c>
      <c r="B545" s="1" t="s">
        <v>7</v>
      </c>
      <c r="C545" s="1"/>
      <c r="D545" s="1">
        <v>533</v>
      </c>
      <c r="E545" s="1" t="s">
        <v>7</v>
      </c>
      <c r="F545">
        <v>1</v>
      </c>
    </row>
    <row r="546" spans="1:7" hidden="1" x14ac:dyDescent="0.2">
      <c r="A546" s="1">
        <v>533</v>
      </c>
      <c r="B546" s="1" t="s">
        <v>9</v>
      </c>
      <c r="C546" s="1"/>
      <c r="D546" s="1">
        <v>533</v>
      </c>
      <c r="E546" s="1" t="s">
        <v>9</v>
      </c>
      <c r="F546">
        <v>1</v>
      </c>
    </row>
    <row r="547" spans="1:7" hidden="1" x14ac:dyDescent="0.2">
      <c r="A547" s="1">
        <v>533</v>
      </c>
      <c r="B547" s="1" t="s">
        <v>11</v>
      </c>
      <c r="C547" s="1"/>
      <c r="D547" s="1">
        <v>533</v>
      </c>
      <c r="E547" s="1" t="s">
        <v>11</v>
      </c>
      <c r="F547">
        <v>1</v>
      </c>
    </row>
    <row r="548" spans="1:7" hidden="1" x14ac:dyDescent="0.2">
      <c r="A548" s="1">
        <v>533</v>
      </c>
      <c r="B548" s="1" t="s">
        <v>13</v>
      </c>
      <c r="C548" s="1"/>
      <c r="D548" s="1">
        <v>533</v>
      </c>
      <c r="E548" s="1"/>
      <c r="F548">
        <v>1</v>
      </c>
    </row>
    <row r="549" spans="1:7" hidden="1" x14ac:dyDescent="0.2">
      <c r="A549">
        <v>534</v>
      </c>
      <c r="B549" t="s">
        <v>5</v>
      </c>
      <c r="D549">
        <v>534</v>
      </c>
      <c r="E549" t="s">
        <v>5</v>
      </c>
      <c r="F549">
        <v>1</v>
      </c>
      <c r="G549">
        <v>1</v>
      </c>
    </row>
    <row r="550" spans="1:7" hidden="1" x14ac:dyDescent="0.2">
      <c r="A550">
        <v>534</v>
      </c>
      <c r="B550" t="s">
        <v>7</v>
      </c>
      <c r="D550">
        <v>534</v>
      </c>
      <c r="E550" t="s">
        <v>7</v>
      </c>
      <c r="F550">
        <v>1</v>
      </c>
    </row>
    <row r="551" spans="1:7" hidden="1" x14ac:dyDescent="0.2">
      <c r="A551">
        <v>534</v>
      </c>
      <c r="B551" t="s">
        <v>9</v>
      </c>
      <c r="D551">
        <v>534</v>
      </c>
      <c r="E551" t="s">
        <v>9</v>
      </c>
      <c r="F551">
        <v>1</v>
      </c>
    </row>
    <row r="552" spans="1:7" hidden="1" x14ac:dyDescent="0.2">
      <c r="A552">
        <v>534</v>
      </c>
      <c r="B552" t="s">
        <v>11</v>
      </c>
      <c r="D552">
        <v>534</v>
      </c>
      <c r="E552" t="s">
        <v>11</v>
      </c>
      <c r="F552">
        <v>1</v>
      </c>
    </row>
    <row r="553" spans="1:7" hidden="1" x14ac:dyDescent="0.2">
      <c r="A553">
        <v>534</v>
      </c>
      <c r="B553" t="s">
        <v>13</v>
      </c>
      <c r="D553">
        <v>534</v>
      </c>
      <c r="F553">
        <v>1</v>
      </c>
    </row>
    <row r="554" spans="1:7" hidden="1" x14ac:dyDescent="0.2">
      <c r="A554" s="1">
        <v>536</v>
      </c>
      <c r="B554" s="1" t="s">
        <v>5</v>
      </c>
      <c r="C554" s="1"/>
      <c r="D554" s="1">
        <v>536</v>
      </c>
      <c r="E554" s="1" t="s">
        <v>5</v>
      </c>
      <c r="F554">
        <v>1</v>
      </c>
      <c r="G554">
        <v>1</v>
      </c>
    </row>
    <row r="555" spans="1:7" hidden="1" x14ac:dyDescent="0.2">
      <c r="A555" s="1">
        <v>536</v>
      </c>
      <c r="B555" s="1" t="s">
        <v>7</v>
      </c>
      <c r="C555" s="1"/>
      <c r="D555" s="1">
        <v>536</v>
      </c>
      <c r="E555" s="1" t="s">
        <v>7</v>
      </c>
      <c r="F555">
        <v>1</v>
      </c>
    </row>
    <row r="556" spans="1:7" hidden="1" x14ac:dyDescent="0.2">
      <c r="A556" s="1">
        <v>536</v>
      </c>
      <c r="B556" s="1" t="s">
        <v>9</v>
      </c>
      <c r="C556" s="1"/>
      <c r="D556" s="1">
        <v>536</v>
      </c>
      <c r="E556" s="1" t="s">
        <v>9</v>
      </c>
      <c r="F556">
        <v>1</v>
      </c>
    </row>
    <row r="557" spans="1:7" hidden="1" x14ac:dyDescent="0.2">
      <c r="A557" s="1">
        <v>536</v>
      </c>
      <c r="B557" s="1" t="s">
        <v>11</v>
      </c>
      <c r="C557" s="1"/>
      <c r="D557" s="1">
        <v>536</v>
      </c>
      <c r="E557" s="1" t="s">
        <v>11</v>
      </c>
      <c r="F557">
        <v>1</v>
      </c>
    </row>
    <row r="558" spans="1:7" hidden="1" x14ac:dyDescent="0.2">
      <c r="A558" s="1">
        <v>536</v>
      </c>
      <c r="B558" s="1" t="s">
        <v>13</v>
      </c>
      <c r="C558" s="1"/>
      <c r="D558" s="1">
        <v>536</v>
      </c>
      <c r="E558" s="1"/>
      <c r="F558">
        <v>1</v>
      </c>
    </row>
    <row r="559" spans="1:7" hidden="1" x14ac:dyDescent="0.2">
      <c r="A559">
        <v>540</v>
      </c>
      <c r="B559" t="s">
        <v>7</v>
      </c>
      <c r="D559">
        <v>540</v>
      </c>
      <c r="E559" t="s">
        <v>7</v>
      </c>
      <c r="F559">
        <v>6</v>
      </c>
      <c r="G559">
        <v>6</v>
      </c>
    </row>
    <row r="560" spans="1:7" hidden="1" x14ac:dyDescent="0.2">
      <c r="A560">
        <v>540</v>
      </c>
      <c r="B560" t="s">
        <v>16</v>
      </c>
      <c r="D560">
        <v>540</v>
      </c>
      <c r="E560" t="s">
        <v>16</v>
      </c>
      <c r="F560">
        <v>6</v>
      </c>
    </row>
    <row r="561" spans="1:7" hidden="1" x14ac:dyDescent="0.2">
      <c r="A561">
        <v>540</v>
      </c>
      <c r="B561" t="s">
        <v>45</v>
      </c>
      <c r="D561">
        <v>540</v>
      </c>
      <c r="E561" t="s">
        <v>45</v>
      </c>
      <c r="F561">
        <v>6</v>
      </c>
    </row>
    <row r="562" spans="1:7" hidden="1" x14ac:dyDescent="0.2">
      <c r="A562">
        <v>540</v>
      </c>
      <c r="B562" t="s">
        <v>20</v>
      </c>
      <c r="D562">
        <v>540</v>
      </c>
      <c r="E562" t="s">
        <v>20</v>
      </c>
      <c r="F562">
        <v>6</v>
      </c>
    </row>
    <row r="563" spans="1:7" hidden="1" x14ac:dyDescent="0.2">
      <c r="A563" s="1">
        <v>543</v>
      </c>
      <c r="B563" s="1" t="s">
        <v>7</v>
      </c>
      <c r="C563" s="1"/>
      <c r="D563" s="1">
        <v>543</v>
      </c>
      <c r="E563" s="1" t="s">
        <v>7</v>
      </c>
      <c r="F563">
        <v>2</v>
      </c>
      <c r="G563">
        <v>2</v>
      </c>
    </row>
    <row r="564" spans="1:7" hidden="1" x14ac:dyDescent="0.2">
      <c r="A564" s="1">
        <v>543</v>
      </c>
      <c r="B564" s="1" t="s">
        <v>16</v>
      </c>
      <c r="C564" s="1"/>
      <c r="D564" s="1">
        <v>543</v>
      </c>
      <c r="E564" s="1" t="s">
        <v>16</v>
      </c>
      <c r="F564">
        <v>2</v>
      </c>
    </row>
    <row r="565" spans="1:7" hidden="1" x14ac:dyDescent="0.2">
      <c r="A565" s="1">
        <v>543</v>
      </c>
      <c r="B565" s="1" t="s">
        <v>18</v>
      </c>
      <c r="C565" s="1"/>
      <c r="D565" s="1">
        <v>543</v>
      </c>
      <c r="E565" s="1" t="s">
        <v>18</v>
      </c>
      <c r="F565">
        <v>2</v>
      </c>
    </row>
    <row r="566" spans="1:7" hidden="1" x14ac:dyDescent="0.2">
      <c r="A566" s="1">
        <v>543</v>
      </c>
      <c r="B566" s="1" t="s">
        <v>20</v>
      </c>
      <c r="C566" s="1"/>
      <c r="D566" s="1">
        <v>543</v>
      </c>
      <c r="E566" s="1" t="s">
        <v>20</v>
      </c>
      <c r="F566">
        <v>2</v>
      </c>
    </row>
    <row r="567" spans="1:7" hidden="1" x14ac:dyDescent="0.2">
      <c r="A567">
        <v>544</v>
      </c>
      <c r="B567" t="s">
        <v>7</v>
      </c>
      <c r="D567">
        <v>544</v>
      </c>
      <c r="E567" t="s">
        <v>7</v>
      </c>
      <c r="F567">
        <v>2</v>
      </c>
      <c r="G567">
        <v>2</v>
      </c>
    </row>
    <row r="568" spans="1:7" hidden="1" x14ac:dyDescent="0.2">
      <c r="A568">
        <v>544</v>
      </c>
      <c r="B568" t="s">
        <v>16</v>
      </c>
      <c r="D568">
        <v>544</v>
      </c>
      <c r="E568" t="s">
        <v>16</v>
      </c>
      <c r="F568">
        <v>2</v>
      </c>
    </row>
    <row r="569" spans="1:7" hidden="1" x14ac:dyDescent="0.2">
      <c r="A569">
        <v>544</v>
      </c>
      <c r="B569" t="s">
        <v>18</v>
      </c>
      <c r="D569">
        <v>544</v>
      </c>
      <c r="E569" t="s">
        <v>18</v>
      </c>
      <c r="F569">
        <v>2</v>
      </c>
    </row>
    <row r="570" spans="1:7" hidden="1" x14ac:dyDescent="0.2">
      <c r="A570">
        <v>544</v>
      </c>
      <c r="B570" t="s">
        <v>20</v>
      </c>
      <c r="D570">
        <v>544</v>
      </c>
      <c r="E570" t="s">
        <v>20</v>
      </c>
      <c r="F570">
        <v>2</v>
      </c>
    </row>
    <row r="571" spans="1:7" hidden="1" x14ac:dyDescent="0.2">
      <c r="A571" s="1">
        <v>546</v>
      </c>
      <c r="B571" s="1" t="s">
        <v>7</v>
      </c>
      <c r="C571" s="1"/>
      <c r="D571" s="1">
        <v>546</v>
      </c>
      <c r="E571" s="1" t="s">
        <v>7</v>
      </c>
      <c r="F571">
        <v>2</v>
      </c>
      <c r="G571">
        <v>2</v>
      </c>
    </row>
    <row r="572" spans="1:7" hidden="1" x14ac:dyDescent="0.2">
      <c r="A572" s="1">
        <v>546</v>
      </c>
      <c r="B572" s="1" t="s">
        <v>16</v>
      </c>
      <c r="C572" s="1"/>
      <c r="D572" s="1">
        <v>546</v>
      </c>
      <c r="E572" s="1" t="s">
        <v>16</v>
      </c>
      <c r="F572">
        <v>2</v>
      </c>
    </row>
    <row r="573" spans="1:7" hidden="1" x14ac:dyDescent="0.2">
      <c r="A573" s="1">
        <v>546</v>
      </c>
      <c r="B573" s="1" t="s">
        <v>18</v>
      </c>
      <c r="C573" s="1"/>
      <c r="D573" s="1">
        <v>546</v>
      </c>
      <c r="E573" s="1" t="s">
        <v>18</v>
      </c>
      <c r="F573">
        <v>2</v>
      </c>
    </row>
    <row r="574" spans="1:7" hidden="1" x14ac:dyDescent="0.2">
      <c r="A574" s="1">
        <v>546</v>
      </c>
      <c r="B574" s="1" t="s">
        <v>20</v>
      </c>
      <c r="C574" s="1"/>
      <c r="D574" s="1">
        <v>546</v>
      </c>
      <c r="E574" s="1" t="s">
        <v>20</v>
      </c>
      <c r="F574">
        <v>2</v>
      </c>
    </row>
    <row r="575" spans="1:7" hidden="1" x14ac:dyDescent="0.2">
      <c r="A575">
        <v>556</v>
      </c>
      <c r="B575" t="s">
        <v>7</v>
      </c>
      <c r="D575">
        <v>556</v>
      </c>
      <c r="E575" t="s">
        <v>7</v>
      </c>
      <c r="F575">
        <v>23</v>
      </c>
      <c r="G575">
        <v>23</v>
      </c>
    </row>
    <row r="576" spans="1:7" hidden="1" x14ac:dyDescent="0.2">
      <c r="A576">
        <v>556</v>
      </c>
      <c r="B576" t="s">
        <v>16</v>
      </c>
      <c r="D576">
        <v>556</v>
      </c>
      <c r="E576" t="s">
        <v>16</v>
      </c>
      <c r="F576">
        <v>23</v>
      </c>
    </row>
    <row r="577" spans="1:7" hidden="1" x14ac:dyDescent="0.2">
      <c r="A577">
        <v>556</v>
      </c>
      <c r="B577" t="s">
        <v>47</v>
      </c>
      <c r="D577">
        <v>556</v>
      </c>
      <c r="E577" t="s">
        <v>48</v>
      </c>
      <c r="F577">
        <v>23</v>
      </c>
    </row>
    <row r="578" spans="1:7" hidden="1" x14ac:dyDescent="0.2">
      <c r="A578">
        <v>556</v>
      </c>
      <c r="B578" t="s">
        <v>20</v>
      </c>
      <c r="D578">
        <v>556</v>
      </c>
      <c r="E578" t="s">
        <v>20</v>
      </c>
      <c r="F578">
        <v>23</v>
      </c>
    </row>
    <row r="579" spans="1:7" hidden="1" x14ac:dyDescent="0.2">
      <c r="A579" s="1">
        <v>557</v>
      </c>
      <c r="B579" s="1" t="s">
        <v>7</v>
      </c>
      <c r="C579" s="1"/>
      <c r="D579" s="1">
        <v>557</v>
      </c>
      <c r="E579" s="1" t="s">
        <v>7</v>
      </c>
      <c r="F579">
        <v>23</v>
      </c>
      <c r="G579">
        <v>23</v>
      </c>
    </row>
    <row r="580" spans="1:7" hidden="1" x14ac:dyDescent="0.2">
      <c r="A580" s="1">
        <v>557</v>
      </c>
      <c r="B580" s="1" t="s">
        <v>16</v>
      </c>
      <c r="C580" s="1"/>
      <c r="D580" s="1">
        <v>557</v>
      </c>
      <c r="E580" s="1" t="s">
        <v>16</v>
      </c>
      <c r="F580">
        <v>23</v>
      </c>
    </row>
    <row r="581" spans="1:7" hidden="1" x14ac:dyDescent="0.2">
      <c r="A581" s="1">
        <v>557</v>
      </c>
      <c r="B581" s="1" t="s">
        <v>47</v>
      </c>
      <c r="C581" s="1"/>
      <c r="D581" s="1">
        <v>557</v>
      </c>
      <c r="E581" s="1" t="s">
        <v>48</v>
      </c>
      <c r="F581">
        <v>23</v>
      </c>
    </row>
    <row r="582" spans="1:7" hidden="1" x14ac:dyDescent="0.2">
      <c r="A582" s="1">
        <v>557</v>
      </c>
      <c r="B582" s="1" t="s">
        <v>20</v>
      </c>
      <c r="C582" s="1"/>
      <c r="D582" s="1">
        <v>557</v>
      </c>
      <c r="E582" s="1" t="s">
        <v>20</v>
      </c>
      <c r="F582">
        <v>23</v>
      </c>
    </row>
    <row r="583" spans="1:7" x14ac:dyDescent="0.2">
      <c r="A583">
        <v>559</v>
      </c>
      <c r="B583" t="s">
        <v>7</v>
      </c>
      <c r="D583">
        <v>559</v>
      </c>
      <c r="E583" t="s">
        <v>7</v>
      </c>
      <c r="F583">
        <v>11</v>
      </c>
      <c r="G583">
        <v>11</v>
      </c>
    </row>
    <row r="584" spans="1:7" x14ac:dyDescent="0.2">
      <c r="A584">
        <v>559</v>
      </c>
      <c r="B584" t="s">
        <v>16</v>
      </c>
      <c r="D584">
        <v>559</v>
      </c>
      <c r="E584" t="s">
        <v>16</v>
      </c>
      <c r="F584">
        <v>11</v>
      </c>
    </row>
    <row r="585" spans="1:7" x14ac:dyDescent="0.2">
      <c r="A585">
        <v>559</v>
      </c>
      <c r="B585" t="s">
        <v>47</v>
      </c>
      <c r="D585">
        <v>559</v>
      </c>
      <c r="E585" t="s">
        <v>48</v>
      </c>
      <c r="F585">
        <v>11</v>
      </c>
    </row>
    <row r="586" spans="1:7" x14ac:dyDescent="0.2">
      <c r="A586">
        <v>559</v>
      </c>
      <c r="B586" t="s">
        <v>20</v>
      </c>
      <c r="D586">
        <v>559</v>
      </c>
      <c r="E586" t="s">
        <v>20</v>
      </c>
      <c r="F586">
        <v>11</v>
      </c>
    </row>
    <row r="587" spans="1:7" x14ac:dyDescent="0.2">
      <c r="A587">
        <v>559</v>
      </c>
      <c r="B587" t="s">
        <v>50</v>
      </c>
      <c r="D587">
        <v>559</v>
      </c>
      <c r="E587" t="s">
        <v>50</v>
      </c>
      <c r="F587">
        <v>11</v>
      </c>
    </row>
    <row r="588" spans="1:7" x14ac:dyDescent="0.2">
      <c r="A588" s="1">
        <v>560</v>
      </c>
      <c r="B588" s="1" t="s">
        <v>7</v>
      </c>
      <c r="C588" s="1"/>
      <c r="D588" s="1">
        <v>560</v>
      </c>
      <c r="E588" s="1" t="s">
        <v>7</v>
      </c>
      <c r="F588">
        <v>11</v>
      </c>
      <c r="G588">
        <v>11</v>
      </c>
    </row>
    <row r="589" spans="1:7" x14ac:dyDescent="0.2">
      <c r="A589" s="1">
        <v>560</v>
      </c>
      <c r="B589" s="1" t="s">
        <v>16</v>
      </c>
      <c r="C589" s="1"/>
      <c r="D589" s="1">
        <v>560</v>
      </c>
      <c r="E589" s="1" t="s">
        <v>16</v>
      </c>
      <c r="F589">
        <v>11</v>
      </c>
    </row>
    <row r="590" spans="1:7" x14ac:dyDescent="0.2">
      <c r="A590" s="1">
        <v>560</v>
      </c>
      <c r="B590" s="1" t="s">
        <v>47</v>
      </c>
      <c r="C590" s="1"/>
      <c r="D590" s="1">
        <v>560</v>
      </c>
      <c r="E590" s="1" t="s">
        <v>48</v>
      </c>
      <c r="F590">
        <v>11</v>
      </c>
    </row>
    <row r="591" spans="1:7" x14ac:dyDescent="0.2">
      <c r="A591" s="1">
        <v>560</v>
      </c>
      <c r="B591" s="1" t="s">
        <v>20</v>
      </c>
      <c r="C591" s="1"/>
      <c r="D591" s="1">
        <v>560</v>
      </c>
      <c r="E591" s="1" t="s">
        <v>20</v>
      </c>
      <c r="F591">
        <v>11</v>
      </c>
    </row>
    <row r="592" spans="1:7" x14ac:dyDescent="0.2">
      <c r="A592" s="1">
        <v>560</v>
      </c>
      <c r="B592" s="1" t="s">
        <v>50</v>
      </c>
      <c r="C592" s="1"/>
      <c r="D592" s="1">
        <v>560</v>
      </c>
      <c r="E592" s="1" t="s">
        <v>50</v>
      </c>
      <c r="F592">
        <v>11</v>
      </c>
    </row>
    <row r="593" spans="1:7" x14ac:dyDescent="0.2">
      <c r="A593">
        <v>561</v>
      </c>
      <c r="B593" t="s">
        <v>7</v>
      </c>
      <c r="D593">
        <v>561</v>
      </c>
      <c r="E593" t="s">
        <v>7</v>
      </c>
      <c r="F593">
        <v>11</v>
      </c>
      <c r="G593">
        <v>11</v>
      </c>
    </row>
    <row r="594" spans="1:7" x14ac:dyDescent="0.2">
      <c r="A594">
        <v>561</v>
      </c>
      <c r="B594" t="s">
        <v>16</v>
      </c>
      <c r="D594">
        <v>561</v>
      </c>
      <c r="E594" t="s">
        <v>16</v>
      </c>
      <c r="F594">
        <v>11</v>
      </c>
    </row>
    <row r="595" spans="1:7" x14ac:dyDescent="0.2">
      <c r="A595">
        <v>561</v>
      </c>
      <c r="B595" t="s">
        <v>47</v>
      </c>
      <c r="D595">
        <v>561</v>
      </c>
      <c r="E595" t="s">
        <v>48</v>
      </c>
      <c r="F595">
        <v>11</v>
      </c>
    </row>
    <row r="596" spans="1:7" x14ac:dyDescent="0.2">
      <c r="A596">
        <v>561</v>
      </c>
      <c r="B596" t="s">
        <v>20</v>
      </c>
      <c r="D596">
        <v>561</v>
      </c>
      <c r="E596" t="s">
        <v>20</v>
      </c>
      <c r="F596">
        <v>11</v>
      </c>
    </row>
    <row r="597" spans="1:7" x14ac:dyDescent="0.2">
      <c r="A597">
        <v>561</v>
      </c>
      <c r="B597" t="s">
        <v>50</v>
      </c>
      <c r="D597">
        <v>561</v>
      </c>
      <c r="E597" t="s">
        <v>50</v>
      </c>
      <c r="F597">
        <v>11</v>
      </c>
    </row>
    <row r="598" spans="1:7" x14ac:dyDescent="0.2">
      <c r="A598" s="1">
        <v>562</v>
      </c>
      <c r="B598" s="1" t="s">
        <v>7</v>
      </c>
      <c r="C598" s="1"/>
      <c r="D598" s="1">
        <v>562</v>
      </c>
      <c r="E598" s="1" t="s">
        <v>7</v>
      </c>
      <c r="F598">
        <v>11</v>
      </c>
      <c r="G598">
        <v>11</v>
      </c>
    </row>
    <row r="599" spans="1:7" x14ac:dyDescent="0.2">
      <c r="A599" s="1">
        <v>562</v>
      </c>
      <c r="B599" s="1" t="s">
        <v>16</v>
      </c>
      <c r="C599" s="1"/>
      <c r="D599" s="1">
        <v>562</v>
      </c>
      <c r="E599" s="1" t="s">
        <v>16</v>
      </c>
      <c r="F599">
        <v>11</v>
      </c>
    </row>
    <row r="600" spans="1:7" x14ac:dyDescent="0.2">
      <c r="A600" s="1">
        <v>562</v>
      </c>
      <c r="B600" s="1" t="s">
        <v>47</v>
      </c>
      <c r="C600" s="1"/>
      <c r="D600" s="1">
        <v>562</v>
      </c>
      <c r="E600" s="1" t="s">
        <v>48</v>
      </c>
      <c r="F600">
        <v>11</v>
      </c>
    </row>
    <row r="601" spans="1:7" x14ac:dyDescent="0.2">
      <c r="A601" s="1">
        <v>562</v>
      </c>
      <c r="B601" s="1" t="s">
        <v>20</v>
      </c>
      <c r="C601" s="1"/>
      <c r="D601" s="1">
        <v>562</v>
      </c>
      <c r="E601" s="1" t="s">
        <v>20</v>
      </c>
      <c r="F601">
        <v>11</v>
      </c>
    </row>
    <row r="602" spans="1:7" x14ac:dyDescent="0.2">
      <c r="A602" s="1">
        <v>562</v>
      </c>
      <c r="B602" s="1" t="s">
        <v>50</v>
      </c>
      <c r="C602" s="1"/>
      <c r="D602" s="1">
        <v>562</v>
      </c>
      <c r="E602" s="1" t="s">
        <v>50</v>
      </c>
      <c r="F602">
        <v>11</v>
      </c>
    </row>
    <row r="603" spans="1:7" hidden="1" x14ac:dyDescent="0.2">
      <c r="A603">
        <v>579</v>
      </c>
      <c r="B603" t="s">
        <v>58</v>
      </c>
      <c r="D603">
        <v>579</v>
      </c>
      <c r="E603" t="s">
        <v>58</v>
      </c>
      <c r="F603">
        <v>18</v>
      </c>
      <c r="G603">
        <v>18</v>
      </c>
    </row>
    <row r="604" spans="1:7" hidden="1" x14ac:dyDescent="0.2">
      <c r="A604">
        <v>579</v>
      </c>
      <c r="B604" t="s">
        <v>59</v>
      </c>
      <c r="D604">
        <v>579</v>
      </c>
      <c r="E604" t="s">
        <v>59</v>
      </c>
      <c r="F604">
        <v>18</v>
      </c>
    </row>
    <row r="605" spans="1:7" hidden="1" x14ac:dyDescent="0.2">
      <c r="A605">
        <v>579</v>
      </c>
      <c r="B605" t="s">
        <v>60</v>
      </c>
      <c r="D605">
        <v>579</v>
      </c>
      <c r="E605" t="s">
        <v>60</v>
      </c>
      <c r="F605">
        <v>18</v>
      </c>
    </row>
    <row r="606" spans="1:7" hidden="1" x14ac:dyDescent="0.2">
      <c r="A606">
        <v>579</v>
      </c>
      <c r="B606" t="s">
        <v>7</v>
      </c>
      <c r="D606">
        <v>579</v>
      </c>
      <c r="E606" t="s">
        <v>7</v>
      </c>
      <c r="F606">
        <v>18</v>
      </c>
    </row>
    <row r="607" spans="1:7" hidden="1" x14ac:dyDescent="0.2">
      <c r="A607">
        <v>579</v>
      </c>
      <c r="B607" t="s">
        <v>16</v>
      </c>
      <c r="D607">
        <v>579</v>
      </c>
      <c r="E607" t="s">
        <v>16</v>
      </c>
      <c r="F607">
        <v>18</v>
      </c>
    </row>
    <row r="608" spans="1:7" hidden="1" x14ac:dyDescent="0.2">
      <c r="A608">
        <v>579</v>
      </c>
      <c r="B608" t="s">
        <v>61</v>
      </c>
      <c r="D608">
        <v>579</v>
      </c>
      <c r="F608">
        <v>18</v>
      </c>
    </row>
    <row r="609" spans="1:7" hidden="1" x14ac:dyDescent="0.2">
      <c r="A609">
        <v>579</v>
      </c>
      <c r="B609" t="s">
        <v>62</v>
      </c>
      <c r="D609">
        <v>579</v>
      </c>
      <c r="E609" t="s">
        <v>62</v>
      </c>
      <c r="F609">
        <v>18</v>
      </c>
    </row>
    <row r="610" spans="1:7" hidden="1" x14ac:dyDescent="0.2">
      <c r="A610">
        <v>579</v>
      </c>
      <c r="B610" t="s">
        <v>63</v>
      </c>
      <c r="D610">
        <v>579</v>
      </c>
      <c r="E610" t="s">
        <v>63</v>
      </c>
      <c r="F610">
        <v>18</v>
      </c>
    </row>
    <row r="611" spans="1:7" hidden="1" x14ac:dyDescent="0.2">
      <c r="A611" s="1">
        <v>581</v>
      </c>
      <c r="B611" s="1" t="s">
        <v>65</v>
      </c>
      <c r="C611" s="1"/>
      <c r="D611" s="1">
        <v>581</v>
      </c>
      <c r="E611" s="1" t="s">
        <v>65</v>
      </c>
      <c r="F611">
        <v>25</v>
      </c>
      <c r="G611">
        <v>25</v>
      </c>
    </row>
    <row r="612" spans="1:7" hidden="1" x14ac:dyDescent="0.2">
      <c r="A612" s="1">
        <v>581</v>
      </c>
      <c r="B612" s="1" t="s">
        <v>7</v>
      </c>
      <c r="C612" s="1"/>
      <c r="D612" s="1">
        <v>581</v>
      </c>
      <c r="E612" s="1" t="s">
        <v>7</v>
      </c>
      <c r="F612">
        <v>25</v>
      </c>
    </row>
    <row r="613" spans="1:7" hidden="1" x14ac:dyDescent="0.2">
      <c r="A613" s="1">
        <v>581</v>
      </c>
      <c r="B613" s="1" t="s">
        <v>16</v>
      </c>
      <c r="C613" s="1"/>
      <c r="D613" s="1">
        <v>581</v>
      </c>
      <c r="E613" s="1" t="s">
        <v>16</v>
      </c>
      <c r="F613">
        <v>25</v>
      </c>
    </row>
    <row r="614" spans="1:7" hidden="1" x14ac:dyDescent="0.2">
      <c r="A614" s="1">
        <v>581</v>
      </c>
      <c r="B614" s="1" t="s">
        <v>61</v>
      </c>
      <c r="C614" s="1"/>
      <c r="D614" s="1">
        <v>581</v>
      </c>
      <c r="E614" s="1"/>
      <c r="F614">
        <v>25</v>
      </c>
    </row>
    <row r="615" spans="1:7" hidden="1" x14ac:dyDescent="0.2">
      <c r="A615" s="1">
        <v>581</v>
      </c>
      <c r="B615" s="1" t="s">
        <v>62</v>
      </c>
      <c r="C615" s="1"/>
      <c r="D615" s="1">
        <v>581</v>
      </c>
      <c r="E615" s="1" t="s">
        <v>62</v>
      </c>
      <c r="F615">
        <v>25</v>
      </c>
    </row>
    <row r="616" spans="1:7" hidden="1" x14ac:dyDescent="0.2">
      <c r="A616" s="1">
        <v>581</v>
      </c>
      <c r="B616" s="1" t="s">
        <v>63</v>
      </c>
      <c r="C616" s="1"/>
      <c r="D616" s="1">
        <v>581</v>
      </c>
      <c r="E616" s="1" t="s">
        <v>63</v>
      </c>
      <c r="F616">
        <v>25</v>
      </c>
    </row>
    <row r="617" spans="1:7" hidden="1" x14ac:dyDescent="0.2">
      <c r="A617" s="1">
        <v>581</v>
      </c>
      <c r="B617" s="1" t="s">
        <v>66</v>
      </c>
      <c r="C617" s="1"/>
      <c r="D617" s="1">
        <v>581</v>
      </c>
      <c r="E617" s="1" t="s">
        <v>66</v>
      </c>
      <c r="F617">
        <v>25</v>
      </c>
    </row>
    <row r="618" spans="1:7" hidden="1" x14ac:dyDescent="0.2">
      <c r="A618">
        <v>582</v>
      </c>
      <c r="B618" t="s">
        <v>7</v>
      </c>
      <c r="D618">
        <v>582</v>
      </c>
      <c r="E618" t="s">
        <v>7</v>
      </c>
      <c r="F618">
        <v>20</v>
      </c>
      <c r="G618">
        <v>20</v>
      </c>
    </row>
    <row r="619" spans="1:7" hidden="1" x14ac:dyDescent="0.2">
      <c r="A619">
        <v>582</v>
      </c>
      <c r="B619" t="s">
        <v>16</v>
      </c>
      <c r="D619">
        <v>582</v>
      </c>
      <c r="E619" t="s">
        <v>16</v>
      </c>
      <c r="F619">
        <v>20</v>
      </c>
    </row>
    <row r="620" spans="1:7" hidden="1" x14ac:dyDescent="0.2">
      <c r="A620">
        <v>582</v>
      </c>
      <c r="B620" t="s">
        <v>61</v>
      </c>
      <c r="D620">
        <v>582</v>
      </c>
      <c r="F620">
        <v>20</v>
      </c>
    </row>
    <row r="621" spans="1:7" hidden="1" x14ac:dyDescent="0.2">
      <c r="A621">
        <v>582</v>
      </c>
      <c r="B621" t="s">
        <v>62</v>
      </c>
      <c r="D621">
        <v>582</v>
      </c>
      <c r="E621" t="s">
        <v>62</v>
      </c>
      <c r="F621">
        <v>20</v>
      </c>
    </row>
    <row r="622" spans="1:7" hidden="1" x14ac:dyDescent="0.2">
      <c r="A622">
        <v>582</v>
      </c>
      <c r="B622" t="s">
        <v>63</v>
      </c>
      <c r="D622">
        <v>582</v>
      </c>
      <c r="E622" t="s">
        <v>63</v>
      </c>
      <c r="F622">
        <v>20</v>
      </c>
    </row>
    <row r="623" spans="1:7" hidden="1" x14ac:dyDescent="0.2">
      <c r="A623" s="1">
        <v>585</v>
      </c>
      <c r="B623" s="1" t="s">
        <v>36</v>
      </c>
      <c r="C623" s="1"/>
      <c r="D623">
        <v>423</v>
      </c>
      <c r="F623">
        <v>17</v>
      </c>
    </row>
    <row r="624" spans="1:7" hidden="1" x14ac:dyDescent="0.2">
      <c r="A624" s="1">
        <v>585</v>
      </c>
      <c r="B624" s="1" t="s">
        <v>38</v>
      </c>
      <c r="C624" s="1"/>
      <c r="D624" s="1">
        <v>585</v>
      </c>
      <c r="E624" s="1" t="s">
        <v>38</v>
      </c>
      <c r="F624">
        <v>15</v>
      </c>
    </row>
    <row r="625" spans="1:7" hidden="1" x14ac:dyDescent="0.2">
      <c r="A625" s="1">
        <v>585</v>
      </c>
      <c r="B625" s="1" t="s">
        <v>7</v>
      </c>
      <c r="C625" s="1"/>
      <c r="D625" s="1">
        <v>585</v>
      </c>
      <c r="E625" s="1" t="s">
        <v>7</v>
      </c>
      <c r="F625">
        <v>15</v>
      </c>
      <c r="G625">
        <v>15</v>
      </c>
    </row>
    <row r="626" spans="1:7" hidden="1" x14ac:dyDescent="0.2">
      <c r="A626" s="1">
        <v>585</v>
      </c>
      <c r="B626" s="1" t="s">
        <v>16</v>
      </c>
      <c r="C626" s="1"/>
      <c r="D626" s="1">
        <v>585</v>
      </c>
      <c r="E626" s="1" t="s">
        <v>16</v>
      </c>
      <c r="F626">
        <v>15</v>
      </c>
    </row>
    <row r="627" spans="1:7" hidden="1" x14ac:dyDescent="0.2">
      <c r="A627">
        <v>589</v>
      </c>
      <c r="B627" t="s">
        <v>36</v>
      </c>
      <c r="D627" s="1">
        <v>424</v>
      </c>
      <c r="E627" s="1"/>
      <c r="F627">
        <v>17</v>
      </c>
    </row>
    <row r="628" spans="1:7" hidden="1" x14ac:dyDescent="0.2">
      <c r="A628">
        <v>589</v>
      </c>
      <c r="B628" t="s">
        <v>54</v>
      </c>
      <c r="D628">
        <v>589</v>
      </c>
      <c r="E628" t="s">
        <v>54</v>
      </c>
      <c r="F628">
        <v>13</v>
      </c>
    </row>
    <row r="629" spans="1:7" hidden="1" x14ac:dyDescent="0.2">
      <c r="A629">
        <v>589</v>
      </c>
      <c r="B629" t="s">
        <v>38</v>
      </c>
      <c r="D629">
        <v>589</v>
      </c>
      <c r="E629" t="s">
        <v>38</v>
      </c>
      <c r="F629">
        <v>13</v>
      </c>
    </row>
    <row r="630" spans="1:7" hidden="1" x14ac:dyDescent="0.2">
      <c r="A630">
        <v>589</v>
      </c>
      <c r="B630" t="s">
        <v>55</v>
      </c>
      <c r="D630">
        <v>589</v>
      </c>
      <c r="E630" t="s">
        <v>55</v>
      </c>
      <c r="F630">
        <v>13</v>
      </c>
    </row>
    <row r="631" spans="1:7" hidden="1" x14ac:dyDescent="0.2">
      <c r="A631" s="3">
        <v>589</v>
      </c>
      <c r="B631" s="3" t="s">
        <v>7</v>
      </c>
      <c r="C631" s="3"/>
      <c r="D631" s="3">
        <v>589</v>
      </c>
      <c r="E631" s="3" t="s">
        <v>7</v>
      </c>
      <c r="F631">
        <v>13</v>
      </c>
      <c r="G631">
        <v>13</v>
      </c>
    </row>
    <row r="632" spans="1:7" hidden="1" x14ac:dyDescent="0.2">
      <c r="A632">
        <v>589</v>
      </c>
      <c r="B632" t="s">
        <v>9</v>
      </c>
      <c r="D632">
        <v>589</v>
      </c>
      <c r="E632" t="s">
        <v>9</v>
      </c>
      <c r="F632">
        <v>13</v>
      </c>
    </row>
    <row r="633" spans="1:7" hidden="1" x14ac:dyDescent="0.2">
      <c r="A633" s="1">
        <v>590</v>
      </c>
      <c r="B633" s="1" t="s">
        <v>36</v>
      </c>
      <c r="C633" s="1"/>
      <c r="D633" s="1">
        <v>422</v>
      </c>
      <c r="E633" s="1"/>
      <c r="F633">
        <v>23</v>
      </c>
    </row>
    <row r="634" spans="1:7" hidden="1" x14ac:dyDescent="0.2">
      <c r="A634" s="1">
        <v>590</v>
      </c>
      <c r="B634" s="1" t="s">
        <v>54</v>
      </c>
      <c r="C634" s="1"/>
      <c r="D634" s="1">
        <v>590</v>
      </c>
      <c r="E634" s="1" t="s">
        <v>54</v>
      </c>
      <c r="F634">
        <v>13</v>
      </c>
    </row>
    <row r="635" spans="1:7" hidden="1" x14ac:dyDescent="0.2">
      <c r="A635" s="1">
        <v>590</v>
      </c>
      <c r="B635" s="1" t="s">
        <v>38</v>
      </c>
      <c r="C635" s="1"/>
      <c r="D635" s="1">
        <v>590</v>
      </c>
      <c r="E635" s="1" t="s">
        <v>38</v>
      </c>
      <c r="F635">
        <v>13</v>
      </c>
    </row>
    <row r="636" spans="1:7" hidden="1" x14ac:dyDescent="0.2">
      <c r="A636" s="1">
        <v>590</v>
      </c>
      <c r="B636" s="1" t="s">
        <v>55</v>
      </c>
      <c r="C636" s="1"/>
      <c r="D636" s="1">
        <v>590</v>
      </c>
      <c r="E636" s="1" t="s">
        <v>55</v>
      </c>
      <c r="F636">
        <v>13</v>
      </c>
    </row>
    <row r="637" spans="1:7" hidden="1" x14ac:dyDescent="0.2">
      <c r="A637" s="1">
        <v>590</v>
      </c>
      <c r="B637" s="1" t="s">
        <v>7</v>
      </c>
      <c r="C637" s="1"/>
      <c r="D637" s="1">
        <v>590</v>
      </c>
      <c r="E637" s="1" t="s">
        <v>7</v>
      </c>
      <c r="F637">
        <v>13</v>
      </c>
      <c r="G637">
        <v>13</v>
      </c>
    </row>
    <row r="638" spans="1:7" hidden="1" x14ac:dyDescent="0.2">
      <c r="A638" s="1">
        <v>590</v>
      </c>
      <c r="B638" s="1" t="s">
        <v>9</v>
      </c>
      <c r="C638" s="1"/>
      <c r="D638" s="1">
        <v>590</v>
      </c>
      <c r="E638" s="1" t="s">
        <v>9</v>
      </c>
      <c r="F638">
        <v>13</v>
      </c>
    </row>
    <row r="639" spans="1:7" hidden="1" x14ac:dyDescent="0.2">
      <c r="A639">
        <v>591</v>
      </c>
      <c r="B639" t="s">
        <v>7</v>
      </c>
      <c r="D639">
        <v>591</v>
      </c>
      <c r="E639" t="s">
        <v>7</v>
      </c>
      <c r="F639">
        <v>20</v>
      </c>
      <c r="G639">
        <v>20</v>
      </c>
    </row>
    <row r="640" spans="1:7" hidden="1" x14ac:dyDescent="0.2">
      <c r="A640">
        <v>591</v>
      </c>
      <c r="B640" t="s">
        <v>16</v>
      </c>
      <c r="D640">
        <v>591</v>
      </c>
      <c r="E640" t="s">
        <v>16</v>
      </c>
      <c r="F640">
        <v>20</v>
      </c>
    </row>
    <row r="641" spans="1:7" hidden="1" x14ac:dyDescent="0.2">
      <c r="A641">
        <v>591</v>
      </c>
      <c r="B641" t="s">
        <v>61</v>
      </c>
      <c r="D641">
        <v>591</v>
      </c>
      <c r="F641">
        <v>20</v>
      </c>
    </row>
    <row r="642" spans="1:7" hidden="1" x14ac:dyDescent="0.2">
      <c r="A642">
        <v>591</v>
      </c>
      <c r="B642" t="s">
        <v>62</v>
      </c>
      <c r="D642">
        <v>591</v>
      </c>
      <c r="E642" t="s">
        <v>62</v>
      </c>
      <c r="F642">
        <v>20</v>
      </c>
    </row>
    <row r="643" spans="1:7" hidden="1" x14ac:dyDescent="0.2">
      <c r="A643">
        <v>591</v>
      </c>
      <c r="B643" t="s">
        <v>63</v>
      </c>
      <c r="D643">
        <v>591</v>
      </c>
      <c r="E643" t="s">
        <v>63</v>
      </c>
      <c r="F643">
        <v>20</v>
      </c>
    </row>
    <row r="644" spans="1:7" hidden="1" x14ac:dyDescent="0.2">
      <c r="A644" s="1">
        <v>593</v>
      </c>
      <c r="B644" s="1" t="s">
        <v>58</v>
      </c>
      <c r="C644" s="1"/>
      <c r="D644" s="1">
        <v>593</v>
      </c>
      <c r="E644" s="1" t="s">
        <v>58</v>
      </c>
      <c r="F644">
        <v>18</v>
      </c>
      <c r="G644">
        <v>18</v>
      </c>
    </row>
    <row r="645" spans="1:7" hidden="1" x14ac:dyDescent="0.2">
      <c r="A645" s="1">
        <v>593</v>
      </c>
      <c r="B645" s="1" t="s">
        <v>59</v>
      </c>
      <c r="C645" s="1"/>
      <c r="D645" s="1">
        <v>593</v>
      </c>
      <c r="E645" s="1" t="s">
        <v>59</v>
      </c>
      <c r="F645">
        <v>18</v>
      </c>
    </row>
    <row r="646" spans="1:7" hidden="1" x14ac:dyDescent="0.2">
      <c r="A646" s="1">
        <v>593</v>
      </c>
      <c r="B646" s="1" t="s">
        <v>60</v>
      </c>
      <c r="C646" s="1"/>
      <c r="D646" s="1">
        <v>593</v>
      </c>
      <c r="E646" s="1" t="s">
        <v>60</v>
      </c>
      <c r="F646">
        <v>18</v>
      </c>
    </row>
    <row r="647" spans="1:7" hidden="1" x14ac:dyDescent="0.2">
      <c r="A647" s="1">
        <v>593</v>
      </c>
      <c r="B647" s="1" t="s">
        <v>7</v>
      </c>
      <c r="C647" s="1"/>
      <c r="D647" s="1">
        <v>593</v>
      </c>
      <c r="E647" s="1" t="s">
        <v>7</v>
      </c>
      <c r="F647">
        <v>18</v>
      </c>
    </row>
    <row r="648" spans="1:7" hidden="1" x14ac:dyDescent="0.2">
      <c r="A648" s="1">
        <v>593</v>
      </c>
      <c r="B648" s="1" t="s">
        <v>16</v>
      </c>
      <c r="C648" s="1"/>
      <c r="D648" s="1">
        <v>593</v>
      </c>
      <c r="E648" s="1" t="s">
        <v>16</v>
      </c>
      <c r="F648">
        <v>18</v>
      </c>
    </row>
    <row r="649" spans="1:7" hidden="1" x14ac:dyDescent="0.2">
      <c r="A649" s="1">
        <v>593</v>
      </c>
      <c r="B649" s="1" t="s">
        <v>61</v>
      </c>
      <c r="C649" s="1"/>
      <c r="D649" s="1">
        <v>593</v>
      </c>
      <c r="E649" s="1"/>
      <c r="F649">
        <v>18</v>
      </c>
    </row>
    <row r="650" spans="1:7" hidden="1" x14ac:dyDescent="0.2">
      <c r="A650" s="1">
        <v>593</v>
      </c>
      <c r="B650" s="1" t="s">
        <v>62</v>
      </c>
      <c r="C650" s="1"/>
      <c r="D650" s="1">
        <v>593</v>
      </c>
      <c r="E650" s="1" t="s">
        <v>62</v>
      </c>
      <c r="F650">
        <v>18</v>
      </c>
    </row>
    <row r="651" spans="1:7" hidden="1" x14ac:dyDescent="0.2">
      <c r="A651" s="1">
        <v>593</v>
      </c>
      <c r="B651" s="1" t="s">
        <v>63</v>
      </c>
      <c r="C651" s="1"/>
      <c r="D651" s="1">
        <v>593</v>
      </c>
      <c r="E651" s="1" t="s">
        <v>63</v>
      </c>
      <c r="F651">
        <v>18</v>
      </c>
    </row>
    <row r="652" spans="1:7" hidden="1" x14ac:dyDescent="0.2">
      <c r="A652">
        <v>596</v>
      </c>
      <c r="B652" t="s">
        <v>7</v>
      </c>
      <c r="D652">
        <v>596</v>
      </c>
      <c r="E652" t="s">
        <v>7</v>
      </c>
      <c r="F652">
        <v>20</v>
      </c>
      <c r="G652">
        <v>20</v>
      </c>
    </row>
    <row r="653" spans="1:7" hidden="1" x14ac:dyDescent="0.2">
      <c r="A653">
        <v>596</v>
      </c>
      <c r="B653" t="s">
        <v>16</v>
      </c>
      <c r="D653">
        <v>596</v>
      </c>
      <c r="E653" t="s">
        <v>16</v>
      </c>
      <c r="F653">
        <v>20</v>
      </c>
    </row>
    <row r="654" spans="1:7" hidden="1" x14ac:dyDescent="0.2">
      <c r="A654">
        <v>596</v>
      </c>
      <c r="B654" t="s">
        <v>61</v>
      </c>
      <c r="D654">
        <v>596</v>
      </c>
      <c r="F654">
        <v>20</v>
      </c>
    </row>
    <row r="655" spans="1:7" hidden="1" x14ac:dyDescent="0.2">
      <c r="A655">
        <v>596</v>
      </c>
      <c r="B655" t="s">
        <v>62</v>
      </c>
      <c r="D655">
        <v>596</v>
      </c>
      <c r="E655" t="s">
        <v>62</v>
      </c>
      <c r="F655">
        <v>20</v>
      </c>
    </row>
    <row r="656" spans="1:7" hidden="1" x14ac:dyDescent="0.2">
      <c r="A656">
        <v>596</v>
      </c>
      <c r="B656" t="s">
        <v>63</v>
      </c>
      <c r="D656">
        <v>596</v>
      </c>
      <c r="E656" t="s">
        <v>63</v>
      </c>
      <c r="F656">
        <v>20</v>
      </c>
    </row>
    <row r="657" spans="1:7" hidden="1" x14ac:dyDescent="0.2">
      <c r="A657" s="1">
        <v>602</v>
      </c>
      <c r="B657" s="1" t="s">
        <v>7</v>
      </c>
      <c r="C657" s="1"/>
      <c r="D657" s="1">
        <v>602</v>
      </c>
      <c r="E657" s="1" t="s">
        <v>7</v>
      </c>
      <c r="F657">
        <v>20</v>
      </c>
      <c r="G657">
        <v>20</v>
      </c>
    </row>
    <row r="658" spans="1:7" hidden="1" x14ac:dyDescent="0.2">
      <c r="A658" s="1">
        <v>602</v>
      </c>
      <c r="B658" s="1" t="s">
        <v>16</v>
      </c>
      <c r="C658" s="1"/>
      <c r="D658" s="1">
        <v>602</v>
      </c>
      <c r="E658" s="1" t="s">
        <v>16</v>
      </c>
      <c r="F658">
        <v>20</v>
      </c>
    </row>
    <row r="659" spans="1:7" hidden="1" x14ac:dyDescent="0.2">
      <c r="A659" s="1">
        <v>602</v>
      </c>
      <c r="B659" s="1" t="s">
        <v>61</v>
      </c>
      <c r="C659" s="1"/>
      <c r="D659" s="1">
        <v>602</v>
      </c>
      <c r="E659" s="1"/>
      <c r="F659">
        <v>20</v>
      </c>
    </row>
    <row r="660" spans="1:7" hidden="1" x14ac:dyDescent="0.2">
      <c r="A660" s="1">
        <v>602</v>
      </c>
      <c r="B660" s="1" t="s">
        <v>62</v>
      </c>
      <c r="C660" s="1"/>
      <c r="D660" s="1">
        <v>602</v>
      </c>
      <c r="E660" s="1" t="s">
        <v>62</v>
      </c>
      <c r="F660">
        <v>20</v>
      </c>
    </row>
    <row r="661" spans="1:7" hidden="1" x14ac:dyDescent="0.2">
      <c r="A661" s="1">
        <v>602</v>
      </c>
      <c r="B661" s="1" t="s">
        <v>63</v>
      </c>
      <c r="C661" s="1"/>
      <c r="D661" s="1">
        <v>602</v>
      </c>
      <c r="E661" s="1" t="s">
        <v>63</v>
      </c>
      <c r="F661">
        <v>20</v>
      </c>
    </row>
    <row r="662" spans="1:7" hidden="1" x14ac:dyDescent="0.2">
      <c r="A662">
        <v>612</v>
      </c>
      <c r="B662" t="s">
        <v>7</v>
      </c>
      <c r="D662">
        <v>612</v>
      </c>
      <c r="E662" t="s">
        <v>7</v>
      </c>
      <c r="F662">
        <v>20</v>
      </c>
      <c r="G662">
        <v>20</v>
      </c>
    </row>
    <row r="663" spans="1:7" hidden="1" x14ac:dyDescent="0.2">
      <c r="A663">
        <v>612</v>
      </c>
      <c r="B663" t="s">
        <v>16</v>
      </c>
      <c r="D663">
        <v>612</v>
      </c>
      <c r="E663" t="s">
        <v>16</v>
      </c>
      <c r="F663">
        <v>20</v>
      </c>
    </row>
    <row r="664" spans="1:7" hidden="1" x14ac:dyDescent="0.2">
      <c r="A664">
        <v>612</v>
      </c>
      <c r="B664" t="s">
        <v>61</v>
      </c>
      <c r="D664">
        <v>612</v>
      </c>
      <c r="F664">
        <v>20</v>
      </c>
    </row>
    <row r="665" spans="1:7" hidden="1" x14ac:dyDescent="0.2">
      <c r="A665">
        <v>612</v>
      </c>
      <c r="B665" t="s">
        <v>62</v>
      </c>
      <c r="D665">
        <v>612</v>
      </c>
      <c r="E665" t="s">
        <v>62</v>
      </c>
      <c r="F665">
        <v>20</v>
      </c>
    </row>
    <row r="666" spans="1:7" hidden="1" x14ac:dyDescent="0.2">
      <c r="A666">
        <v>612</v>
      </c>
      <c r="B666" t="s">
        <v>63</v>
      </c>
      <c r="D666">
        <v>612</v>
      </c>
      <c r="E666" t="s">
        <v>63</v>
      </c>
      <c r="F666">
        <v>20</v>
      </c>
    </row>
    <row r="667" spans="1:7" hidden="1" x14ac:dyDescent="0.2">
      <c r="D667">
        <v>199</v>
      </c>
      <c r="E667" t="s">
        <v>7</v>
      </c>
      <c r="F667">
        <v>9</v>
      </c>
      <c r="G667">
        <v>9</v>
      </c>
    </row>
    <row r="668" spans="1:7" hidden="1" x14ac:dyDescent="0.2">
      <c r="D668">
        <v>199</v>
      </c>
      <c r="E668" t="s">
        <v>16</v>
      </c>
      <c r="F668">
        <v>9</v>
      </c>
    </row>
    <row r="669" spans="1:7" hidden="1" x14ac:dyDescent="0.2">
      <c r="D669">
        <v>199</v>
      </c>
      <c r="E669" t="s">
        <v>48</v>
      </c>
      <c r="F669">
        <v>9</v>
      </c>
    </row>
    <row r="670" spans="1:7" hidden="1" x14ac:dyDescent="0.2">
      <c r="D670">
        <v>199</v>
      </c>
      <c r="E670" t="s">
        <v>20</v>
      </c>
      <c r="F670">
        <v>9</v>
      </c>
    </row>
  </sheetData>
  <autoFilter ref="A1:I670">
    <filterColumn colId="0">
      <filters>
        <filter val="559"/>
        <filter val="560"/>
        <filter val="561"/>
        <filter val="56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36"/>
  <sheetViews>
    <sheetView workbookViewId="0">
      <selection activeCell="A23" sqref="A23"/>
    </sheetView>
  </sheetViews>
  <sheetFormatPr baseColWidth="10" defaultRowHeight="16" x14ac:dyDescent="0.2"/>
  <cols>
    <col min="1" max="1" width="26.33203125" style="3" customWidth="1"/>
    <col min="2" max="2" width="17.6640625" customWidth="1"/>
  </cols>
  <sheetData>
    <row r="1" spans="1:2" x14ac:dyDescent="0.2">
      <c r="A1" s="4" t="s">
        <v>205</v>
      </c>
      <c r="B1" s="5" t="s">
        <v>203</v>
      </c>
    </row>
    <row r="2" spans="1:2" hidden="1" x14ac:dyDescent="0.2">
      <c r="A2" s="3" t="s">
        <v>58</v>
      </c>
      <c r="B2" t="s">
        <v>206</v>
      </c>
    </row>
    <row r="3" spans="1:2" hidden="1" x14ac:dyDescent="0.2">
      <c r="A3" s="3" t="s">
        <v>204</v>
      </c>
      <c r="B3" t="s">
        <v>206</v>
      </c>
    </row>
    <row r="4" spans="1:2" hidden="1" x14ac:dyDescent="0.2">
      <c r="A4" s="3" t="s">
        <v>65</v>
      </c>
      <c r="B4" t="s">
        <v>206</v>
      </c>
    </row>
    <row r="5" spans="1:2" hidden="1" x14ac:dyDescent="0.2">
      <c r="A5" s="3" t="s">
        <v>5</v>
      </c>
      <c r="B5" t="s">
        <v>212</v>
      </c>
    </row>
    <row r="6" spans="1:2" x14ac:dyDescent="0.2">
      <c r="A6" s="3" t="s">
        <v>49</v>
      </c>
      <c r="B6" t="s">
        <v>213</v>
      </c>
    </row>
    <row r="7" spans="1:2" hidden="1" x14ac:dyDescent="0.2">
      <c r="A7" s="3" t="s">
        <v>16</v>
      </c>
      <c r="B7" t="s">
        <v>214</v>
      </c>
    </row>
    <row r="8" spans="1:2" hidden="1" x14ac:dyDescent="0.2">
      <c r="A8" s="3" t="s">
        <v>9</v>
      </c>
      <c r="B8" t="s">
        <v>214</v>
      </c>
    </row>
    <row r="9" spans="1:2" hidden="1" x14ac:dyDescent="0.2">
      <c r="A9" s="3" t="s">
        <v>61</v>
      </c>
      <c r="B9" t="s">
        <v>206</v>
      </c>
    </row>
    <row r="10" spans="1:2" hidden="1" x14ac:dyDescent="0.2">
      <c r="A10" s="3" t="s">
        <v>51</v>
      </c>
      <c r="B10" t="s">
        <v>210</v>
      </c>
    </row>
    <row r="11" spans="1:2" hidden="1" x14ac:dyDescent="0.2">
      <c r="A11" s="3" t="s">
        <v>54</v>
      </c>
      <c r="B11" t="s">
        <v>211</v>
      </c>
    </row>
    <row r="12" spans="1:2" hidden="1" x14ac:dyDescent="0.2">
      <c r="A12" s="3" t="s">
        <v>207</v>
      </c>
      <c r="B12" t="s">
        <v>211</v>
      </c>
    </row>
    <row r="13" spans="1:2" hidden="1" x14ac:dyDescent="0.2">
      <c r="A13" s="3" t="s">
        <v>38</v>
      </c>
      <c r="B13" t="s">
        <v>211</v>
      </c>
    </row>
    <row r="14" spans="1:2" hidden="1" x14ac:dyDescent="0.2">
      <c r="A14" s="3" t="s">
        <v>42</v>
      </c>
      <c r="B14" t="s">
        <v>212</v>
      </c>
    </row>
    <row r="15" spans="1:2" hidden="1" x14ac:dyDescent="0.2">
      <c r="A15" s="3" t="s">
        <v>62</v>
      </c>
      <c r="B15" t="s">
        <v>206</v>
      </c>
    </row>
    <row r="16" spans="1:2" hidden="1" x14ac:dyDescent="0.2">
      <c r="A16" s="3" t="s">
        <v>52</v>
      </c>
      <c r="B16" t="s">
        <v>210</v>
      </c>
    </row>
    <row r="17" spans="1:2" hidden="1" x14ac:dyDescent="0.2">
      <c r="A17" s="3" t="s">
        <v>25</v>
      </c>
      <c r="B17" t="s">
        <v>210</v>
      </c>
    </row>
    <row r="18" spans="1:2" hidden="1" x14ac:dyDescent="0.2">
      <c r="A18" s="3" t="s">
        <v>43</v>
      </c>
      <c r="B18" t="s">
        <v>212</v>
      </c>
    </row>
    <row r="19" spans="1:2" hidden="1" x14ac:dyDescent="0.2">
      <c r="A19" s="3" t="s">
        <v>44</v>
      </c>
      <c r="B19" t="s">
        <v>212</v>
      </c>
    </row>
    <row r="20" spans="1:2" hidden="1" x14ac:dyDescent="0.2">
      <c r="A20" s="3" t="s">
        <v>11</v>
      </c>
      <c r="B20" t="s">
        <v>212</v>
      </c>
    </row>
    <row r="21" spans="1:2" x14ac:dyDescent="0.2">
      <c r="A21" s="3" t="s">
        <v>46</v>
      </c>
      <c r="B21" t="s">
        <v>213</v>
      </c>
    </row>
    <row r="22" spans="1:2" hidden="1" x14ac:dyDescent="0.2">
      <c r="A22" s="3" t="s">
        <v>27</v>
      </c>
      <c r="B22" t="s">
        <v>210</v>
      </c>
    </row>
    <row r="23" spans="1:2" hidden="1" x14ac:dyDescent="0.2">
      <c r="A23" s="3" t="s">
        <v>56</v>
      </c>
      <c r="B23" t="s">
        <v>211</v>
      </c>
    </row>
    <row r="24" spans="1:2" x14ac:dyDescent="0.2">
      <c r="A24" s="3" t="s">
        <v>45</v>
      </c>
      <c r="B24" t="s">
        <v>213</v>
      </c>
    </row>
    <row r="25" spans="1:2" x14ac:dyDescent="0.2">
      <c r="A25" s="3" t="s">
        <v>18</v>
      </c>
      <c r="B25" t="s">
        <v>213</v>
      </c>
    </row>
    <row r="26" spans="1:2" hidden="1" x14ac:dyDescent="0.2">
      <c r="A26" s="3" t="s">
        <v>208</v>
      </c>
      <c r="B26" t="s">
        <v>211</v>
      </c>
    </row>
    <row r="27" spans="1:2" hidden="1" x14ac:dyDescent="0.2">
      <c r="A27" s="3" t="s">
        <v>63</v>
      </c>
      <c r="B27" t="s">
        <v>206</v>
      </c>
    </row>
    <row r="28" spans="1:2" x14ac:dyDescent="0.2">
      <c r="A28" s="3" t="s">
        <v>47</v>
      </c>
      <c r="B28" t="s">
        <v>213</v>
      </c>
    </row>
    <row r="29" spans="1:2" x14ac:dyDescent="0.2">
      <c r="A29" s="3" t="s">
        <v>20</v>
      </c>
      <c r="B29" t="s">
        <v>213</v>
      </c>
    </row>
    <row r="30" spans="1:2" hidden="1" x14ac:dyDescent="0.2">
      <c r="A30" s="3" t="s">
        <v>64</v>
      </c>
      <c r="B30" t="s">
        <v>206</v>
      </c>
    </row>
    <row r="31" spans="1:2" hidden="1" x14ac:dyDescent="0.2">
      <c r="A31" s="3" t="s">
        <v>13</v>
      </c>
      <c r="B31" t="s">
        <v>212</v>
      </c>
    </row>
    <row r="32" spans="1:2" hidden="1" x14ac:dyDescent="0.2">
      <c r="A32" s="3" t="s">
        <v>55</v>
      </c>
      <c r="B32" t="s">
        <v>211</v>
      </c>
    </row>
    <row r="33" spans="1:2" hidden="1" x14ac:dyDescent="0.2">
      <c r="A33" s="3" t="s">
        <v>53</v>
      </c>
      <c r="B33" t="s">
        <v>210</v>
      </c>
    </row>
    <row r="34" spans="1:2" x14ac:dyDescent="0.2">
      <c r="A34" s="3" t="s">
        <v>50</v>
      </c>
      <c r="B34" t="s">
        <v>213</v>
      </c>
    </row>
    <row r="35" spans="1:2" hidden="1" x14ac:dyDescent="0.2">
      <c r="A35" s="3" t="s">
        <v>209</v>
      </c>
      <c r="B35" t="s">
        <v>206</v>
      </c>
    </row>
    <row r="36" spans="1:2" hidden="1" x14ac:dyDescent="0.2"/>
  </sheetData>
  <autoFilter ref="A1:B36">
    <filterColumn colId="1">
      <filters>
        <filter val="Upper Limb"/>
      </filters>
    </filterColumn>
  </autoFilter>
  <sortState ref="A1:A669">
    <sortCondition ref="A1"/>
  </sortState>
  <dataValidations count="2">
    <dataValidation type="list" allowBlank="1" showInputMessage="1" showErrorMessage="1" sqref="B3:B6 B9:B35">
      <formula1>[0]!Domain</formula1>
    </dataValidation>
    <dataValidation type="list" allowBlank="1" showInputMessage="1" showErrorMessage="1" sqref="B2 B7 B8">
      <formula1>[0]!DomainAll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137"/>
  <sheetViews>
    <sheetView workbookViewId="0">
      <selection activeCell="B37" sqref="B37"/>
    </sheetView>
  </sheetViews>
  <sheetFormatPr baseColWidth="10" defaultRowHeight="16" x14ac:dyDescent="0.2"/>
  <cols>
    <col min="1" max="1" width="52" style="7" customWidth="1"/>
    <col min="2" max="2" width="8" style="7" customWidth="1"/>
    <col min="3" max="3" width="16.5" style="7" customWidth="1"/>
    <col min="4" max="16384" width="10.83203125" style="7"/>
  </cols>
  <sheetData>
    <row r="1" spans="1:3" x14ac:dyDescent="0.2">
      <c r="A1" s="6" t="s">
        <v>215</v>
      </c>
      <c r="B1" s="6" t="s">
        <v>0</v>
      </c>
      <c r="C1" s="6" t="s">
        <v>216</v>
      </c>
    </row>
    <row r="2" spans="1:3" hidden="1" x14ac:dyDescent="0.2">
      <c r="A2" s="7" t="s">
        <v>67</v>
      </c>
      <c r="B2" s="7">
        <v>10</v>
      </c>
      <c r="C2" s="7" t="s">
        <v>212</v>
      </c>
    </row>
    <row r="3" spans="1:3" x14ac:dyDescent="0.2">
      <c r="A3" s="7" t="s">
        <v>68</v>
      </c>
      <c r="B3" s="7">
        <v>11</v>
      </c>
      <c r="C3" s="7" t="s">
        <v>213</v>
      </c>
    </row>
    <row r="4" spans="1:3" hidden="1" x14ac:dyDescent="0.2">
      <c r="A4" s="7" t="s">
        <v>69</v>
      </c>
      <c r="B4" s="7">
        <v>82</v>
      </c>
      <c r="C4" s="7" t="s">
        <v>210</v>
      </c>
    </row>
    <row r="5" spans="1:3" hidden="1" x14ac:dyDescent="0.2">
      <c r="A5" s="7" t="s">
        <v>70</v>
      </c>
      <c r="B5" s="7">
        <v>86</v>
      </c>
      <c r="C5" s="7" t="s">
        <v>210</v>
      </c>
    </row>
    <row r="6" spans="1:3" hidden="1" x14ac:dyDescent="0.2">
      <c r="A6" s="7" t="s">
        <v>71</v>
      </c>
      <c r="B6" s="7">
        <v>95</v>
      </c>
      <c r="C6" s="7" t="s">
        <v>211</v>
      </c>
    </row>
    <row r="7" spans="1:3" hidden="1" x14ac:dyDescent="0.2">
      <c r="A7" s="7" t="s">
        <v>72</v>
      </c>
      <c r="B7" s="7">
        <v>96</v>
      </c>
      <c r="C7" s="7" t="s">
        <v>211</v>
      </c>
    </row>
    <row r="8" spans="1:3" hidden="1" x14ac:dyDescent="0.2">
      <c r="A8" s="7" t="s">
        <v>73</v>
      </c>
      <c r="B8" s="7">
        <v>103</v>
      </c>
      <c r="C8" s="7" t="s">
        <v>211</v>
      </c>
    </row>
    <row r="9" spans="1:3" hidden="1" x14ac:dyDescent="0.2">
      <c r="A9" s="7" t="s">
        <v>74</v>
      </c>
      <c r="B9" s="7">
        <v>104</v>
      </c>
      <c r="C9" s="7" t="s">
        <v>211</v>
      </c>
    </row>
    <row r="10" spans="1:3" hidden="1" x14ac:dyDescent="0.2">
      <c r="A10" s="7" t="s">
        <v>75</v>
      </c>
      <c r="B10" s="7">
        <v>138</v>
      </c>
      <c r="C10" s="7" t="s">
        <v>212</v>
      </c>
    </row>
    <row r="11" spans="1:3" hidden="1" x14ac:dyDescent="0.2">
      <c r="A11" s="7" t="s">
        <v>76</v>
      </c>
      <c r="B11" s="7">
        <v>142</v>
      </c>
      <c r="C11" s="7" t="s">
        <v>212</v>
      </c>
    </row>
    <row r="12" spans="1:3" hidden="1" x14ac:dyDescent="0.2">
      <c r="A12" s="7" t="s">
        <v>77</v>
      </c>
      <c r="B12" s="7">
        <v>147</v>
      </c>
      <c r="C12" s="7" t="s">
        <v>212</v>
      </c>
    </row>
    <row r="13" spans="1:3" hidden="1" x14ac:dyDescent="0.2">
      <c r="A13" s="7" t="s">
        <v>78</v>
      </c>
      <c r="B13" s="7">
        <v>152</v>
      </c>
      <c r="C13" s="7" t="s">
        <v>212</v>
      </c>
    </row>
    <row r="14" spans="1:3" ht="32" hidden="1" x14ac:dyDescent="0.2">
      <c r="A14" s="7" t="s">
        <v>79</v>
      </c>
      <c r="B14" s="7">
        <v>153</v>
      </c>
      <c r="C14" s="7" t="s">
        <v>212</v>
      </c>
    </row>
    <row r="15" spans="1:3" hidden="1" x14ac:dyDescent="0.2">
      <c r="A15" s="7" t="s">
        <v>80</v>
      </c>
      <c r="B15" s="7">
        <v>154</v>
      </c>
      <c r="C15" s="7" t="s">
        <v>212</v>
      </c>
    </row>
    <row r="16" spans="1:3" x14ac:dyDescent="0.2">
      <c r="A16" s="7" t="s">
        <v>81</v>
      </c>
      <c r="B16" s="7">
        <v>157</v>
      </c>
      <c r="C16" s="7" t="s">
        <v>213</v>
      </c>
    </row>
    <row r="17" spans="1:3" ht="32" x14ac:dyDescent="0.2">
      <c r="A17" s="7" t="s">
        <v>82</v>
      </c>
      <c r="B17" s="7">
        <v>158</v>
      </c>
      <c r="C17" s="7" t="s">
        <v>213</v>
      </c>
    </row>
    <row r="18" spans="1:3" x14ac:dyDescent="0.2">
      <c r="A18" s="7" t="s">
        <v>83</v>
      </c>
      <c r="B18" s="7">
        <v>160</v>
      </c>
      <c r="C18" s="7" t="s">
        <v>213</v>
      </c>
    </row>
    <row r="19" spans="1:3" x14ac:dyDescent="0.2">
      <c r="A19" s="7" t="s">
        <v>84</v>
      </c>
      <c r="B19" s="7">
        <v>161</v>
      </c>
      <c r="C19" s="7" t="s">
        <v>213</v>
      </c>
    </row>
    <row r="20" spans="1:3" x14ac:dyDescent="0.2">
      <c r="A20" s="7" t="s">
        <v>85</v>
      </c>
      <c r="B20" s="7">
        <v>162</v>
      </c>
      <c r="C20" s="7" t="s">
        <v>213</v>
      </c>
    </row>
    <row r="21" spans="1:3" x14ac:dyDescent="0.2">
      <c r="A21" s="7" t="s">
        <v>86</v>
      </c>
      <c r="B21" s="7">
        <v>163</v>
      </c>
      <c r="C21" s="7" t="s">
        <v>213</v>
      </c>
    </row>
    <row r="22" spans="1:3" x14ac:dyDescent="0.2">
      <c r="A22" s="7" t="s">
        <v>87</v>
      </c>
      <c r="B22" s="7">
        <v>164</v>
      </c>
      <c r="C22" s="7" t="s">
        <v>213</v>
      </c>
    </row>
    <row r="23" spans="1:3" x14ac:dyDescent="0.2">
      <c r="A23" s="7" t="s">
        <v>88</v>
      </c>
      <c r="B23" s="7">
        <v>165</v>
      </c>
      <c r="C23" s="7" t="s">
        <v>213</v>
      </c>
    </row>
    <row r="24" spans="1:3" x14ac:dyDescent="0.2">
      <c r="A24" s="7" t="s">
        <v>89</v>
      </c>
      <c r="B24" s="7">
        <v>166</v>
      </c>
      <c r="C24" s="7" t="s">
        <v>213</v>
      </c>
    </row>
    <row r="25" spans="1:3" x14ac:dyDescent="0.2">
      <c r="A25" s="7" t="s">
        <v>90</v>
      </c>
      <c r="B25" s="7">
        <v>169</v>
      </c>
      <c r="C25" s="7" t="s">
        <v>213</v>
      </c>
    </row>
    <row r="26" spans="1:3" x14ac:dyDescent="0.2">
      <c r="A26" s="7" t="s">
        <v>91</v>
      </c>
      <c r="B26" s="7">
        <v>171</v>
      </c>
      <c r="C26" s="7" t="s">
        <v>213</v>
      </c>
    </row>
    <row r="27" spans="1:3" x14ac:dyDescent="0.2">
      <c r="A27" s="7" t="s">
        <v>92</v>
      </c>
      <c r="B27" s="7">
        <v>172</v>
      </c>
      <c r="C27" s="7" t="s">
        <v>213</v>
      </c>
    </row>
    <row r="28" spans="1:3" x14ac:dyDescent="0.2">
      <c r="A28" s="7" t="s">
        <v>93</v>
      </c>
      <c r="B28" s="7">
        <v>173</v>
      </c>
      <c r="C28" s="7" t="s">
        <v>213</v>
      </c>
    </row>
    <row r="29" spans="1:3" x14ac:dyDescent="0.2">
      <c r="A29" s="7" t="s">
        <v>94</v>
      </c>
      <c r="B29" s="7">
        <v>174</v>
      </c>
      <c r="C29" s="7" t="s">
        <v>213</v>
      </c>
    </row>
    <row r="30" spans="1:3" x14ac:dyDescent="0.2">
      <c r="A30" s="7" t="s">
        <v>95</v>
      </c>
      <c r="B30" s="7">
        <v>175</v>
      </c>
      <c r="C30" s="7" t="s">
        <v>213</v>
      </c>
    </row>
    <row r="31" spans="1:3" x14ac:dyDescent="0.2">
      <c r="A31" s="7" t="s">
        <v>96</v>
      </c>
      <c r="B31" s="7">
        <v>177</v>
      </c>
      <c r="C31" s="7" t="s">
        <v>213</v>
      </c>
    </row>
    <row r="32" spans="1:3" x14ac:dyDescent="0.2">
      <c r="A32" s="7" t="s">
        <v>97</v>
      </c>
      <c r="B32" s="7">
        <v>178</v>
      </c>
      <c r="C32" s="7" t="s">
        <v>213</v>
      </c>
    </row>
    <row r="33" spans="1:3" x14ac:dyDescent="0.2">
      <c r="A33" s="7" t="s">
        <v>98</v>
      </c>
      <c r="B33" s="7">
        <v>182</v>
      </c>
      <c r="C33" s="7" t="s">
        <v>213</v>
      </c>
    </row>
    <row r="34" spans="1:3" x14ac:dyDescent="0.2">
      <c r="A34" s="7" t="s">
        <v>99</v>
      </c>
      <c r="B34" s="7">
        <v>183</v>
      </c>
      <c r="C34" s="7" t="s">
        <v>213</v>
      </c>
    </row>
    <row r="35" spans="1:3" x14ac:dyDescent="0.2">
      <c r="A35" s="7" t="s">
        <v>100</v>
      </c>
      <c r="B35" s="7">
        <v>191</v>
      </c>
      <c r="C35" s="7" t="s">
        <v>213</v>
      </c>
    </row>
    <row r="36" spans="1:3" x14ac:dyDescent="0.2">
      <c r="A36" s="7" t="s">
        <v>101</v>
      </c>
      <c r="B36" s="7">
        <v>194</v>
      </c>
      <c r="C36" s="7" t="s">
        <v>213</v>
      </c>
    </row>
    <row r="37" spans="1:3" x14ac:dyDescent="0.2">
      <c r="A37" s="7" t="s">
        <v>102</v>
      </c>
      <c r="B37" s="7">
        <v>199</v>
      </c>
      <c r="C37" s="7" t="s">
        <v>213</v>
      </c>
    </row>
    <row r="38" spans="1:3" hidden="1" x14ac:dyDescent="0.2">
      <c r="A38" s="7" t="s">
        <v>103</v>
      </c>
      <c r="B38" s="7">
        <v>206</v>
      </c>
      <c r="C38" s="7" t="s">
        <v>210</v>
      </c>
    </row>
    <row r="39" spans="1:3" hidden="1" x14ac:dyDescent="0.2">
      <c r="A39" s="7" t="s">
        <v>104</v>
      </c>
      <c r="B39" s="7">
        <v>208</v>
      </c>
      <c r="C39" s="7" t="s">
        <v>210</v>
      </c>
    </row>
    <row r="40" spans="1:3" hidden="1" x14ac:dyDescent="0.2">
      <c r="A40" s="7" t="s">
        <v>105</v>
      </c>
      <c r="B40" s="7">
        <v>210</v>
      </c>
      <c r="C40" s="7" t="s">
        <v>210</v>
      </c>
    </row>
    <row r="41" spans="1:3" hidden="1" x14ac:dyDescent="0.2">
      <c r="A41" s="7" t="s">
        <v>106</v>
      </c>
      <c r="B41" s="7">
        <v>213</v>
      </c>
      <c r="C41" s="7" t="s">
        <v>210</v>
      </c>
    </row>
    <row r="42" spans="1:3" hidden="1" x14ac:dyDescent="0.2">
      <c r="A42" s="7" t="s">
        <v>107</v>
      </c>
      <c r="B42" s="7">
        <v>214</v>
      </c>
      <c r="C42" s="7" t="s">
        <v>210</v>
      </c>
    </row>
    <row r="43" spans="1:3" hidden="1" x14ac:dyDescent="0.2">
      <c r="A43" s="7" t="s">
        <v>108</v>
      </c>
      <c r="B43" s="7">
        <v>215</v>
      </c>
      <c r="C43" s="7" t="s">
        <v>210</v>
      </c>
    </row>
    <row r="44" spans="1:3" hidden="1" x14ac:dyDescent="0.2">
      <c r="A44" s="7" t="s">
        <v>109</v>
      </c>
      <c r="B44" s="7">
        <v>218</v>
      </c>
      <c r="C44" s="7" t="s">
        <v>210</v>
      </c>
    </row>
    <row r="45" spans="1:3" hidden="1" x14ac:dyDescent="0.2">
      <c r="A45" s="7" t="s">
        <v>110</v>
      </c>
      <c r="B45" s="7">
        <v>219</v>
      </c>
      <c r="C45" s="7" t="s">
        <v>210</v>
      </c>
    </row>
    <row r="46" spans="1:3" hidden="1" x14ac:dyDescent="0.2">
      <c r="A46" s="7" t="s">
        <v>111</v>
      </c>
      <c r="B46" s="7">
        <v>220</v>
      </c>
      <c r="C46" s="7" t="s">
        <v>210</v>
      </c>
    </row>
    <row r="47" spans="1:3" hidden="1" x14ac:dyDescent="0.2">
      <c r="A47" s="7" t="s">
        <v>112</v>
      </c>
      <c r="B47" s="7">
        <v>221</v>
      </c>
      <c r="C47" s="7" t="s">
        <v>210</v>
      </c>
    </row>
    <row r="48" spans="1:3" hidden="1" x14ac:dyDescent="0.2">
      <c r="A48" s="7" t="s">
        <v>113</v>
      </c>
      <c r="B48" s="7">
        <v>227</v>
      </c>
      <c r="C48" s="7" t="s">
        <v>211</v>
      </c>
    </row>
    <row r="49" spans="1:3" hidden="1" x14ac:dyDescent="0.2">
      <c r="A49" s="7" t="s">
        <v>114</v>
      </c>
      <c r="B49" s="7">
        <v>228</v>
      </c>
      <c r="C49" s="7" t="s">
        <v>211</v>
      </c>
    </row>
    <row r="50" spans="1:3" hidden="1" x14ac:dyDescent="0.2">
      <c r="A50" s="7" t="s">
        <v>115</v>
      </c>
      <c r="B50" s="7">
        <v>229</v>
      </c>
      <c r="C50" s="7" t="s">
        <v>211</v>
      </c>
    </row>
    <row r="51" spans="1:3" hidden="1" x14ac:dyDescent="0.2">
      <c r="A51" s="7" t="s">
        <v>116</v>
      </c>
      <c r="B51" s="7">
        <v>230</v>
      </c>
      <c r="C51" s="7" t="s">
        <v>211</v>
      </c>
    </row>
    <row r="52" spans="1:3" hidden="1" x14ac:dyDescent="0.2">
      <c r="A52" s="7" t="s">
        <v>117</v>
      </c>
      <c r="B52" s="7">
        <v>231</v>
      </c>
      <c r="C52" s="7" t="s">
        <v>211</v>
      </c>
    </row>
    <row r="53" spans="1:3" hidden="1" x14ac:dyDescent="0.2">
      <c r="A53" s="7" t="s">
        <v>118</v>
      </c>
      <c r="B53" s="7">
        <v>232</v>
      </c>
      <c r="C53" s="7" t="s">
        <v>211</v>
      </c>
    </row>
    <row r="54" spans="1:3" hidden="1" x14ac:dyDescent="0.2">
      <c r="A54" s="7" t="s">
        <v>119</v>
      </c>
      <c r="B54" s="7">
        <v>233</v>
      </c>
      <c r="C54" s="7" t="s">
        <v>211</v>
      </c>
    </row>
    <row r="55" spans="1:3" hidden="1" x14ac:dyDescent="0.2">
      <c r="A55" s="7" t="s">
        <v>120</v>
      </c>
      <c r="B55" s="7">
        <v>234</v>
      </c>
      <c r="C55" s="7" t="s">
        <v>211</v>
      </c>
    </row>
    <row r="56" spans="1:3" hidden="1" x14ac:dyDescent="0.2">
      <c r="A56" s="7" t="s">
        <v>121</v>
      </c>
      <c r="B56" s="7">
        <v>235</v>
      </c>
      <c r="C56" s="7" t="s">
        <v>211</v>
      </c>
    </row>
    <row r="57" spans="1:3" hidden="1" x14ac:dyDescent="0.2">
      <c r="A57" s="7" t="s">
        <v>122</v>
      </c>
      <c r="B57" s="7">
        <v>236</v>
      </c>
      <c r="C57" s="7" t="s">
        <v>211</v>
      </c>
    </row>
    <row r="58" spans="1:3" hidden="1" x14ac:dyDescent="0.2">
      <c r="A58" s="7" t="s">
        <v>123</v>
      </c>
      <c r="B58" s="7">
        <v>239</v>
      </c>
      <c r="C58" s="7" t="s">
        <v>211</v>
      </c>
    </row>
    <row r="59" spans="1:3" hidden="1" x14ac:dyDescent="0.2">
      <c r="A59" s="7" t="s">
        <v>124</v>
      </c>
      <c r="B59" s="7">
        <v>240</v>
      </c>
      <c r="C59" s="7" t="s">
        <v>211</v>
      </c>
    </row>
    <row r="60" spans="1:3" hidden="1" x14ac:dyDescent="0.2">
      <c r="A60" s="7" t="s">
        <v>125</v>
      </c>
      <c r="B60" s="7">
        <v>241</v>
      </c>
      <c r="C60" s="7" t="s">
        <v>211</v>
      </c>
    </row>
    <row r="61" spans="1:3" hidden="1" x14ac:dyDescent="0.2">
      <c r="A61" s="7" t="s">
        <v>126</v>
      </c>
      <c r="B61" s="7">
        <v>245</v>
      </c>
      <c r="C61" s="7" t="s">
        <v>206</v>
      </c>
    </row>
    <row r="62" spans="1:3" hidden="1" x14ac:dyDescent="0.2">
      <c r="A62" s="7" t="s">
        <v>127</v>
      </c>
      <c r="B62" s="7">
        <v>246</v>
      </c>
      <c r="C62" s="7" t="s">
        <v>206</v>
      </c>
    </row>
    <row r="63" spans="1:3" hidden="1" x14ac:dyDescent="0.2">
      <c r="A63" s="7" t="s">
        <v>128</v>
      </c>
      <c r="B63" s="7">
        <v>248</v>
      </c>
      <c r="C63" s="7" t="s">
        <v>206</v>
      </c>
    </row>
    <row r="64" spans="1:3" hidden="1" x14ac:dyDescent="0.2">
      <c r="A64" s="7" t="s">
        <v>129</v>
      </c>
      <c r="B64" s="7">
        <v>256</v>
      </c>
      <c r="C64" s="7" t="s">
        <v>206</v>
      </c>
    </row>
    <row r="65" spans="1:3" hidden="1" x14ac:dyDescent="0.2">
      <c r="A65" s="7" t="s">
        <v>130</v>
      </c>
      <c r="B65" s="7">
        <v>257</v>
      </c>
      <c r="C65" s="7" t="s">
        <v>206</v>
      </c>
    </row>
    <row r="66" spans="1:3" hidden="1" x14ac:dyDescent="0.2">
      <c r="A66" s="7" t="s">
        <v>131</v>
      </c>
      <c r="B66" s="7">
        <v>258</v>
      </c>
      <c r="C66" s="7" t="s">
        <v>206</v>
      </c>
    </row>
    <row r="67" spans="1:3" hidden="1" x14ac:dyDescent="0.2">
      <c r="A67" s="7" t="s">
        <v>132</v>
      </c>
      <c r="B67" s="7">
        <v>259</v>
      </c>
      <c r="C67" s="7" t="s">
        <v>206</v>
      </c>
    </row>
    <row r="68" spans="1:3" hidden="1" x14ac:dyDescent="0.2">
      <c r="A68" s="7" t="s">
        <v>133</v>
      </c>
      <c r="B68" s="7">
        <v>303</v>
      </c>
      <c r="C68" s="7" t="s">
        <v>206</v>
      </c>
    </row>
    <row r="69" spans="1:3" hidden="1" x14ac:dyDescent="0.2">
      <c r="A69" s="7" t="s">
        <v>134</v>
      </c>
      <c r="B69" s="7">
        <v>305</v>
      </c>
      <c r="C69" s="7" t="s">
        <v>206</v>
      </c>
    </row>
    <row r="70" spans="1:3" hidden="1" x14ac:dyDescent="0.2">
      <c r="A70" s="7" t="s">
        <v>135</v>
      </c>
      <c r="B70" s="7">
        <v>327</v>
      </c>
      <c r="C70" s="7" t="s">
        <v>206</v>
      </c>
    </row>
    <row r="71" spans="1:3" x14ac:dyDescent="0.2">
      <c r="A71" s="7" t="s">
        <v>136</v>
      </c>
      <c r="B71" s="7">
        <v>335</v>
      </c>
      <c r="C71" s="7" t="s">
        <v>213</v>
      </c>
    </row>
    <row r="72" spans="1:3" x14ac:dyDescent="0.2">
      <c r="A72" s="7" t="s">
        <v>137</v>
      </c>
      <c r="B72" s="7">
        <v>336</v>
      </c>
      <c r="C72" s="7" t="s">
        <v>213</v>
      </c>
    </row>
    <row r="73" spans="1:3" hidden="1" x14ac:dyDescent="0.2">
      <c r="A73" s="7" t="s">
        <v>138</v>
      </c>
      <c r="B73" s="7">
        <v>342</v>
      </c>
      <c r="C73" s="7" t="s">
        <v>206</v>
      </c>
    </row>
    <row r="74" spans="1:3" hidden="1" x14ac:dyDescent="0.2">
      <c r="A74" s="7" t="s">
        <v>139</v>
      </c>
      <c r="B74" s="7">
        <v>347</v>
      </c>
      <c r="C74" s="7" t="s">
        <v>206</v>
      </c>
    </row>
    <row r="75" spans="1:3" x14ac:dyDescent="0.2">
      <c r="A75" s="7" t="s">
        <v>140</v>
      </c>
      <c r="B75" s="7">
        <v>353</v>
      </c>
      <c r="C75" s="7" t="s">
        <v>213</v>
      </c>
    </row>
    <row r="76" spans="1:3" x14ac:dyDescent="0.2">
      <c r="A76" s="7" t="s">
        <v>141</v>
      </c>
      <c r="B76" s="7">
        <v>354</v>
      </c>
      <c r="C76" s="7" t="s">
        <v>213</v>
      </c>
    </row>
    <row r="77" spans="1:3" x14ac:dyDescent="0.2">
      <c r="A77" s="7" t="s">
        <v>142</v>
      </c>
      <c r="B77" s="7">
        <v>355</v>
      </c>
      <c r="C77" s="7" t="s">
        <v>213</v>
      </c>
    </row>
    <row r="78" spans="1:3" x14ac:dyDescent="0.2">
      <c r="A78" s="7" t="s">
        <v>143</v>
      </c>
      <c r="B78" s="7">
        <v>356</v>
      </c>
      <c r="C78" s="7" t="s">
        <v>213</v>
      </c>
    </row>
    <row r="79" spans="1:3" hidden="1" x14ac:dyDescent="0.2">
      <c r="A79" s="7" t="s">
        <v>144</v>
      </c>
      <c r="B79" s="7">
        <v>360</v>
      </c>
      <c r="C79" s="7" t="s">
        <v>210</v>
      </c>
    </row>
    <row r="80" spans="1:3" x14ac:dyDescent="0.2">
      <c r="A80" s="7" t="s">
        <v>145</v>
      </c>
      <c r="B80" s="7">
        <v>368</v>
      </c>
      <c r="C80" s="7" t="s">
        <v>213</v>
      </c>
    </row>
    <row r="81" spans="1:3" x14ac:dyDescent="0.2">
      <c r="A81" s="7" t="s">
        <v>146</v>
      </c>
      <c r="B81" s="7">
        <v>372</v>
      </c>
      <c r="C81" s="7" t="s">
        <v>213</v>
      </c>
    </row>
    <row r="82" spans="1:3" x14ac:dyDescent="0.2">
      <c r="A82" s="7" t="s">
        <v>147</v>
      </c>
      <c r="B82" s="7">
        <v>373</v>
      </c>
      <c r="C82" s="7" t="s">
        <v>213</v>
      </c>
    </row>
    <row r="83" spans="1:3" hidden="1" x14ac:dyDescent="0.2">
      <c r="A83" s="7" t="s">
        <v>148</v>
      </c>
      <c r="B83" s="7">
        <v>386</v>
      </c>
      <c r="C83" s="7" t="s">
        <v>210</v>
      </c>
    </row>
    <row r="84" spans="1:3" hidden="1" x14ac:dyDescent="0.2">
      <c r="A84" s="7" t="s">
        <v>149</v>
      </c>
      <c r="B84" s="7">
        <v>387</v>
      </c>
      <c r="C84" s="7" t="s">
        <v>210</v>
      </c>
    </row>
    <row r="85" spans="1:3" hidden="1" x14ac:dyDescent="0.2">
      <c r="A85" s="7" t="s">
        <v>150</v>
      </c>
      <c r="B85" s="7">
        <v>388</v>
      </c>
      <c r="C85" s="7" t="s">
        <v>210</v>
      </c>
    </row>
    <row r="86" spans="1:3" hidden="1" x14ac:dyDescent="0.2">
      <c r="A86" s="7" t="s">
        <v>151</v>
      </c>
      <c r="B86" s="7">
        <v>391</v>
      </c>
      <c r="C86" s="7" t="s">
        <v>211</v>
      </c>
    </row>
    <row r="87" spans="1:3" hidden="1" x14ac:dyDescent="0.2">
      <c r="A87" s="7" t="s">
        <v>152</v>
      </c>
      <c r="B87" s="7">
        <v>392</v>
      </c>
      <c r="C87" s="7" t="s">
        <v>211</v>
      </c>
    </row>
    <row r="88" spans="1:3" hidden="1" x14ac:dyDescent="0.2">
      <c r="A88" s="7" t="s">
        <v>153</v>
      </c>
      <c r="B88" s="7">
        <v>393</v>
      </c>
      <c r="C88" s="7" t="s">
        <v>211</v>
      </c>
    </row>
    <row r="89" spans="1:3" hidden="1" x14ac:dyDescent="0.2">
      <c r="A89" s="7" t="s">
        <v>154</v>
      </c>
      <c r="B89" s="7">
        <v>396</v>
      </c>
      <c r="C89" s="7" t="s">
        <v>211</v>
      </c>
    </row>
    <row r="90" spans="1:3" hidden="1" x14ac:dyDescent="0.2">
      <c r="A90" s="7" t="s">
        <v>155</v>
      </c>
      <c r="B90" s="7">
        <v>397</v>
      </c>
      <c r="C90" s="7" t="s">
        <v>206</v>
      </c>
    </row>
    <row r="91" spans="1:3" hidden="1" x14ac:dyDescent="0.2">
      <c r="A91" s="7" t="s">
        <v>156</v>
      </c>
      <c r="B91" s="7">
        <v>398</v>
      </c>
      <c r="C91" s="7" t="s">
        <v>206</v>
      </c>
    </row>
    <row r="92" spans="1:3" x14ac:dyDescent="0.2">
      <c r="A92" s="7" t="s">
        <v>157</v>
      </c>
      <c r="B92" s="7">
        <v>407</v>
      </c>
      <c r="C92" s="7" t="s">
        <v>213</v>
      </c>
    </row>
    <row r="93" spans="1:3" x14ac:dyDescent="0.2">
      <c r="A93" s="7" t="s">
        <v>158</v>
      </c>
      <c r="B93" s="7">
        <v>408</v>
      </c>
      <c r="C93" s="7" t="s">
        <v>213</v>
      </c>
    </row>
    <row r="94" spans="1:3" x14ac:dyDescent="0.2">
      <c r="A94" s="7" t="s">
        <v>159</v>
      </c>
      <c r="B94" s="7">
        <v>409</v>
      </c>
      <c r="C94" s="7" t="s">
        <v>213</v>
      </c>
    </row>
    <row r="95" spans="1:3" x14ac:dyDescent="0.2">
      <c r="A95" s="7" t="s">
        <v>160</v>
      </c>
      <c r="B95" s="7">
        <v>411</v>
      </c>
      <c r="C95" s="7" t="s">
        <v>213</v>
      </c>
    </row>
    <row r="96" spans="1:3" ht="32" hidden="1" x14ac:dyDescent="0.2">
      <c r="A96" s="7" t="s">
        <v>161</v>
      </c>
      <c r="B96" s="7">
        <v>414</v>
      </c>
      <c r="C96" s="7" t="s">
        <v>210</v>
      </c>
    </row>
    <row r="97" spans="1:3" ht="32" hidden="1" x14ac:dyDescent="0.2">
      <c r="A97" s="7" t="s">
        <v>162</v>
      </c>
      <c r="B97" s="7">
        <v>415</v>
      </c>
      <c r="C97" s="7" t="s">
        <v>210</v>
      </c>
    </row>
    <row r="98" spans="1:3" hidden="1" x14ac:dyDescent="0.2">
      <c r="A98" s="7" t="s">
        <v>163</v>
      </c>
      <c r="B98" s="7">
        <v>416</v>
      </c>
      <c r="C98" s="7" t="s">
        <v>211</v>
      </c>
    </row>
    <row r="99" spans="1:3" hidden="1" x14ac:dyDescent="0.2">
      <c r="A99" s="7" t="s">
        <v>164</v>
      </c>
      <c r="B99" s="7">
        <v>418</v>
      </c>
      <c r="C99" s="7" t="s">
        <v>211</v>
      </c>
    </row>
    <row r="100" spans="1:3" hidden="1" x14ac:dyDescent="0.2">
      <c r="A100" s="7" t="s">
        <v>165</v>
      </c>
      <c r="B100" s="7">
        <v>419</v>
      </c>
      <c r="C100" s="7" t="s">
        <v>211</v>
      </c>
    </row>
    <row r="101" spans="1:3" hidden="1" x14ac:dyDescent="0.2">
      <c r="A101" s="7" t="s">
        <v>166</v>
      </c>
      <c r="B101" s="7">
        <v>421</v>
      </c>
      <c r="C101" s="7" t="s">
        <v>211</v>
      </c>
    </row>
    <row r="102" spans="1:3" hidden="1" x14ac:dyDescent="0.2">
      <c r="A102" s="7" t="s">
        <v>167</v>
      </c>
      <c r="B102" s="7">
        <v>422</v>
      </c>
      <c r="C102" s="7" t="s">
        <v>211</v>
      </c>
    </row>
    <row r="103" spans="1:3" ht="32" hidden="1" x14ac:dyDescent="0.2">
      <c r="A103" s="7" t="s">
        <v>168</v>
      </c>
      <c r="B103" s="7">
        <v>423</v>
      </c>
      <c r="C103" s="7" t="s">
        <v>211</v>
      </c>
    </row>
    <row r="104" spans="1:3" ht="32" hidden="1" x14ac:dyDescent="0.2">
      <c r="A104" s="7" t="s">
        <v>169</v>
      </c>
      <c r="B104" s="7">
        <v>424</v>
      </c>
      <c r="C104" s="7" t="s">
        <v>211</v>
      </c>
    </row>
    <row r="105" spans="1:3" hidden="1" x14ac:dyDescent="0.2">
      <c r="A105" s="7" t="s">
        <v>170</v>
      </c>
      <c r="B105" s="7">
        <v>427</v>
      </c>
      <c r="C105" s="7" t="s">
        <v>212</v>
      </c>
    </row>
    <row r="106" spans="1:3" hidden="1" x14ac:dyDescent="0.2">
      <c r="A106" s="7" t="s">
        <v>171</v>
      </c>
      <c r="B106" s="7">
        <v>431</v>
      </c>
      <c r="C106" s="7" t="s">
        <v>212</v>
      </c>
    </row>
    <row r="107" spans="1:3" x14ac:dyDescent="0.2">
      <c r="A107" s="7" t="s">
        <v>172</v>
      </c>
      <c r="B107" s="7">
        <v>448</v>
      </c>
      <c r="C107" s="7" t="s">
        <v>213</v>
      </c>
    </row>
    <row r="108" spans="1:3" hidden="1" x14ac:dyDescent="0.2">
      <c r="A108" s="7" t="s">
        <v>173</v>
      </c>
      <c r="B108" s="7">
        <v>510</v>
      </c>
      <c r="C108" s="7" t="s">
        <v>212</v>
      </c>
    </row>
    <row r="109" spans="1:3" hidden="1" x14ac:dyDescent="0.2">
      <c r="A109" s="7" t="s">
        <v>174</v>
      </c>
      <c r="B109" s="7">
        <v>511</v>
      </c>
      <c r="C109" s="7" t="s">
        <v>212</v>
      </c>
    </row>
    <row r="110" spans="1:3" hidden="1" x14ac:dyDescent="0.2">
      <c r="A110" s="7" t="s">
        <v>175</v>
      </c>
      <c r="B110" s="7">
        <v>517</v>
      </c>
      <c r="C110" s="7" t="s">
        <v>212</v>
      </c>
    </row>
    <row r="111" spans="1:3" hidden="1" x14ac:dyDescent="0.2">
      <c r="A111" s="7" t="s">
        <v>176</v>
      </c>
      <c r="B111" s="7">
        <v>529</v>
      </c>
      <c r="C111" s="7" t="s">
        <v>212</v>
      </c>
    </row>
    <row r="112" spans="1:3" hidden="1" x14ac:dyDescent="0.2">
      <c r="A112" s="7" t="s">
        <v>177</v>
      </c>
      <c r="B112" s="7">
        <v>531</v>
      </c>
      <c r="C112" s="7" t="s">
        <v>212</v>
      </c>
    </row>
    <row r="113" spans="1:3" hidden="1" x14ac:dyDescent="0.2">
      <c r="A113" s="7" t="s">
        <v>178</v>
      </c>
      <c r="B113" s="7">
        <v>532</v>
      </c>
      <c r="C113" s="7" t="s">
        <v>212</v>
      </c>
    </row>
    <row r="114" spans="1:3" hidden="1" x14ac:dyDescent="0.2">
      <c r="A114" s="7" t="s">
        <v>179</v>
      </c>
      <c r="B114" s="7">
        <v>533</v>
      </c>
      <c r="C114" s="7" t="s">
        <v>212</v>
      </c>
    </row>
    <row r="115" spans="1:3" hidden="1" x14ac:dyDescent="0.2">
      <c r="A115" s="7" t="s">
        <v>180</v>
      </c>
      <c r="B115" s="7">
        <v>534</v>
      </c>
      <c r="C115" s="7" t="s">
        <v>212</v>
      </c>
    </row>
    <row r="116" spans="1:3" hidden="1" x14ac:dyDescent="0.2">
      <c r="A116" s="7" t="s">
        <v>181</v>
      </c>
      <c r="B116" s="7">
        <v>536</v>
      </c>
      <c r="C116" s="7" t="s">
        <v>212</v>
      </c>
    </row>
    <row r="117" spans="1:3" x14ac:dyDescent="0.2">
      <c r="A117" s="7" t="s">
        <v>182</v>
      </c>
      <c r="B117" s="7">
        <v>540</v>
      </c>
      <c r="C117" s="7" t="s">
        <v>213</v>
      </c>
    </row>
    <row r="118" spans="1:3" x14ac:dyDescent="0.2">
      <c r="A118" s="7" t="s">
        <v>183</v>
      </c>
      <c r="B118" s="7">
        <v>543</v>
      </c>
      <c r="C118" s="7" t="s">
        <v>213</v>
      </c>
    </row>
    <row r="119" spans="1:3" x14ac:dyDescent="0.2">
      <c r="A119" s="7" t="s">
        <v>184</v>
      </c>
      <c r="B119" s="7">
        <v>544</v>
      </c>
      <c r="C119" s="7" t="s">
        <v>213</v>
      </c>
    </row>
    <row r="120" spans="1:3" ht="32" x14ac:dyDescent="0.2">
      <c r="A120" s="7" t="s">
        <v>185</v>
      </c>
      <c r="B120" s="7">
        <v>546</v>
      </c>
      <c r="C120" s="7" t="s">
        <v>213</v>
      </c>
    </row>
    <row r="121" spans="1:3" x14ac:dyDescent="0.2">
      <c r="A121" s="7" t="s">
        <v>186</v>
      </c>
      <c r="B121" s="7">
        <v>556</v>
      </c>
      <c r="C121" s="7" t="s">
        <v>213</v>
      </c>
    </row>
    <row r="122" spans="1:3" x14ac:dyDescent="0.2">
      <c r="A122" s="7" t="s">
        <v>187</v>
      </c>
      <c r="B122" s="7">
        <v>557</v>
      </c>
      <c r="C122" s="7" t="s">
        <v>213</v>
      </c>
    </row>
    <row r="123" spans="1:3" x14ac:dyDescent="0.2">
      <c r="A123" s="7" t="s">
        <v>188</v>
      </c>
      <c r="B123" s="7">
        <v>559</v>
      </c>
      <c r="C123" s="7" t="s">
        <v>213</v>
      </c>
    </row>
    <row r="124" spans="1:3" x14ac:dyDescent="0.2">
      <c r="A124" s="7" t="s">
        <v>189</v>
      </c>
      <c r="B124" s="7">
        <v>560</v>
      </c>
      <c r="C124" s="7" t="s">
        <v>213</v>
      </c>
    </row>
    <row r="125" spans="1:3" x14ac:dyDescent="0.2">
      <c r="A125" s="7" t="s">
        <v>190</v>
      </c>
      <c r="B125" s="7">
        <v>561</v>
      </c>
      <c r="C125" s="7" t="s">
        <v>213</v>
      </c>
    </row>
    <row r="126" spans="1:3" x14ac:dyDescent="0.2">
      <c r="A126" s="7" t="s">
        <v>191</v>
      </c>
      <c r="B126" s="7">
        <v>562</v>
      </c>
      <c r="C126" s="7" t="s">
        <v>213</v>
      </c>
    </row>
    <row r="127" spans="1:3" hidden="1" x14ac:dyDescent="0.2">
      <c r="A127" s="7" t="s">
        <v>192</v>
      </c>
      <c r="B127" s="7">
        <v>579</v>
      </c>
      <c r="C127" s="7" t="s">
        <v>206</v>
      </c>
    </row>
    <row r="128" spans="1:3" hidden="1" x14ac:dyDescent="0.2">
      <c r="A128" s="7" t="s">
        <v>193</v>
      </c>
      <c r="B128" s="7">
        <v>581</v>
      </c>
      <c r="C128" s="7" t="s">
        <v>206</v>
      </c>
    </row>
    <row r="129" spans="1:3" hidden="1" x14ac:dyDescent="0.2">
      <c r="A129" s="7" t="s">
        <v>194</v>
      </c>
      <c r="B129" s="7">
        <v>582</v>
      </c>
      <c r="C129" s="7" t="s">
        <v>206</v>
      </c>
    </row>
    <row r="130" spans="1:3" hidden="1" x14ac:dyDescent="0.2">
      <c r="A130" s="7" t="s">
        <v>195</v>
      </c>
      <c r="B130" s="7">
        <v>585</v>
      </c>
      <c r="C130" s="7" t="s">
        <v>211</v>
      </c>
    </row>
    <row r="131" spans="1:3" hidden="1" x14ac:dyDescent="0.2">
      <c r="A131" s="7" t="s">
        <v>196</v>
      </c>
      <c r="B131" s="7">
        <v>589</v>
      </c>
      <c r="C131" s="7" t="s">
        <v>211</v>
      </c>
    </row>
    <row r="132" spans="1:3" hidden="1" x14ac:dyDescent="0.2">
      <c r="A132" s="7" t="s">
        <v>197</v>
      </c>
      <c r="B132" s="7">
        <v>590</v>
      </c>
      <c r="C132" s="7" t="s">
        <v>211</v>
      </c>
    </row>
    <row r="133" spans="1:3" hidden="1" x14ac:dyDescent="0.2">
      <c r="A133" s="7" t="s">
        <v>198</v>
      </c>
      <c r="B133" s="7">
        <v>591</v>
      </c>
      <c r="C133" s="7" t="s">
        <v>206</v>
      </c>
    </row>
    <row r="134" spans="1:3" hidden="1" x14ac:dyDescent="0.2">
      <c r="A134" s="7" t="s">
        <v>199</v>
      </c>
      <c r="B134" s="7">
        <v>593</v>
      </c>
      <c r="C134" s="7" t="s">
        <v>206</v>
      </c>
    </row>
    <row r="135" spans="1:3" hidden="1" x14ac:dyDescent="0.2">
      <c r="A135" s="7" t="s">
        <v>200</v>
      </c>
      <c r="B135" s="7">
        <v>596</v>
      </c>
      <c r="C135" s="7" t="s">
        <v>206</v>
      </c>
    </row>
    <row r="136" spans="1:3" hidden="1" x14ac:dyDescent="0.2">
      <c r="A136" s="7" t="s">
        <v>201</v>
      </c>
      <c r="B136" s="7">
        <v>602</v>
      </c>
      <c r="C136" s="7" t="s">
        <v>206</v>
      </c>
    </row>
    <row r="137" spans="1:3" hidden="1" x14ac:dyDescent="0.2">
      <c r="A137" s="7" t="s">
        <v>202</v>
      </c>
      <c r="B137" s="7">
        <v>612</v>
      </c>
      <c r="C137" s="7" t="s">
        <v>206</v>
      </c>
    </row>
  </sheetData>
  <autoFilter ref="A1:C137">
    <filterColumn colId="2">
      <filters>
        <filter val="Upper Limb"/>
      </filters>
    </filterColumn>
  </autoFilter>
  <sortState ref="A2:C137">
    <sortCondition ref="B2:B137"/>
  </sortState>
  <dataValidations count="1">
    <dataValidation type="list" allowBlank="1" showInputMessage="1" showErrorMessage="1" sqref="C2:C137">
      <formula1>[0]!Domain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120" zoomScaleNormal="120" workbookViewId="0">
      <pane ySplit="1" topLeftCell="A22" activePane="bottomLeft" state="frozen"/>
      <selection pane="bottomLeft" activeCell="B45" sqref="B45"/>
    </sheetView>
  </sheetViews>
  <sheetFormatPr baseColWidth="10" defaultRowHeight="16" x14ac:dyDescent="0.2"/>
  <cols>
    <col min="1" max="2" width="15" customWidth="1"/>
    <col min="10" max="10" width="13" customWidth="1"/>
  </cols>
  <sheetData>
    <row r="1" spans="1:10" s="5" customFormat="1" x14ac:dyDescent="0.2">
      <c r="A1" s="5" t="s">
        <v>248</v>
      </c>
      <c r="B1" s="5" t="s">
        <v>247</v>
      </c>
      <c r="C1" s="5" t="s">
        <v>58</v>
      </c>
      <c r="D1" s="5" t="s">
        <v>204</v>
      </c>
      <c r="E1" s="5" t="s">
        <v>65</v>
      </c>
      <c r="F1" s="5" t="s">
        <v>62</v>
      </c>
      <c r="G1" s="5" t="s">
        <v>217</v>
      </c>
      <c r="H1" s="5" t="s">
        <v>64</v>
      </c>
      <c r="I1" s="5" t="s">
        <v>209</v>
      </c>
      <c r="J1" s="5" t="s">
        <v>218</v>
      </c>
    </row>
    <row r="2" spans="1:10" x14ac:dyDescent="0.2">
      <c r="A2" s="9" t="s">
        <v>249</v>
      </c>
      <c r="B2" s="7" t="s">
        <v>227</v>
      </c>
      <c r="C2" s="8" t="s">
        <v>219</v>
      </c>
      <c r="D2" s="8" t="s">
        <v>219</v>
      </c>
      <c r="E2" s="8"/>
      <c r="F2" s="8" t="s">
        <v>219</v>
      </c>
      <c r="G2" s="8" t="s">
        <v>219</v>
      </c>
      <c r="H2" s="8"/>
      <c r="I2" s="8"/>
      <c r="J2" s="8"/>
    </row>
    <row r="3" spans="1:10" x14ac:dyDescent="0.2">
      <c r="A3" s="9" t="s">
        <v>249</v>
      </c>
      <c r="B3" s="7" t="s">
        <v>228</v>
      </c>
      <c r="C3" s="8" t="s">
        <v>219</v>
      </c>
      <c r="D3" s="8" t="s">
        <v>219</v>
      </c>
      <c r="E3" s="8"/>
      <c r="F3" s="8" t="s">
        <v>219</v>
      </c>
      <c r="G3" s="8" t="s">
        <v>219</v>
      </c>
      <c r="H3" s="8"/>
      <c r="I3" s="8"/>
      <c r="J3" s="8" t="s">
        <v>219</v>
      </c>
    </row>
    <row r="4" spans="1:10" x14ac:dyDescent="0.2">
      <c r="A4" s="9" t="s">
        <v>250</v>
      </c>
      <c r="B4" s="7" t="s">
        <v>227</v>
      </c>
      <c r="C4" s="8" t="s">
        <v>219</v>
      </c>
      <c r="D4" s="8" t="s">
        <v>219</v>
      </c>
      <c r="E4" s="8"/>
      <c r="F4" s="8" t="s">
        <v>219</v>
      </c>
      <c r="G4" s="8" t="s">
        <v>219</v>
      </c>
      <c r="H4" s="8"/>
      <c r="I4" s="8"/>
      <c r="J4" s="8"/>
    </row>
    <row r="5" spans="1:10" x14ac:dyDescent="0.2">
      <c r="A5" s="9" t="s">
        <v>250</v>
      </c>
      <c r="B5" s="7" t="s">
        <v>228</v>
      </c>
      <c r="C5" s="8" t="s">
        <v>219</v>
      </c>
      <c r="D5" s="8" t="s">
        <v>219</v>
      </c>
      <c r="E5" s="8"/>
      <c r="F5" s="8" t="s">
        <v>219</v>
      </c>
      <c r="G5" s="8" t="s">
        <v>219</v>
      </c>
      <c r="H5" s="8"/>
      <c r="I5" s="8"/>
      <c r="J5" s="8" t="s">
        <v>219</v>
      </c>
    </row>
    <row r="6" spans="1:10" x14ac:dyDescent="0.2">
      <c r="A6" s="9" t="s">
        <v>251</v>
      </c>
      <c r="B6" s="7" t="s">
        <v>227</v>
      </c>
      <c r="C6" s="8" t="s">
        <v>219</v>
      </c>
      <c r="D6" s="8"/>
      <c r="E6" s="8"/>
      <c r="F6" s="8" t="s">
        <v>219</v>
      </c>
      <c r="G6" s="8" t="s">
        <v>219</v>
      </c>
      <c r="H6" s="8" t="s">
        <v>219</v>
      </c>
      <c r="I6" s="8"/>
      <c r="J6" s="8"/>
    </row>
    <row r="7" spans="1:10" x14ac:dyDescent="0.2">
      <c r="A7" s="9" t="s">
        <v>251</v>
      </c>
      <c r="B7" s="7" t="s">
        <v>228</v>
      </c>
      <c r="C7" s="8" t="s">
        <v>219</v>
      </c>
      <c r="D7" s="8"/>
      <c r="E7" s="8"/>
      <c r="F7" s="8" t="s">
        <v>219</v>
      </c>
      <c r="G7" s="8" t="s">
        <v>219</v>
      </c>
      <c r="H7" s="8" t="s">
        <v>219</v>
      </c>
      <c r="I7" s="8"/>
      <c r="J7" s="8" t="s">
        <v>219</v>
      </c>
    </row>
    <row r="8" spans="1:10" x14ac:dyDescent="0.2">
      <c r="A8" s="9" t="s">
        <v>252</v>
      </c>
      <c r="B8" s="7" t="s">
        <v>227</v>
      </c>
      <c r="C8" s="8"/>
      <c r="D8" s="8"/>
      <c r="E8" s="8"/>
      <c r="F8" s="8" t="s">
        <v>219</v>
      </c>
      <c r="G8" s="8" t="s">
        <v>219</v>
      </c>
      <c r="H8" s="8"/>
      <c r="I8" s="8"/>
      <c r="J8" s="8"/>
    </row>
    <row r="9" spans="1:10" x14ac:dyDescent="0.2">
      <c r="A9" s="9" t="s">
        <v>252</v>
      </c>
      <c r="B9" s="7" t="s">
        <v>228</v>
      </c>
      <c r="C9" s="8"/>
      <c r="D9" s="8"/>
      <c r="E9" s="8"/>
      <c r="F9" s="8" t="s">
        <v>219</v>
      </c>
      <c r="G9" s="8" t="s">
        <v>219</v>
      </c>
      <c r="H9" s="8"/>
      <c r="I9" s="8"/>
      <c r="J9" s="8" t="s">
        <v>219</v>
      </c>
    </row>
    <row r="10" spans="1:10" x14ac:dyDescent="0.2">
      <c r="A10" s="9" t="s">
        <v>253</v>
      </c>
      <c r="B10" s="7" t="s">
        <v>227</v>
      </c>
      <c r="C10" s="8"/>
      <c r="D10" s="8"/>
      <c r="E10" s="8"/>
      <c r="F10" s="8" t="s">
        <v>219</v>
      </c>
      <c r="G10" s="8" t="s">
        <v>219</v>
      </c>
      <c r="H10" s="8"/>
      <c r="I10" s="8"/>
      <c r="J10" s="8"/>
    </row>
    <row r="11" spans="1:10" x14ac:dyDescent="0.2">
      <c r="A11" s="9" t="s">
        <v>253</v>
      </c>
      <c r="B11" s="7" t="s">
        <v>228</v>
      </c>
      <c r="C11" s="8"/>
      <c r="D11" s="8"/>
      <c r="E11" s="8"/>
      <c r="F11" s="8" t="s">
        <v>219</v>
      </c>
      <c r="G11" s="8" t="s">
        <v>219</v>
      </c>
      <c r="H11" s="8"/>
      <c r="I11" s="8"/>
      <c r="J11" s="8" t="s">
        <v>219</v>
      </c>
    </row>
    <row r="12" spans="1:10" x14ac:dyDescent="0.2">
      <c r="A12" s="9" t="s">
        <v>254</v>
      </c>
      <c r="B12" s="7" t="s">
        <v>227</v>
      </c>
      <c r="C12" s="8"/>
      <c r="D12" s="8"/>
      <c r="E12" s="8"/>
      <c r="F12" s="8" t="s">
        <v>219</v>
      </c>
      <c r="G12" s="8" t="s">
        <v>219</v>
      </c>
      <c r="H12" s="8"/>
      <c r="I12" s="8"/>
      <c r="J12" s="8"/>
    </row>
    <row r="13" spans="1:10" x14ac:dyDescent="0.2">
      <c r="A13" s="9" t="s">
        <v>254</v>
      </c>
      <c r="B13" s="7" t="s">
        <v>228</v>
      </c>
      <c r="C13" s="8"/>
      <c r="D13" s="8"/>
      <c r="E13" s="8"/>
      <c r="F13" s="8" t="s">
        <v>219</v>
      </c>
      <c r="G13" s="8" t="s">
        <v>219</v>
      </c>
      <c r="H13" s="8"/>
      <c r="I13" s="8"/>
      <c r="J13" s="8" t="s">
        <v>219</v>
      </c>
    </row>
    <row r="14" spans="1:10" x14ac:dyDescent="0.2">
      <c r="A14" s="9" t="s">
        <v>255</v>
      </c>
      <c r="B14" s="7" t="s">
        <v>227</v>
      </c>
      <c r="C14" s="8"/>
      <c r="D14" s="8"/>
      <c r="E14" s="8"/>
      <c r="F14" s="8" t="s">
        <v>219</v>
      </c>
      <c r="G14" s="8" t="s">
        <v>219</v>
      </c>
      <c r="H14" s="8"/>
      <c r="I14" s="8"/>
      <c r="J14" s="8"/>
    </row>
    <row r="15" spans="1:10" x14ac:dyDescent="0.2">
      <c r="A15" s="9" t="s">
        <v>255</v>
      </c>
      <c r="B15" s="7" t="s">
        <v>228</v>
      </c>
      <c r="C15" s="8"/>
      <c r="D15" s="8"/>
      <c r="E15" s="8"/>
      <c r="F15" s="8" t="s">
        <v>219</v>
      </c>
      <c r="G15" s="8" t="s">
        <v>219</v>
      </c>
      <c r="H15" s="8"/>
      <c r="I15" s="8"/>
      <c r="J15" s="8" t="s">
        <v>219</v>
      </c>
    </row>
    <row r="16" spans="1:10" x14ac:dyDescent="0.2">
      <c r="A16" s="9" t="s">
        <v>256</v>
      </c>
      <c r="B16" s="7" t="s">
        <v>227</v>
      </c>
      <c r="C16" s="8"/>
      <c r="D16" s="8"/>
      <c r="E16" s="8"/>
      <c r="F16" s="8" t="s">
        <v>219</v>
      </c>
      <c r="G16" s="8" t="s">
        <v>219</v>
      </c>
      <c r="H16" s="8"/>
      <c r="I16" s="8"/>
      <c r="J16" s="8"/>
    </row>
    <row r="17" spans="1:10" x14ac:dyDescent="0.2">
      <c r="A17" s="9" t="s">
        <v>256</v>
      </c>
      <c r="B17" s="7" t="s">
        <v>228</v>
      </c>
      <c r="C17" s="8"/>
      <c r="D17" s="8"/>
      <c r="E17" s="8"/>
      <c r="F17" s="8" t="s">
        <v>219</v>
      </c>
      <c r="G17" s="8" t="s">
        <v>219</v>
      </c>
      <c r="H17" s="8"/>
      <c r="I17" s="8"/>
      <c r="J17" s="8" t="s">
        <v>219</v>
      </c>
    </row>
    <row r="18" spans="1:10" x14ac:dyDescent="0.2">
      <c r="A18" s="9" t="s">
        <v>257</v>
      </c>
      <c r="B18" s="7" t="s">
        <v>227</v>
      </c>
      <c r="C18" s="8"/>
      <c r="D18" s="8"/>
      <c r="E18" s="8"/>
      <c r="F18" s="8" t="s">
        <v>219</v>
      </c>
      <c r="G18" s="8" t="s">
        <v>219</v>
      </c>
      <c r="H18" s="8"/>
      <c r="I18" s="8"/>
      <c r="J18" s="8"/>
    </row>
    <row r="19" spans="1:10" x14ac:dyDescent="0.2">
      <c r="A19" s="9" t="s">
        <v>257</v>
      </c>
      <c r="B19" s="7" t="s">
        <v>228</v>
      </c>
      <c r="C19" s="8"/>
      <c r="D19" s="8"/>
      <c r="E19" s="8"/>
      <c r="F19" s="8" t="s">
        <v>219</v>
      </c>
      <c r="G19" s="8" t="s">
        <v>219</v>
      </c>
      <c r="H19" s="8"/>
      <c r="I19" s="8"/>
      <c r="J19" s="8" t="s">
        <v>219</v>
      </c>
    </row>
    <row r="20" spans="1:10" x14ac:dyDescent="0.2">
      <c r="A20" s="9" t="s">
        <v>258</v>
      </c>
      <c r="B20" s="7" t="s">
        <v>227</v>
      </c>
      <c r="C20" s="8" t="s">
        <v>219</v>
      </c>
      <c r="D20" s="8" t="s">
        <v>219</v>
      </c>
      <c r="E20" s="8"/>
      <c r="F20" s="8" t="s">
        <v>219</v>
      </c>
      <c r="G20" s="8" t="s">
        <v>219</v>
      </c>
      <c r="H20" s="8"/>
      <c r="I20" s="8"/>
      <c r="J20" s="8"/>
    </row>
    <row r="21" spans="1:10" x14ac:dyDescent="0.2">
      <c r="A21" s="9" t="s">
        <v>258</v>
      </c>
      <c r="B21" s="7" t="s">
        <v>228</v>
      </c>
      <c r="C21" s="8" t="s">
        <v>219</v>
      </c>
      <c r="D21" s="8" t="s">
        <v>219</v>
      </c>
      <c r="E21" s="8"/>
      <c r="F21" s="8" t="s">
        <v>219</v>
      </c>
      <c r="G21" s="8" t="s">
        <v>219</v>
      </c>
      <c r="H21" s="8"/>
      <c r="I21" s="8"/>
      <c r="J21" s="8" t="s">
        <v>219</v>
      </c>
    </row>
    <row r="22" spans="1:10" x14ac:dyDescent="0.2">
      <c r="A22" s="9" t="s">
        <v>259</v>
      </c>
      <c r="B22" s="7" t="s">
        <v>227</v>
      </c>
      <c r="C22" s="8" t="s">
        <v>219</v>
      </c>
      <c r="D22" s="8"/>
      <c r="E22" s="8"/>
      <c r="F22" s="8" t="s">
        <v>219</v>
      </c>
      <c r="G22" s="8" t="s">
        <v>219</v>
      </c>
      <c r="H22" s="8" t="s">
        <v>219</v>
      </c>
      <c r="I22" s="8"/>
      <c r="J22" s="8"/>
    </row>
    <row r="23" spans="1:10" x14ac:dyDescent="0.2">
      <c r="A23" s="9" t="s">
        <v>259</v>
      </c>
      <c r="B23" s="7" t="s">
        <v>228</v>
      </c>
      <c r="C23" s="8" t="s">
        <v>219</v>
      </c>
      <c r="D23" s="8"/>
      <c r="E23" s="8"/>
      <c r="F23" s="8" t="s">
        <v>219</v>
      </c>
      <c r="G23" s="8" t="s">
        <v>219</v>
      </c>
      <c r="H23" s="8" t="s">
        <v>219</v>
      </c>
      <c r="I23" s="8"/>
      <c r="J23" s="8" t="s">
        <v>219</v>
      </c>
    </row>
    <row r="24" spans="1:10" x14ac:dyDescent="0.2">
      <c r="A24" s="9" t="s">
        <v>260</v>
      </c>
      <c r="B24" s="7" t="s">
        <v>227</v>
      </c>
      <c r="C24" s="8"/>
      <c r="D24" s="8"/>
      <c r="E24" s="8"/>
      <c r="F24" s="8" t="s">
        <v>219</v>
      </c>
      <c r="G24" s="8" t="s">
        <v>219</v>
      </c>
      <c r="H24" s="8"/>
      <c r="I24" s="8"/>
      <c r="J24" s="8"/>
    </row>
    <row r="25" spans="1:10" x14ac:dyDescent="0.2">
      <c r="A25" s="9" t="s">
        <v>260</v>
      </c>
      <c r="B25" s="7" t="s">
        <v>228</v>
      </c>
      <c r="C25" s="8"/>
      <c r="D25" s="8"/>
      <c r="E25" s="8"/>
      <c r="F25" s="8" t="s">
        <v>219</v>
      </c>
      <c r="G25" s="8" t="s">
        <v>219</v>
      </c>
      <c r="H25" s="8"/>
      <c r="I25" s="8"/>
      <c r="J25" s="8" t="s">
        <v>219</v>
      </c>
    </row>
    <row r="26" spans="1:10" x14ac:dyDescent="0.2">
      <c r="A26" s="9" t="s">
        <v>261</v>
      </c>
      <c r="B26" s="7" t="s">
        <v>227</v>
      </c>
      <c r="C26" s="8" t="s">
        <v>219</v>
      </c>
      <c r="D26" s="8" t="s">
        <v>219</v>
      </c>
      <c r="E26" s="8"/>
      <c r="F26" s="8" t="s">
        <v>219</v>
      </c>
      <c r="G26" s="8" t="s">
        <v>219</v>
      </c>
      <c r="H26" s="8"/>
      <c r="I26" s="8"/>
      <c r="J26" s="8"/>
    </row>
    <row r="27" spans="1:10" x14ac:dyDescent="0.2">
      <c r="A27" s="9" t="s">
        <v>261</v>
      </c>
      <c r="B27" s="7" t="s">
        <v>228</v>
      </c>
      <c r="C27" s="8" t="s">
        <v>219</v>
      </c>
      <c r="D27" s="8" t="s">
        <v>219</v>
      </c>
      <c r="E27" s="8"/>
      <c r="F27" s="8" t="s">
        <v>219</v>
      </c>
      <c r="G27" s="8" t="s">
        <v>219</v>
      </c>
      <c r="H27" s="8"/>
      <c r="I27" s="8"/>
      <c r="J27" s="8"/>
    </row>
    <row r="28" spans="1:10" x14ac:dyDescent="0.2">
      <c r="A28" s="9" t="s">
        <v>262</v>
      </c>
      <c r="B28" s="7" t="s">
        <v>227</v>
      </c>
      <c r="C28" s="8" t="s">
        <v>219</v>
      </c>
      <c r="D28" s="8" t="s">
        <v>219</v>
      </c>
      <c r="E28" s="8"/>
      <c r="F28" s="8" t="s">
        <v>219</v>
      </c>
      <c r="G28" s="8" t="s">
        <v>219</v>
      </c>
      <c r="H28" s="8"/>
      <c r="I28" s="8"/>
      <c r="J28" s="8"/>
    </row>
    <row r="29" spans="1:10" x14ac:dyDescent="0.2">
      <c r="A29" s="9" t="s">
        <v>262</v>
      </c>
      <c r="B29" s="7" t="s">
        <v>228</v>
      </c>
      <c r="C29" s="8" t="s">
        <v>219</v>
      </c>
      <c r="D29" s="8" t="s">
        <v>219</v>
      </c>
      <c r="E29" s="8"/>
      <c r="F29" s="8" t="s">
        <v>219</v>
      </c>
      <c r="G29" s="8" t="s">
        <v>219</v>
      </c>
      <c r="H29" s="8"/>
      <c r="I29" s="8"/>
      <c r="J29" s="8"/>
    </row>
    <row r="30" spans="1:10" x14ac:dyDescent="0.2">
      <c r="A30" s="9" t="s">
        <v>263</v>
      </c>
      <c r="B30" s="7" t="s">
        <v>227</v>
      </c>
      <c r="C30" s="8" t="s">
        <v>219</v>
      </c>
      <c r="D30" s="8" t="s">
        <v>219</v>
      </c>
      <c r="E30" s="8"/>
      <c r="F30" s="8" t="s">
        <v>219</v>
      </c>
      <c r="G30" s="8" t="s">
        <v>219</v>
      </c>
      <c r="H30" s="8"/>
      <c r="I30" s="8"/>
      <c r="J30" s="8"/>
    </row>
    <row r="31" spans="1:10" x14ac:dyDescent="0.2">
      <c r="A31" s="9" t="s">
        <v>263</v>
      </c>
      <c r="B31" s="7" t="s">
        <v>228</v>
      </c>
      <c r="C31" s="8" t="s">
        <v>219</v>
      </c>
      <c r="D31" s="8" t="s">
        <v>219</v>
      </c>
      <c r="E31" s="8"/>
      <c r="F31" s="8" t="s">
        <v>219</v>
      </c>
      <c r="G31" s="8" t="s">
        <v>219</v>
      </c>
      <c r="H31" s="8"/>
      <c r="I31" s="8"/>
      <c r="J31" s="8" t="s">
        <v>219</v>
      </c>
    </row>
    <row r="32" spans="1:10" x14ac:dyDescent="0.2">
      <c r="A32" s="9" t="s">
        <v>264</v>
      </c>
      <c r="B32" s="7" t="s">
        <v>227</v>
      </c>
      <c r="C32" s="8"/>
      <c r="D32" s="8"/>
      <c r="E32" s="8" t="s">
        <v>219</v>
      </c>
      <c r="F32" s="8" t="s">
        <v>219</v>
      </c>
      <c r="G32" s="8" t="s">
        <v>219</v>
      </c>
      <c r="H32" s="8"/>
      <c r="I32" s="8" t="s">
        <v>219</v>
      </c>
      <c r="J32" s="8"/>
    </row>
    <row r="33" spans="1:10" x14ac:dyDescent="0.2">
      <c r="A33" s="9" t="s">
        <v>264</v>
      </c>
      <c r="B33" s="7" t="s">
        <v>228</v>
      </c>
      <c r="C33" s="8"/>
      <c r="D33" s="8"/>
      <c r="E33" s="8" t="s">
        <v>219</v>
      </c>
      <c r="F33" s="8" t="s">
        <v>219</v>
      </c>
      <c r="G33" s="8" t="s">
        <v>219</v>
      </c>
      <c r="H33" s="8"/>
      <c r="I33" s="8" t="s">
        <v>219</v>
      </c>
      <c r="J33" s="8" t="s">
        <v>219</v>
      </c>
    </row>
    <row r="34" spans="1:10" x14ac:dyDescent="0.2">
      <c r="A34" s="9" t="s">
        <v>265</v>
      </c>
      <c r="B34" s="7" t="s">
        <v>227</v>
      </c>
      <c r="C34" s="8"/>
      <c r="D34" s="8"/>
      <c r="E34" s="8"/>
      <c r="F34" s="8" t="s">
        <v>219</v>
      </c>
      <c r="G34" s="8" t="s">
        <v>219</v>
      </c>
      <c r="H34" s="8"/>
      <c r="I34" s="8"/>
      <c r="J34" s="8"/>
    </row>
    <row r="35" spans="1:10" x14ac:dyDescent="0.2">
      <c r="A35" s="9" t="s">
        <v>265</v>
      </c>
      <c r="B35" s="7" t="s">
        <v>228</v>
      </c>
      <c r="C35" s="8"/>
      <c r="D35" s="8"/>
      <c r="E35" s="8"/>
      <c r="F35" s="8" t="s">
        <v>219</v>
      </c>
      <c r="G35" s="8" t="s">
        <v>219</v>
      </c>
      <c r="H35" s="8"/>
      <c r="I35" s="8"/>
      <c r="J35" s="8" t="s">
        <v>219</v>
      </c>
    </row>
    <row r="36" spans="1:10" x14ac:dyDescent="0.2">
      <c r="A36" s="9" t="s">
        <v>266</v>
      </c>
      <c r="B36" s="7" t="s">
        <v>227</v>
      </c>
      <c r="C36" s="8"/>
      <c r="D36" s="8"/>
      <c r="E36" s="8"/>
      <c r="F36" s="8" t="s">
        <v>219</v>
      </c>
      <c r="G36" s="8" t="s">
        <v>219</v>
      </c>
      <c r="H36" s="8"/>
      <c r="I36" s="8"/>
      <c r="J36" s="8"/>
    </row>
    <row r="37" spans="1:10" x14ac:dyDescent="0.2">
      <c r="A37" s="9" t="s">
        <v>266</v>
      </c>
      <c r="B37" s="7" t="s">
        <v>228</v>
      </c>
      <c r="C37" s="8"/>
      <c r="D37" s="8"/>
      <c r="E37" s="8"/>
      <c r="F37" s="8" t="s">
        <v>219</v>
      </c>
      <c r="G37" s="8" t="s">
        <v>219</v>
      </c>
      <c r="H37" s="8"/>
      <c r="I37" s="8"/>
      <c r="J37" s="8" t="s">
        <v>219</v>
      </c>
    </row>
    <row r="38" spans="1:10" x14ac:dyDescent="0.2">
      <c r="A38" s="9" t="s">
        <v>267</v>
      </c>
      <c r="B38" s="7" t="s">
        <v>227</v>
      </c>
      <c r="C38" s="8" t="s">
        <v>219</v>
      </c>
      <c r="D38" s="8" t="s">
        <v>219</v>
      </c>
      <c r="E38" s="8"/>
      <c r="F38" s="8" t="s">
        <v>219</v>
      </c>
      <c r="G38" s="8" t="s">
        <v>219</v>
      </c>
      <c r="H38" s="8"/>
      <c r="I38" s="8"/>
      <c r="J38" s="8"/>
    </row>
    <row r="39" spans="1:10" x14ac:dyDescent="0.2">
      <c r="A39" s="9" t="s">
        <v>267</v>
      </c>
      <c r="B39" s="7" t="s">
        <v>228</v>
      </c>
      <c r="C39" s="8" t="s">
        <v>219</v>
      </c>
      <c r="D39" s="8" t="s">
        <v>219</v>
      </c>
      <c r="E39" s="8"/>
      <c r="F39" s="8" t="s">
        <v>219</v>
      </c>
      <c r="G39" s="8" t="s">
        <v>219</v>
      </c>
      <c r="H39" s="8"/>
      <c r="I39" s="8"/>
      <c r="J39" s="8" t="s">
        <v>219</v>
      </c>
    </row>
    <row r="40" spans="1:10" x14ac:dyDescent="0.2">
      <c r="A40" s="9" t="s">
        <v>268</v>
      </c>
      <c r="B40" s="7" t="s">
        <v>227</v>
      </c>
      <c r="C40" s="8"/>
      <c r="D40" s="8"/>
      <c r="E40" s="8"/>
      <c r="F40" s="8" t="s">
        <v>219</v>
      </c>
      <c r="G40" s="8" t="s">
        <v>219</v>
      </c>
      <c r="H40" s="8"/>
      <c r="I40" s="8"/>
      <c r="J40" s="8"/>
    </row>
    <row r="41" spans="1:10" x14ac:dyDescent="0.2">
      <c r="A41" s="9" t="s">
        <v>268</v>
      </c>
      <c r="B41" s="7" t="s">
        <v>228</v>
      </c>
      <c r="C41" s="8"/>
      <c r="D41" s="8"/>
      <c r="E41" s="8"/>
      <c r="F41" s="8" t="s">
        <v>219</v>
      </c>
      <c r="G41" s="8" t="s">
        <v>219</v>
      </c>
      <c r="H41" s="8"/>
      <c r="I41" s="8"/>
      <c r="J41" s="8" t="s">
        <v>219</v>
      </c>
    </row>
    <row r="42" spans="1:10" x14ac:dyDescent="0.2">
      <c r="A42" s="9" t="s">
        <v>269</v>
      </c>
      <c r="B42" s="7" t="s">
        <v>227</v>
      </c>
      <c r="C42" s="8"/>
      <c r="D42" s="8"/>
      <c r="E42" s="8"/>
      <c r="F42" s="8" t="s">
        <v>219</v>
      </c>
      <c r="G42" s="8" t="s">
        <v>219</v>
      </c>
      <c r="H42" s="8"/>
      <c r="I42" s="8"/>
      <c r="J42" s="8"/>
    </row>
    <row r="43" spans="1:10" x14ac:dyDescent="0.2">
      <c r="A43" s="9" t="s">
        <v>269</v>
      </c>
      <c r="B43" s="7" t="s">
        <v>228</v>
      </c>
      <c r="C43" s="8"/>
      <c r="D43" s="8"/>
      <c r="E43" s="8"/>
      <c r="F43" s="8" t="s">
        <v>219</v>
      </c>
      <c r="G43" s="8" t="s">
        <v>219</v>
      </c>
      <c r="H43" s="8"/>
      <c r="I43" s="8"/>
      <c r="J43" s="8" t="s">
        <v>219</v>
      </c>
    </row>
    <row r="44" spans="1:10" x14ac:dyDescent="0.2">
      <c r="A44" s="9" t="s">
        <v>270</v>
      </c>
      <c r="B44" s="7" t="s">
        <v>227</v>
      </c>
      <c r="C44" s="8"/>
      <c r="D44" s="8"/>
      <c r="E44" s="8"/>
      <c r="F44" s="8" t="s">
        <v>219</v>
      </c>
      <c r="G44" s="8" t="s">
        <v>219</v>
      </c>
      <c r="H44" s="8"/>
      <c r="I44" s="8"/>
      <c r="J44" s="8"/>
    </row>
    <row r="45" spans="1:10" x14ac:dyDescent="0.2">
      <c r="A45" s="9" t="s">
        <v>270</v>
      </c>
      <c r="B45" s="7" t="s">
        <v>228</v>
      </c>
      <c r="C45" s="8"/>
      <c r="D45" s="8"/>
      <c r="E45" s="8"/>
      <c r="F45" s="8" t="s">
        <v>219</v>
      </c>
      <c r="G45" s="8" t="s">
        <v>219</v>
      </c>
      <c r="H45" s="8"/>
      <c r="I45" s="8"/>
      <c r="J45" s="8" t="s">
        <v>219</v>
      </c>
    </row>
  </sheetData>
  <sortState ref="A2:I45">
    <sortCondition ref="A2:A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baseColWidth="10" defaultRowHeight="16" x14ac:dyDescent="0.2"/>
  <cols>
    <col min="1" max="2" width="12.1640625" customWidth="1"/>
    <col min="5" max="5" width="15.33203125" customWidth="1"/>
    <col min="7" max="7" width="13.5" customWidth="1"/>
  </cols>
  <sheetData>
    <row r="1" spans="1:7" x14ac:dyDescent="0.2">
      <c r="A1" s="5" t="s">
        <v>248</v>
      </c>
      <c r="B1" s="5" t="s">
        <v>247</v>
      </c>
      <c r="C1" s="5" t="s">
        <v>220</v>
      </c>
      <c r="D1" s="5" t="s">
        <v>52</v>
      </c>
      <c r="E1" s="5" t="s">
        <v>221</v>
      </c>
      <c r="F1" s="5" t="s">
        <v>27</v>
      </c>
      <c r="G1" s="5" t="s">
        <v>53</v>
      </c>
    </row>
    <row r="2" spans="1:7" x14ac:dyDescent="0.2">
      <c r="A2" s="9" t="s">
        <v>229</v>
      </c>
      <c r="B2" s="7" t="s">
        <v>227</v>
      </c>
      <c r="C2" s="8"/>
      <c r="D2" s="8"/>
      <c r="E2" s="8"/>
      <c r="F2" s="8" t="s">
        <v>219</v>
      </c>
      <c r="G2" s="8"/>
    </row>
    <row r="3" spans="1:7" x14ac:dyDescent="0.2">
      <c r="A3" s="9" t="s">
        <v>229</v>
      </c>
      <c r="B3" s="7" t="s">
        <v>228</v>
      </c>
      <c r="C3" s="8"/>
      <c r="D3" s="8"/>
      <c r="E3" s="8" t="s">
        <v>219</v>
      </c>
      <c r="F3" s="8" t="s">
        <v>219</v>
      </c>
      <c r="G3" s="8"/>
    </row>
    <row r="4" spans="1:7" x14ac:dyDescent="0.2">
      <c r="A4" s="9" t="s">
        <v>230</v>
      </c>
      <c r="B4" s="7" t="s">
        <v>227</v>
      </c>
      <c r="C4" s="8"/>
      <c r="D4" s="8"/>
      <c r="E4" s="8"/>
      <c r="F4" s="8" t="s">
        <v>219</v>
      </c>
      <c r="G4" s="8"/>
    </row>
    <row r="5" spans="1:7" x14ac:dyDescent="0.2">
      <c r="A5" s="9" t="s">
        <v>230</v>
      </c>
      <c r="B5" s="7" t="s">
        <v>228</v>
      </c>
      <c r="C5" s="8"/>
      <c r="D5" s="8"/>
      <c r="E5" s="8" t="s">
        <v>219</v>
      </c>
      <c r="F5" s="8" t="s">
        <v>219</v>
      </c>
      <c r="G5" s="8"/>
    </row>
    <row r="6" spans="1:7" x14ac:dyDescent="0.2">
      <c r="A6" s="9" t="s">
        <v>231</v>
      </c>
      <c r="B6" s="7" t="s">
        <v>227</v>
      </c>
      <c r="C6" s="8" t="s">
        <v>219</v>
      </c>
      <c r="D6" s="8" t="s">
        <v>219</v>
      </c>
      <c r="E6" s="8"/>
      <c r="F6" s="8"/>
      <c r="G6" s="8" t="s">
        <v>219</v>
      </c>
    </row>
    <row r="7" spans="1:7" x14ac:dyDescent="0.2">
      <c r="A7" s="9" t="s">
        <v>231</v>
      </c>
      <c r="B7" s="7" t="s">
        <v>228</v>
      </c>
      <c r="C7" s="8" t="s">
        <v>219</v>
      </c>
      <c r="D7" s="8" t="s">
        <v>219</v>
      </c>
      <c r="E7" s="8" t="s">
        <v>219</v>
      </c>
      <c r="F7" s="8"/>
      <c r="G7" s="8" t="s">
        <v>219</v>
      </c>
    </row>
    <row r="8" spans="1:7" x14ac:dyDescent="0.2">
      <c r="A8" s="9" t="s">
        <v>232</v>
      </c>
      <c r="B8" s="7" t="s">
        <v>227</v>
      </c>
      <c r="C8" s="8"/>
      <c r="D8" s="8"/>
      <c r="E8" s="8"/>
      <c r="F8" s="8" t="s">
        <v>219</v>
      </c>
      <c r="G8" s="8"/>
    </row>
    <row r="9" spans="1:7" x14ac:dyDescent="0.2">
      <c r="A9" s="9" t="s">
        <v>232</v>
      </c>
      <c r="B9" s="7" t="s">
        <v>228</v>
      </c>
      <c r="C9" s="8"/>
      <c r="D9" s="8"/>
      <c r="E9" s="8" t="s">
        <v>219</v>
      </c>
      <c r="F9" s="8" t="s">
        <v>219</v>
      </c>
      <c r="G9" s="8"/>
    </row>
    <row r="10" spans="1:7" x14ac:dyDescent="0.2">
      <c r="A10" s="9" t="s">
        <v>233</v>
      </c>
      <c r="B10" s="7" t="s">
        <v>227</v>
      </c>
      <c r="C10" s="8" t="s">
        <v>219</v>
      </c>
      <c r="D10" s="8" t="s">
        <v>219</v>
      </c>
      <c r="E10" s="8"/>
      <c r="F10" s="8"/>
      <c r="G10" s="8" t="s">
        <v>219</v>
      </c>
    </row>
    <row r="11" spans="1:7" x14ac:dyDescent="0.2">
      <c r="A11" s="9" t="s">
        <v>233</v>
      </c>
      <c r="B11" s="7" t="s">
        <v>228</v>
      </c>
      <c r="C11" s="8" t="s">
        <v>219</v>
      </c>
      <c r="D11" s="8" t="s">
        <v>219</v>
      </c>
      <c r="E11" s="8" t="s">
        <v>219</v>
      </c>
      <c r="F11" s="8"/>
      <c r="G11" s="8" t="s">
        <v>219</v>
      </c>
    </row>
    <row r="12" spans="1:7" x14ac:dyDescent="0.2">
      <c r="A12" s="9" t="s">
        <v>234</v>
      </c>
      <c r="B12" s="7" t="s">
        <v>227</v>
      </c>
      <c r="C12" s="8"/>
      <c r="D12" s="8"/>
      <c r="E12" s="8"/>
      <c r="F12" s="8" t="s">
        <v>219</v>
      </c>
      <c r="G12" s="8"/>
    </row>
    <row r="13" spans="1:7" x14ac:dyDescent="0.2">
      <c r="A13" s="9" t="s">
        <v>234</v>
      </c>
      <c r="B13" s="7" t="s">
        <v>228</v>
      </c>
      <c r="C13" s="8"/>
      <c r="D13" s="8"/>
      <c r="E13" s="8" t="s">
        <v>219</v>
      </c>
      <c r="F13" s="8" t="s">
        <v>219</v>
      </c>
      <c r="G13" s="8"/>
    </row>
    <row r="14" spans="1:7" x14ac:dyDescent="0.2">
      <c r="A14" s="9" t="s">
        <v>235</v>
      </c>
      <c r="B14" s="7" t="s">
        <v>227</v>
      </c>
      <c r="C14" s="8"/>
      <c r="D14" s="8"/>
      <c r="E14" s="8"/>
      <c r="F14" s="8" t="s">
        <v>219</v>
      </c>
      <c r="G14" s="8"/>
    </row>
    <row r="15" spans="1:7" x14ac:dyDescent="0.2">
      <c r="A15" s="9" t="s">
        <v>235</v>
      </c>
      <c r="B15" s="7" t="s">
        <v>228</v>
      </c>
      <c r="C15" s="8"/>
      <c r="D15" s="8"/>
      <c r="E15" s="8" t="s">
        <v>219</v>
      </c>
      <c r="F15" s="8" t="s">
        <v>219</v>
      </c>
      <c r="G15" s="8"/>
    </row>
    <row r="16" spans="1:7" x14ac:dyDescent="0.2">
      <c r="A16" s="9" t="s">
        <v>236</v>
      </c>
      <c r="B16" s="7" t="s">
        <v>227</v>
      </c>
      <c r="C16" s="8"/>
      <c r="D16" s="8"/>
      <c r="E16" s="8"/>
      <c r="F16" s="8" t="s">
        <v>219</v>
      </c>
      <c r="G16" s="8"/>
    </row>
    <row r="17" spans="1:7" x14ac:dyDescent="0.2">
      <c r="A17" s="9" t="s">
        <v>236</v>
      </c>
      <c r="B17" s="7" t="s">
        <v>228</v>
      </c>
      <c r="C17" s="8"/>
      <c r="D17" s="8"/>
      <c r="E17" s="8" t="s">
        <v>219</v>
      </c>
      <c r="F17" s="8" t="s">
        <v>219</v>
      </c>
      <c r="G17" s="8"/>
    </row>
    <row r="18" spans="1:7" x14ac:dyDescent="0.2">
      <c r="A18" s="9" t="s">
        <v>237</v>
      </c>
      <c r="B18" s="7" t="s">
        <v>227</v>
      </c>
      <c r="C18" s="8"/>
      <c r="D18" s="8"/>
      <c r="E18" s="8"/>
      <c r="F18" s="8" t="s">
        <v>219</v>
      </c>
      <c r="G18" s="8"/>
    </row>
    <row r="19" spans="1:7" x14ac:dyDescent="0.2">
      <c r="A19" s="9" t="s">
        <v>237</v>
      </c>
      <c r="B19" s="7" t="s">
        <v>228</v>
      </c>
      <c r="C19" s="8"/>
      <c r="D19" s="8"/>
      <c r="E19" s="8" t="s">
        <v>219</v>
      </c>
      <c r="F19" s="8" t="s">
        <v>219</v>
      </c>
      <c r="G19" s="8"/>
    </row>
    <row r="20" spans="1:7" x14ac:dyDescent="0.2">
      <c r="A20" s="9" t="s">
        <v>238</v>
      </c>
      <c r="B20" s="7" t="s">
        <v>227</v>
      </c>
      <c r="C20" s="8"/>
      <c r="D20" s="8"/>
      <c r="E20" s="8"/>
      <c r="F20" s="8" t="s">
        <v>219</v>
      </c>
      <c r="G20" s="8"/>
    </row>
    <row r="21" spans="1:7" x14ac:dyDescent="0.2">
      <c r="A21" s="9" t="s">
        <v>238</v>
      </c>
      <c r="B21" s="7" t="s">
        <v>228</v>
      </c>
      <c r="C21" s="8"/>
      <c r="D21" s="8"/>
      <c r="E21" s="8" t="s">
        <v>219</v>
      </c>
      <c r="F21" s="8" t="s">
        <v>219</v>
      </c>
      <c r="G21" s="8"/>
    </row>
    <row r="22" spans="1:7" x14ac:dyDescent="0.2">
      <c r="A22" s="9" t="s">
        <v>239</v>
      </c>
      <c r="B22" s="7" t="s">
        <v>227</v>
      </c>
      <c r="C22" s="8"/>
      <c r="D22" s="8"/>
      <c r="E22" s="8"/>
      <c r="F22" s="8" t="s">
        <v>219</v>
      </c>
      <c r="G22" s="8"/>
    </row>
    <row r="23" spans="1:7" x14ac:dyDescent="0.2">
      <c r="A23" s="9" t="s">
        <v>239</v>
      </c>
      <c r="B23" s="7" t="s">
        <v>228</v>
      </c>
      <c r="C23" s="8"/>
      <c r="D23" s="8"/>
      <c r="E23" s="8" t="s">
        <v>219</v>
      </c>
      <c r="F23" s="8" t="s">
        <v>219</v>
      </c>
      <c r="G23" s="8"/>
    </row>
    <row r="24" spans="1:7" x14ac:dyDescent="0.2">
      <c r="A24" s="9" t="s">
        <v>240</v>
      </c>
      <c r="B24" s="7" t="s">
        <v>227</v>
      </c>
      <c r="C24" s="8"/>
      <c r="D24" s="8"/>
      <c r="E24" s="8"/>
      <c r="F24" s="8" t="s">
        <v>219</v>
      </c>
      <c r="G24" s="8"/>
    </row>
    <row r="25" spans="1:7" x14ac:dyDescent="0.2">
      <c r="A25" s="9" t="s">
        <v>240</v>
      </c>
      <c r="B25" s="7" t="s">
        <v>228</v>
      </c>
      <c r="C25" s="8"/>
      <c r="D25" s="8"/>
      <c r="E25" s="8" t="s">
        <v>219</v>
      </c>
      <c r="F25" s="8" t="s">
        <v>219</v>
      </c>
      <c r="G25" s="8"/>
    </row>
    <row r="26" spans="1:7" x14ac:dyDescent="0.2">
      <c r="A26" s="9" t="s">
        <v>241</v>
      </c>
      <c r="B26" s="7" t="s">
        <v>227</v>
      </c>
      <c r="C26" s="8"/>
      <c r="D26" s="8"/>
      <c r="E26" s="8"/>
      <c r="F26" s="8" t="s">
        <v>219</v>
      </c>
      <c r="G26" s="8"/>
    </row>
    <row r="27" spans="1:7" x14ac:dyDescent="0.2">
      <c r="A27" s="9" t="s">
        <v>241</v>
      </c>
      <c r="B27" s="7" t="s">
        <v>228</v>
      </c>
      <c r="C27" s="8"/>
      <c r="D27" s="8"/>
      <c r="E27" s="8" t="s">
        <v>219</v>
      </c>
      <c r="F27" s="8" t="s">
        <v>219</v>
      </c>
      <c r="G27" s="8"/>
    </row>
    <row r="28" spans="1:7" x14ac:dyDescent="0.2">
      <c r="A28" s="9" t="s">
        <v>242</v>
      </c>
      <c r="B28" s="7" t="s">
        <v>227</v>
      </c>
      <c r="C28" s="8"/>
      <c r="D28" s="8"/>
      <c r="E28" s="8"/>
      <c r="F28" s="8" t="s">
        <v>219</v>
      </c>
      <c r="G28" s="8"/>
    </row>
    <row r="29" spans="1:7" x14ac:dyDescent="0.2">
      <c r="A29" s="9" t="s">
        <v>242</v>
      </c>
      <c r="B29" s="7" t="s">
        <v>228</v>
      </c>
      <c r="C29" s="8"/>
      <c r="D29" s="8"/>
      <c r="E29" s="8" t="s">
        <v>219</v>
      </c>
      <c r="F29" s="8" t="s">
        <v>219</v>
      </c>
      <c r="G29" s="8"/>
    </row>
    <row r="30" spans="1:7" x14ac:dyDescent="0.2">
      <c r="A30" s="9" t="s">
        <v>243</v>
      </c>
      <c r="B30" s="7" t="s">
        <v>227</v>
      </c>
      <c r="C30" s="8"/>
      <c r="D30" s="8"/>
      <c r="E30" s="8"/>
      <c r="F30" s="8" t="s">
        <v>219</v>
      </c>
      <c r="G30" s="8"/>
    </row>
    <row r="31" spans="1:7" x14ac:dyDescent="0.2">
      <c r="A31" s="9" t="s">
        <v>243</v>
      </c>
      <c r="B31" s="7" t="s">
        <v>228</v>
      </c>
      <c r="C31" s="8"/>
      <c r="D31" s="8"/>
      <c r="E31" s="8" t="s">
        <v>219</v>
      </c>
      <c r="F31" s="8" t="s">
        <v>219</v>
      </c>
      <c r="G31" s="8"/>
    </row>
    <row r="32" spans="1:7" x14ac:dyDescent="0.2">
      <c r="A32" s="9" t="s">
        <v>244</v>
      </c>
      <c r="B32" s="7" t="s">
        <v>227</v>
      </c>
      <c r="C32" s="8"/>
      <c r="D32" s="8"/>
      <c r="E32" s="8"/>
      <c r="F32" s="8" t="s">
        <v>219</v>
      </c>
      <c r="G32" s="8"/>
    </row>
    <row r="33" spans="1:7" x14ac:dyDescent="0.2">
      <c r="A33" s="9" t="s">
        <v>244</v>
      </c>
      <c r="B33" s="7" t="s">
        <v>228</v>
      </c>
      <c r="C33" s="8"/>
      <c r="D33" s="8"/>
      <c r="E33" s="8" t="s">
        <v>219</v>
      </c>
      <c r="F33" s="8" t="s">
        <v>219</v>
      </c>
      <c r="G33" s="8"/>
    </row>
    <row r="34" spans="1:7" x14ac:dyDescent="0.2">
      <c r="A34" s="9" t="s">
        <v>245</v>
      </c>
      <c r="B34" s="7" t="s">
        <v>227</v>
      </c>
      <c r="C34" s="8"/>
      <c r="D34" s="8"/>
      <c r="E34" s="8"/>
      <c r="F34" s="8" t="s">
        <v>219</v>
      </c>
      <c r="G34" s="8"/>
    </row>
    <row r="35" spans="1:7" x14ac:dyDescent="0.2">
      <c r="A35" s="9" t="s">
        <v>245</v>
      </c>
      <c r="B35" s="7" t="s">
        <v>228</v>
      </c>
      <c r="C35" s="8"/>
      <c r="D35" s="8"/>
      <c r="E35" s="8" t="s">
        <v>219</v>
      </c>
      <c r="F35" s="8" t="s">
        <v>219</v>
      </c>
      <c r="G35" s="8"/>
    </row>
    <row r="36" spans="1:7" x14ac:dyDescent="0.2">
      <c r="A36" s="9" t="s">
        <v>246</v>
      </c>
      <c r="B36" s="7" t="s">
        <v>227</v>
      </c>
      <c r="C36" s="8"/>
      <c r="D36" s="8"/>
      <c r="E36" s="8"/>
      <c r="F36" s="8" t="s">
        <v>219</v>
      </c>
      <c r="G36" s="8"/>
    </row>
    <row r="37" spans="1:7" x14ac:dyDescent="0.2">
      <c r="A37" s="9" t="s">
        <v>246</v>
      </c>
      <c r="B37" s="7" t="s">
        <v>228</v>
      </c>
      <c r="C37" s="8"/>
      <c r="D37" s="8"/>
      <c r="E37" s="8" t="s">
        <v>219</v>
      </c>
      <c r="F37" s="8" t="s">
        <v>219</v>
      </c>
      <c r="G37" s="8"/>
    </row>
  </sheetData>
  <sortState ref="A2:F37">
    <sortCondition ref="A2:A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ySplit="1" topLeftCell="A38" activePane="bottomLeft" state="frozen"/>
      <selection pane="bottomLeft" activeCell="H63" sqref="H63"/>
    </sheetView>
  </sheetViews>
  <sheetFormatPr baseColWidth="10" defaultRowHeight="16" x14ac:dyDescent="0.2"/>
  <cols>
    <col min="1" max="1" width="9" style="11" customWidth="1"/>
    <col min="4" max="4" width="13.33203125" customWidth="1"/>
    <col min="6" max="6" width="13.83203125" customWidth="1"/>
    <col min="8" max="8" width="14.6640625" customWidth="1"/>
  </cols>
  <sheetData>
    <row r="1" spans="1:8" x14ac:dyDescent="0.2">
      <c r="A1" s="10" t="s">
        <v>248</v>
      </c>
      <c r="B1" s="5" t="s">
        <v>226</v>
      </c>
      <c r="C1" s="5" t="s">
        <v>54</v>
      </c>
      <c r="D1" s="5" t="s">
        <v>207</v>
      </c>
      <c r="E1" s="5" t="s">
        <v>38</v>
      </c>
      <c r="F1" s="5" t="s">
        <v>56</v>
      </c>
      <c r="G1" s="5" t="s">
        <v>222</v>
      </c>
      <c r="H1" s="5" t="s">
        <v>223</v>
      </c>
    </row>
    <row r="2" spans="1:8" x14ac:dyDescent="0.2">
      <c r="A2" s="9">
        <v>95</v>
      </c>
      <c r="B2" s="7" t="s">
        <v>227</v>
      </c>
      <c r="C2" s="12"/>
      <c r="D2" s="12"/>
      <c r="E2" s="12" t="s">
        <v>219</v>
      </c>
      <c r="F2" s="12"/>
      <c r="G2" s="12"/>
      <c r="H2" s="12"/>
    </row>
    <row r="3" spans="1:8" x14ac:dyDescent="0.2">
      <c r="A3" s="9">
        <v>95</v>
      </c>
      <c r="B3" t="s">
        <v>228</v>
      </c>
      <c r="C3" s="12"/>
      <c r="D3" s="12" t="s">
        <v>219</v>
      </c>
      <c r="E3" s="12" t="s">
        <v>219</v>
      </c>
      <c r="F3" s="12"/>
      <c r="G3" s="12"/>
      <c r="H3" s="12"/>
    </row>
    <row r="4" spans="1:8" x14ac:dyDescent="0.2">
      <c r="A4" s="9">
        <v>96</v>
      </c>
      <c r="B4" s="7" t="s">
        <v>227</v>
      </c>
      <c r="C4" s="12"/>
      <c r="D4" s="12"/>
      <c r="E4" s="12" t="s">
        <v>219</v>
      </c>
      <c r="F4" s="12"/>
      <c r="G4" s="12"/>
      <c r="H4" s="12"/>
    </row>
    <row r="5" spans="1:8" x14ac:dyDescent="0.2">
      <c r="A5" s="9">
        <v>96</v>
      </c>
      <c r="B5" t="s">
        <v>228</v>
      </c>
      <c r="C5" s="12"/>
      <c r="D5" s="12" t="s">
        <v>219</v>
      </c>
      <c r="E5" s="12" t="s">
        <v>219</v>
      </c>
      <c r="F5" s="12"/>
      <c r="G5" s="12"/>
      <c r="H5" s="12"/>
    </row>
    <row r="6" spans="1:8" x14ac:dyDescent="0.2">
      <c r="A6" s="9">
        <v>103</v>
      </c>
      <c r="B6" s="7" t="s">
        <v>227</v>
      </c>
      <c r="C6" s="12"/>
      <c r="D6" s="12"/>
      <c r="E6" s="12" t="s">
        <v>219</v>
      </c>
      <c r="F6" s="12"/>
      <c r="G6" s="12"/>
      <c r="H6" s="12"/>
    </row>
    <row r="7" spans="1:8" x14ac:dyDescent="0.2">
      <c r="A7" s="9">
        <v>103</v>
      </c>
      <c r="B7" t="s">
        <v>228</v>
      </c>
      <c r="C7" s="12"/>
      <c r="D7" s="12" t="s">
        <v>219</v>
      </c>
      <c r="E7" s="12" t="s">
        <v>219</v>
      </c>
      <c r="F7" s="12"/>
      <c r="G7" s="12"/>
      <c r="H7" s="12"/>
    </row>
    <row r="8" spans="1:8" x14ac:dyDescent="0.2">
      <c r="A8" s="9">
        <v>104</v>
      </c>
      <c r="B8" s="7" t="s">
        <v>227</v>
      </c>
      <c r="C8" s="12"/>
      <c r="D8" s="12"/>
      <c r="E8" s="12" t="s">
        <v>219</v>
      </c>
      <c r="F8" s="12"/>
      <c r="G8" s="12"/>
      <c r="H8" s="12"/>
    </row>
    <row r="9" spans="1:8" x14ac:dyDescent="0.2">
      <c r="A9" s="9">
        <v>104</v>
      </c>
      <c r="B9" t="s">
        <v>228</v>
      </c>
      <c r="C9" s="12"/>
      <c r="D9" s="12" t="s">
        <v>219</v>
      </c>
      <c r="E9" s="12" t="s">
        <v>219</v>
      </c>
      <c r="F9" s="12"/>
      <c r="G9" s="12"/>
      <c r="H9" s="12"/>
    </row>
    <row r="10" spans="1:8" x14ac:dyDescent="0.2">
      <c r="A10" s="9">
        <v>227</v>
      </c>
      <c r="B10" s="7" t="s">
        <v>227</v>
      </c>
      <c r="C10" s="12" t="s">
        <v>219</v>
      </c>
      <c r="D10" s="12"/>
      <c r="E10" s="12" t="s">
        <v>219</v>
      </c>
      <c r="F10" s="12"/>
      <c r="G10" s="12"/>
      <c r="H10" s="12" t="s">
        <v>219</v>
      </c>
    </row>
    <row r="11" spans="1:8" x14ac:dyDescent="0.2">
      <c r="A11" s="9">
        <v>227</v>
      </c>
      <c r="B11" t="s">
        <v>228</v>
      </c>
      <c r="C11" s="12" t="s">
        <v>219</v>
      </c>
      <c r="D11" s="12" t="s">
        <v>219</v>
      </c>
      <c r="E11" s="12"/>
      <c r="F11" s="12"/>
      <c r="G11" s="12"/>
      <c r="H11" s="12" t="s">
        <v>219</v>
      </c>
    </row>
    <row r="12" spans="1:8" x14ac:dyDescent="0.2">
      <c r="A12" s="9">
        <v>228</v>
      </c>
      <c r="B12" s="7" t="s">
        <v>227</v>
      </c>
      <c r="C12" s="12"/>
      <c r="D12" s="12"/>
      <c r="E12" s="12" t="s">
        <v>219</v>
      </c>
      <c r="F12" s="12" t="s">
        <v>219</v>
      </c>
      <c r="G12" s="12" t="s">
        <v>219</v>
      </c>
      <c r="H12" s="12"/>
    </row>
    <row r="13" spans="1:8" x14ac:dyDescent="0.2">
      <c r="A13" s="9">
        <v>228</v>
      </c>
      <c r="B13" t="s">
        <v>228</v>
      </c>
      <c r="C13" s="12"/>
      <c r="D13" s="12" t="s">
        <v>219</v>
      </c>
      <c r="E13" s="12" t="s">
        <v>219</v>
      </c>
      <c r="F13" s="12" t="s">
        <v>219</v>
      </c>
      <c r="G13" s="12" t="s">
        <v>219</v>
      </c>
      <c r="H13" s="12"/>
    </row>
    <row r="14" spans="1:8" x14ac:dyDescent="0.2">
      <c r="A14" s="9">
        <v>229</v>
      </c>
      <c r="B14" s="7" t="s">
        <v>227</v>
      </c>
      <c r="C14" s="12"/>
      <c r="D14" s="12"/>
      <c r="E14" s="12" t="s">
        <v>219</v>
      </c>
      <c r="F14" s="12"/>
      <c r="G14" s="12"/>
      <c r="H14" s="12"/>
    </row>
    <row r="15" spans="1:8" x14ac:dyDescent="0.2">
      <c r="A15" s="9">
        <v>229</v>
      </c>
      <c r="B15" t="s">
        <v>228</v>
      </c>
      <c r="C15" s="12"/>
      <c r="D15" s="12" t="s">
        <v>219</v>
      </c>
      <c r="E15" s="12" t="s">
        <v>219</v>
      </c>
      <c r="F15" s="12"/>
      <c r="G15" s="12"/>
      <c r="H15" s="12"/>
    </row>
    <row r="16" spans="1:8" x14ac:dyDescent="0.2">
      <c r="A16" s="9">
        <v>230</v>
      </c>
      <c r="B16" s="7" t="s">
        <v>227</v>
      </c>
      <c r="C16" s="12"/>
      <c r="D16" s="12"/>
      <c r="E16" s="12" t="s">
        <v>219</v>
      </c>
      <c r="F16" s="12"/>
      <c r="G16" s="12"/>
      <c r="H16" s="12"/>
    </row>
    <row r="17" spans="1:8" x14ac:dyDescent="0.2">
      <c r="A17" s="9">
        <v>230</v>
      </c>
      <c r="B17" t="s">
        <v>228</v>
      </c>
      <c r="C17" s="12"/>
      <c r="D17" s="12" t="s">
        <v>219</v>
      </c>
      <c r="E17" s="12" t="s">
        <v>219</v>
      </c>
      <c r="F17" s="12"/>
      <c r="G17" s="12"/>
      <c r="H17" s="12"/>
    </row>
    <row r="18" spans="1:8" x14ac:dyDescent="0.2">
      <c r="A18" s="9">
        <v>231</v>
      </c>
      <c r="B18" s="7" t="s">
        <v>227</v>
      </c>
      <c r="C18" s="12"/>
      <c r="D18" s="12"/>
      <c r="E18" s="12" t="s">
        <v>219</v>
      </c>
      <c r="F18" s="12"/>
      <c r="G18" s="12"/>
      <c r="H18" s="12"/>
    </row>
    <row r="19" spans="1:8" x14ac:dyDescent="0.2">
      <c r="A19" s="9">
        <v>231</v>
      </c>
      <c r="B19" t="s">
        <v>228</v>
      </c>
      <c r="C19" s="12"/>
      <c r="D19" s="12" t="s">
        <v>219</v>
      </c>
      <c r="E19" s="12" t="s">
        <v>219</v>
      </c>
      <c r="F19" s="12"/>
      <c r="G19" s="12"/>
      <c r="H19" s="12"/>
    </row>
    <row r="20" spans="1:8" x14ac:dyDescent="0.2">
      <c r="A20" s="9">
        <v>232</v>
      </c>
      <c r="B20" s="7" t="s">
        <v>227</v>
      </c>
      <c r="C20" s="12"/>
      <c r="D20" s="12"/>
      <c r="E20" s="12" t="s">
        <v>219</v>
      </c>
      <c r="F20" s="12"/>
      <c r="G20" s="12"/>
      <c r="H20" s="12"/>
    </row>
    <row r="21" spans="1:8" x14ac:dyDescent="0.2">
      <c r="A21" s="9">
        <v>232</v>
      </c>
      <c r="B21" t="s">
        <v>228</v>
      </c>
      <c r="C21" s="12"/>
      <c r="D21" s="12" t="s">
        <v>219</v>
      </c>
      <c r="E21" s="12" t="s">
        <v>219</v>
      </c>
      <c r="F21" s="12"/>
      <c r="G21" s="12"/>
      <c r="H21" s="12"/>
    </row>
    <row r="22" spans="1:8" x14ac:dyDescent="0.2">
      <c r="A22" s="9">
        <v>233</v>
      </c>
      <c r="B22" s="7" t="s">
        <v>227</v>
      </c>
      <c r="C22" s="12"/>
      <c r="D22" s="12"/>
      <c r="E22" s="12" t="s">
        <v>219</v>
      </c>
      <c r="F22" s="12"/>
      <c r="G22" s="12"/>
      <c r="H22" s="12"/>
    </row>
    <row r="23" spans="1:8" x14ac:dyDescent="0.2">
      <c r="A23" s="9">
        <v>233</v>
      </c>
      <c r="B23" t="s">
        <v>228</v>
      </c>
      <c r="C23" s="12"/>
      <c r="D23" s="12" t="s">
        <v>219</v>
      </c>
      <c r="E23" s="12" t="s">
        <v>219</v>
      </c>
      <c r="F23" s="12"/>
      <c r="G23" s="12"/>
      <c r="H23" s="12"/>
    </row>
    <row r="24" spans="1:8" x14ac:dyDescent="0.2">
      <c r="A24" s="9">
        <v>234</v>
      </c>
      <c r="B24" s="7" t="s">
        <v>227</v>
      </c>
      <c r="C24" s="12"/>
      <c r="D24" s="12"/>
      <c r="E24" s="12" t="s">
        <v>219</v>
      </c>
      <c r="F24" s="12" t="s">
        <v>219</v>
      </c>
      <c r="G24" s="12" t="s">
        <v>219</v>
      </c>
      <c r="H24" s="12"/>
    </row>
    <row r="25" spans="1:8" x14ac:dyDescent="0.2">
      <c r="A25" s="9">
        <v>234</v>
      </c>
      <c r="B25" t="s">
        <v>228</v>
      </c>
      <c r="C25" s="12"/>
      <c r="D25" s="12" t="s">
        <v>219</v>
      </c>
      <c r="E25" s="12" t="s">
        <v>219</v>
      </c>
      <c r="F25" s="12" t="s">
        <v>219</v>
      </c>
      <c r="G25" s="12" t="s">
        <v>219</v>
      </c>
      <c r="H25" s="12"/>
    </row>
    <row r="26" spans="1:8" x14ac:dyDescent="0.2">
      <c r="A26" s="9">
        <v>235</v>
      </c>
      <c r="B26" s="7" t="s">
        <v>227</v>
      </c>
      <c r="C26" s="12"/>
      <c r="D26" s="12"/>
      <c r="E26" s="12" t="s">
        <v>219</v>
      </c>
      <c r="F26" s="12" t="s">
        <v>219</v>
      </c>
      <c r="G26" s="12" t="s">
        <v>219</v>
      </c>
      <c r="H26" s="12"/>
    </row>
    <row r="27" spans="1:8" x14ac:dyDescent="0.2">
      <c r="A27" s="9">
        <v>235</v>
      </c>
      <c r="B27" t="s">
        <v>228</v>
      </c>
      <c r="C27" s="12"/>
      <c r="D27" s="12" t="s">
        <v>219</v>
      </c>
      <c r="E27" s="12" t="s">
        <v>219</v>
      </c>
      <c r="F27" s="12" t="s">
        <v>219</v>
      </c>
      <c r="G27" s="12" t="s">
        <v>219</v>
      </c>
      <c r="H27" s="12"/>
    </row>
    <row r="28" spans="1:8" x14ac:dyDescent="0.2">
      <c r="A28" s="9">
        <v>236</v>
      </c>
      <c r="B28" s="7" t="s">
        <v>227</v>
      </c>
      <c r="C28" s="12"/>
      <c r="D28" s="12"/>
      <c r="E28" s="12"/>
      <c r="F28" s="12"/>
      <c r="G28" s="12" t="s">
        <v>219</v>
      </c>
      <c r="H28" s="12"/>
    </row>
    <row r="29" spans="1:8" x14ac:dyDescent="0.2">
      <c r="A29" s="9">
        <v>236</v>
      </c>
      <c r="B29" t="s">
        <v>228</v>
      </c>
      <c r="C29" s="12"/>
      <c r="D29" s="12" t="s">
        <v>219</v>
      </c>
      <c r="E29" s="12"/>
      <c r="F29" s="12"/>
      <c r="G29" s="12" t="s">
        <v>219</v>
      </c>
      <c r="H29" s="12"/>
    </row>
    <row r="30" spans="1:8" x14ac:dyDescent="0.2">
      <c r="A30" s="9">
        <v>239</v>
      </c>
      <c r="B30" s="7" t="s">
        <v>227</v>
      </c>
      <c r="C30" s="12"/>
      <c r="D30" s="12"/>
      <c r="E30" s="12"/>
      <c r="F30" s="12"/>
      <c r="G30" s="12" t="s">
        <v>219</v>
      </c>
      <c r="H30" s="12"/>
    </row>
    <row r="31" spans="1:8" x14ac:dyDescent="0.2">
      <c r="A31" s="9">
        <v>239</v>
      </c>
      <c r="B31" t="s">
        <v>228</v>
      </c>
      <c r="C31" s="12"/>
      <c r="D31" s="12" t="s">
        <v>219</v>
      </c>
      <c r="E31" s="12"/>
      <c r="F31" s="12"/>
      <c r="G31" s="12" t="s">
        <v>219</v>
      </c>
      <c r="H31" s="12"/>
    </row>
    <row r="32" spans="1:8" x14ac:dyDescent="0.2">
      <c r="A32" s="9">
        <v>240</v>
      </c>
      <c r="B32" s="7" t="s">
        <v>227</v>
      </c>
      <c r="C32" s="12"/>
      <c r="D32" s="12"/>
      <c r="E32" s="12"/>
      <c r="F32" s="12"/>
      <c r="G32" s="12" t="s">
        <v>219</v>
      </c>
      <c r="H32" s="12"/>
    </row>
    <row r="33" spans="1:8" x14ac:dyDescent="0.2">
      <c r="A33" s="9">
        <v>240</v>
      </c>
      <c r="B33" t="s">
        <v>228</v>
      </c>
      <c r="C33" s="12"/>
      <c r="D33" s="12" t="s">
        <v>219</v>
      </c>
      <c r="E33" s="12"/>
      <c r="F33" s="12"/>
      <c r="G33" s="12" t="s">
        <v>219</v>
      </c>
      <c r="H33" s="12"/>
    </row>
    <row r="34" spans="1:8" x14ac:dyDescent="0.2">
      <c r="A34" s="9">
        <v>241</v>
      </c>
      <c r="B34" s="7" t="s">
        <v>227</v>
      </c>
      <c r="C34" s="12"/>
      <c r="D34" s="12"/>
      <c r="E34" s="12"/>
      <c r="F34" s="12"/>
      <c r="G34" s="12" t="s">
        <v>219</v>
      </c>
      <c r="H34" s="12"/>
    </row>
    <row r="35" spans="1:8" x14ac:dyDescent="0.2">
      <c r="A35" s="9">
        <v>241</v>
      </c>
      <c r="B35" t="s">
        <v>228</v>
      </c>
      <c r="C35" s="12"/>
      <c r="D35" s="12" t="s">
        <v>219</v>
      </c>
      <c r="E35" s="12"/>
      <c r="F35" s="12"/>
      <c r="G35" s="12" t="s">
        <v>219</v>
      </c>
      <c r="H35" s="12"/>
    </row>
    <row r="36" spans="1:8" x14ac:dyDescent="0.2">
      <c r="A36" s="9">
        <v>391</v>
      </c>
      <c r="B36" s="7" t="s">
        <v>227</v>
      </c>
      <c r="C36" s="12"/>
      <c r="D36" s="12"/>
      <c r="E36" s="12"/>
      <c r="F36" s="12"/>
      <c r="G36" s="12" t="s">
        <v>219</v>
      </c>
      <c r="H36" s="12"/>
    </row>
    <row r="37" spans="1:8" x14ac:dyDescent="0.2">
      <c r="A37" s="9">
        <v>391</v>
      </c>
      <c r="B37" t="s">
        <v>228</v>
      </c>
      <c r="C37" s="12"/>
      <c r="D37" s="12" t="s">
        <v>219</v>
      </c>
      <c r="E37" s="12"/>
      <c r="F37" s="12"/>
      <c r="G37" s="12" t="s">
        <v>219</v>
      </c>
      <c r="H37" s="12"/>
    </row>
    <row r="38" spans="1:8" x14ac:dyDescent="0.2">
      <c r="A38" s="9">
        <v>392</v>
      </c>
      <c r="B38" s="7" t="s">
        <v>227</v>
      </c>
      <c r="C38" s="12"/>
      <c r="D38" s="12"/>
      <c r="E38" s="12"/>
      <c r="F38" s="12"/>
      <c r="G38" s="12" t="s">
        <v>219</v>
      </c>
      <c r="H38" s="12"/>
    </row>
    <row r="39" spans="1:8" x14ac:dyDescent="0.2">
      <c r="A39" s="9">
        <v>392</v>
      </c>
      <c r="B39" t="s">
        <v>228</v>
      </c>
      <c r="C39" s="12"/>
      <c r="D39" s="12" t="s">
        <v>219</v>
      </c>
      <c r="E39" s="12"/>
      <c r="F39" s="12"/>
      <c r="G39" s="12" t="s">
        <v>219</v>
      </c>
      <c r="H39" s="12"/>
    </row>
    <row r="40" spans="1:8" x14ac:dyDescent="0.2">
      <c r="A40" s="9">
        <v>393</v>
      </c>
      <c r="B40" s="7" t="s">
        <v>227</v>
      </c>
      <c r="C40" s="12"/>
      <c r="D40" s="12"/>
      <c r="E40" s="12"/>
      <c r="F40" s="12"/>
      <c r="G40" s="12" t="s">
        <v>219</v>
      </c>
      <c r="H40" s="12"/>
    </row>
    <row r="41" spans="1:8" x14ac:dyDescent="0.2">
      <c r="A41" s="9">
        <v>393</v>
      </c>
      <c r="B41" t="s">
        <v>228</v>
      </c>
      <c r="C41" s="12"/>
      <c r="D41" s="12" t="s">
        <v>219</v>
      </c>
      <c r="E41" s="12"/>
      <c r="F41" s="12"/>
      <c r="G41" s="12" t="s">
        <v>219</v>
      </c>
      <c r="H41" s="12"/>
    </row>
    <row r="42" spans="1:8" x14ac:dyDescent="0.2">
      <c r="A42" s="9">
        <v>396</v>
      </c>
      <c r="B42" s="7" t="s">
        <v>227</v>
      </c>
      <c r="C42" s="12"/>
      <c r="D42" s="12"/>
      <c r="E42" s="12"/>
      <c r="F42" s="12"/>
      <c r="G42" s="12" t="s">
        <v>219</v>
      </c>
      <c r="H42" s="12"/>
    </row>
    <row r="43" spans="1:8" x14ac:dyDescent="0.2">
      <c r="A43" s="9">
        <v>396</v>
      </c>
      <c r="B43" t="s">
        <v>228</v>
      </c>
      <c r="C43" s="12"/>
      <c r="D43" s="12" t="s">
        <v>219</v>
      </c>
      <c r="E43" s="12"/>
      <c r="F43" s="12"/>
      <c r="G43" s="12" t="s">
        <v>219</v>
      </c>
      <c r="H43" s="12"/>
    </row>
    <row r="44" spans="1:8" x14ac:dyDescent="0.2">
      <c r="A44" s="9">
        <v>416</v>
      </c>
      <c r="B44" s="7" t="s">
        <v>227</v>
      </c>
      <c r="C44" s="12" t="s">
        <v>219</v>
      </c>
      <c r="D44" s="12"/>
      <c r="E44" s="12" t="s">
        <v>219</v>
      </c>
      <c r="F44" s="12"/>
      <c r="G44" s="12"/>
      <c r="H44" s="12" t="s">
        <v>219</v>
      </c>
    </row>
    <row r="45" spans="1:8" x14ac:dyDescent="0.2">
      <c r="A45" s="9">
        <v>416</v>
      </c>
      <c r="B45" t="s">
        <v>228</v>
      </c>
      <c r="C45" s="12" t="s">
        <v>219</v>
      </c>
      <c r="D45" s="12" t="s">
        <v>219</v>
      </c>
      <c r="E45" s="12" t="s">
        <v>219</v>
      </c>
      <c r="F45" s="12"/>
      <c r="G45" s="12"/>
      <c r="H45" s="12" t="s">
        <v>219</v>
      </c>
    </row>
    <row r="46" spans="1:8" x14ac:dyDescent="0.2">
      <c r="A46" s="9">
        <v>418</v>
      </c>
      <c r="B46" s="7" t="s">
        <v>227</v>
      </c>
      <c r="C46" s="12"/>
      <c r="D46" s="12"/>
      <c r="E46" s="12"/>
      <c r="F46" s="12"/>
      <c r="G46" s="12" t="s">
        <v>219</v>
      </c>
      <c r="H46" s="12"/>
    </row>
    <row r="47" spans="1:8" x14ac:dyDescent="0.2">
      <c r="A47" s="9">
        <v>418</v>
      </c>
      <c r="B47" t="s">
        <v>228</v>
      </c>
      <c r="C47" s="12"/>
      <c r="D47" s="12" t="s">
        <v>219</v>
      </c>
      <c r="E47" s="12"/>
      <c r="F47" s="12"/>
      <c r="G47" s="12" t="s">
        <v>219</v>
      </c>
      <c r="H47" s="12"/>
    </row>
    <row r="48" spans="1:8" x14ac:dyDescent="0.2">
      <c r="A48" s="9">
        <v>419</v>
      </c>
      <c r="B48" s="7" t="s">
        <v>227</v>
      </c>
      <c r="C48" s="12"/>
      <c r="D48" s="12"/>
      <c r="E48" s="12" t="s">
        <v>219</v>
      </c>
      <c r="F48" s="12"/>
      <c r="G48" s="12"/>
      <c r="H48" s="12"/>
    </row>
    <row r="49" spans="1:8" x14ac:dyDescent="0.2">
      <c r="A49" s="9">
        <v>419</v>
      </c>
      <c r="B49" t="s">
        <v>228</v>
      </c>
      <c r="C49" s="12"/>
      <c r="D49" s="12" t="s">
        <v>219</v>
      </c>
      <c r="E49" s="12" t="s">
        <v>219</v>
      </c>
      <c r="F49" s="12"/>
      <c r="G49" s="12"/>
      <c r="H49" s="12"/>
    </row>
    <row r="50" spans="1:8" x14ac:dyDescent="0.2">
      <c r="A50" s="9">
        <v>421</v>
      </c>
      <c r="B50" s="7" t="s">
        <v>227</v>
      </c>
      <c r="C50" s="12"/>
      <c r="D50" s="12"/>
      <c r="E50" s="12" t="s">
        <v>219</v>
      </c>
      <c r="F50" s="12"/>
      <c r="G50" s="12"/>
      <c r="H50" s="12"/>
    </row>
    <row r="51" spans="1:8" x14ac:dyDescent="0.2">
      <c r="A51" s="9">
        <v>421</v>
      </c>
      <c r="B51" t="s">
        <v>228</v>
      </c>
      <c r="C51" s="12"/>
      <c r="D51" s="12" t="s">
        <v>219</v>
      </c>
      <c r="E51" s="12" t="s">
        <v>219</v>
      </c>
      <c r="F51" s="12"/>
      <c r="G51" s="12"/>
      <c r="H51" s="12"/>
    </row>
    <row r="52" spans="1:8" x14ac:dyDescent="0.2">
      <c r="A52" s="9">
        <v>422</v>
      </c>
      <c r="B52" s="7" t="s">
        <v>227</v>
      </c>
      <c r="C52" s="12"/>
      <c r="D52" s="12"/>
      <c r="E52" s="12" t="s">
        <v>219</v>
      </c>
      <c r="F52" s="12" t="s">
        <v>219</v>
      </c>
      <c r="G52" s="12" t="s">
        <v>219</v>
      </c>
      <c r="H52" s="12"/>
    </row>
    <row r="53" spans="1:8" x14ac:dyDescent="0.2">
      <c r="A53" s="9">
        <v>422</v>
      </c>
      <c r="B53" t="s">
        <v>228</v>
      </c>
      <c r="C53" s="12"/>
      <c r="D53" s="12" t="s">
        <v>219</v>
      </c>
      <c r="E53" s="12" t="s">
        <v>219</v>
      </c>
      <c r="F53" s="12" t="s">
        <v>219</v>
      </c>
      <c r="G53" s="12" t="s">
        <v>219</v>
      </c>
      <c r="H53" s="12"/>
    </row>
    <row r="54" spans="1:8" x14ac:dyDescent="0.2">
      <c r="A54" s="9">
        <v>423</v>
      </c>
      <c r="B54" s="7" t="s">
        <v>227</v>
      </c>
      <c r="C54" s="12"/>
      <c r="D54" s="12"/>
      <c r="E54" s="12"/>
      <c r="F54" s="12"/>
      <c r="G54" s="12" t="s">
        <v>219</v>
      </c>
      <c r="H54" s="12"/>
    </row>
    <row r="55" spans="1:8" x14ac:dyDescent="0.2">
      <c r="A55" s="9">
        <v>423</v>
      </c>
      <c r="B55" t="s">
        <v>228</v>
      </c>
      <c r="C55" s="12"/>
      <c r="D55" s="12" t="s">
        <v>219</v>
      </c>
      <c r="E55" s="12"/>
      <c r="F55" s="12"/>
      <c r="G55" s="12" t="s">
        <v>219</v>
      </c>
      <c r="H55" s="12"/>
    </row>
    <row r="56" spans="1:8" x14ac:dyDescent="0.2">
      <c r="A56" s="9">
        <v>424</v>
      </c>
      <c r="B56" s="7" t="s">
        <v>227</v>
      </c>
      <c r="C56" s="12"/>
      <c r="D56" s="12"/>
      <c r="E56" s="12"/>
      <c r="F56" s="12"/>
      <c r="G56" s="12" t="s">
        <v>219</v>
      </c>
      <c r="H56" s="12"/>
    </row>
    <row r="57" spans="1:8" x14ac:dyDescent="0.2">
      <c r="A57" s="9">
        <v>424</v>
      </c>
      <c r="B57" t="s">
        <v>228</v>
      </c>
      <c r="C57" s="12"/>
      <c r="D57" s="12" t="s">
        <v>219</v>
      </c>
      <c r="E57" s="12"/>
      <c r="F57" s="12"/>
      <c r="G57" s="12" t="s">
        <v>219</v>
      </c>
      <c r="H57" s="12"/>
    </row>
    <row r="58" spans="1:8" x14ac:dyDescent="0.2">
      <c r="A58" s="9">
        <v>585</v>
      </c>
      <c r="B58" s="7" t="s">
        <v>227</v>
      </c>
      <c r="C58" s="12"/>
      <c r="D58" s="12"/>
      <c r="E58" s="12" t="s">
        <v>219</v>
      </c>
      <c r="F58" s="12"/>
      <c r="G58" s="12"/>
      <c r="H58" s="12"/>
    </row>
    <row r="59" spans="1:8" x14ac:dyDescent="0.2">
      <c r="A59" s="9">
        <v>585</v>
      </c>
      <c r="B59" t="s">
        <v>228</v>
      </c>
      <c r="C59" s="12"/>
      <c r="D59" s="12" t="s">
        <v>219</v>
      </c>
      <c r="E59" s="12" t="s">
        <v>219</v>
      </c>
      <c r="F59" s="12"/>
      <c r="G59" s="12"/>
      <c r="H59" s="12"/>
    </row>
    <row r="60" spans="1:8" x14ac:dyDescent="0.2">
      <c r="A60" s="9">
        <v>589</v>
      </c>
      <c r="B60" s="7" t="s">
        <v>227</v>
      </c>
      <c r="C60" s="12" t="s">
        <v>219</v>
      </c>
      <c r="D60" s="12"/>
      <c r="E60" s="12" t="s">
        <v>219</v>
      </c>
      <c r="F60" s="12"/>
      <c r="G60" s="12"/>
      <c r="H60" s="12" t="s">
        <v>219</v>
      </c>
    </row>
    <row r="61" spans="1:8" x14ac:dyDescent="0.2">
      <c r="A61" s="9">
        <v>589</v>
      </c>
      <c r="B61" t="s">
        <v>228</v>
      </c>
      <c r="C61" s="12" t="s">
        <v>219</v>
      </c>
      <c r="D61" s="12" t="s">
        <v>219</v>
      </c>
      <c r="E61" s="12" t="s">
        <v>219</v>
      </c>
      <c r="F61" s="12"/>
      <c r="G61" s="12"/>
      <c r="H61" s="12" t="s">
        <v>219</v>
      </c>
    </row>
    <row r="62" spans="1:8" x14ac:dyDescent="0.2">
      <c r="A62" s="9">
        <v>590</v>
      </c>
      <c r="B62" s="7" t="s">
        <v>227</v>
      </c>
      <c r="C62" s="12" t="s">
        <v>219</v>
      </c>
      <c r="D62" s="12"/>
      <c r="E62" s="12" t="s">
        <v>219</v>
      </c>
      <c r="F62" s="12"/>
      <c r="G62" s="12"/>
      <c r="H62" s="12" t="s">
        <v>219</v>
      </c>
    </row>
    <row r="63" spans="1:8" x14ac:dyDescent="0.2">
      <c r="A63" s="9">
        <v>590</v>
      </c>
      <c r="B63" t="s">
        <v>228</v>
      </c>
      <c r="C63" s="12" t="s">
        <v>219</v>
      </c>
      <c r="D63" s="12" t="s">
        <v>219</v>
      </c>
      <c r="E63" s="12" t="s">
        <v>219</v>
      </c>
      <c r="F63" s="12"/>
      <c r="G63" s="12"/>
      <c r="H63" s="12" t="s">
        <v>219</v>
      </c>
    </row>
  </sheetData>
  <sortState ref="A2:H63">
    <sortCondition ref="A2:A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9" workbookViewId="0">
      <selection activeCell="H37" sqref="H37"/>
    </sheetView>
  </sheetViews>
  <sheetFormatPr baseColWidth="10" defaultRowHeight="16" x14ac:dyDescent="0.2"/>
  <cols>
    <col min="1" max="1" width="8" style="11" customWidth="1"/>
    <col min="3" max="3" width="15.33203125" customWidth="1"/>
    <col min="4" max="4" width="8.33203125" customWidth="1"/>
    <col min="5" max="5" width="7.5" customWidth="1"/>
    <col min="6" max="6" width="16" customWidth="1"/>
    <col min="7" max="7" width="9.1640625" customWidth="1"/>
    <col min="8" max="8" width="13.6640625" customWidth="1"/>
  </cols>
  <sheetData>
    <row r="1" spans="1:8" x14ac:dyDescent="0.2">
      <c r="A1" s="11" t="s">
        <v>248</v>
      </c>
      <c r="B1" t="s">
        <v>247</v>
      </c>
      <c r="C1" t="s">
        <v>5</v>
      </c>
      <c r="D1" t="s">
        <v>42</v>
      </c>
      <c r="E1" t="s">
        <v>43</v>
      </c>
      <c r="F1" t="s">
        <v>44</v>
      </c>
      <c r="G1" t="s">
        <v>11</v>
      </c>
      <c r="H1" t="s">
        <v>224</v>
      </c>
    </row>
    <row r="2" spans="1:8" x14ac:dyDescent="0.2">
      <c r="A2" s="9">
        <v>10</v>
      </c>
      <c r="B2" s="7" t="s">
        <v>227</v>
      </c>
      <c r="C2" s="12" t="s">
        <v>219</v>
      </c>
      <c r="D2" s="12"/>
      <c r="E2" s="12"/>
      <c r="F2" s="12"/>
      <c r="G2" s="12" t="s">
        <v>219</v>
      </c>
      <c r="H2" s="12"/>
    </row>
    <row r="3" spans="1:8" x14ac:dyDescent="0.2">
      <c r="A3" s="9">
        <v>10</v>
      </c>
      <c r="B3" s="7" t="s">
        <v>228</v>
      </c>
      <c r="C3" s="12" t="s">
        <v>219</v>
      </c>
      <c r="D3" s="12"/>
      <c r="E3" s="12"/>
      <c r="F3" s="12"/>
      <c r="G3" s="12" t="s">
        <v>219</v>
      </c>
      <c r="H3" s="12" t="s">
        <v>219</v>
      </c>
    </row>
    <row r="4" spans="1:8" x14ac:dyDescent="0.2">
      <c r="A4" s="9">
        <v>138</v>
      </c>
      <c r="B4" s="7" t="s">
        <v>227</v>
      </c>
      <c r="C4" s="12"/>
      <c r="D4" s="12" t="s">
        <v>219</v>
      </c>
      <c r="E4" s="12" t="s">
        <v>219</v>
      </c>
      <c r="F4" s="12" t="s">
        <v>219</v>
      </c>
      <c r="G4" s="12"/>
      <c r="H4" s="12"/>
    </row>
    <row r="5" spans="1:8" x14ac:dyDescent="0.2">
      <c r="A5" s="9">
        <v>138</v>
      </c>
      <c r="B5" s="7" t="s">
        <v>228</v>
      </c>
      <c r="C5" s="12"/>
      <c r="D5" s="12" t="s">
        <v>219</v>
      </c>
      <c r="E5" s="12" t="s">
        <v>219</v>
      </c>
      <c r="F5" s="12" t="s">
        <v>219</v>
      </c>
      <c r="G5" s="12"/>
      <c r="H5" s="12" t="s">
        <v>219</v>
      </c>
    </row>
    <row r="6" spans="1:8" x14ac:dyDescent="0.2">
      <c r="A6" s="9">
        <v>142</v>
      </c>
      <c r="B6" s="7" t="s">
        <v>227</v>
      </c>
      <c r="C6" s="12"/>
      <c r="D6" s="12" t="s">
        <v>219</v>
      </c>
      <c r="E6" s="12" t="s">
        <v>219</v>
      </c>
      <c r="F6" s="12" t="s">
        <v>219</v>
      </c>
      <c r="G6" s="12"/>
      <c r="H6" s="12"/>
    </row>
    <row r="7" spans="1:8" x14ac:dyDescent="0.2">
      <c r="A7" s="9">
        <v>142</v>
      </c>
      <c r="B7" s="7" t="s">
        <v>228</v>
      </c>
      <c r="C7" s="12"/>
      <c r="D7" s="12" t="s">
        <v>219</v>
      </c>
      <c r="E7" s="12" t="s">
        <v>219</v>
      </c>
      <c r="F7" s="12" t="s">
        <v>219</v>
      </c>
      <c r="G7" s="12"/>
      <c r="H7" s="12" t="s">
        <v>219</v>
      </c>
    </row>
    <row r="8" spans="1:8" x14ac:dyDescent="0.2">
      <c r="A8" s="9">
        <v>147</v>
      </c>
      <c r="B8" s="7" t="s">
        <v>227</v>
      </c>
      <c r="C8" s="12"/>
      <c r="D8" s="12" t="s">
        <v>219</v>
      </c>
      <c r="E8" s="12" t="s">
        <v>219</v>
      </c>
      <c r="F8" s="12" t="s">
        <v>219</v>
      </c>
      <c r="G8" s="12"/>
      <c r="H8" s="12"/>
    </row>
    <row r="9" spans="1:8" x14ac:dyDescent="0.2">
      <c r="A9" s="9">
        <v>147</v>
      </c>
      <c r="B9" s="7" t="s">
        <v>228</v>
      </c>
      <c r="C9" s="12"/>
      <c r="D9" s="12" t="s">
        <v>219</v>
      </c>
      <c r="E9" s="12" t="s">
        <v>219</v>
      </c>
      <c r="F9" s="12" t="s">
        <v>219</v>
      </c>
      <c r="G9" s="12"/>
      <c r="H9" s="12" t="s">
        <v>219</v>
      </c>
    </row>
    <row r="10" spans="1:8" x14ac:dyDescent="0.2">
      <c r="A10" s="9">
        <v>152</v>
      </c>
      <c r="B10" s="7" t="s">
        <v>227</v>
      </c>
      <c r="C10" s="12" t="s">
        <v>219</v>
      </c>
      <c r="D10" s="12"/>
      <c r="E10" s="12"/>
      <c r="F10" s="12"/>
      <c r="G10" s="12" t="s">
        <v>219</v>
      </c>
      <c r="H10" s="12"/>
    </row>
    <row r="11" spans="1:8" x14ac:dyDescent="0.2">
      <c r="A11" s="9">
        <v>152</v>
      </c>
      <c r="B11" s="7" t="s">
        <v>228</v>
      </c>
      <c r="C11" s="12" t="s">
        <v>219</v>
      </c>
      <c r="D11" s="12"/>
      <c r="E11" s="12"/>
      <c r="F11" s="12"/>
      <c r="G11" s="12" t="s">
        <v>219</v>
      </c>
      <c r="H11" s="12" t="s">
        <v>219</v>
      </c>
    </row>
    <row r="12" spans="1:8" x14ac:dyDescent="0.2">
      <c r="A12" s="9">
        <v>153</v>
      </c>
      <c r="B12" s="7" t="s">
        <v>227</v>
      </c>
      <c r="C12" s="12" t="s">
        <v>219</v>
      </c>
      <c r="D12" s="12"/>
      <c r="E12" s="12"/>
      <c r="F12" s="12"/>
      <c r="G12" s="12" t="s">
        <v>219</v>
      </c>
      <c r="H12" s="12"/>
    </row>
    <row r="13" spans="1:8" x14ac:dyDescent="0.2">
      <c r="A13" s="9">
        <v>153</v>
      </c>
      <c r="B13" s="7" t="s">
        <v>228</v>
      </c>
      <c r="C13" s="12" t="s">
        <v>219</v>
      </c>
      <c r="D13" s="12"/>
      <c r="E13" s="12"/>
      <c r="F13" s="12"/>
      <c r="G13" s="12" t="s">
        <v>219</v>
      </c>
      <c r="H13" s="12" t="s">
        <v>219</v>
      </c>
    </row>
    <row r="14" spans="1:8" x14ac:dyDescent="0.2">
      <c r="A14" s="9">
        <v>154</v>
      </c>
      <c r="B14" s="7" t="s">
        <v>227</v>
      </c>
      <c r="C14" s="12" t="s">
        <v>219</v>
      </c>
      <c r="D14" s="12"/>
      <c r="E14" s="12"/>
      <c r="F14" s="12"/>
      <c r="G14" s="12" t="s">
        <v>219</v>
      </c>
      <c r="H14" s="12"/>
    </row>
    <row r="15" spans="1:8" x14ac:dyDescent="0.2">
      <c r="A15" s="9">
        <v>154</v>
      </c>
      <c r="B15" s="7" t="s">
        <v>228</v>
      </c>
      <c r="C15" s="12" t="s">
        <v>219</v>
      </c>
      <c r="D15" s="12"/>
      <c r="E15" s="12"/>
      <c r="F15" s="12"/>
      <c r="G15" s="12" t="s">
        <v>219</v>
      </c>
      <c r="H15" s="12" t="s">
        <v>219</v>
      </c>
    </row>
    <row r="16" spans="1:8" x14ac:dyDescent="0.2">
      <c r="A16" s="9">
        <v>427</v>
      </c>
      <c r="B16" s="7" t="s">
        <v>227</v>
      </c>
      <c r="C16" s="12"/>
      <c r="D16" s="12" t="s">
        <v>219</v>
      </c>
      <c r="E16" s="12" t="s">
        <v>219</v>
      </c>
      <c r="F16" s="12" t="s">
        <v>219</v>
      </c>
      <c r="G16" s="12"/>
      <c r="H16" s="12"/>
    </row>
    <row r="17" spans="1:8" x14ac:dyDescent="0.2">
      <c r="A17" s="9">
        <v>427</v>
      </c>
      <c r="B17" s="7" t="s">
        <v>228</v>
      </c>
      <c r="C17" s="12"/>
      <c r="D17" s="12" t="s">
        <v>219</v>
      </c>
      <c r="E17" s="12" t="s">
        <v>219</v>
      </c>
      <c r="F17" s="12" t="s">
        <v>219</v>
      </c>
      <c r="G17" s="12"/>
      <c r="H17" s="12" t="s">
        <v>219</v>
      </c>
    </row>
    <row r="18" spans="1:8" x14ac:dyDescent="0.2">
      <c r="A18" s="9">
        <v>431</v>
      </c>
      <c r="B18" s="7" t="s">
        <v>227</v>
      </c>
      <c r="C18" s="12" t="s">
        <v>219</v>
      </c>
      <c r="D18" s="12"/>
      <c r="E18" s="12"/>
      <c r="F18" s="12"/>
      <c r="G18" s="12" t="s">
        <v>219</v>
      </c>
      <c r="H18" s="12"/>
    </row>
    <row r="19" spans="1:8" x14ac:dyDescent="0.2">
      <c r="A19" s="9">
        <v>431</v>
      </c>
      <c r="B19" s="7" t="s">
        <v>228</v>
      </c>
      <c r="C19" s="12" t="s">
        <v>219</v>
      </c>
      <c r="D19" s="12"/>
      <c r="E19" s="12"/>
      <c r="F19" s="12"/>
      <c r="G19" s="12" t="s">
        <v>219</v>
      </c>
      <c r="H19" s="12" t="s">
        <v>219</v>
      </c>
    </row>
    <row r="20" spans="1:8" x14ac:dyDescent="0.2">
      <c r="A20" s="9">
        <v>510</v>
      </c>
      <c r="B20" s="7" t="s">
        <v>227</v>
      </c>
      <c r="C20" s="12"/>
      <c r="D20" s="12" t="s">
        <v>219</v>
      </c>
      <c r="E20" s="12" t="s">
        <v>219</v>
      </c>
      <c r="F20" s="12" t="s">
        <v>219</v>
      </c>
      <c r="G20" s="12"/>
      <c r="H20" s="12"/>
    </row>
    <row r="21" spans="1:8" x14ac:dyDescent="0.2">
      <c r="A21" s="9">
        <v>510</v>
      </c>
      <c r="B21" s="7" t="s">
        <v>228</v>
      </c>
      <c r="C21" s="12"/>
      <c r="D21" s="12" t="s">
        <v>219</v>
      </c>
      <c r="E21" s="12" t="s">
        <v>219</v>
      </c>
      <c r="F21" s="12" t="s">
        <v>219</v>
      </c>
      <c r="G21" s="12"/>
      <c r="H21" s="12" t="s">
        <v>219</v>
      </c>
    </row>
    <row r="22" spans="1:8" x14ac:dyDescent="0.2">
      <c r="A22" s="9">
        <v>511</v>
      </c>
      <c r="B22" s="7" t="s">
        <v>227</v>
      </c>
      <c r="C22" s="12"/>
      <c r="D22" s="12" t="s">
        <v>219</v>
      </c>
      <c r="E22" s="12" t="s">
        <v>219</v>
      </c>
      <c r="F22" s="12" t="s">
        <v>219</v>
      </c>
      <c r="G22" s="12"/>
      <c r="H22" s="12"/>
    </row>
    <row r="23" spans="1:8" x14ac:dyDescent="0.2">
      <c r="A23" s="9">
        <v>511</v>
      </c>
      <c r="B23" s="7" t="s">
        <v>228</v>
      </c>
      <c r="C23" s="12"/>
      <c r="D23" s="12" t="s">
        <v>219</v>
      </c>
      <c r="E23" s="12" t="s">
        <v>219</v>
      </c>
      <c r="F23" s="12" t="s">
        <v>219</v>
      </c>
      <c r="G23" s="12"/>
      <c r="H23" s="12" t="s">
        <v>219</v>
      </c>
    </row>
    <row r="24" spans="1:8" x14ac:dyDescent="0.2">
      <c r="A24" s="9">
        <v>517</v>
      </c>
      <c r="B24" s="7" t="s">
        <v>227</v>
      </c>
      <c r="C24" s="12"/>
      <c r="D24" s="12" t="s">
        <v>219</v>
      </c>
      <c r="E24" s="12" t="s">
        <v>219</v>
      </c>
      <c r="F24" s="12" t="s">
        <v>219</v>
      </c>
      <c r="G24" s="12"/>
      <c r="H24" s="12"/>
    </row>
    <row r="25" spans="1:8" x14ac:dyDescent="0.2">
      <c r="A25" s="9">
        <v>517</v>
      </c>
      <c r="B25" s="7" t="s">
        <v>228</v>
      </c>
      <c r="C25" s="12"/>
      <c r="D25" s="12" t="s">
        <v>219</v>
      </c>
      <c r="E25" s="12" t="s">
        <v>219</v>
      </c>
      <c r="F25" s="12" t="s">
        <v>219</v>
      </c>
      <c r="G25" s="12"/>
      <c r="H25" s="12" t="s">
        <v>219</v>
      </c>
    </row>
    <row r="26" spans="1:8" x14ac:dyDescent="0.2">
      <c r="A26" s="9">
        <v>529</v>
      </c>
      <c r="B26" s="7" t="s">
        <v>227</v>
      </c>
      <c r="C26" s="12" t="s">
        <v>219</v>
      </c>
      <c r="D26" s="12"/>
      <c r="E26" s="12"/>
      <c r="F26" s="12"/>
      <c r="G26" s="12" t="s">
        <v>219</v>
      </c>
      <c r="H26" s="12"/>
    </row>
    <row r="27" spans="1:8" x14ac:dyDescent="0.2">
      <c r="A27" s="9">
        <v>529</v>
      </c>
      <c r="B27" s="7" t="s">
        <v>228</v>
      </c>
      <c r="C27" s="12" t="s">
        <v>219</v>
      </c>
      <c r="D27" s="12"/>
      <c r="E27" s="12"/>
      <c r="F27" s="12"/>
      <c r="G27" s="12" t="s">
        <v>219</v>
      </c>
      <c r="H27" s="12" t="s">
        <v>219</v>
      </c>
    </row>
    <row r="28" spans="1:8" x14ac:dyDescent="0.2">
      <c r="A28" s="9">
        <v>531</v>
      </c>
      <c r="B28" s="7" t="s">
        <v>227</v>
      </c>
      <c r="C28" s="12" t="s">
        <v>219</v>
      </c>
      <c r="D28" s="12"/>
      <c r="E28" s="12"/>
      <c r="F28" s="12"/>
      <c r="G28" s="12" t="s">
        <v>219</v>
      </c>
      <c r="H28" s="12"/>
    </row>
    <row r="29" spans="1:8" x14ac:dyDescent="0.2">
      <c r="A29" s="9">
        <v>531</v>
      </c>
      <c r="B29" s="7" t="s">
        <v>228</v>
      </c>
      <c r="C29" s="12" t="s">
        <v>219</v>
      </c>
      <c r="D29" s="12"/>
      <c r="E29" s="12"/>
      <c r="F29" s="12"/>
      <c r="G29" s="12" t="s">
        <v>219</v>
      </c>
      <c r="H29" s="12" t="s">
        <v>219</v>
      </c>
    </row>
    <row r="30" spans="1:8" x14ac:dyDescent="0.2">
      <c r="A30" s="9">
        <v>532</v>
      </c>
      <c r="B30" s="7" t="s">
        <v>227</v>
      </c>
      <c r="C30" s="12" t="s">
        <v>219</v>
      </c>
      <c r="D30" s="12"/>
      <c r="E30" s="12"/>
      <c r="F30" s="12"/>
      <c r="G30" s="12" t="s">
        <v>219</v>
      </c>
      <c r="H30" s="12"/>
    </row>
    <row r="31" spans="1:8" x14ac:dyDescent="0.2">
      <c r="A31" s="9">
        <v>532</v>
      </c>
      <c r="B31" s="7" t="s">
        <v>228</v>
      </c>
      <c r="C31" s="12" t="s">
        <v>219</v>
      </c>
      <c r="D31" s="12"/>
      <c r="E31" s="12"/>
      <c r="F31" s="12"/>
      <c r="G31" s="12" t="s">
        <v>219</v>
      </c>
      <c r="H31" s="12" t="s">
        <v>219</v>
      </c>
    </row>
    <row r="32" spans="1:8" x14ac:dyDescent="0.2">
      <c r="A32" s="9">
        <v>533</v>
      </c>
      <c r="B32" s="7" t="s">
        <v>227</v>
      </c>
      <c r="C32" s="12" t="s">
        <v>219</v>
      </c>
      <c r="D32" s="12"/>
      <c r="E32" s="12"/>
      <c r="F32" s="12"/>
      <c r="G32" s="12" t="s">
        <v>219</v>
      </c>
      <c r="H32" s="12"/>
    </row>
    <row r="33" spans="1:8" x14ac:dyDescent="0.2">
      <c r="A33" s="9">
        <v>533</v>
      </c>
      <c r="B33" s="7" t="s">
        <v>228</v>
      </c>
      <c r="C33" s="12" t="s">
        <v>219</v>
      </c>
      <c r="D33" s="12"/>
      <c r="E33" s="12"/>
      <c r="F33" s="12"/>
      <c r="G33" s="12" t="s">
        <v>219</v>
      </c>
      <c r="H33" s="12" t="s">
        <v>219</v>
      </c>
    </row>
    <row r="34" spans="1:8" x14ac:dyDescent="0.2">
      <c r="A34" s="9">
        <v>534</v>
      </c>
      <c r="B34" s="7" t="s">
        <v>227</v>
      </c>
      <c r="C34" s="12" t="s">
        <v>219</v>
      </c>
      <c r="D34" s="12"/>
      <c r="E34" s="12"/>
      <c r="F34" s="12"/>
      <c r="G34" s="12" t="s">
        <v>219</v>
      </c>
      <c r="H34" s="12"/>
    </row>
    <row r="35" spans="1:8" x14ac:dyDescent="0.2">
      <c r="A35" s="9">
        <v>534</v>
      </c>
      <c r="B35" s="7" t="s">
        <v>228</v>
      </c>
      <c r="C35" s="12" t="s">
        <v>219</v>
      </c>
      <c r="D35" s="12"/>
      <c r="E35" s="12"/>
      <c r="F35" s="12"/>
      <c r="G35" s="12" t="s">
        <v>219</v>
      </c>
      <c r="H35" s="12" t="s">
        <v>219</v>
      </c>
    </row>
    <row r="36" spans="1:8" x14ac:dyDescent="0.2">
      <c r="A36" s="9">
        <v>536</v>
      </c>
      <c r="B36" s="7" t="s">
        <v>227</v>
      </c>
      <c r="C36" s="12" t="s">
        <v>219</v>
      </c>
      <c r="D36" s="12"/>
      <c r="E36" s="12"/>
      <c r="F36" s="12"/>
      <c r="G36" s="12" t="s">
        <v>219</v>
      </c>
      <c r="H36" s="12"/>
    </row>
    <row r="37" spans="1:8" x14ac:dyDescent="0.2">
      <c r="A37" s="9">
        <v>536</v>
      </c>
      <c r="B37" s="7" t="s">
        <v>228</v>
      </c>
      <c r="C37" s="12" t="s">
        <v>219</v>
      </c>
      <c r="D37" s="12"/>
      <c r="E37" s="12"/>
      <c r="F37" s="12"/>
      <c r="G37" s="12" t="s">
        <v>219</v>
      </c>
      <c r="H37" s="12" t="s">
        <v>219</v>
      </c>
    </row>
  </sheetData>
  <sortState ref="A2:H37">
    <sortCondition ref="A2:A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>
      <pane ySplit="1" topLeftCell="A67" activePane="bottomLeft" state="frozen"/>
      <selection pane="bottomLeft" activeCell="G88" sqref="G88:J95"/>
    </sheetView>
  </sheetViews>
  <sheetFormatPr baseColWidth="10" defaultRowHeight="16" x14ac:dyDescent="0.2"/>
  <cols>
    <col min="1" max="1" width="10.83203125" style="11"/>
  </cols>
  <sheetData>
    <row r="1" spans="1:10" s="5" customFormat="1" x14ac:dyDescent="0.2">
      <c r="A1" s="10" t="s">
        <v>248</v>
      </c>
      <c r="B1" s="5" t="s">
        <v>247</v>
      </c>
      <c r="C1" s="5" t="s">
        <v>225</v>
      </c>
      <c r="D1" s="5" t="s">
        <v>46</v>
      </c>
      <c r="E1" s="5" t="s">
        <v>45</v>
      </c>
      <c r="F1" s="5" t="s">
        <v>18</v>
      </c>
      <c r="G1" s="5" t="s">
        <v>272</v>
      </c>
      <c r="H1" s="5" t="s">
        <v>273</v>
      </c>
      <c r="I1" s="5" t="s">
        <v>271</v>
      </c>
      <c r="J1" s="5" t="s">
        <v>50</v>
      </c>
    </row>
    <row r="2" spans="1:10" x14ac:dyDescent="0.2">
      <c r="A2" s="9">
        <v>11</v>
      </c>
      <c r="B2" s="7" t="s">
        <v>227</v>
      </c>
      <c r="C2" s="12"/>
      <c r="D2" s="12"/>
      <c r="E2" s="12"/>
      <c r="F2" s="12" t="s">
        <v>219</v>
      </c>
      <c r="G2" s="12"/>
      <c r="H2" s="12"/>
      <c r="I2" s="12" t="s">
        <v>219</v>
      </c>
      <c r="J2" s="12"/>
    </row>
    <row r="3" spans="1:10" x14ac:dyDescent="0.2">
      <c r="A3" s="9">
        <v>11</v>
      </c>
      <c r="B3" t="s">
        <v>228</v>
      </c>
      <c r="C3" s="12"/>
      <c r="D3" s="12"/>
      <c r="E3" s="12"/>
      <c r="F3" s="12" t="s">
        <v>219</v>
      </c>
      <c r="G3" s="12"/>
      <c r="H3" s="12"/>
      <c r="I3" s="12" t="s">
        <v>219</v>
      </c>
      <c r="J3" s="12"/>
    </row>
    <row r="4" spans="1:10" x14ac:dyDescent="0.2">
      <c r="A4" s="9">
        <v>157</v>
      </c>
      <c r="B4" s="7" t="s">
        <v>227</v>
      </c>
      <c r="C4" s="12"/>
      <c r="D4" s="12"/>
      <c r="E4" s="12"/>
      <c r="F4" s="12" t="s">
        <v>219</v>
      </c>
      <c r="G4" s="12"/>
      <c r="H4" s="12"/>
      <c r="I4" s="12" t="s">
        <v>219</v>
      </c>
      <c r="J4" s="12"/>
    </row>
    <row r="5" spans="1:10" x14ac:dyDescent="0.2">
      <c r="A5" s="9">
        <v>157</v>
      </c>
      <c r="B5" t="s">
        <v>228</v>
      </c>
      <c r="C5" s="12"/>
      <c r="D5" s="12"/>
      <c r="E5" s="12"/>
      <c r="F5" s="12" t="s">
        <v>219</v>
      </c>
      <c r="G5" s="12"/>
      <c r="H5" s="12"/>
      <c r="I5" s="12" t="s">
        <v>219</v>
      </c>
      <c r="J5" s="12"/>
    </row>
    <row r="6" spans="1:10" x14ac:dyDescent="0.2">
      <c r="A6" s="9">
        <v>158</v>
      </c>
      <c r="B6" s="7" t="s">
        <v>227</v>
      </c>
      <c r="C6" s="12"/>
      <c r="D6" s="12"/>
      <c r="E6" s="12"/>
      <c r="F6" s="12" t="s">
        <v>219</v>
      </c>
      <c r="G6" s="12"/>
      <c r="H6" s="12"/>
      <c r="I6" s="12" t="s">
        <v>219</v>
      </c>
      <c r="J6" s="12"/>
    </row>
    <row r="7" spans="1:10" x14ac:dyDescent="0.2">
      <c r="A7" s="9">
        <v>158</v>
      </c>
      <c r="B7" t="s">
        <v>228</v>
      </c>
      <c r="C7" s="12"/>
      <c r="D7" s="12"/>
      <c r="E7" s="12"/>
      <c r="F7" s="12" t="s">
        <v>219</v>
      </c>
      <c r="G7" s="12"/>
      <c r="H7" s="12"/>
      <c r="I7" s="12" t="s">
        <v>219</v>
      </c>
      <c r="J7" s="12"/>
    </row>
    <row r="8" spans="1:10" x14ac:dyDescent="0.2">
      <c r="A8" s="9">
        <v>160</v>
      </c>
      <c r="B8" s="7" t="s">
        <v>227</v>
      </c>
      <c r="C8" s="12"/>
      <c r="D8" s="12"/>
      <c r="E8" s="12" t="s">
        <v>219</v>
      </c>
      <c r="F8" s="12"/>
      <c r="G8" s="12"/>
      <c r="H8" s="12"/>
      <c r="I8" s="12" t="s">
        <v>219</v>
      </c>
      <c r="J8" s="12"/>
    </row>
    <row r="9" spans="1:10" x14ac:dyDescent="0.2">
      <c r="A9" s="9">
        <v>160</v>
      </c>
      <c r="B9" t="s">
        <v>228</v>
      </c>
      <c r="C9" s="12"/>
      <c r="D9" s="12"/>
      <c r="E9" s="12" t="s">
        <v>219</v>
      </c>
      <c r="F9" s="12"/>
      <c r="G9" s="12"/>
      <c r="H9" s="12"/>
      <c r="I9" s="12" t="s">
        <v>219</v>
      </c>
      <c r="J9" s="12"/>
    </row>
    <row r="10" spans="1:10" x14ac:dyDescent="0.2">
      <c r="A10" s="9">
        <v>161</v>
      </c>
      <c r="B10" s="7" t="s">
        <v>227</v>
      </c>
      <c r="C10" s="12"/>
      <c r="D10" s="12"/>
      <c r="E10" s="12" t="s">
        <v>219</v>
      </c>
      <c r="F10" s="12"/>
      <c r="G10" s="12"/>
      <c r="H10" s="12"/>
      <c r="I10" s="12" t="s">
        <v>219</v>
      </c>
      <c r="J10" s="12"/>
    </row>
    <row r="11" spans="1:10" x14ac:dyDescent="0.2">
      <c r="A11" s="9">
        <v>161</v>
      </c>
      <c r="B11" t="s">
        <v>228</v>
      </c>
      <c r="C11" s="12"/>
      <c r="D11" s="12"/>
      <c r="E11" s="12" t="s">
        <v>219</v>
      </c>
      <c r="F11" s="12"/>
      <c r="G11" s="12"/>
      <c r="H11" s="12"/>
      <c r="I11" s="12" t="s">
        <v>219</v>
      </c>
      <c r="J11" s="12"/>
    </row>
    <row r="12" spans="1:10" x14ac:dyDescent="0.2">
      <c r="A12" s="9">
        <v>162</v>
      </c>
      <c r="B12" s="7" t="s">
        <v>227</v>
      </c>
      <c r="C12" s="12"/>
      <c r="D12" s="12"/>
      <c r="E12" s="12"/>
      <c r="F12" s="12" t="s">
        <v>219</v>
      </c>
      <c r="G12" s="12"/>
      <c r="H12" s="12"/>
      <c r="I12" s="12" t="s">
        <v>219</v>
      </c>
      <c r="J12" s="12"/>
    </row>
    <row r="13" spans="1:10" x14ac:dyDescent="0.2">
      <c r="A13" s="9">
        <v>162</v>
      </c>
      <c r="B13" t="s">
        <v>228</v>
      </c>
      <c r="C13" s="12"/>
      <c r="D13" s="12"/>
      <c r="E13" s="12"/>
      <c r="F13" s="12" t="s">
        <v>219</v>
      </c>
      <c r="G13" s="12"/>
      <c r="H13" s="12"/>
      <c r="I13" s="12" t="s">
        <v>219</v>
      </c>
      <c r="J13" s="12"/>
    </row>
    <row r="14" spans="1:10" x14ac:dyDescent="0.2">
      <c r="A14" s="9">
        <v>163</v>
      </c>
      <c r="B14" s="7" t="s">
        <v>227</v>
      </c>
      <c r="C14" s="12"/>
      <c r="D14" s="12"/>
      <c r="E14" s="12"/>
      <c r="F14" s="12" t="s">
        <v>219</v>
      </c>
      <c r="G14" s="12"/>
      <c r="H14" s="12"/>
      <c r="I14" s="12" t="s">
        <v>219</v>
      </c>
      <c r="J14" s="12"/>
    </row>
    <row r="15" spans="1:10" x14ac:dyDescent="0.2">
      <c r="A15" s="9">
        <v>163</v>
      </c>
      <c r="B15" t="s">
        <v>228</v>
      </c>
      <c r="C15" s="12"/>
      <c r="D15" s="12"/>
      <c r="E15" s="12"/>
      <c r="F15" s="12" t="s">
        <v>219</v>
      </c>
      <c r="G15" s="12"/>
      <c r="H15" s="12"/>
      <c r="I15" s="12" t="s">
        <v>219</v>
      </c>
      <c r="J15" s="12"/>
    </row>
    <row r="16" spans="1:10" x14ac:dyDescent="0.2">
      <c r="A16" s="9">
        <v>164</v>
      </c>
      <c r="B16" s="7" t="s">
        <v>227</v>
      </c>
      <c r="C16" s="12"/>
      <c r="D16" s="12"/>
      <c r="E16" s="12"/>
      <c r="F16" s="12" t="s">
        <v>219</v>
      </c>
      <c r="G16" s="12"/>
      <c r="H16" s="12"/>
      <c r="I16" s="12" t="s">
        <v>219</v>
      </c>
      <c r="J16" s="12"/>
    </row>
    <row r="17" spans="1:10" x14ac:dyDescent="0.2">
      <c r="A17" s="9">
        <v>164</v>
      </c>
      <c r="B17" t="s">
        <v>228</v>
      </c>
      <c r="C17" s="12"/>
      <c r="D17" s="12"/>
      <c r="E17" s="12"/>
      <c r="F17" s="12" t="s">
        <v>219</v>
      </c>
      <c r="G17" s="12"/>
      <c r="H17" s="12"/>
      <c r="I17" s="12" t="s">
        <v>219</v>
      </c>
      <c r="J17" s="12"/>
    </row>
    <row r="18" spans="1:10" x14ac:dyDescent="0.2">
      <c r="A18" s="9">
        <v>165</v>
      </c>
      <c r="B18" s="7" t="s">
        <v>227</v>
      </c>
      <c r="C18" s="12"/>
      <c r="D18" s="12"/>
      <c r="E18" s="12"/>
      <c r="F18" s="12" t="s">
        <v>219</v>
      </c>
      <c r="G18" s="12"/>
      <c r="H18" s="12"/>
      <c r="I18" s="12" t="s">
        <v>219</v>
      </c>
      <c r="J18" s="12"/>
    </row>
    <row r="19" spans="1:10" x14ac:dyDescent="0.2">
      <c r="A19" s="9">
        <v>165</v>
      </c>
      <c r="B19" t="s">
        <v>228</v>
      </c>
      <c r="C19" s="12"/>
      <c r="D19" s="12"/>
      <c r="E19" s="12"/>
      <c r="F19" s="12" t="s">
        <v>219</v>
      </c>
      <c r="G19" s="12"/>
      <c r="H19" s="12"/>
      <c r="I19" s="12" t="s">
        <v>219</v>
      </c>
      <c r="J19" s="12"/>
    </row>
    <row r="20" spans="1:10" x14ac:dyDescent="0.2">
      <c r="A20" s="9">
        <v>166</v>
      </c>
      <c r="B20" s="7" t="s">
        <v>227</v>
      </c>
      <c r="C20" s="12"/>
      <c r="D20" s="12"/>
      <c r="E20" s="12" t="s">
        <v>219</v>
      </c>
      <c r="F20" s="12"/>
      <c r="G20" s="12"/>
      <c r="H20" s="12"/>
      <c r="I20" s="12" t="s">
        <v>219</v>
      </c>
      <c r="J20" s="12"/>
    </row>
    <row r="21" spans="1:10" x14ac:dyDescent="0.2">
      <c r="A21" s="9">
        <v>166</v>
      </c>
      <c r="B21" t="s">
        <v>228</v>
      </c>
      <c r="C21" s="12"/>
      <c r="D21" s="12"/>
      <c r="E21" s="12" t="s">
        <v>219</v>
      </c>
      <c r="F21" s="12"/>
      <c r="G21" s="12"/>
      <c r="H21" s="12"/>
      <c r="I21" s="12" t="s">
        <v>219</v>
      </c>
      <c r="J21" s="12"/>
    </row>
    <row r="22" spans="1:10" x14ac:dyDescent="0.2">
      <c r="A22" s="9">
        <v>169</v>
      </c>
      <c r="B22" s="7" t="s">
        <v>227</v>
      </c>
      <c r="C22" s="12"/>
      <c r="D22" s="12"/>
      <c r="E22" s="12"/>
      <c r="F22" s="12" t="s">
        <v>219</v>
      </c>
      <c r="G22" s="12"/>
      <c r="H22" s="12"/>
      <c r="I22" s="12" t="s">
        <v>219</v>
      </c>
      <c r="J22" s="12"/>
    </row>
    <row r="23" spans="1:10" x14ac:dyDescent="0.2">
      <c r="A23" s="9">
        <v>169</v>
      </c>
      <c r="B23" t="s">
        <v>228</v>
      </c>
      <c r="C23" s="12"/>
      <c r="D23" s="12"/>
      <c r="E23" s="12"/>
      <c r="F23" s="12" t="s">
        <v>219</v>
      </c>
      <c r="G23" s="12"/>
      <c r="H23" s="12"/>
      <c r="I23" s="12" t="s">
        <v>219</v>
      </c>
      <c r="J23" s="12"/>
    </row>
    <row r="24" spans="1:10" x14ac:dyDescent="0.2">
      <c r="A24" s="9">
        <v>171</v>
      </c>
      <c r="B24" s="7" t="s">
        <v>227</v>
      </c>
      <c r="C24" s="12"/>
      <c r="D24" s="12" t="s">
        <v>219</v>
      </c>
      <c r="E24" s="12"/>
      <c r="F24" s="12"/>
      <c r="G24" s="12"/>
      <c r="H24" s="12"/>
      <c r="I24" s="12" t="s">
        <v>219</v>
      </c>
      <c r="J24" s="12"/>
    </row>
    <row r="25" spans="1:10" x14ac:dyDescent="0.2">
      <c r="A25" s="9">
        <v>171</v>
      </c>
      <c r="B25" t="s">
        <v>228</v>
      </c>
      <c r="C25" s="12"/>
      <c r="D25" s="12" t="s">
        <v>219</v>
      </c>
      <c r="E25" s="12"/>
      <c r="F25" s="12"/>
      <c r="G25" s="12"/>
      <c r="H25" s="12"/>
      <c r="I25" s="12" t="s">
        <v>219</v>
      </c>
      <c r="J25" s="12"/>
    </row>
    <row r="26" spans="1:10" x14ac:dyDescent="0.2">
      <c r="A26" s="9">
        <v>172</v>
      </c>
      <c r="B26" s="7" t="s">
        <v>227</v>
      </c>
      <c r="C26" s="12"/>
      <c r="D26" s="12" t="s">
        <v>219</v>
      </c>
      <c r="E26" s="12"/>
      <c r="F26" s="12"/>
      <c r="G26" s="12"/>
      <c r="H26" s="12"/>
      <c r="I26" s="12" t="s">
        <v>219</v>
      </c>
      <c r="J26" s="12"/>
    </row>
    <row r="27" spans="1:10" x14ac:dyDescent="0.2">
      <c r="A27" s="9">
        <v>172</v>
      </c>
      <c r="B27" t="s">
        <v>228</v>
      </c>
      <c r="C27" s="12"/>
      <c r="D27" s="12" t="s">
        <v>219</v>
      </c>
      <c r="E27" s="12"/>
      <c r="F27" s="12"/>
      <c r="G27" s="12"/>
      <c r="H27" s="12"/>
      <c r="I27" s="12" t="s">
        <v>219</v>
      </c>
      <c r="J27" s="12"/>
    </row>
    <row r="28" spans="1:10" x14ac:dyDescent="0.2">
      <c r="A28" s="9">
        <v>173</v>
      </c>
      <c r="B28" s="7" t="s">
        <v>227</v>
      </c>
      <c r="C28" s="12"/>
      <c r="D28" s="12" t="s">
        <v>219</v>
      </c>
      <c r="E28" s="12"/>
      <c r="F28" s="12"/>
      <c r="G28" s="12"/>
      <c r="H28" s="12"/>
      <c r="I28" s="12" t="s">
        <v>219</v>
      </c>
      <c r="J28" s="12"/>
    </row>
    <row r="29" spans="1:10" x14ac:dyDescent="0.2">
      <c r="A29" s="9">
        <v>173</v>
      </c>
      <c r="B29" t="s">
        <v>228</v>
      </c>
      <c r="C29" s="12"/>
      <c r="D29" s="12" t="s">
        <v>219</v>
      </c>
      <c r="E29" s="12"/>
      <c r="F29" s="12"/>
      <c r="G29" s="12"/>
      <c r="H29" s="12"/>
      <c r="I29" s="12" t="s">
        <v>219</v>
      </c>
      <c r="J29" s="12"/>
    </row>
    <row r="30" spans="1:10" x14ac:dyDescent="0.2">
      <c r="A30" s="9">
        <v>174</v>
      </c>
      <c r="B30" s="7" t="s">
        <v>227</v>
      </c>
      <c r="C30" s="12"/>
      <c r="D30" s="12" t="s">
        <v>219</v>
      </c>
      <c r="E30" s="12"/>
      <c r="F30" s="12"/>
      <c r="G30" s="12"/>
      <c r="H30" s="12"/>
      <c r="I30" s="12" t="s">
        <v>219</v>
      </c>
      <c r="J30" s="12"/>
    </row>
    <row r="31" spans="1:10" x14ac:dyDescent="0.2">
      <c r="A31" s="9">
        <v>174</v>
      </c>
      <c r="B31" t="s">
        <v>228</v>
      </c>
      <c r="C31" s="12"/>
      <c r="D31" s="12" t="s">
        <v>219</v>
      </c>
      <c r="E31" s="12"/>
      <c r="F31" s="12"/>
      <c r="G31" s="12"/>
      <c r="H31" s="12"/>
      <c r="I31" s="12" t="s">
        <v>219</v>
      </c>
      <c r="J31" s="12"/>
    </row>
    <row r="32" spans="1:10" x14ac:dyDescent="0.2">
      <c r="A32" s="9">
        <v>175</v>
      </c>
      <c r="B32" s="7" t="s">
        <v>227</v>
      </c>
      <c r="C32" s="12"/>
      <c r="D32" s="12" t="s">
        <v>219</v>
      </c>
      <c r="E32" s="12"/>
      <c r="F32" s="12"/>
      <c r="G32" s="12"/>
      <c r="H32" s="12"/>
      <c r="I32" s="12" t="s">
        <v>219</v>
      </c>
      <c r="J32" s="12"/>
    </row>
    <row r="33" spans="1:10" x14ac:dyDescent="0.2">
      <c r="A33" s="9">
        <v>175</v>
      </c>
      <c r="B33" t="s">
        <v>228</v>
      </c>
      <c r="C33" s="12"/>
      <c r="D33" s="12" t="s">
        <v>219</v>
      </c>
      <c r="E33" s="12"/>
      <c r="F33" s="12"/>
      <c r="G33" s="12"/>
      <c r="H33" s="12"/>
      <c r="I33" s="12" t="s">
        <v>219</v>
      </c>
      <c r="J33" s="12"/>
    </row>
    <row r="34" spans="1:10" x14ac:dyDescent="0.2">
      <c r="A34" s="9">
        <v>177</v>
      </c>
      <c r="B34" s="7" t="s">
        <v>227</v>
      </c>
      <c r="C34" s="12"/>
      <c r="D34" s="12" t="s">
        <v>219</v>
      </c>
      <c r="E34" s="12"/>
      <c r="F34" s="12"/>
      <c r="G34" s="12"/>
      <c r="H34" s="12"/>
      <c r="I34" s="12" t="s">
        <v>219</v>
      </c>
      <c r="J34" s="12"/>
    </row>
    <row r="35" spans="1:10" x14ac:dyDescent="0.2">
      <c r="A35" s="9">
        <v>177</v>
      </c>
      <c r="B35" t="s">
        <v>228</v>
      </c>
      <c r="C35" s="12"/>
      <c r="D35" s="12" t="s">
        <v>219</v>
      </c>
      <c r="E35" s="12"/>
      <c r="F35" s="12"/>
      <c r="G35" s="12"/>
      <c r="H35" s="12" t="s">
        <v>219</v>
      </c>
      <c r="I35" s="12" t="s">
        <v>219</v>
      </c>
      <c r="J35" s="12"/>
    </row>
    <row r="36" spans="1:10" x14ac:dyDescent="0.2">
      <c r="A36" s="9">
        <v>178</v>
      </c>
      <c r="B36" s="7" t="s">
        <v>227</v>
      </c>
      <c r="C36" s="12"/>
      <c r="D36" s="12" t="s">
        <v>219</v>
      </c>
      <c r="E36" s="12"/>
      <c r="F36" s="12"/>
      <c r="G36" s="12"/>
      <c r="H36" s="12"/>
      <c r="I36" s="12" t="s">
        <v>219</v>
      </c>
      <c r="J36" s="12"/>
    </row>
    <row r="37" spans="1:10" x14ac:dyDescent="0.2">
      <c r="A37" s="9">
        <v>178</v>
      </c>
      <c r="B37" t="s">
        <v>228</v>
      </c>
      <c r="C37" s="12"/>
      <c r="D37" s="12" t="s">
        <v>219</v>
      </c>
      <c r="E37" s="12"/>
      <c r="F37" s="12"/>
      <c r="G37" s="12"/>
      <c r="H37" s="12"/>
      <c r="I37" s="12" t="s">
        <v>219</v>
      </c>
      <c r="J37" s="12"/>
    </row>
    <row r="38" spans="1:10" x14ac:dyDescent="0.2">
      <c r="A38" s="9">
        <v>182</v>
      </c>
      <c r="B38" s="7" t="s">
        <v>227</v>
      </c>
      <c r="C38" s="12"/>
      <c r="D38" s="12"/>
      <c r="E38" s="12"/>
      <c r="F38" s="12"/>
      <c r="G38" s="12" t="s">
        <v>219</v>
      </c>
      <c r="H38" s="12"/>
      <c r="I38" s="12" t="s">
        <v>219</v>
      </c>
      <c r="J38" s="12"/>
    </row>
    <row r="39" spans="1:10" x14ac:dyDescent="0.2">
      <c r="A39" s="9">
        <v>182</v>
      </c>
      <c r="B39" t="s">
        <v>228</v>
      </c>
      <c r="C39" s="12"/>
      <c r="D39" s="12"/>
      <c r="E39" s="12"/>
      <c r="F39" s="12"/>
      <c r="G39" s="12"/>
      <c r="H39" s="12" t="s">
        <v>219</v>
      </c>
      <c r="I39" s="12" t="s">
        <v>219</v>
      </c>
      <c r="J39" s="12"/>
    </row>
    <row r="40" spans="1:10" x14ac:dyDescent="0.2">
      <c r="A40" s="9">
        <v>183</v>
      </c>
      <c r="B40" s="7" t="s">
        <v>227</v>
      </c>
      <c r="C40" s="12" t="s">
        <v>219</v>
      </c>
      <c r="D40" s="12"/>
      <c r="E40" s="12"/>
      <c r="F40" s="12"/>
      <c r="G40" s="12"/>
      <c r="H40" s="12"/>
      <c r="I40" s="12" t="s">
        <v>219</v>
      </c>
      <c r="J40" s="12"/>
    </row>
    <row r="41" spans="1:10" x14ac:dyDescent="0.2">
      <c r="A41" s="9">
        <v>183</v>
      </c>
      <c r="B41" t="s">
        <v>228</v>
      </c>
      <c r="C41" s="12" t="s">
        <v>219</v>
      </c>
      <c r="D41" s="12"/>
      <c r="E41" s="12"/>
      <c r="F41" s="12"/>
      <c r="G41" s="12"/>
      <c r="H41" s="12"/>
      <c r="I41" s="12" t="s">
        <v>219</v>
      </c>
      <c r="J41" s="12"/>
    </row>
    <row r="42" spans="1:10" x14ac:dyDescent="0.2">
      <c r="A42" s="9">
        <v>191</v>
      </c>
      <c r="B42" s="7" t="s">
        <v>227</v>
      </c>
      <c r="C42" s="12"/>
      <c r="D42" s="12"/>
      <c r="E42" s="12"/>
      <c r="F42" s="12"/>
      <c r="G42" s="12" t="s">
        <v>219</v>
      </c>
      <c r="H42" s="12"/>
      <c r="I42" s="12" t="s">
        <v>219</v>
      </c>
      <c r="J42" s="12" t="s">
        <v>219</v>
      </c>
    </row>
    <row r="43" spans="1:10" x14ac:dyDescent="0.2">
      <c r="A43" s="9">
        <v>191</v>
      </c>
      <c r="B43" t="s">
        <v>228</v>
      </c>
      <c r="C43" s="12"/>
      <c r="D43" s="12"/>
      <c r="E43" s="12"/>
      <c r="F43" s="12"/>
      <c r="G43" s="12"/>
      <c r="H43" s="12" t="s">
        <v>219</v>
      </c>
      <c r="I43" s="12" t="s">
        <v>219</v>
      </c>
      <c r="J43" s="12" t="s">
        <v>219</v>
      </c>
    </row>
    <row r="44" spans="1:10" x14ac:dyDescent="0.2">
      <c r="A44" s="9">
        <v>194</v>
      </c>
      <c r="B44" s="7" t="s">
        <v>227</v>
      </c>
      <c r="C44" s="12"/>
      <c r="D44" s="12"/>
      <c r="E44" s="12"/>
      <c r="F44" s="12"/>
      <c r="G44" s="12" t="s">
        <v>219</v>
      </c>
      <c r="H44" s="12"/>
      <c r="I44" s="12" t="s">
        <v>219</v>
      </c>
      <c r="J44" s="12"/>
    </row>
    <row r="45" spans="1:10" x14ac:dyDescent="0.2">
      <c r="A45" s="9">
        <v>194</v>
      </c>
      <c r="B45" t="s">
        <v>228</v>
      </c>
      <c r="C45" s="12"/>
      <c r="D45" s="12"/>
      <c r="E45" s="12"/>
      <c r="F45" s="12"/>
      <c r="G45" s="12"/>
      <c r="H45" s="12" t="s">
        <v>219</v>
      </c>
      <c r="I45" s="12" t="s">
        <v>219</v>
      </c>
      <c r="J45" s="12"/>
    </row>
    <row r="46" spans="1:10" x14ac:dyDescent="0.2">
      <c r="A46" s="9">
        <v>199</v>
      </c>
      <c r="B46" s="7" t="s">
        <v>227</v>
      </c>
      <c r="C46" s="12"/>
      <c r="D46" s="12"/>
      <c r="E46" s="12"/>
      <c r="F46" s="12"/>
      <c r="G46" s="12" t="s">
        <v>219</v>
      </c>
      <c r="H46" s="12"/>
      <c r="I46" s="12" t="s">
        <v>219</v>
      </c>
      <c r="J46" s="12"/>
    </row>
    <row r="47" spans="1:10" x14ac:dyDescent="0.2">
      <c r="A47" s="13">
        <v>199</v>
      </c>
      <c r="B47" s="14" t="s">
        <v>228</v>
      </c>
      <c r="C47" s="15"/>
      <c r="D47" s="15"/>
      <c r="E47" s="15"/>
      <c r="F47" s="15"/>
      <c r="G47" s="15"/>
      <c r="H47" s="15"/>
      <c r="I47" s="15"/>
      <c r="J47" s="15"/>
    </row>
    <row r="48" spans="1:10" x14ac:dyDescent="0.2">
      <c r="A48" s="9">
        <v>335</v>
      </c>
      <c r="B48" s="7" t="s">
        <v>227</v>
      </c>
      <c r="C48" s="12"/>
      <c r="D48" s="12"/>
      <c r="E48" s="12"/>
      <c r="F48" s="12" t="s">
        <v>219</v>
      </c>
      <c r="G48" s="12"/>
      <c r="H48" s="12"/>
      <c r="I48" s="12" t="s">
        <v>219</v>
      </c>
      <c r="J48" s="12"/>
    </row>
    <row r="49" spans="1:10" x14ac:dyDescent="0.2">
      <c r="A49" s="9">
        <v>335</v>
      </c>
      <c r="B49" t="s">
        <v>228</v>
      </c>
      <c r="C49" s="12"/>
      <c r="D49" s="12"/>
      <c r="E49" s="12"/>
      <c r="F49" s="12" t="s">
        <v>219</v>
      </c>
      <c r="G49" s="12"/>
      <c r="H49" s="12"/>
      <c r="I49" s="12" t="s">
        <v>219</v>
      </c>
      <c r="J49" s="12"/>
    </row>
    <row r="50" spans="1:10" x14ac:dyDescent="0.2">
      <c r="A50" s="9">
        <v>336</v>
      </c>
      <c r="B50" s="7" t="s">
        <v>227</v>
      </c>
      <c r="C50" s="12"/>
      <c r="D50" s="12"/>
      <c r="E50" s="12"/>
      <c r="F50" s="12"/>
      <c r="G50" s="12" t="s">
        <v>219</v>
      </c>
      <c r="H50" s="12"/>
      <c r="I50" s="12" t="s">
        <v>219</v>
      </c>
      <c r="J50" s="12" t="s">
        <v>219</v>
      </c>
    </row>
    <row r="51" spans="1:10" x14ac:dyDescent="0.2">
      <c r="A51" s="9">
        <v>336</v>
      </c>
      <c r="B51" t="s">
        <v>228</v>
      </c>
      <c r="C51" s="12"/>
      <c r="D51" s="12"/>
      <c r="E51" s="12"/>
      <c r="F51" s="12"/>
      <c r="G51" s="12"/>
      <c r="H51" s="12" t="s">
        <v>219</v>
      </c>
      <c r="I51" s="12" t="s">
        <v>219</v>
      </c>
      <c r="J51" s="12" t="s">
        <v>219</v>
      </c>
    </row>
    <row r="52" spans="1:10" x14ac:dyDescent="0.2">
      <c r="A52" s="9">
        <v>353</v>
      </c>
      <c r="B52" s="7" t="s">
        <v>227</v>
      </c>
      <c r="C52" s="12"/>
      <c r="D52" s="12" t="s">
        <v>219</v>
      </c>
      <c r="E52" s="12"/>
      <c r="F52" s="12"/>
      <c r="G52" s="12"/>
      <c r="H52" s="12"/>
      <c r="I52" s="12" t="s">
        <v>219</v>
      </c>
      <c r="J52" s="12"/>
    </row>
    <row r="53" spans="1:10" x14ac:dyDescent="0.2">
      <c r="A53" s="9">
        <v>353</v>
      </c>
      <c r="B53" t="s">
        <v>228</v>
      </c>
      <c r="C53" s="12"/>
      <c r="D53" s="12" t="s">
        <v>219</v>
      </c>
      <c r="E53" s="12"/>
      <c r="F53" s="12"/>
      <c r="G53" s="12"/>
      <c r="H53" s="12"/>
      <c r="I53" s="12" t="s">
        <v>219</v>
      </c>
      <c r="J53" s="12"/>
    </row>
    <row r="54" spans="1:10" x14ac:dyDescent="0.2">
      <c r="A54" s="9">
        <v>354</v>
      </c>
      <c r="B54" s="7" t="s">
        <v>227</v>
      </c>
      <c r="C54" s="12"/>
      <c r="D54" s="12" t="s">
        <v>219</v>
      </c>
      <c r="E54" s="12"/>
      <c r="F54" s="12"/>
      <c r="G54" s="12"/>
      <c r="H54" s="12"/>
      <c r="I54" s="12" t="s">
        <v>219</v>
      </c>
      <c r="J54" s="12"/>
    </row>
    <row r="55" spans="1:10" x14ac:dyDescent="0.2">
      <c r="A55" s="9">
        <v>354</v>
      </c>
      <c r="B55" t="s">
        <v>228</v>
      </c>
      <c r="C55" s="12"/>
      <c r="D55" s="12" t="s">
        <v>219</v>
      </c>
      <c r="E55" s="12"/>
      <c r="F55" s="12"/>
      <c r="G55" s="12"/>
      <c r="H55" s="12"/>
      <c r="I55" s="12" t="s">
        <v>219</v>
      </c>
      <c r="J55" s="12"/>
    </row>
    <row r="56" spans="1:10" x14ac:dyDescent="0.2">
      <c r="A56" s="9">
        <v>355</v>
      </c>
      <c r="B56" s="7" t="s">
        <v>227</v>
      </c>
      <c r="C56" s="12"/>
      <c r="D56" s="12" t="s">
        <v>219</v>
      </c>
      <c r="E56" s="12"/>
      <c r="F56" s="12"/>
      <c r="G56" s="12"/>
      <c r="H56" s="12"/>
      <c r="I56" s="12" t="s">
        <v>219</v>
      </c>
      <c r="J56" s="12"/>
    </row>
    <row r="57" spans="1:10" x14ac:dyDescent="0.2">
      <c r="A57" s="9">
        <v>355</v>
      </c>
      <c r="B57" t="s">
        <v>228</v>
      </c>
      <c r="C57" s="12"/>
      <c r="D57" s="12" t="s">
        <v>219</v>
      </c>
      <c r="E57" s="12"/>
      <c r="F57" s="12"/>
      <c r="G57" s="12"/>
      <c r="H57" s="12"/>
      <c r="I57" s="12" t="s">
        <v>219</v>
      </c>
      <c r="J57" s="12"/>
    </row>
    <row r="58" spans="1:10" x14ac:dyDescent="0.2">
      <c r="A58" s="9">
        <v>356</v>
      </c>
      <c r="B58" s="7" t="s">
        <v>227</v>
      </c>
      <c r="C58" s="12"/>
      <c r="D58" s="12" t="s">
        <v>219</v>
      </c>
      <c r="E58" s="12"/>
      <c r="F58" s="12"/>
      <c r="G58" s="12"/>
      <c r="H58" s="12"/>
      <c r="I58" s="12" t="s">
        <v>219</v>
      </c>
      <c r="J58" s="12"/>
    </row>
    <row r="59" spans="1:10" x14ac:dyDescent="0.2">
      <c r="A59" s="9">
        <v>356</v>
      </c>
      <c r="B59" t="s">
        <v>228</v>
      </c>
      <c r="C59" s="12"/>
      <c r="D59" s="12" t="s">
        <v>219</v>
      </c>
      <c r="E59" s="12"/>
      <c r="F59" s="12"/>
      <c r="G59" s="12"/>
      <c r="H59" s="12"/>
      <c r="I59" s="12" t="s">
        <v>219</v>
      </c>
      <c r="J59" s="12"/>
    </row>
    <row r="60" spans="1:10" x14ac:dyDescent="0.2">
      <c r="A60" s="9">
        <v>368</v>
      </c>
      <c r="B60" s="7" t="s">
        <v>227</v>
      </c>
      <c r="C60" s="12"/>
      <c r="D60" s="12" t="s">
        <v>219</v>
      </c>
      <c r="E60" s="12"/>
      <c r="F60" s="12"/>
      <c r="G60" s="12"/>
      <c r="H60" s="12"/>
      <c r="I60" s="12" t="s">
        <v>219</v>
      </c>
      <c r="J60" s="12"/>
    </row>
    <row r="61" spans="1:10" x14ac:dyDescent="0.2">
      <c r="A61" s="9">
        <v>368</v>
      </c>
      <c r="B61" t="s">
        <v>228</v>
      </c>
      <c r="C61" s="12"/>
      <c r="D61" s="12" t="s">
        <v>219</v>
      </c>
      <c r="E61" s="12"/>
      <c r="F61" s="12"/>
      <c r="G61" s="12"/>
      <c r="H61" s="12"/>
      <c r="I61" s="12" t="s">
        <v>219</v>
      </c>
      <c r="J61" s="12"/>
    </row>
    <row r="62" spans="1:10" x14ac:dyDescent="0.2">
      <c r="A62" s="9">
        <v>372</v>
      </c>
      <c r="B62" s="7" t="s">
        <v>227</v>
      </c>
      <c r="C62" s="12"/>
      <c r="D62" s="12"/>
      <c r="E62" s="12"/>
      <c r="F62" s="12" t="s">
        <v>219</v>
      </c>
      <c r="G62" s="12"/>
      <c r="H62" s="12"/>
      <c r="I62" s="12" t="s">
        <v>219</v>
      </c>
      <c r="J62" s="12"/>
    </row>
    <row r="63" spans="1:10" x14ac:dyDescent="0.2">
      <c r="A63" s="9">
        <v>372</v>
      </c>
      <c r="B63" t="s">
        <v>228</v>
      </c>
      <c r="C63" s="12"/>
      <c r="D63" s="12"/>
      <c r="E63" s="12"/>
      <c r="F63" s="12" t="s">
        <v>219</v>
      </c>
      <c r="G63" s="12"/>
      <c r="H63" s="12"/>
      <c r="I63" s="12" t="s">
        <v>219</v>
      </c>
      <c r="J63" s="12"/>
    </row>
    <row r="64" spans="1:10" x14ac:dyDescent="0.2">
      <c r="A64" s="9">
        <v>373</v>
      </c>
      <c r="B64" s="7" t="s">
        <v>227</v>
      </c>
      <c r="C64" s="12"/>
      <c r="D64" s="12"/>
      <c r="E64" s="12"/>
      <c r="F64" s="12" t="s">
        <v>219</v>
      </c>
      <c r="G64" s="12"/>
      <c r="H64" s="12"/>
      <c r="I64" s="12" t="s">
        <v>219</v>
      </c>
      <c r="J64" s="12"/>
    </row>
    <row r="65" spans="1:10" x14ac:dyDescent="0.2">
      <c r="A65" s="9">
        <v>373</v>
      </c>
      <c r="B65" t="s">
        <v>228</v>
      </c>
      <c r="C65" s="12"/>
      <c r="D65" s="12"/>
      <c r="E65" s="12"/>
      <c r="F65" s="12" t="s">
        <v>219</v>
      </c>
      <c r="G65" s="12"/>
      <c r="H65" s="12"/>
      <c r="I65" s="12" t="s">
        <v>219</v>
      </c>
      <c r="J65" s="12"/>
    </row>
    <row r="66" spans="1:10" x14ac:dyDescent="0.2">
      <c r="A66" s="9">
        <v>407</v>
      </c>
      <c r="B66" s="7" t="s">
        <v>227</v>
      </c>
      <c r="C66" s="12"/>
      <c r="D66" s="12"/>
      <c r="E66" s="12"/>
      <c r="F66" s="12" t="s">
        <v>219</v>
      </c>
      <c r="G66" s="12"/>
      <c r="H66" s="12"/>
      <c r="I66" s="12" t="s">
        <v>219</v>
      </c>
      <c r="J66" s="12"/>
    </row>
    <row r="67" spans="1:10" x14ac:dyDescent="0.2">
      <c r="A67" s="9">
        <v>407</v>
      </c>
      <c r="B67" t="s">
        <v>228</v>
      </c>
      <c r="C67" s="12"/>
      <c r="D67" s="12"/>
      <c r="E67" s="12"/>
      <c r="F67" s="12" t="s">
        <v>219</v>
      </c>
      <c r="G67" s="12"/>
      <c r="H67" s="12"/>
      <c r="I67" s="12" t="s">
        <v>219</v>
      </c>
      <c r="J67" s="12"/>
    </row>
    <row r="68" spans="1:10" x14ac:dyDescent="0.2">
      <c r="A68" s="9">
        <v>408</v>
      </c>
      <c r="B68" s="7" t="s">
        <v>227</v>
      </c>
      <c r="C68" s="12"/>
      <c r="D68" s="12"/>
      <c r="E68" s="12"/>
      <c r="F68" s="12" t="s">
        <v>219</v>
      </c>
      <c r="G68" s="12"/>
      <c r="H68" s="12"/>
      <c r="I68" s="12" t="s">
        <v>219</v>
      </c>
      <c r="J68" s="12"/>
    </row>
    <row r="69" spans="1:10" x14ac:dyDescent="0.2">
      <c r="A69" s="9">
        <v>408</v>
      </c>
      <c r="B69" t="s">
        <v>228</v>
      </c>
      <c r="C69" s="12"/>
      <c r="D69" s="12"/>
      <c r="E69" s="12"/>
      <c r="F69" s="12" t="s">
        <v>219</v>
      </c>
      <c r="G69" s="12"/>
      <c r="H69" s="12"/>
      <c r="I69" s="12" t="s">
        <v>219</v>
      </c>
      <c r="J69" s="12"/>
    </row>
    <row r="70" spans="1:10" x14ac:dyDescent="0.2">
      <c r="A70" s="9">
        <v>409</v>
      </c>
      <c r="B70" s="7" t="s">
        <v>227</v>
      </c>
      <c r="C70" s="12"/>
      <c r="D70" s="12"/>
      <c r="E70" s="12"/>
      <c r="F70" s="12" t="s">
        <v>219</v>
      </c>
      <c r="G70" s="12"/>
      <c r="H70" s="12"/>
      <c r="I70" s="12" t="s">
        <v>219</v>
      </c>
      <c r="J70" s="12"/>
    </row>
    <row r="71" spans="1:10" x14ac:dyDescent="0.2">
      <c r="A71" s="9">
        <v>409</v>
      </c>
      <c r="B71" t="s">
        <v>228</v>
      </c>
      <c r="C71" s="12"/>
      <c r="D71" s="12"/>
      <c r="E71" s="12"/>
      <c r="F71" s="12" t="s">
        <v>219</v>
      </c>
      <c r="G71" s="12"/>
      <c r="H71" s="12"/>
      <c r="I71" s="12" t="s">
        <v>219</v>
      </c>
      <c r="J71" s="12"/>
    </row>
    <row r="72" spans="1:10" x14ac:dyDescent="0.2">
      <c r="A72" s="9">
        <v>411</v>
      </c>
      <c r="B72" s="7" t="s">
        <v>227</v>
      </c>
      <c r="C72" s="12"/>
      <c r="D72" s="12"/>
      <c r="E72" s="12"/>
      <c r="F72" s="12"/>
      <c r="G72" s="12" t="s">
        <v>219</v>
      </c>
      <c r="H72" s="12"/>
      <c r="I72" s="12" t="s">
        <v>219</v>
      </c>
      <c r="J72" s="12"/>
    </row>
    <row r="73" spans="1:10" x14ac:dyDescent="0.2">
      <c r="A73" s="9">
        <v>411</v>
      </c>
      <c r="B73" t="s">
        <v>228</v>
      </c>
      <c r="C73" s="12"/>
      <c r="D73" s="12"/>
      <c r="E73" s="12"/>
      <c r="F73" s="12"/>
      <c r="G73" s="12"/>
      <c r="H73" s="12" t="s">
        <v>219</v>
      </c>
      <c r="I73" s="12" t="s">
        <v>219</v>
      </c>
      <c r="J73" s="12"/>
    </row>
    <row r="74" spans="1:10" x14ac:dyDescent="0.2">
      <c r="A74" s="9">
        <v>448</v>
      </c>
      <c r="B74" s="7" t="s">
        <v>227</v>
      </c>
      <c r="C74" s="12"/>
      <c r="D74" s="12" t="s">
        <v>219</v>
      </c>
      <c r="E74" s="12"/>
      <c r="F74" s="12"/>
      <c r="G74" s="12"/>
      <c r="H74" s="12"/>
      <c r="I74" s="12" t="s">
        <v>219</v>
      </c>
      <c r="J74" s="12"/>
    </row>
    <row r="75" spans="1:10" x14ac:dyDescent="0.2">
      <c r="A75" s="9">
        <v>448</v>
      </c>
      <c r="B75" t="s">
        <v>228</v>
      </c>
      <c r="C75" s="12"/>
      <c r="D75" s="12" t="s">
        <v>219</v>
      </c>
      <c r="E75" s="12"/>
      <c r="F75" s="12"/>
      <c r="G75" s="12"/>
      <c r="H75" s="12"/>
      <c r="I75" s="12" t="s">
        <v>219</v>
      </c>
      <c r="J75" s="12"/>
    </row>
    <row r="76" spans="1:10" x14ac:dyDescent="0.2">
      <c r="A76" s="9">
        <v>540</v>
      </c>
      <c r="B76" s="7" t="s">
        <v>227</v>
      </c>
      <c r="C76" s="12"/>
      <c r="D76" s="12"/>
      <c r="E76" s="12" t="s">
        <v>219</v>
      </c>
      <c r="F76" s="12"/>
      <c r="G76" s="12"/>
      <c r="H76" s="12"/>
      <c r="I76" s="12" t="s">
        <v>219</v>
      </c>
      <c r="J76" s="12"/>
    </row>
    <row r="77" spans="1:10" x14ac:dyDescent="0.2">
      <c r="A77" s="9">
        <v>540</v>
      </c>
      <c r="B77" t="s">
        <v>228</v>
      </c>
      <c r="C77" s="12"/>
      <c r="D77" s="12"/>
      <c r="E77" s="12" t="s">
        <v>219</v>
      </c>
      <c r="F77" s="12"/>
      <c r="G77" s="12"/>
      <c r="H77" s="12"/>
      <c r="I77" s="12" t="s">
        <v>219</v>
      </c>
      <c r="J77" s="12"/>
    </row>
    <row r="78" spans="1:10" x14ac:dyDescent="0.2">
      <c r="A78" s="9">
        <v>543</v>
      </c>
      <c r="B78" s="7" t="s">
        <v>227</v>
      </c>
      <c r="C78" s="12"/>
      <c r="D78" s="12"/>
      <c r="E78" s="12"/>
      <c r="F78" s="12" t="s">
        <v>219</v>
      </c>
      <c r="G78" s="12"/>
      <c r="H78" s="12"/>
      <c r="I78" s="12" t="s">
        <v>219</v>
      </c>
      <c r="J78" s="12"/>
    </row>
    <row r="79" spans="1:10" x14ac:dyDescent="0.2">
      <c r="A79" s="9">
        <v>543</v>
      </c>
      <c r="B79" t="s">
        <v>228</v>
      </c>
      <c r="C79" s="12"/>
      <c r="D79" s="12"/>
      <c r="E79" s="12"/>
      <c r="F79" s="12" t="s">
        <v>219</v>
      </c>
      <c r="G79" s="12"/>
      <c r="H79" s="12"/>
      <c r="I79" s="12" t="s">
        <v>219</v>
      </c>
      <c r="J79" s="12"/>
    </row>
    <row r="80" spans="1:10" x14ac:dyDescent="0.2">
      <c r="A80" s="9">
        <v>544</v>
      </c>
      <c r="B80" s="7" t="s">
        <v>227</v>
      </c>
      <c r="C80" s="12"/>
      <c r="D80" s="12"/>
      <c r="E80" s="12"/>
      <c r="F80" s="12" t="s">
        <v>219</v>
      </c>
      <c r="G80" s="12"/>
      <c r="H80" s="12"/>
      <c r="I80" s="12" t="s">
        <v>219</v>
      </c>
      <c r="J80" s="12"/>
    </row>
    <row r="81" spans="1:10" x14ac:dyDescent="0.2">
      <c r="A81" s="9">
        <v>544</v>
      </c>
      <c r="B81" t="s">
        <v>228</v>
      </c>
      <c r="C81" s="12"/>
      <c r="D81" s="12"/>
      <c r="E81" s="12"/>
      <c r="F81" s="12" t="s">
        <v>219</v>
      </c>
      <c r="G81" s="12"/>
      <c r="H81" s="12"/>
      <c r="I81" s="12" t="s">
        <v>219</v>
      </c>
      <c r="J81" s="12"/>
    </row>
    <row r="82" spans="1:10" x14ac:dyDescent="0.2">
      <c r="A82" s="9">
        <v>546</v>
      </c>
      <c r="B82" s="7" t="s">
        <v>227</v>
      </c>
      <c r="C82" s="12"/>
      <c r="D82" s="12"/>
      <c r="E82" s="12"/>
      <c r="F82" s="12" t="s">
        <v>219</v>
      </c>
      <c r="G82" s="12"/>
      <c r="H82" s="12"/>
      <c r="I82" s="12" t="s">
        <v>219</v>
      </c>
      <c r="J82" s="12"/>
    </row>
    <row r="83" spans="1:10" x14ac:dyDescent="0.2">
      <c r="A83" s="9">
        <v>546</v>
      </c>
      <c r="B83" t="s">
        <v>228</v>
      </c>
      <c r="C83" s="12"/>
      <c r="D83" s="12"/>
      <c r="E83" s="12"/>
      <c r="F83" s="12" t="s">
        <v>219</v>
      </c>
      <c r="G83" s="12"/>
      <c r="H83" s="12"/>
      <c r="I83" s="12" t="s">
        <v>219</v>
      </c>
      <c r="J83" s="12"/>
    </row>
    <row r="84" spans="1:10" x14ac:dyDescent="0.2">
      <c r="A84" s="9">
        <v>556</v>
      </c>
      <c r="B84" s="7" t="s">
        <v>227</v>
      </c>
      <c r="C84" s="12"/>
      <c r="D84" s="12"/>
      <c r="E84" s="12"/>
      <c r="F84" s="12"/>
      <c r="G84" s="12" t="s">
        <v>219</v>
      </c>
      <c r="H84" s="12"/>
      <c r="I84" s="12" t="s">
        <v>219</v>
      </c>
      <c r="J84" s="12"/>
    </row>
    <row r="85" spans="1:10" x14ac:dyDescent="0.2">
      <c r="A85" s="9">
        <v>556</v>
      </c>
      <c r="B85" t="s">
        <v>228</v>
      </c>
      <c r="C85" s="12"/>
      <c r="D85" s="12"/>
      <c r="E85" s="12"/>
      <c r="F85" s="12"/>
      <c r="G85" s="12"/>
      <c r="H85" s="12" t="s">
        <v>219</v>
      </c>
      <c r="I85" s="12" t="s">
        <v>219</v>
      </c>
      <c r="J85" s="12"/>
    </row>
    <row r="86" spans="1:10" x14ac:dyDescent="0.2">
      <c r="A86" s="9">
        <v>557</v>
      </c>
      <c r="B86" s="7" t="s">
        <v>227</v>
      </c>
      <c r="C86" s="12"/>
      <c r="D86" s="12"/>
      <c r="E86" s="12"/>
      <c r="F86" s="12"/>
      <c r="G86" s="12" t="s">
        <v>219</v>
      </c>
      <c r="H86" s="12"/>
      <c r="I86" s="12" t="s">
        <v>219</v>
      </c>
      <c r="J86" s="12"/>
    </row>
    <row r="87" spans="1:10" x14ac:dyDescent="0.2">
      <c r="A87" s="9">
        <v>557</v>
      </c>
      <c r="B87" t="s">
        <v>228</v>
      </c>
      <c r="C87" s="12"/>
      <c r="D87" s="12"/>
      <c r="E87" s="12"/>
      <c r="F87" s="12"/>
      <c r="G87" s="12"/>
      <c r="H87" s="12" t="s">
        <v>219</v>
      </c>
      <c r="I87" s="12" t="s">
        <v>219</v>
      </c>
      <c r="J87" s="12"/>
    </row>
    <row r="88" spans="1:10" x14ac:dyDescent="0.2">
      <c r="A88" s="9">
        <v>559</v>
      </c>
      <c r="B88" s="7" t="s">
        <v>227</v>
      </c>
      <c r="C88" s="12"/>
      <c r="D88" s="12"/>
      <c r="E88" s="12"/>
      <c r="F88" s="12"/>
      <c r="G88" s="12" t="s">
        <v>219</v>
      </c>
      <c r="H88" s="12"/>
      <c r="I88" s="12" t="s">
        <v>219</v>
      </c>
      <c r="J88" s="12" t="s">
        <v>219</v>
      </c>
    </row>
    <row r="89" spans="1:10" x14ac:dyDescent="0.2">
      <c r="A89" s="9">
        <v>559</v>
      </c>
      <c r="B89" t="s">
        <v>228</v>
      </c>
      <c r="C89" s="12"/>
      <c r="D89" s="12"/>
      <c r="E89" s="12"/>
      <c r="F89" s="12"/>
      <c r="G89" s="12"/>
      <c r="H89" s="12" t="s">
        <v>219</v>
      </c>
      <c r="I89" s="12" t="s">
        <v>219</v>
      </c>
      <c r="J89" s="12" t="s">
        <v>219</v>
      </c>
    </row>
    <row r="90" spans="1:10" x14ac:dyDescent="0.2">
      <c r="A90" s="9">
        <v>560</v>
      </c>
      <c r="B90" s="7" t="s">
        <v>227</v>
      </c>
      <c r="C90" s="12"/>
      <c r="D90" s="12"/>
      <c r="E90" s="12"/>
      <c r="F90" s="12"/>
      <c r="G90" s="12" t="s">
        <v>219</v>
      </c>
      <c r="H90" s="12"/>
      <c r="I90" s="12" t="s">
        <v>219</v>
      </c>
      <c r="J90" s="12" t="s">
        <v>219</v>
      </c>
    </row>
    <row r="91" spans="1:10" x14ac:dyDescent="0.2">
      <c r="A91" s="9">
        <v>560</v>
      </c>
      <c r="B91" t="s">
        <v>228</v>
      </c>
      <c r="C91" s="12"/>
      <c r="D91" s="12"/>
      <c r="E91" s="12"/>
      <c r="F91" s="12"/>
      <c r="G91" s="12"/>
      <c r="H91" s="12" t="s">
        <v>219</v>
      </c>
      <c r="I91" s="12" t="s">
        <v>219</v>
      </c>
      <c r="J91" s="12" t="s">
        <v>219</v>
      </c>
    </row>
    <row r="92" spans="1:10" x14ac:dyDescent="0.2">
      <c r="A92" s="9">
        <v>561</v>
      </c>
      <c r="B92" s="7" t="s">
        <v>227</v>
      </c>
      <c r="C92" s="12"/>
      <c r="D92" s="12"/>
      <c r="E92" s="12"/>
      <c r="F92" s="12"/>
      <c r="G92" s="12" t="s">
        <v>219</v>
      </c>
      <c r="H92" s="12"/>
      <c r="I92" s="12" t="s">
        <v>219</v>
      </c>
      <c r="J92" s="12" t="s">
        <v>219</v>
      </c>
    </row>
    <row r="93" spans="1:10" x14ac:dyDescent="0.2">
      <c r="A93" s="9">
        <v>561</v>
      </c>
      <c r="B93" t="s">
        <v>228</v>
      </c>
      <c r="C93" s="12"/>
      <c r="D93" s="12"/>
      <c r="E93" s="12"/>
      <c r="F93" s="12"/>
      <c r="G93" s="12"/>
      <c r="H93" s="12" t="s">
        <v>219</v>
      </c>
      <c r="I93" s="12" t="s">
        <v>219</v>
      </c>
      <c r="J93" s="12" t="s">
        <v>219</v>
      </c>
    </row>
    <row r="94" spans="1:10" x14ac:dyDescent="0.2">
      <c r="A94" s="9">
        <v>562</v>
      </c>
      <c r="B94" s="7" t="s">
        <v>227</v>
      </c>
      <c r="C94" s="12"/>
      <c r="D94" s="12"/>
      <c r="E94" s="12"/>
      <c r="F94" s="12"/>
      <c r="G94" s="12" t="s">
        <v>219</v>
      </c>
      <c r="H94" s="12"/>
      <c r="I94" s="12" t="s">
        <v>219</v>
      </c>
      <c r="J94" s="12" t="s">
        <v>219</v>
      </c>
    </row>
    <row r="95" spans="1:10" x14ac:dyDescent="0.2">
      <c r="A95" s="9">
        <v>562</v>
      </c>
      <c r="B95" t="s">
        <v>228</v>
      </c>
      <c r="C95" s="12"/>
      <c r="D95" s="12"/>
      <c r="E95" s="12"/>
      <c r="F95" s="12"/>
      <c r="G95" s="12"/>
      <c r="H95" s="12" t="s">
        <v>219</v>
      </c>
      <c r="I95" s="12" t="s">
        <v>219</v>
      </c>
      <c r="J95" s="12" t="s">
        <v>219</v>
      </c>
    </row>
  </sheetData>
  <sortState ref="A2:I95">
    <sortCondition ref="A2:A9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baseColWidth="10" defaultRowHeight="16" x14ac:dyDescent="0.2"/>
  <sheetData>
    <row r="1" spans="1:1" x14ac:dyDescent="0.2">
      <c r="A1" t="s">
        <v>206</v>
      </c>
    </row>
    <row r="2" spans="1:1" x14ac:dyDescent="0.2">
      <c r="A2" t="s">
        <v>210</v>
      </c>
    </row>
    <row r="3" spans="1:1" x14ac:dyDescent="0.2">
      <c r="A3" t="s">
        <v>211</v>
      </c>
    </row>
    <row r="4" spans="1:1" x14ac:dyDescent="0.2">
      <c r="A4" t="s">
        <v>212</v>
      </c>
    </row>
    <row r="5" spans="1:1" x14ac:dyDescent="0.2">
      <c r="A5" t="s">
        <v>213</v>
      </c>
    </row>
    <row r="6" spans="1:1" x14ac:dyDescent="0.2">
      <c r="A6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Codes_Questionnaire_groupings</vt:lpstr>
      <vt:lpstr>Questionnaires_Domains</vt:lpstr>
      <vt:lpstr>Codes_Domains</vt:lpstr>
      <vt:lpstr>Foot_and_Ankle</vt:lpstr>
      <vt:lpstr>Hip</vt:lpstr>
      <vt:lpstr>Knee</vt:lpstr>
      <vt:lpstr>Spine</vt:lpstr>
      <vt:lpstr>Upper Limb</vt:lpstr>
      <vt:lpstr>Picklists</vt:lpstr>
    </vt:vector>
  </TitlesOfParts>
  <Company>freshEHR Clinical Informatics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Hildegard Franke</dc:creator>
  <cp:lastModifiedBy>Hildegard Franke</cp:lastModifiedBy>
  <dcterms:created xsi:type="dcterms:W3CDTF">2017-11-23T17:04:53Z</dcterms:created>
  <dcterms:modified xsi:type="dcterms:W3CDTF">2017-11-27T12:44:49Z</dcterms:modified>
</cp:coreProperties>
</file>