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95" yWindow="30" windowWidth="15795" windowHeight="25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S207" i="1" l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R61" i="1"/>
  <c r="AT61" i="1" s="1"/>
  <c r="AS61" i="1"/>
  <c r="AR62" i="1"/>
  <c r="AT62" i="1" s="1"/>
  <c r="AS62" i="1"/>
  <c r="AQ29" i="1"/>
  <c r="AR29" i="1"/>
  <c r="AT29" i="1" s="1"/>
  <c r="AS29" i="1"/>
  <c r="AQ30" i="1"/>
  <c r="AR30" i="1"/>
  <c r="AT30" i="1" s="1"/>
  <c r="AS30" i="1"/>
  <c r="AQ31" i="1"/>
  <c r="AR31" i="1"/>
  <c r="AT31" i="1" s="1"/>
  <c r="AS31" i="1"/>
  <c r="AQ32" i="1"/>
  <c r="AR32" i="1"/>
  <c r="AT32" i="1" s="1"/>
  <c r="AS32" i="1"/>
  <c r="AQ33" i="1"/>
  <c r="AR33" i="1"/>
  <c r="AT33" i="1" s="1"/>
  <c r="AS33" i="1"/>
  <c r="AQ34" i="1"/>
  <c r="AR34" i="1"/>
  <c r="AS34" i="1"/>
  <c r="AQ35" i="1"/>
  <c r="AR35" i="1"/>
  <c r="AT35" i="1" s="1"/>
  <c r="AS35" i="1"/>
  <c r="AQ36" i="1"/>
  <c r="AR36" i="1"/>
  <c r="AT36" i="1" s="1"/>
  <c r="AS36" i="1"/>
  <c r="AQ37" i="1"/>
  <c r="AR37" i="1"/>
  <c r="AT37" i="1" s="1"/>
  <c r="AS37" i="1"/>
  <c r="AQ38" i="1"/>
  <c r="AR38" i="1"/>
  <c r="AS38" i="1"/>
  <c r="AQ39" i="1"/>
  <c r="AR39" i="1"/>
  <c r="AT39" i="1" s="1"/>
  <c r="AS39" i="1"/>
  <c r="AQ40" i="1"/>
  <c r="AR40" i="1"/>
  <c r="AT40" i="1" s="1"/>
  <c r="AS40" i="1"/>
  <c r="AQ41" i="1"/>
  <c r="AR41" i="1"/>
  <c r="AT41" i="1" s="1"/>
  <c r="AS41" i="1"/>
  <c r="AQ42" i="1"/>
  <c r="AR42" i="1"/>
  <c r="AS42" i="1"/>
  <c r="AQ43" i="1"/>
  <c r="AR43" i="1"/>
  <c r="AT43" i="1" s="1"/>
  <c r="AS43" i="1"/>
  <c r="AQ44" i="1"/>
  <c r="AR44" i="1"/>
  <c r="AT44" i="1" s="1"/>
  <c r="AS44" i="1"/>
  <c r="AQ45" i="1"/>
  <c r="AR45" i="1"/>
  <c r="AT45" i="1" s="1"/>
  <c r="AS45" i="1"/>
  <c r="AQ46" i="1"/>
  <c r="AR46" i="1"/>
  <c r="AS46" i="1"/>
  <c r="AQ47" i="1"/>
  <c r="AR47" i="1"/>
  <c r="AT47" i="1" s="1"/>
  <c r="AS47" i="1"/>
  <c r="AQ48" i="1"/>
  <c r="AR48" i="1"/>
  <c r="AT48" i="1" s="1"/>
  <c r="AS48" i="1"/>
  <c r="AQ49" i="1"/>
  <c r="AR49" i="1"/>
  <c r="AT49" i="1" s="1"/>
  <c r="AS49" i="1"/>
  <c r="AQ50" i="1"/>
  <c r="AR50" i="1"/>
  <c r="AS50" i="1"/>
  <c r="AQ51" i="1"/>
  <c r="AR51" i="1"/>
  <c r="AT51" i="1" s="1"/>
  <c r="AS51" i="1"/>
  <c r="AQ52" i="1"/>
  <c r="AR52" i="1"/>
  <c r="AT52" i="1" s="1"/>
  <c r="AS52" i="1"/>
  <c r="AQ53" i="1"/>
  <c r="AR53" i="1"/>
  <c r="AT53" i="1" s="1"/>
  <c r="AS53" i="1"/>
  <c r="AQ54" i="1"/>
  <c r="AR54" i="1"/>
  <c r="AS54" i="1"/>
  <c r="AQ55" i="1"/>
  <c r="AR55" i="1"/>
  <c r="AT55" i="1" s="1"/>
  <c r="AS55" i="1"/>
  <c r="AQ56" i="1"/>
  <c r="AR56" i="1"/>
  <c r="AT56" i="1" s="1"/>
  <c r="AS56" i="1"/>
  <c r="AQ57" i="1"/>
  <c r="AR57" i="1"/>
  <c r="AT57" i="1" s="1"/>
  <c r="AS57" i="1"/>
  <c r="AQ58" i="1"/>
  <c r="AR58" i="1"/>
  <c r="AS58" i="1"/>
  <c r="AQ59" i="1"/>
  <c r="AR59" i="1"/>
  <c r="AT59" i="1" s="1"/>
  <c r="AS59" i="1"/>
  <c r="AQ60" i="1"/>
  <c r="AR60" i="1"/>
  <c r="AT60" i="1" s="1"/>
  <c r="AS60" i="1"/>
  <c r="AQ63" i="1"/>
  <c r="AR63" i="1"/>
  <c r="AT63" i="1" s="1"/>
  <c r="AS63" i="1"/>
  <c r="AR64" i="1"/>
  <c r="AT64" i="1" s="1"/>
  <c r="AS64" i="1"/>
  <c r="AR65" i="1"/>
  <c r="AT65" i="1" s="1"/>
  <c r="AS65" i="1"/>
  <c r="AR66" i="1"/>
  <c r="AS66" i="1"/>
  <c r="AQ67" i="1"/>
  <c r="AR67" i="1"/>
  <c r="AT67" i="1" s="1"/>
  <c r="AS67" i="1"/>
  <c r="AR68" i="1"/>
  <c r="AT68" i="1" s="1"/>
  <c r="AS68" i="1"/>
  <c r="AQ69" i="1"/>
  <c r="AR69" i="1"/>
  <c r="AT69" i="1" s="1"/>
  <c r="AS69" i="1"/>
  <c r="AQ70" i="1"/>
  <c r="AR70" i="1"/>
  <c r="AS70" i="1"/>
  <c r="AQ71" i="1"/>
  <c r="AR71" i="1"/>
  <c r="AT71" i="1" s="1"/>
  <c r="AS71" i="1"/>
  <c r="AQ72" i="1"/>
  <c r="AR72" i="1"/>
  <c r="AT72" i="1" s="1"/>
  <c r="AS72" i="1"/>
  <c r="AQ73" i="1"/>
  <c r="AR73" i="1"/>
  <c r="AT73" i="1" s="1"/>
  <c r="AS73" i="1"/>
  <c r="AQ74" i="1"/>
  <c r="AR74" i="1"/>
  <c r="AS74" i="1"/>
  <c r="AQ75" i="1"/>
  <c r="AR75" i="1"/>
  <c r="AT75" i="1" s="1"/>
  <c r="AS75" i="1"/>
  <c r="AQ76" i="1"/>
  <c r="AR76" i="1"/>
  <c r="AT76" i="1" s="1"/>
  <c r="AS76" i="1"/>
  <c r="AQ77" i="1"/>
  <c r="AR77" i="1"/>
  <c r="AT77" i="1" s="1"/>
  <c r="AS77" i="1"/>
  <c r="AQ78" i="1"/>
  <c r="AR78" i="1"/>
  <c r="AS78" i="1"/>
  <c r="AQ79" i="1"/>
  <c r="AR79" i="1"/>
  <c r="AT79" i="1" s="1"/>
  <c r="AS79" i="1"/>
  <c r="AR80" i="1"/>
  <c r="AT80" i="1" s="1"/>
  <c r="AS80" i="1"/>
  <c r="AR81" i="1"/>
  <c r="AT81" i="1" s="1"/>
  <c r="AS81" i="1"/>
  <c r="AQ82" i="1"/>
  <c r="AR82" i="1"/>
  <c r="AS82" i="1"/>
  <c r="AQ83" i="1"/>
  <c r="AR83" i="1"/>
  <c r="AT83" i="1" s="1"/>
  <c r="AS83" i="1"/>
  <c r="AQ84" i="1"/>
  <c r="AR84" i="1"/>
  <c r="AT84" i="1" s="1"/>
  <c r="AS84" i="1"/>
  <c r="AQ85" i="1"/>
  <c r="AR85" i="1"/>
  <c r="AT85" i="1" s="1"/>
  <c r="AS85" i="1"/>
  <c r="AQ86" i="1"/>
  <c r="AR86" i="1"/>
  <c r="AS86" i="1"/>
  <c r="AQ87" i="1"/>
  <c r="AR87" i="1"/>
  <c r="AT87" i="1" s="1"/>
  <c r="AS87" i="1"/>
  <c r="AQ88" i="1"/>
  <c r="AR88" i="1"/>
  <c r="AS88" i="1"/>
  <c r="AQ89" i="1"/>
  <c r="AR89" i="1"/>
  <c r="AT89" i="1" s="1"/>
  <c r="AS89" i="1"/>
  <c r="AR90" i="1"/>
  <c r="AS90" i="1"/>
  <c r="AQ91" i="1"/>
  <c r="AR91" i="1"/>
  <c r="AT91" i="1" s="1"/>
  <c r="AS91" i="1"/>
  <c r="AQ92" i="1"/>
  <c r="AR92" i="1"/>
  <c r="AT92" i="1" s="1"/>
  <c r="AS92" i="1"/>
  <c r="AQ93" i="1"/>
  <c r="AR93" i="1"/>
  <c r="AS93" i="1"/>
  <c r="AR94" i="1"/>
  <c r="AS94" i="1"/>
  <c r="AQ95" i="1"/>
  <c r="AR95" i="1"/>
  <c r="AS95" i="1"/>
  <c r="AQ96" i="1"/>
  <c r="AR96" i="1"/>
  <c r="AS96" i="1"/>
  <c r="AQ97" i="1"/>
  <c r="AR97" i="1"/>
  <c r="AT97" i="1" s="1"/>
  <c r="AS97" i="1"/>
  <c r="AQ98" i="1"/>
  <c r="AR98" i="1"/>
  <c r="AS98" i="1"/>
  <c r="AQ99" i="1"/>
  <c r="AR99" i="1"/>
  <c r="AT99" i="1" s="1"/>
  <c r="AS99" i="1"/>
  <c r="AQ100" i="1"/>
  <c r="AR100" i="1"/>
  <c r="AT100" i="1" s="1"/>
  <c r="AS100" i="1"/>
  <c r="AQ101" i="1"/>
  <c r="AR101" i="1"/>
  <c r="AS101" i="1"/>
  <c r="AQ102" i="1"/>
  <c r="AR102" i="1"/>
  <c r="AS102" i="1"/>
  <c r="AQ103" i="1"/>
  <c r="AR103" i="1"/>
  <c r="AS103" i="1"/>
  <c r="AQ104" i="1"/>
  <c r="AR104" i="1"/>
  <c r="AS104" i="1"/>
  <c r="AQ105" i="1"/>
  <c r="AR105" i="1"/>
  <c r="AT105" i="1" s="1"/>
  <c r="AS105" i="1"/>
  <c r="AQ106" i="1"/>
  <c r="AR106" i="1"/>
  <c r="AS106" i="1"/>
  <c r="AQ107" i="1"/>
  <c r="AR107" i="1"/>
  <c r="AT107" i="1" s="1"/>
  <c r="AS107" i="1"/>
  <c r="AR108" i="1"/>
  <c r="AT108" i="1" s="1"/>
  <c r="AS108" i="1"/>
  <c r="AQ109" i="1"/>
  <c r="AR109" i="1"/>
  <c r="AS109" i="1"/>
  <c r="AQ110" i="1"/>
  <c r="AR110" i="1"/>
  <c r="AS110" i="1"/>
  <c r="AQ111" i="1"/>
  <c r="AR111" i="1"/>
  <c r="AS111" i="1"/>
  <c r="AR112" i="1"/>
  <c r="AS112" i="1"/>
  <c r="AR113" i="1"/>
  <c r="AT113" i="1" s="1"/>
  <c r="AS113" i="1"/>
  <c r="AQ114" i="1"/>
  <c r="AR114" i="1"/>
  <c r="AS114" i="1"/>
  <c r="AQ115" i="1"/>
  <c r="AR115" i="1"/>
  <c r="AT115" i="1" s="1"/>
  <c r="AS115" i="1"/>
  <c r="AQ116" i="1"/>
  <c r="AR116" i="1"/>
  <c r="AT116" i="1" s="1"/>
  <c r="AS116" i="1"/>
  <c r="AQ117" i="1"/>
  <c r="AR117" i="1"/>
  <c r="AS117" i="1"/>
  <c r="AQ118" i="1"/>
  <c r="AR118" i="1"/>
  <c r="AS118" i="1"/>
  <c r="AQ119" i="1"/>
  <c r="AR119" i="1"/>
  <c r="AS119" i="1"/>
  <c r="AQ120" i="1"/>
  <c r="AR120" i="1"/>
  <c r="AS120" i="1"/>
  <c r="AQ121" i="1"/>
  <c r="AR121" i="1"/>
  <c r="AT121" i="1" s="1"/>
  <c r="AS121" i="1"/>
  <c r="AQ122" i="1"/>
  <c r="AR122" i="1"/>
  <c r="AS122" i="1"/>
  <c r="AQ123" i="1"/>
  <c r="AR123" i="1"/>
  <c r="AT123" i="1" s="1"/>
  <c r="AS123" i="1"/>
  <c r="AQ124" i="1"/>
  <c r="AR124" i="1"/>
  <c r="AT124" i="1" s="1"/>
  <c r="AS124" i="1"/>
  <c r="AQ125" i="1"/>
  <c r="AR125" i="1"/>
  <c r="AS125" i="1"/>
  <c r="AQ126" i="1"/>
  <c r="AR126" i="1"/>
  <c r="AS126" i="1"/>
  <c r="AQ127" i="1"/>
  <c r="AR127" i="1"/>
  <c r="AS127" i="1"/>
  <c r="AQ128" i="1"/>
  <c r="AR128" i="1"/>
  <c r="AS128" i="1"/>
  <c r="AQ129" i="1"/>
  <c r="AR129" i="1"/>
  <c r="AT129" i="1" s="1"/>
  <c r="AS129" i="1"/>
  <c r="AQ130" i="1"/>
  <c r="AR130" i="1"/>
  <c r="AS130" i="1"/>
  <c r="AQ131" i="1"/>
  <c r="AR131" i="1"/>
  <c r="AT131" i="1" s="1"/>
  <c r="AS131" i="1"/>
  <c r="AQ132" i="1"/>
  <c r="AR132" i="1"/>
  <c r="AT132" i="1" s="1"/>
  <c r="AS132" i="1"/>
  <c r="AQ133" i="1"/>
  <c r="AR133" i="1"/>
  <c r="AS133" i="1"/>
  <c r="AQ134" i="1"/>
  <c r="AR134" i="1"/>
  <c r="AS134" i="1"/>
  <c r="AQ135" i="1"/>
  <c r="AR135" i="1"/>
  <c r="AS135" i="1"/>
  <c r="AQ136" i="1"/>
  <c r="AR136" i="1"/>
  <c r="AS136" i="1"/>
  <c r="AQ137" i="1"/>
  <c r="AR137" i="1"/>
  <c r="AT137" i="1" s="1"/>
  <c r="AS137" i="1"/>
  <c r="AQ138" i="1"/>
  <c r="AR138" i="1"/>
  <c r="AS138" i="1"/>
  <c r="AQ139" i="1"/>
  <c r="AR139" i="1"/>
  <c r="AT139" i="1" s="1"/>
  <c r="AS139" i="1"/>
  <c r="AQ140" i="1"/>
  <c r="AR140" i="1"/>
  <c r="AT140" i="1" s="1"/>
  <c r="AS140" i="1"/>
  <c r="AQ141" i="1"/>
  <c r="AR141" i="1"/>
  <c r="AS141" i="1"/>
  <c r="AQ142" i="1"/>
  <c r="AR142" i="1"/>
  <c r="AS142" i="1"/>
  <c r="AQ143" i="1"/>
  <c r="AR143" i="1"/>
  <c r="AS143" i="1"/>
  <c r="AQ144" i="1"/>
  <c r="AR146" i="1" s="1"/>
  <c r="AT146" i="1" s="1"/>
  <c r="AR144" i="1"/>
  <c r="AS144" i="1"/>
  <c r="AQ145" i="1"/>
  <c r="AR145" i="1"/>
  <c r="AT145" i="1" s="1"/>
  <c r="AS145" i="1"/>
  <c r="AQ146" i="1"/>
  <c r="AR170" i="1" s="1"/>
  <c r="AS146" i="1"/>
  <c r="AQ147" i="1"/>
  <c r="AS147" i="1"/>
  <c r="AQ148" i="1"/>
  <c r="AR149" i="1" s="1"/>
  <c r="AT149" i="1" s="1"/>
  <c r="AR148" i="1"/>
  <c r="AT148" i="1" s="1"/>
  <c r="AS148" i="1"/>
  <c r="AQ149" i="1"/>
  <c r="AS149" i="1"/>
  <c r="AQ150" i="1"/>
  <c r="AS150" i="1"/>
  <c r="AQ151" i="1"/>
  <c r="AR151" i="1"/>
  <c r="AS151" i="1"/>
  <c r="AQ152" i="1"/>
  <c r="AR152" i="1"/>
  <c r="AS152" i="1"/>
  <c r="AQ153" i="1"/>
  <c r="AR153" i="1"/>
  <c r="AT153" i="1" s="1"/>
  <c r="AS153" i="1"/>
  <c r="AQ154" i="1"/>
  <c r="AR178" i="1" s="1"/>
  <c r="AT178" i="1" s="1"/>
  <c r="AS154" i="1"/>
  <c r="AQ155" i="1"/>
  <c r="AS155" i="1"/>
  <c r="AQ156" i="1"/>
  <c r="AR186" i="1" s="1"/>
  <c r="AT186" i="1" s="1"/>
  <c r="AR156" i="1"/>
  <c r="AT156" i="1" s="1"/>
  <c r="AS156" i="1"/>
  <c r="AQ157" i="1"/>
  <c r="AS157" i="1"/>
  <c r="AQ158" i="1"/>
  <c r="AS158" i="1"/>
  <c r="AQ159" i="1"/>
  <c r="AR159" i="1"/>
  <c r="AS159" i="1"/>
  <c r="AQ160" i="1"/>
  <c r="AR160" i="1"/>
  <c r="AS160" i="1"/>
  <c r="AQ161" i="1"/>
  <c r="AR161" i="1"/>
  <c r="AT161" i="1" s="1"/>
  <c r="AS161" i="1"/>
  <c r="AQ162" i="1"/>
  <c r="AR165" i="1" s="1"/>
  <c r="AS162" i="1"/>
  <c r="AQ163" i="1"/>
  <c r="AS163" i="1"/>
  <c r="AQ164" i="1"/>
  <c r="AR171" i="1" s="1"/>
  <c r="AT171" i="1" s="1"/>
  <c r="AR164" i="1"/>
  <c r="AT164" i="1" s="1"/>
  <c r="AS164" i="1"/>
  <c r="AQ165" i="1"/>
  <c r="AS165" i="1"/>
  <c r="AQ166" i="1"/>
  <c r="AS166" i="1"/>
  <c r="AQ167" i="1"/>
  <c r="AR167" i="1"/>
  <c r="AS167" i="1"/>
  <c r="AQ168" i="1"/>
  <c r="AR168" i="1"/>
  <c r="AS168" i="1"/>
  <c r="AQ169" i="1"/>
  <c r="AR169" i="1"/>
  <c r="AS169" i="1"/>
  <c r="AQ170" i="1"/>
  <c r="AS170" i="1"/>
  <c r="AQ171" i="1"/>
  <c r="AS171" i="1"/>
  <c r="AQ172" i="1"/>
  <c r="AR172" i="1"/>
  <c r="AS172" i="1"/>
  <c r="AQ173" i="1"/>
  <c r="AS173" i="1"/>
  <c r="AQ174" i="1"/>
  <c r="AS174" i="1"/>
  <c r="AQ175" i="1"/>
  <c r="AR175" i="1"/>
  <c r="AS175" i="1"/>
  <c r="AQ176" i="1"/>
  <c r="AR176" i="1"/>
  <c r="AS176" i="1"/>
  <c r="AQ177" i="1"/>
  <c r="AR177" i="1"/>
  <c r="AS177" i="1"/>
  <c r="AQ178" i="1"/>
  <c r="AR181" i="1" s="1"/>
  <c r="AS178" i="1"/>
  <c r="AQ179" i="1"/>
  <c r="AS179" i="1"/>
  <c r="AQ180" i="1"/>
  <c r="AR180" i="1"/>
  <c r="AS180" i="1"/>
  <c r="AQ181" i="1"/>
  <c r="AS181" i="1"/>
  <c r="AQ182" i="1"/>
  <c r="AS182" i="1"/>
  <c r="AQ183" i="1"/>
  <c r="AS183" i="1"/>
  <c r="AQ184" i="1"/>
  <c r="AS184" i="1"/>
  <c r="AQ185" i="1"/>
  <c r="AS185" i="1"/>
  <c r="AQ186" i="1"/>
  <c r="AS186" i="1"/>
  <c r="AQ187" i="1"/>
  <c r="AS187" i="1"/>
  <c r="AQ188" i="1"/>
  <c r="AR188" i="1"/>
  <c r="AS188" i="1"/>
  <c r="AQ189" i="1"/>
  <c r="AS189" i="1"/>
  <c r="AQ190" i="1"/>
  <c r="AS190" i="1"/>
  <c r="AQ191" i="1"/>
  <c r="AR217" i="1" s="1"/>
  <c r="AS191" i="1"/>
  <c r="AQ192" i="1"/>
  <c r="AS192" i="1"/>
  <c r="AQ193" i="1"/>
  <c r="AS193" i="1"/>
  <c r="AQ194" i="1"/>
  <c r="AS194" i="1"/>
  <c r="AQ195" i="1"/>
  <c r="AS195" i="1"/>
  <c r="AQ196" i="1"/>
  <c r="AR196" i="1"/>
  <c r="AT196" i="1" s="1"/>
  <c r="AS196" i="1"/>
  <c r="AQ197" i="1"/>
  <c r="AS197" i="1"/>
  <c r="AQ198" i="1"/>
  <c r="AS198" i="1"/>
  <c r="AQ199" i="1"/>
  <c r="AS199" i="1"/>
  <c r="AQ200" i="1"/>
  <c r="AS200" i="1"/>
  <c r="AQ201" i="1"/>
  <c r="AS201" i="1"/>
  <c r="AQ202" i="1"/>
  <c r="AS202" i="1"/>
  <c r="AQ203" i="1"/>
  <c r="AS203" i="1"/>
  <c r="AQ204" i="1"/>
  <c r="AS204" i="1"/>
  <c r="AQ205" i="1"/>
  <c r="AS205" i="1"/>
  <c r="AQ206" i="1"/>
  <c r="AS206" i="1"/>
  <c r="AQ207" i="1"/>
  <c r="AQ208" i="1"/>
  <c r="AQ209" i="1"/>
  <c r="AQ210" i="1"/>
  <c r="AQ211" i="1"/>
  <c r="AR211" i="1"/>
  <c r="AQ212" i="1"/>
  <c r="AQ213" i="1"/>
  <c r="AQ214" i="1"/>
  <c r="AQ215" i="1"/>
  <c r="AQ216" i="1"/>
  <c r="AQ217" i="1"/>
  <c r="AQ218" i="1"/>
  <c r="AR218" i="1"/>
  <c r="AQ219" i="1"/>
  <c r="AR219" i="1"/>
  <c r="AQ220" i="1"/>
  <c r="AQ221" i="1"/>
  <c r="AR225" i="1" s="1"/>
  <c r="AQ222" i="1"/>
  <c r="AQ223" i="1"/>
  <c r="AQ224" i="1"/>
  <c r="AQ225" i="1"/>
  <c r="AQ226" i="1"/>
  <c r="AR226" i="1"/>
  <c r="AQ227" i="1"/>
  <c r="AR227" i="1"/>
  <c r="AQ228" i="1"/>
  <c r="AQ229" i="1"/>
  <c r="AR233" i="1" s="1"/>
  <c r="AQ230" i="1"/>
  <c r="AQ231" i="1"/>
  <c r="AQ232" i="1"/>
  <c r="AQ233" i="1"/>
  <c r="AQ234" i="1"/>
  <c r="AR234" i="1"/>
  <c r="AQ235" i="1"/>
  <c r="AR235" i="1"/>
  <c r="AQ236" i="1"/>
  <c r="AQ237" i="1"/>
  <c r="AR241" i="1" s="1"/>
  <c r="AQ238" i="1"/>
  <c r="AQ239" i="1"/>
  <c r="AQ240" i="1"/>
  <c r="AQ241" i="1"/>
  <c r="AQ242" i="1"/>
  <c r="AR242" i="1"/>
  <c r="AQ243" i="1"/>
  <c r="AR243" i="1"/>
  <c r="AQ244" i="1"/>
  <c r="AS244" i="1"/>
  <c r="AQ245" i="1"/>
  <c r="AR249" i="1" s="1"/>
  <c r="AS245" i="1"/>
  <c r="AQ246" i="1"/>
  <c r="AS246" i="1"/>
  <c r="AQ247" i="1"/>
  <c r="AS247" i="1"/>
  <c r="AQ248" i="1"/>
  <c r="AS248" i="1"/>
  <c r="AQ249" i="1"/>
  <c r="AS249" i="1"/>
  <c r="AQ250" i="1"/>
  <c r="AR250" i="1"/>
  <c r="AS250" i="1"/>
  <c r="AQ251" i="1"/>
  <c r="AR251" i="1"/>
  <c r="AS251" i="1"/>
  <c r="AQ252" i="1"/>
  <c r="AS252" i="1"/>
  <c r="AQ253" i="1"/>
  <c r="AR257" i="1" s="1"/>
  <c r="AS253" i="1"/>
  <c r="AQ254" i="1"/>
  <c r="AS254" i="1"/>
  <c r="AQ255" i="1"/>
  <c r="AS255" i="1"/>
  <c r="AQ256" i="1"/>
  <c r="AS256" i="1"/>
  <c r="AQ257" i="1"/>
  <c r="AS257" i="1"/>
  <c r="AQ258" i="1"/>
  <c r="AR258" i="1"/>
  <c r="AS258" i="1"/>
  <c r="AQ259" i="1"/>
  <c r="AR259" i="1"/>
  <c r="AS259" i="1"/>
  <c r="AQ260" i="1"/>
  <c r="AS260" i="1"/>
  <c r="AQ261" i="1"/>
  <c r="AR265" i="1" s="1"/>
  <c r="AS261" i="1"/>
  <c r="AQ262" i="1"/>
  <c r="AS262" i="1"/>
  <c r="AQ263" i="1"/>
  <c r="AS263" i="1"/>
  <c r="AQ264" i="1"/>
  <c r="AS264" i="1"/>
  <c r="AQ265" i="1"/>
  <c r="AS265" i="1"/>
  <c r="AQ266" i="1"/>
  <c r="AR266" i="1"/>
  <c r="AS266" i="1"/>
  <c r="AQ267" i="1"/>
  <c r="AR267" i="1"/>
  <c r="AS267" i="1"/>
  <c r="AQ268" i="1"/>
  <c r="AS268" i="1"/>
  <c r="AQ269" i="1"/>
  <c r="AR273" i="1" s="1"/>
  <c r="AS269" i="1"/>
  <c r="AQ270" i="1"/>
  <c r="AS270" i="1"/>
  <c r="AQ271" i="1"/>
  <c r="AS271" i="1"/>
  <c r="AQ272" i="1"/>
  <c r="AS272" i="1"/>
  <c r="AQ273" i="1"/>
  <c r="AS273" i="1"/>
  <c r="AQ274" i="1"/>
  <c r="AR274" i="1"/>
  <c r="AS274" i="1"/>
  <c r="AQ275" i="1"/>
  <c r="AR275" i="1"/>
  <c r="AS275" i="1"/>
  <c r="AQ276" i="1"/>
  <c r="AS276" i="1"/>
  <c r="AQ277" i="1"/>
  <c r="AR281" i="1" s="1"/>
  <c r="AS277" i="1"/>
  <c r="AQ278" i="1"/>
  <c r="AS278" i="1"/>
  <c r="AQ279" i="1"/>
  <c r="AS279" i="1"/>
  <c r="AQ280" i="1"/>
  <c r="AS280" i="1"/>
  <c r="AQ281" i="1"/>
  <c r="AS281" i="1"/>
  <c r="AQ282" i="1"/>
  <c r="AR282" i="1"/>
  <c r="AS282" i="1"/>
  <c r="AQ283" i="1"/>
  <c r="AR283" i="1"/>
  <c r="AS283" i="1"/>
  <c r="AQ284" i="1"/>
  <c r="AS284" i="1"/>
  <c r="AQ285" i="1"/>
  <c r="AR289" i="1" s="1"/>
  <c r="AS285" i="1"/>
  <c r="AQ286" i="1"/>
  <c r="AS286" i="1"/>
  <c r="AQ287" i="1"/>
  <c r="AS287" i="1"/>
  <c r="AQ288" i="1"/>
  <c r="AS288" i="1"/>
  <c r="AQ289" i="1"/>
  <c r="AS289" i="1"/>
  <c r="AQ290" i="1"/>
  <c r="AR290" i="1"/>
  <c r="AS290" i="1"/>
  <c r="AQ291" i="1"/>
  <c r="AR291" i="1"/>
  <c r="AS291" i="1"/>
  <c r="AQ292" i="1"/>
  <c r="AS292" i="1"/>
  <c r="AQ293" i="1"/>
  <c r="AR297" i="1" s="1"/>
  <c r="AS293" i="1"/>
  <c r="AQ294" i="1"/>
  <c r="AS294" i="1"/>
  <c r="AS295" i="1"/>
  <c r="AS296" i="1"/>
  <c r="AQ297" i="1"/>
  <c r="AS297" i="1"/>
  <c r="AQ298" i="1"/>
  <c r="AR298" i="1"/>
  <c r="AS298" i="1"/>
  <c r="AQ299" i="1"/>
  <c r="AR299" i="1"/>
  <c r="AS299" i="1"/>
  <c r="AQ300" i="1"/>
  <c r="AS300" i="1"/>
  <c r="AQ301" i="1"/>
  <c r="AR313" i="1" s="1"/>
  <c r="AS301" i="1"/>
  <c r="AS302" i="1"/>
  <c r="AQ303" i="1"/>
  <c r="AS303" i="1"/>
  <c r="AQ304" i="1"/>
  <c r="AS304" i="1"/>
  <c r="AQ305" i="1"/>
  <c r="AS305" i="1"/>
  <c r="AQ306" i="1"/>
  <c r="AR306" i="1"/>
  <c r="AS306" i="1"/>
  <c r="AQ307" i="1"/>
  <c r="AR307" i="1"/>
  <c r="AS307" i="1"/>
  <c r="AQ308" i="1"/>
  <c r="AS308" i="1"/>
  <c r="AR321" i="1"/>
  <c r="AS309" i="1"/>
  <c r="AQ310" i="1"/>
  <c r="AS310" i="1"/>
  <c r="AQ311" i="1"/>
  <c r="AS311" i="1"/>
  <c r="AQ312" i="1"/>
  <c r="AS312" i="1"/>
  <c r="AS313" i="1"/>
  <c r="AR314" i="1"/>
  <c r="AS314" i="1"/>
  <c r="AR315" i="1"/>
  <c r="AS315" i="1"/>
  <c r="AS316" i="1"/>
  <c r="AR329" i="1"/>
  <c r="AS317" i="1"/>
  <c r="AS318" i="1"/>
  <c r="AS319" i="1"/>
  <c r="AS320" i="1"/>
  <c r="AS321" i="1"/>
  <c r="AR322" i="1"/>
  <c r="AS322" i="1"/>
  <c r="AR323" i="1"/>
  <c r="AS323" i="1"/>
  <c r="AS324" i="1"/>
  <c r="AR337" i="1"/>
  <c r="AS325" i="1"/>
  <c r="AS326" i="1"/>
  <c r="AS327" i="1"/>
  <c r="AS328" i="1"/>
  <c r="AS329" i="1"/>
  <c r="AR330" i="1"/>
  <c r="AS330" i="1"/>
  <c r="AR331" i="1"/>
  <c r="AS331" i="1"/>
  <c r="AS332" i="1"/>
  <c r="AR345" i="1"/>
  <c r="AS333" i="1"/>
  <c r="AS334" i="1"/>
  <c r="AS335" i="1"/>
  <c r="AS336" i="1"/>
  <c r="AS337" i="1"/>
  <c r="AR338" i="1"/>
  <c r="AS338" i="1"/>
  <c r="AR339" i="1"/>
  <c r="AS339" i="1"/>
  <c r="AS340" i="1"/>
  <c r="AR353" i="1"/>
  <c r="AS341" i="1"/>
  <c r="AQ342" i="1"/>
  <c r="AR376" i="1" s="1"/>
  <c r="AS342" i="1"/>
  <c r="AS343" i="1"/>
  <c r="AQ344" i="1"/>
  <c r="AS344" i="1"/>
  <c r="AS345" i="1"/>
  <c r="AS346" i="1"/>
  <c r="AR347" i="1"/>
  <c r="AS347" i="1"/>
  <c r="AS348" i="1"/>
  <c r="AS349" i="1"/>
  <c r="AR420" i="1"/>
  <c r="AS350" i="1"/>
  <c r="AS351" i="1"/>
  <c r="AS352" i="1"/>
  <c r="AS353" i="1"/>
  <c r="AS354" i="1"/>
  <c r="AQ355" i="1"/>
  <c r="AR355" i="1"/>
  <c r="AS355" i="1"/>
  <c r="AQ356" i="1"/>
  <c r="AS356" i="1"/>
  <c r="AR357" i="1"/>
  <c r="AS357" i="1"/>
  <c r="AQ358" i="1"/>
  <c r="AS358" i="1"/>
  <c r="AR359" i="1"/>
  <c r="AS359" i="1"/>
  <c r="AS360" i="1"/>
  <c r="AR361" i="1"/>
  <c r="AS361" i="1"/>
  <c r="AS362" i="1"/>
  <c r="AR363" i="1"/>
  <c r="AS363" i="1"/>
  <c r="AS364" i="1"/>
  <c r="AR365" i="1"/>
  <c r="AS365" i="1"/>
  <c r="AS366" i="1"/>
  <c r="AR367" i="1"/>
  <c r="AS367" i="1"/>
  <c r="AS368" i="1"/>
  <c r="AR369" i="1"/>
  <c r="AS369" i="1"/>
  <c r="AS370" i="1"/>
  <c r="AR371" i="1"/>
  <c r="AT371" i="1" s="1"/>
  <c r="AS371" i="1"/>
  <c r="AS372" i="1"/>
  <c r="AR373" i="1"/>
  <c r="AS373" i="1"/>
  <c r="AS374" i="1"/>
  <c r="AR375" i="1"/>
  <c r="AS375" i="1"/>
  <c r="AQ376" i="1"/>
  <c r="AS376" i="1"/>
  <c r="AQ377" i="1"/>
  <c r="AR377" i="1"/>
  <c r="AS377" i="1"/>
  <c r="AS378" i="1"/>
  <c r="AR379" i="1"/>
  <c r="AS379" i="1"/>
  <c r="AS380" i="1"/>
  <c r="AR381" i="1"/>
  <c r="AS381" i="1"/>
  <c r="AS382" i="1"/>
  <c r="AR383" i="1"/>
  <c r="AS383" i="1"/>
  <c r="AS384" i="1"/>
  <c r="AR385" i="1"/>
  <c r="AS385" i="1"/>
  <c r="AS386" i="1"/>
  <c r="AR387" i="1"/>
  <c r="AS387" i="1"/>
  <c r="AS388" i="1"/>
  <c r="AR389" i="1"/>
  <c r="AS389" i="1"/>
  <c r="AS390" i="1"/>
  <c r="AR391" i="1"/>
  <c r="AS391" i="1"/>
  <c r="AS392" i="1"/>
  <c r="AR393" i="1"/>
  <c r="AS393" i="1"/>
  <c r="AS394" i="1"/>
  <c r="AR395" i="1"/>
  <c r="AT395" i="1" s="1"/>
  <c r="AS395" i="1"/>
  <c r="AS396" i="1"/>
  <c r="AR397" i="1"/>
  <c r="AS397" i="1"/>
  <c r="AS398" i="1"/>
  <c r="AQ399" i="1"/>
  <c r="AR399" i="1"/>
  <c r="AS399" i="1"/>
  <c r="AS400" i="1"/>
  <c r="AR401" i="1"/>
  <c r="AS401" i="1"/>
  <c r="AS402" i="1"/>
  <c r="AR403" i="1"/>
  <c r="AS403" i="1"/>
  <c r="AS404" i="1"/>
  <c r="AR405" i="1"/>
  <c r="AS405" i="1"/>
  <c r="AQ406" i="1"/>
  <c r="AS406" i="1"/>
  <c r="AQ407" i="1"/>
  <c r="AR407" i="1"/>
  <c r="AS407" i="1"/>
  <c r="AQ408" i="1"/>
  <c r="AS408" i="1"/>
  <c r="AR409" i="1"/>
  <c r="AS409" i="1"/>
  <c r="AS410" i="1"/>
  <c r="AR411" i="1"/>
  <c r="AS411" i="1"/>
  <c r="AS412" i="1"/>
  <c r="AR413" i="1"/>
  <c r="AS413" i="1"/>
  <c r="AQ414" i="1"/>
  <c r="AS414" i="1"/>
  <c r="AQ415" i="1"/>
  <c r="AR415" i="1"/>
  <c r="AS415" i="1"/>
  <c r="AS416" i="1"/>
  <c r="AR417" i="1"/>
  <c r="AS417" i="1"/>
  <c r="AQ418" i="1"/>
  <c r="AS418" i="1"/>
  <c r="AQ419" i="1"/>
  <c r="AR419" i="1"/>
  <c r="AS419" i="1"/>
  <c r="AQ420" i="1"/>
  <c r="AS420" i="1"/>
  <c r="AQ421" i="1"/>
  <c r="AR421" i="1"/>
  <c r="AS421" i="1"/>
  <c r="AR422" i="1"/>
  <c r="AS422" i="1"/>
  <c r="AR423" i="1"/>
  <c r="AS423" i="1"/>
  <c r="AR424" i="1"/>
  <c r="AS424" i="1"/>
  <c r="AR425" i="1"/>
  <c r="AS425" i="1"/>
  <c r="AR426" i="1"/>
  <c r="AS426" i="1"/>
  <c r="AQ427" i="1"/>
  <c r="AR427" i="1"/>
  <c r="AT427" i="1" s="1"/>
  <c r="AS427" i="1"/>
  <c r="AQ428" i="1"/>
  <c r="AR428" i="1"/>
  <c r="AS428" i="1"/>
  <c r="AQ429" i="1"/>
  <c r="AR429" i="1"/>
  <c r="AS429" i="1"/>
  <c r="AQ430" i="1"/>
  <c r="AR430" i="1"/>
  <c r="AS430" i="1"/>
  <c r="AR431" i="1"/>
  <c r="AS431" i="1"/>
  <c r="AR432" i="1"/>
  <c r="AS432" i="1"/>
  <c r="AQ433" i="1"/>
  <c r="AR433" i="1"/>
  <c r="AS433" i="1"/>
  <c r="AQ434" i="1"/>
  <c r="AR434" i="1"/>
  <c r="AS434" i="1"/>
  <c r="AR435" i="1"/>
  <c r="AT435" i="1" s="1"/>
  <c r="AS435" i="1"/>
  <c r="AR436" i="1"/>
  <c r="AS436" i="1"/>
  <c r="AR437" i="1"/>
  <c r="AS437" i="1"/>
  <c r="AR438" i="1"/>
  <c r="AS438" i="1"/>
  <c r="AR439" i="1"/>
  <c r="AS439" i="1"/>
  <c r="AR440" i="1"/>
  <c r="AS440" i="1"/>
  <c r="AR441" i="1"/>
  <c r="AS441" i="1"/>
  <c r="AQ442" i="1"/>
  <c r="AR442" i="1"/>
  <c r="AS442" i="1"/>
  <c r="AQ443" i="1"/>
  <c r="AR443" i="1"/>
  <c r="AT443" i="1" s="1"/>
  <c r="AS443" i="1"/>
  <c r="AQ444" i="1"/>
  <c r="AR444" i="1"/>
  <c r="AS444" i="1"/>
  <c r="AQ445" i="1"/>
  <c r="AR445" i="1"/>
  <c r="AS445" i="1"/>
  <c r="AQ446" i="1"/>
  <c r="AR446" i="1"/>
  <c r="AS446" i="1"/>
  <c r="AQ447" i="1"/>
  <c r="AR447" i="1"/>
  <c r="AS447" i="1"/>
  <c r="AQ448" i="1"/>
  <c r="AR448" i="1"/>
  <c r="AS448" i="1"/>
  <c r="AQ449" i="1"/>
  <c r="AR449" i="1"/>
  <c r="AT449" i="1" s="1"/>
  <c r="AS449" i="1"/>
  <c r="AR450" i="1"/>
  <c r="AS450" i="1"/>
  <c r="AR451" i="1"/>
  <c r="AS451" i="1"/>
  <c r="AQ452" i="1"/>
  <c r="AR452" i="1"/>
  <c r="AS452" i="1"/>
  <c r="AQ453" i="1"/>
  <c r="AR453" i="1"/>
  <c r="AS453" i="1"/>
  <c r="AQ454" i="1"/>
  <c r="AR454" i="1"/>
  <c r="AS454" i="1"/>
  <c r="AQ455" i="1"/>
  <c r="AR455" i="1"/>
  <c r="AS455" i="1"/>
  <c r="AQ456" i="1"/>
  <c r="AR456" i="1"/>
  <c r="AS456" i="1"/>
  <c r="AR457" i="1"/>
  <c r="AT457" i="1" s="1"/>
  <c r="AS457" i="1"/>
  <c r="AQ458" i="1"/>
  <c r="AR458" i="1"/>
  <c r="AS458" i="1"/>
  <c r="AR459" i="1"/>
  <c r="AS459" i="1"/>
  <c r="AQ460" i="1"/>
  <c r="AR460" i="1"/>
  <c r="AS460" i="1"/>
  <c r="AQ461" i="1"/>
  <c r="AR461" i="1"/>
  <c r="AS461" i="1"/>
  <c r="AQ462" i="1"/>
  <c r="AR462" i="1"/>
  <c r="AS462" i="1"/>
  <c r="AT28" i="1"/>
  <c r="AS28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3" i="1"/>
  <c r="AQ2" i="1"/>
  <c r="AT411" i="1" l="1"/>
  <c r="AT459" i="1"/>
  <c r="AT451" i="1"/>
  <c r="AT439" i="1"/>
  <c r="AT407" i="1"/>
  <c r="AT391" i="1"/>
  <c r="AT448" i="1"/>
  <c r="AT461" i="1"/>
  <c r="AT373" i="1"/>
  <c r="AT458" i="1"/>
  <c r="AT453" i="1"/>
  <c r="AT450" i="1"/>
  <c r="AT456" i="1"/>
  <c r="AT423" i="1"/>
  <c r="AT170" i="1"/>
  <c r="AT172" i="1"/>
  <c r="AT462" i="1"/>
  <c r="AT159" i="1"/>
  <c r="AT143" i="1"/>
  <c r="AT135" i="1"/>
  <c r="AT127" i="1"/>
  <c r="AT119" i="1"/>
  <c r="AT111" i="1"/>
  <c r="AT103" i="1"/>
  <c r="AT95" i="1"/>
  <c r="AT454" i="1"/>
  <c r="AT379" i="1"/>
  <c r="AT167" i="1"/>
  <c r="AT151" i="1"/>
  <c r="AT415" i="1"/>
  <c r="AT399" i="1"/>
  <c r="AT383" i="1"/>
  <c r="AT455" i="1"/>
  <c r="AT447" i="1"/>
  <c r="AT431" i="1"/>
  <c r="AT160" i="1"/>
  <c r="AT144" i="1"/>
  <c r="AT136" i="1"/>
  <c r="AT128" i="1"/>
  <c r="AT120" i="1"/>
  <c r="AT112" i="1"/>
  <c r="AT104" i="1"/>
  <c r="AT96" i="1"/>
  <c r="AT169" i="1"/>
  <c r="AT446" i="1"/>
  <c r="AT419" i="1"/>
  <c r="AT403" i="1"/>
  <c r="AT387" i="1"/>
  <c r="AT168" i="1"/>
  <c r="AT152" i="1"/>
  <c r="AT445" i="1"/>
  <c r="AT437" i="1"/>
  <c r="AT429" i="1"/>
  <c r="AT421" i="1"/>
  <c r="AT405" i="1"/>
  <c r="AT389" i="1"/>
  <c r="AT357" i="1"/>
  <c r="AT417" i="1"/>
  <c r="AT401" i="1"/>
  <c r="AT385" i="1"/>
  <c r="AT88" i="1"/>
  <c r="AT452" i="1"/>
  <c r="AT141" i="1"/>
  <c r="AT133" i="1"/>
  <c r="AT125" i="1"/>
  <c r="AT117" i="1"/>
  <c r="AT109" i="1"/>
  <c r="AT101" i="1"/>
  <c r="AT93" i="1"/>
  <c r="AT460" i="1"/>
  <c r="AT441" i="1"/>
  <c r="AT433" i="1"/>
  <c r="AT425" i="1"/>
  <c r="AT413" i="1"/>
  <c r="AT397" i="1"/>
  <c r="AT381" i="1"/>
  <c r="AT365" i="1"/>
  <c r="AT355" i="1"/>
  <c r="AT165" i="1"/>
  <c r="AT409" i="1"/>
  <c r="AT393" i="1"/>
  <c r="AT177" i="1"/>
  <c r="AT363" i="1"/>
  <c r="AR414" i="1"/>
  <c r="AR406" i="1"/>
  <c r="AR398" i="1"/>
  <c r="AT424" i="1" s="1"/>
  <c r="AR390" i="1"/>
  <c r="AR382" i="1"/>
  <c r="AR374" i="1"/>
  <c r="AR350" i="1"/>
  <c r="AT376" i="1" s="1"/>
  <c r="AR342" i="1"/>
  <c r="AR334" i="1"/>
  <c r="AR326" i="1"/>
  <c r="AR318" i="1"/>
  <c r="AR310" i="1"/>
  <c r="AR302" i="1"/>
  <c r="AR294" i="1"/>
  <c r="AR286" i="1"/>
  <c r="AR278" i="1"/>
  <c r="AR270" i="1"/>
  <c r="AR262" i="1"/>
  <c r="AR254" i="1"/>
  <c r="AR246" i="1"/>
  <c r="AR238" i="1"/>
  <c r="AR230" i="1"/>
  <c r="AR222" i="1"/>
  <c r="AT222" i="1" s="1"/>
  <c r="AR214" i="1"/>
  <c r="AT214" i="1" s="1"/>
  <c r="AT307" i="1"/>
  <c r="AT283" i="1"/>
  <c r="AT259" i="1"/>
  <c r="AR352" i="1"/>
  <c r="AR344" i="1"/>
  <c r="AR336" i="1"/>
  <c r="AR328" i="1"/>
  <c r="AR320" i="1"/>
  <c r="AR312" i="1"/>
  <c r="AT312" i="1" s="1"/>
  <c r="AR304" i="1"/>
  <c r="AT304" i="1" s="1"/>
  <c r="AR296" i="1"/>
  <c r="AT322" i="1" s="1"/>
  <c r="AR288" i="1"/>
  <c r="AR280" i="1"/>
  <c r="AR272" i="1"/>
  <c r="AR264" i="1"/>
  <c r="AR256" i="1"/>
  <c r="AR248" i="1"/>
  <c r="AT248" i="1" s="1"/>
  <c r="AR240" i="1"/>
  <c r="AT240" i="1" s="1"/>
  <c r="AR232" i="1"/>
  <c r="AT258" i="1" s="1"/>
  <c r="AR224" i="1"/>
  <c r="AT250" i="1" s="1"/>
  <c r="AR216" i="1"/>
  <c r="AT339" i="1"/>
  <c r="AT315" i="1"/>
  <c r="AT291" i="1"/>
  <c r="AT275" i="1"/>
  <c r="AT251" i="1"/>
  <c r="AR349" i="1"/>
  <c r="AT349" i="1" s="1"/>
  <c r="AR341" i="1"/>
  <c r="AT341" i="1" s="1"/>
  <c r="AR333" i="1"/>
  <c r="AT333" i="1" s="1"/>
  <c r="AR325" i="1"/>
  <c r="AT325" i="1" s="1"/>
  <c r="AR317" i="1"/>
  <c r="AT317" i="1" s="1"/>
  <c r="AR309" i="1"/>
  <c r="AT309" i="1" s="1"/>
  <c r="AR301" i="1"/>
  <c r="AT301" i="1" s="1"/>
  <c r="AR293" i="1"/>
  <c r="AT293" i="1" s="1"/>
  <c r="AR285" i="1"/>
  <c r="AT285" i="1" s="1"/>
  <c r="AR277" i="1"/>
  <c r="AT277" i="1" s="1"/>
  <c r="AR269" i="1"/>
  <c r="AT269" i="1" s="1"/>
  <c r="AR261" i="1"/>
  <c r="AT261" i="1" s="1"/>
  <c r="AR253" i="1"/>
  <c r="AT253" i="1" s="1"/>
  <c r="AR245" i="1"/>
  <c r="AT245" i="1" s="1"/>
  <c r="AR237" i="1"/>
  <c r="AT237" i="1" s="1"/>
  <c r="AR229" i="1"/>
  <c r="AR221" i="1"/>
  <c r="AR213" i="1"/>
  <c r="AT347" i="1"/>
  <c r="AT323" i="1"/>
  <c r="AT299" i="1"/>
  <c r="AT267" i="1"/>
  <c r="AT243" i="1"/>
  <c r="AR354" i="1"/>
  <c r="AT354" i="1" s="1"/>
  <c r="AR346" i="1"/>
  <c r="AT346" i="1" s="1"/>
  <c r="AT338" i="1"/>
  <c r="AT314" i="1"/>
  <c r="AT298" i="1"/>
  <c r="AT282" i="1"/>
  <c r="AT274" i="1"/>
  <c r="AR194" i="1"/>
  <c r="AT194" i="1" s="1"/>
  <c r="AR418" i="1"/>
  <c r="AR410" i="1"/>
  <c r="AR402" i="1"/>
  <c r="AT402" i="1" s="1"/>
  <c r="AR394" i="1"/>
  <c r="AR386" i="1"/>
  <c r="AR378" i="1"/>
  <c r="AT378" i="1" s="1"/>
  <c r="AR370" i="1"/>
  <c r="AR368" i="1"/>
  <c r="AT368" i="1" s="1"/>
  <c r="AR364" i="1"/>
  <c r="AT364" i="1" s="1"/>
  <c r="AR362" i="1"/>
  <c r="AT362" i="1" s="1"/>
  <c r="AR360" i="1"/>
  <c r="AR358" i="1"/>
  <c r="AR356" i="1"/>
  <c r="AT356" i="1" s="1"/>
  <c r="AR351" i="1"/>
  <c r="AT351" i="1" s="1"/>
  <c r="AR343" i="1"/>
  <c r="AT343" i="1" s="1"/>
  <c r="AR335" i="1"/>
  <c r="AT335" i="1" s="1"/>
  <c r="AR327" i="1"/>
  <c r="AT327" i="1" s="1"/>
  <c r="AR319" i="1"/>
  <c r="AR311" i="1"/>
  <c r="AT311" i="1" s="1"/>
  <c r="AR303" i="1"/>
  <c r="AT303" i="1" s="1"/>
  <c r="AR295" i="1"/>
  <c r="AR287" i="1"/>
  <c r="AT287" i="1" s="1"/>
  <c r="AR279" i="1"/>
  <c r="AT279" i="1" s="1"/>
  <c r="AR271" i="1"/>
  <c r="AT271" i="1" s="1"/>
  <c r="AR263" i="1"/>
  <c r="AT263" i="1" s="1"/>
  <c r="AR255" i="1"/>
  <c r="AT281" i="1" s="1"/>
  <c r="AR247" i="1"/>
  <c r="AT247" i="1" s="1"/>
  <c r="AR239" i="1"/>
  <c r="AT239" i="1" s="1"/>
  <c r="AR231" i="1"/>
  <c r="AR223" i="1"/>
  <c r="AR215" i="1"/>
  <c r="AR189" i="1"/>
  <c r="AR197" i="1"/>
  <c r="AT197" i="1" s="1"/>
  <c r="AR184" i="1"/>
  <c r="AR192" i="1"/>
  <c r="AR195" i="1"/>
  <c r="AT195" i="1" s="1"/>
  <c r="AR200" i="1"/>
  <c r="AR202" i="1"/>
  <c r="AT202" i="1" s="1"/>
  <c r="AR204" i="1"/>
  <c r="AT204" i="1" s="1"/>
  <c r="AR206" i="1"/>
  <c r="AT206" i="1" s="1"/>
  <c r="AR208" i="1"/>
  <c r="AT234" i="1" s="1"/>
  <c r="AR210" i="1"/>
  <c r="AT210" i="1" s="1"/>
  <c r="AR185" i="1"/>
  <c r="AT185" i="1" s="1"/>
  <c r="AR193" i="1"/>
  <c r="AT193" i="1" s="1"/>
  <c r="AR183" i="1"/>
  <c r="AR191" i="1"/>
  <c r="AT191" i="1" s="1"/>
  <c r="AR199" i="1"/>
  <c r="AT225" i="1" s="1"/>
  <c r="AR201" i="1"/>
  <c r="AT201" i="1" s="1"/>
  <c r="AR203" i="1"/>
  <c r="AT203" i="1" s="1"/>
  <c r="AR205" i="1"/>
  <c r="AR207" i="1"/>
  <c r="AT207" i="1" s="1"/>
  <c r="AR412" i="1"/>
  <c r="AR404" i="1"/>
  <c r="AR396" i="1"/>
  <c r="AR388" i="1"/>
  <c r="AR380" i="1"/>
  <c r="AR372" i="1"/>
  <c r="AR366" i="1"/>
  <c r="AR348" i="1"/>
  <c r="AT348" i="1" s="1"/>
  <c r="AR340" i="1"/>
  <c r="AT340" i="1" s="1"/>
  <c r="AR332" i="1"/>
  <c r="AT332" i="1" s="1"/>
  <c r="AR324" i="1"/>
  <c r="AT324" i="1" s="1"/>
  <c r="AR316" i="1"/>
  <c r="AT316" i="1" s="1"/>
  <c r="AR308" i="1"/>
  <c r="AT308" i="1" s="1"/>
  <c r="AR300" i="1"/>
  <c r="AT300" i="1" s="1"/>
  <c r="AR292" i="1"/>
  <c r="AT292" i="1" s="1"/>
  <c r="AR284" i="1"/>
  <c r="AT284" i="1" s="1"/>
  <c r="AR276" i="1"/>
  <c r="AT276" i="1" s="1"/>
  <c r="AR268" i="1"/>
  <c r="AT268" i="1" s="1"/>
  <c r="AR260" i="1"/>
  <c r="AT260" i="1" s="1"/>
  <c r="AR252" i="1"/>
  <c r="AT252" i="1" s="1"/>
  <c r="AR244" i="1"/>
  <c r="AT244" i="1" s="1"/>
  <c r="AR236" i="1"/>
  <c r="AR228" i="1"/>
  <c r="AR220" i="1"/>
  <c r="AR212" i="1"/>
  <c r="AT212" i="1" s="1"/>
  <c r="AR209" i="1"/>
  <c r="AT209" i="1" s="1"/>
  <c r="AR416" i="1"/>
  <c r="AT416" i="1" s="1"/>
  <c r="AR408" i="1"/>
  <c r="AT408" i="1" s="1"/>
  <c r="AR400" i="1"/>
  <c r="AR392" i="1"/>
  <c r="AR384" i="1"/>
  <c r="AT384" i="1" s="1"/>
  <c r="AR305" i="1"/>
  <c r="AT175" i="1"/>
  <c r="AR198" i="1"/>
  <c r="AT198" i="1" s="1"/>
  <c r="AR190" i="1"/>
  <c r="AT190" i="1" s="1"/>
  <c r="AR182" i="1"/>
  <c r="AT182" i="1" s="1"/>
  <c r="AR174" i="1"/>
  <c r="AT174" i="1" s="1"/>
  <c r="AR166" i="1"/>
  <c r="AT166" i="1" s="1"/>
  <c r="AR158" i="1"/>
  <c r="AT158" i="1" s="1"/>
  <c r="AR150" i="1"/>
  <c r="AT150" i="1" s="1"/>
  <c r="AT142" i="1"/>
  <c r="AT134" i="1"/>
  <c r="AT126" i="1"/>
  <c r="AT118" i="1"/>
  <c r="AT110" i="1"/>
  <c r="AT102" i="1"/>
  <c r="AT94" i="1"/>
  <c r="AT86" i="1"/>
  <c r="AT78" i="1"/>
  <c r="AT70" i="1"/>
  <c r="AT54" i="1"/>
  <c r="AT46" i="1"/>
  <c r="AT38" i="1"/>
  <c r="AR187" i="1"/>
  <c r="AT187" i="1" s="1"/>
  <c r="AR179" i="1"/>
  <c r="AT179" i="1" s="1"/>
  <c r="AR163" i="1"/>
  <c r="AT163" i="1" s="1"/>
  <c r="AR155" i="1"/>
  <c r="AT155" i="1" s="1"/>
  <c r="AR147" i="1"/>
  <c r="AT147" i="1" s="1"/>
  <c r="AR173" i="1"/>
  <c r="AR157" i="1"/>
  <c r="AT157" i="1" s="1"/>
  <c r="AR162" i="1"/>
  <c r="AT162" i="1" s="1"/>
  <c r="AR154" i="1"/>
  <c r="AT154" i="1" s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400" i="1" l="1"/>
  <c r="AT396" i="1"/>
  <c r="AT266" i="1"/>
  <c r="AT305" i="1"/>
  <c r="AT295" i="1"/>
  <c r="AT264" i="1"/>
  <c r="AT328" i="1"/>
  <c r="AT220" i="1"/>
  <c r="AT372" i="1"/>
  <c r="AT404" i="1"/>
  <c r="AT228" i="1"/>
  <c r="AT272" i="1"/>
  <c r="AT330" i="1"/>
  <c r="AT288" i="1"/>
  <c r="AT352" i="1"/>
  <c r="AT290" i="1"/>
  <c r="AT256" i="1"/>
  <c r="AT320" i="1"/>
  <c r="AT336" i="1"/>
  <c r="AT229" i="1"/>
  <c r="AT211" i="1"/>
  <c r="AT392" i="1"/>
  <c r="AT236" i="1"/>
  <c r="AT380" i="1"/>
  <c r="AT270" i="1"/>
  <c r="AT334" i="1"/>
  <c r="AT414" i="1"/>
  <c r="AT388" i="1"/>
  <c r="AT215" i="1"/>
  <c r="AT377" i="1"/>
  <c r="AT176" i="1"/>
  <c r="AT223" i="1"/>
  <c r="AT217" i="1"/>
  <c r="AT183" i="1"/>
  <c r="AT200" i="1"/>
  <c r="AT231" i="1"/>
  <c r="AT386" i="1"/>
  <c r="AT216" i="1"/>
  <c r="AT280" i="1"/>
  <c r="AT344" i="1"/>
  <c r="AT241" i="1"/>
  <c r="AT226" i="1"/>
  <c r="AT221" i="1"/>
  <c r="AT188" i="1"/>
  <c r="AT331" i="1"/>
  <c r="AT262" i="1"/>
  <c r="AT326" i="1"/>
  <c r="AT406" i="1"/>
  <c r="AT442" i="1"/>
  <c r="AT367" i="1"/>
  <c r="AT361" i="1"/>
  <c r="AT412" i="1"/>
  <c r="AT358" i="1"/>
  <c r="AT394" i="1"/>
  <c r="AT242" i="1"/>
  <c r="AT306" i="1"/>
  <c r="AT227" i="1"/>
  <c r="AT224" i="1"/>
  <c r="AT278" i="1"/>
  <c r="AT342" i="1"/>
  <c r="AT321" i="1"/>
  <c r="AT249" i="1"/>
  <c r="AT432" i="1"/>
  <c r="AT273" i="1"/>
  <c r="AT181" i="1"/>
  <c r="AT192" i="1"/>
  <c r="AT360" i="1"/>
  <c r="AT232" i="1"/>
  <c r="AT296" i="1"/>
  <c r="AT219" i="1"/>
  <c r="AT286" i="1"/>
  <c r="AT350" i="1"/>
  <c r="AT359" i="1"/>
  <c r="AT257" i="1"/>
  <c r="AT440" i="1"/>
  <c r="AT313" i="1"/>
  <c r="AT366" i="1"/>
  <c r="AT205" i="1"/>
  <c r="AT184" i="1"/>
  <c r="AT255" i="1"/>
  <c r="AT319" i="1"/>
  <c r="AT410" i="1"/>
  <c r="AT235" i="1"/>
  <c r="AT230" i="1"/>
  <c r="AT294" i="1"/>
  <c r="AT374" i="1"/>
  <c r="AT428" i="1"/>
  <c r="AT353" i="1"/>
  <c r="AT329" i="1"/>
  <c r="AT233" i="1"/>
  <c r="AT345" i="1"/>
  <c r="AT208" i="1"/>
  <c r="AT418" i="1"/>
  <c r="AT238" i="1"/>
  <c r="AT302" i="1"/>
  <c r="AT382" i="1"/>
  <c r="AT436" i="1"/>
  <c r="AT375" i="1"/>
  <c r="AT265" i="1"/>
  <c r="AT422" i="1"/>
  <c r="AT173" i="1"/>
  <c r="AT189" i="1"/>
  <c r="AT180" i="1"/>
  <c r="AT246" i="1"/>
  <c r="AT310" i="1"/>
  <c r="AT390" i="1"/>
  <c r="AT444" i="1"/>
  <c r="AT369" i="1"/>
  <c r="AT434" i="1"/>
  <c r="AT297" i="1"/>
  <c r="AT430" i="1"/>
  <c r="AT199" i="1"/>
  <c r="AT370" i="1"/>
  <c r="AT218" i="1"/>
  <c r="AT213" i="1"/>
  <c r="AT254" i="1"/>
  <c r="AT318" i="1"/>
  <c r="AT398" i="1"/>
  <c r="AT426" i="1"/>
  <c r="AT289" i="1"/>
  <c r="AT420" i="1"/>
  <c r="AT337" i="1"/>
  <c r="AT438" i="1"/>
</calcChain>
</file>

<file path=xl/sharedStrings.xml><?xml version="1.0" encoding="utf-8"?>
<sst xmlns="http://schemas.openxmlformats.org/spreadsheetml/2006/main" count="2009" uniqueCount="784">
  <si>
    <t>S/N</t>
  </si>
  <si>
    <t>Year</t>
  </si>
  <si>
    <t>Manufacturer</t>
  </si>
  <si>
    <t>Model</t>
  </si>
  <si>
    <t>Family</t>
  </si>
  <si>
    <t>Category</t>
  </si>
  <si>
    <t>size</t>
  </si>
  <si>
    <t>Rental</t>
  </si>
  <si>
    <t>Price US$</t>
  </si>
  <si>
    <t>MB</t>
  </si>
  <si>
    <t>cache/notes</t>
  </si>
  <si>
    <t>CPUs</t>
  </si>
  <si>
    <t>Performance</t>
  </si>
  <si>
    <t>ref:</t>
  </si>
  <si>
    <t>MHz</t>
  </si>
  <si>
    <t>Rmax</t>
  </si>
  <si>
    <t>n=1000</t>
  </si>
  <si>
    <t>n=100</t>
  </si>
  <si>
    <t>Specint92</t>
  </si>
  <si>
    <t>Specint95</t>
  </si>
  <si>
    <t>92rateint</t>
  </si>
  <si>
    <t>92ratefp</t>
  </si>
  <si>
    <t>Specfp95</t>
  </si>
  <si>
    <t>95rateint</t>
  </si>
  <si>
    <t>95ratefp</t>
  </si>
  <si>
    <t>IBM360/50=10</t>
  </si>
  <si>
    <t>IBM370/158-3=45</t>
  </si>
  <si>
    <t>CW MIPS</t>
  </si>
  <si>
    <t>microsec</t>
  </si>
  <si>
    <t>VAX VUP</t>
  </si>
  <si>
    <t>LSI-11</t>
  </si>
  <si>
    <t>S2000int</t>
  </si>
  <si>
    <t>S2000fp</t>
  </si>
  <si>
    <t>S00rateint</t>
  </si>
  <si>
    <t>S00ratefp</t>
  </si>
  <si>
    <t>Specmark89</t>
  </si>
  <si>
    <t>Lias'80</t>
  </si>
  <si>
    <t>Knight</t>
  </si>
  <si>
    <t>ref:Knight</t>
  </si>
  <si>
    <t>CS-859 rel</t>
  </si>
  <si>
    <t>Harvard U</t>
  </si>
  <si>
    <t>Harvard Mark I</t>
  </si>
  <si>
    <t>Knight66-1</t>
  </si>
  <si>
    <t>U Penn</t>
  </si>
  <si>
    <t>ENIAC</t>
  </si>
  <si>
    <t>Knight66-3</t>
  </si>
  <si>
    <t>MIT</t>
  </si>
  <si>
    <t>Whirlwind I</t>
  </si>
  <si>
    <t>Knight66-10</t>
  </si>
  <si>
    <t>Univac</t>
  </si>
  <si>
    <t>UNIVAC I</t>
  </si>
  <si>
    <t>tube/delay</t>
  </si>
  <si>
    <t>Datam Nov 1961 p92,Knight</t>
  </si>
  <si>
    <t>EDVAC</t>
  </si>
  <si>
    <t>Knight66-24</t>
  </si>
  <si>
    <t>IBM</t>
  </si>
  <si>
    <t>IBM 701</t>
  </si>
  <si>
    <t>Knight66-45</t>
  </si>
  <si>
    <t>UNIVAC 1103</t>
  </si>
  <si>
    <t>Knight66-40</t>
  </si>
  <si>
    <t>Whirlwind II</t>
  </si>
  <si>
    <t>Knight66-34</t>
  </si>
  <si>
    <t>Burroughs</t>
  </si>
  <si>
    <t>Burroughs 204</t>
  </si>
  <si>
    <t>Knight66-52</t>
  </si>
  <si>
    <t>IBM 650</t>
  </si>
  <si>
    <t>tube/drum</t>
  </si>
  <si>
    <t>10 digit</t>
  </si>
  <si>
    <t>Knight66-61,Datam1960</t>
  </si>
  <si>
    <t>NCR Corp</t>
  </si>
  <si>
    <t>NCR 303</t>
  </si>
  <si>
    <t>Knight66-63</t>
  </si>
  <si>
    <t>IBM 702</t>
  </si>
  <si>
    <t>Knight66-67</t>
  </si>
  <si>
    <t>IBM 704</t>
  </si>
  <si>
    <t>tube/core</t>
  </si>
  <si>
    <t>Knight66-89,Datam1960</t>
  </si>
  <si>
    <t>UNIVAC 1103A</t>
  </si>
  <si>
    <t>Datam Nov/Dec 1960 p14,Knight</t>
  </si>
  <si>
    <t>SAGE</t>
  </si>
  <si>
    <t>AN/FSQ 7&amp;8</t>
  </si>
  <si>
    <t>Knight66-110</t>
  </si>
  <si>
    <t>UNIVAC II</t>
  </si>
  <si>
    <t>12 var</t>
  </si>
  <si>
    <t>Burroughs 220</t>
  </si>
  <si>
    <t>Knight66-119</t>
  </si>
  <si>
    <t>IBM 709</t>
  </si>
  <si>
    <t>Knight66-114,Datam1960</t>
  </si>
  <si>
    <t>Lincoln Labs</t>
  </si>
  <si>
    <t>Lincoln TX2</t>
  </si>
  <si>
    <t>Knight66-116</t>
  </si>
  <si>
    <t>UNIVAC 1105</t>
  </si>
  <si>
    <t>Knight66-115</t>
  </si>
  <si>
    <t>Burroughs D204</t>
  </si>
  <si>
    <t>Knight66-136</t>
  </si>
  <si>
    <t>General Electric</t>
  </si>
  <si>
    <t>GE 210</t>
  </si>
  <si>
    <t>trans/core</t>
  </si>
  <si>
    <t>6 digit</t>
  </si>
  <si>
    <t>Knight66-123, Datam 1960</t>
  </si>
  <si>
    <t>IBM 1620</t>
  </si>
  <si>
    <t>transistor</t>
  </si>
  <si>
    <t>1 digit</t>
  </si>
  <si>
    <t>Knight66-125,Datam1960</t>
  </si>
  <si>
    <t>IBM 7090</t>
  </si>
  <si>
    <t>scientific</t>
  </si>
  <si>
    <t>Knight66-127,Datam1960</t>
  </si>
  <si>
    <t>NCR 304</t>
  </si>
  <si>
    <t>10 alpha</t>
  </si>
  <si>
    <t>Datam Nov 1961 p89</t>
  </si>
  <si>
    <t>RCA</t>
  </si>
  <si>
    <t>RCA 501</t>
  </si>
  <si>
    <t>-</t>
  </si>
  <si>
    <t>Knight66-128</t>
  </si>
  <si>
    <t>Control Data</t>
  </si>
  <si>
    <t>CDC 160</t>
  </si>
  <si>
    <t>Datam Nov/Dec 1960 p14</t>
  </si>
  <si>
    <t>CDC 1604</t>
  </si>
  <si>
    <t>Knight66-138, Datam1961</t>
  </si>
  <si>
    <t>Digital</t>
  </si>
  <si>
    <t>DEC PDP-1</t>
  </si>
  <si>
    <t>Knight66-153,Datam60</t>
  </si>
  <si>
    <t>Honeywell</t>
  </si>
  <si>
    <t>Honeywell 800</t>
  </si>
  <si>
    <t>12 digit</t>
  </si>
  <si>
    <t>IBM 1401 (card)</t>
  </si>
  <si>
    <t>commercial</t>
  </si>
  <si>
    <t>var digit</t>
  </si>
  <si>
    <t>Datam Nov/Dec 1960 p16,Knight-147</t>
  </si>
  <si>
    <t>IBM 1401 (MT)</t>
  </si>
  <si>
    <t>Knight66-147</t>
  </si>
  <si>
    <t>UNIVAC LARC</t>
  </si>
  <si>
    <t>Knight66-142</t>
  </si>
  <si>
    <t>IBM 1410</t>
  </si>
  <si>
    <t>Knight66-189</t>
  </si>
  <si>
    <t>IBM 7030 (Stretch)</t>
  </si>
  <si>
    <t>Knight66-181,Datam1960</t>
  </si>
  <si>
    <t>IBM 7074</t>
  </si>
  <si>
    <t>Knight66-188</t>
  </si>
  <si>
    <t>RCA 601</t>
  </si>
  <si>
    <t>Datam Nov 1961 p88,Knight</t>
  </si>
  <si>
    <t>UNIVAC 490</t>
  </si>
  <si>
    <t>Knight66-192</t>
  </si>
  <si>
    <t>Burroughs 5000</t>
  </si>
  <si>
    <t>DEC PDP-4</t>
  </si>
  <si>
    <t>Knight66-209</t>
  </si>
  <si>
    <t>IBM 1620 mod III</t>
  </si>
  <si>
    <t>Knight66-213</t>
  </si>
  <si>
    <t>IBM 7094</t>
  </si>
  <si>
    <t>Knight66-211</t>
  </si>
  <si>
    <t>NCR 315</t>
  </si>
  <si>
    <t>Knight66-199</t>
  </si>
  <si>
    <t>Scientific Data Systems</t>
  </si>
  <si>
    <t>SDS 920</t>
  </si>
  <si>
    <t>Knight66-208</t>
  </si>
  <si>
    <t>UNIVAC 1107</t>
  </si>
  <si>
    <t>UNIVAC III</t>
  </si>
  <si>
    <t>Datam Nov 1961 p89,Knight</t>
  </si>
  <si>
    <t>CDC 3600</t>
  </si>
  <si>
    <t>Knight66-218</t>
  </si>
  <si>
    <t>Honeywell 1800</t>
  </si>
  <si>
    <t>Knight66-222</t>
  </si>
  <si>
    <t>IBM 7040</t>
  </si>
  <si>
    <t>Knight66-219</t>
  </si>
  <si>
    <t>IBM 7044</t>
  </si>
  <si>
    <t>Knight66-220</t>
  </si>
  <si>
    <t>CDC 6600</t>
  </si>
  <si>
    <t>10 PPU 12 bit</t>
  </si>
  <si>
    <t>supercomputer</t>
  </si>
  <si>
    <t>DEC PDP-8</t>
  </si>
  <si>
    <t>PDP-8</t>
  </si>
  <si>
    <t>minicomputer</t>
  </si>
  <si>
    <t>IBM 1130</t>
  </si>
  <si>
    <t>CS-860,Knight68</t>
  </si>
  <si>
    <t>IBM 360/30</t>
  </si>
  <si>
    <t>0KB</t>
  </si>
  <si>
    <t>CS-860,858</t>
  </si>
  <si>
    <t>IBM 360/40</t>
  </si>
  <si>
    <t>IBM 360/50</t>
  </si>
  <si>
    <t>IBM 360/65</t>
  </si>
  <si>
    <t>IBM 360/20</t>
  </si>
  <si>
    <t>IBM 360/44</t>
  </si>
  <si>
    <t>IBM 360/75</t>
  </si>
  <si>
    <t>CDC 6500</t>
  </si>
  <si>
    <t>DEC PDP-10 (KA10)</t>
  </si>
  <si>
    <t>PDP-10</t>
  </si>
  <si>
    <t>timesharing</t>
  </si>
  <si>
    <t>Lias80</t>
  </si>
  <si>
    <t>IBM 360/25</t>
  </si>
  <si>
    <t>CDC 7600</t>
  </si>
  <si>
    <t>IBM 360/85</t>
  </si>
  <si>
    <t>16KB</t>
  </si>
  <si>
    <t>DEC PDP-11/20</t>
  </si>
  <si>
    <t>PDP-11</t>
  </si>
  <si>
    <t>IBM 360/22</t>
  </si>
  <si>
    <t>IBM 370/145</t>
  </si>
  <si>
    <t>mainframe</t>
  </si>
  <si>
    <t>CS-855,Knight68</t>
  </si>
  <si>
    <t>IBM 370/155</t>
  </si>
  <si>
    <t>8KB</t>
  </si>
  <si>
    <t>IBM 370/165</t>
  </si>
  <si>
    <t>DEC PDP-10 (KI10)</t>
  </si>
  <si>
    <t>DEC PDP-11/05 (11/10)</t>
  </si>
  <si>
    <t>DEC PDP-11/45</t>
  </si>
  <si>
    <t>IBM 370/135</t>
  </si>
  <si>
    <t>CS-855</t>
  </si>
  <si>
    <t>DEC PDP-11/40</t>
  </si>
  <si>
    <t>IBM 370/125</t>
  </si>
  <si>
    <t>IBM 370/158</t>
  </si>
  <si>
    <t>CW Oct 10/1977 p1,CS-855</t>
  </si>
  <si>
    <t>IBM 370/168</t>
  </si>
  <si>
    <t>IBM 370/195</t>
  </si>
  <si>
    <t>32KB</t>
  </si>
  <si>
    <t>CS-855,Lias80</t>
  </si>
  <si>
    <t>IBM System 3/6</t>
  </si>
  <si>
    <t>S/3</t>
  </si>
  <si>
    <t>CS-857</t>
  </si>
  <si>
    <t>IBM 370/115</t>
  </si>
  <si>
    <t>CS-855,CW1979Jan8p10</t>
  </si>
  <si>
    <t>MITS</t>
  </si>
  <si>
    <t>Altair 8800</t>
  </si>
  <si>
    <t>i8080</t>
  </si>
  <si>
    <t>microcomputer kit</t>
  </si>
  <si>
    <t>est-14</t>
  </si>
  <si>
    <t>DEC PDP-10 (KL10/DEC2060)</t>
  </si>
  <si>
    <t>DEC PDP-11/03 (LSI-11)</t>
  </si>
  <si>
    <t>DEC PDP-11/04</t>
  </si>
  <si>
    <t>DEC PDP-11/70</t>
  </si>
  <si>
    <t>DEC PDP-11/34</t>
  </si>
  <si>
    <t>DEC PDP-11/55</t>
  </si>
  <si>
    <t>IBM 370/115-2</t>
  </si>
  <si>
    <t>IBM 370/125-2</t>
  </si>
  <si>
    <t>CW Sep 22/1980,CS-855</t>
  </si>
  <si>
    <t>IBM 370/138</t>
  </si>
  <si>
    <t>IBM 370/148</t>
  </si>
  <si>
    <t>IBM System 3/15</t>
  </si>
  <si>
    <t>Amdahl</t>
  </si>
  <si>
    <t>Amdahl 470V/5</t>
  </si>
  <si>
    <t>CW Oct 10/1977 p4,Lias</t>
  </si>
  <si>
    <t>Amdahl 470V/6-II</t>
  </si>
  <si>
    <t>Amdahl 470V/7</t>
  </si>
  <si>
    <t>CW Oct 10/1977 p4</t>
  </si>
  <si>
    <t>DEC PDP-11/60</t>
  </si>
  <si>
    <t>IBM 370/135-3</t>
  </si>
  <si>
    <t>IBM 370/158-3</t>
  </si>
  <si>
    <t>CW Oct 10/1977 p4,CS-855</t>
  </si>
  <si>
    <t>IBM 370/168-3</t>
  </si>
  <si>
    <t>NAS</t>
  </si>
  <si>
    <t>NAS AS/6</t>
  </si>
  <si>
    <t>Cray</t>
  </si>
  <si>
    <t>Cray-1</t>
  </si>
  <si>
    <t>CRAY</t>
  </si>
  <si>
    <t>Lias, table 5, LINPACK</t>
  </si>
  <si>
    <t>DEC PDP-11/34C</t>
  </si>
  <si>
    <t>IBM 3031</t>
  </si>
  <si>
    <t>IBM 3032</t>
  </si>
  <si>
    <t>IBM 3033</t>
  </si>
  <si>
    <t>64KB</t>
  </si>
  <si>
    <t>IBM System 3</t>
  </si>
  <si>
    <t>Amdahl 470V/5-II</t>
  </si>
  <si>
    <t>Lias,CW-Jan1979p12</t>
  </si>
  <si>
    <t>Amdahl 470V/6</t>
  </si>
  <si>
    <t>DEC VAX 11/780</t>
  </si>
  <si>
    <t>VAX</t>
  </si>
  <si>
    <t>supermini</t>
  </si>
  <si>
    <t>IBM System 3/32</t>
  </si>
  <si>
    <t>IBM System 3/34</t>
  </si>
  <si>
    <t>IBM 4331 Grp2</t>
  </si>
  <si>
    <t>mini mainframe</t>
  </si>
  <si>
    <t>CW Sep 22/1980</t>
  </si>
  <si>
    <t>IBM 4341 Grp2</t>
  </si>
  <si>
    <t>Amdahl 5860</t>
  </si>
  <si>
    <t>CW Feb 9/1981</t>
  </si>
  <si>
    <t>Amdahl 5880</t>
  </si>
  <si>
    <t>IBM 3081 Dyadic Proc</t>
  </si>
  <si>
    <t>IBM 4331 Grp1</t>
  </si>
  <si>
    <t>CW Sep 22/1980,CS-859</t>
  </si>
  <si>
    <t>IBM 4341 Grp1</t>
  </si>
  <si>
    <t>NAS AS/9000 DPC-AP</t>
  </si>
  <si>
    <t>Osborne</t>
  </si>
  <si>
    <t>Osborne-1</t>
  </si>
  <si>
    <t>Z-80</t>
  </si>
  <si>
    <t>portable PC</t>
  </si>
  <si>
    <t>IBM 4321</t>
  </si>
  <si>
    <t>CW Jan 11/1982</t>
  </si>
  <si>
    <t>IBM 4331 Grp11</t>
  </si>
  <si>
    <t>IBM 4341 Grp11</t>
  </si>
  <si>
    <t>IBM S/38 Mod 3</t>
  </si>
  <si>
    <t>S/38</t>
  </si>
  <si>
    <t>IBM S/38 Mod 4</t>
  </si>
  <si>
    <t>IBM S/38 Mod 5</t>
  </si>
  <si>
    <t>price drop</t>
  </si>
  <si>
    <t>CW Aug 8/1983 p31</t>
  </si>
  <si>
    <t>Amdahl 470V/7A</t>
  </si>
  <si>
    <t>Amdahl 470V/7B</t>
  </si>
  <si>
    <t>CW Aug 8/1983 p31,Lias</t>
  </si>
  <si>
    <t>Amdahl 470V/7C</t>
  </si>
  <si>
    <t>Amdahl 470V/8</t>
  </si>
  <si>
    <t>Amdahl 5840</t>
  </si>
  <si>
    <t>Amdahl 5850</t>
  </si>
  <si>
    <t>Amdahl 5870</t>
  </si>
  <si>
    <t>CDC Cyber 170/815</t>
  </si>
  <si>
    <t>cyber</t>
  </si>
  <si>
    <t>CW Aug 8/1983</t>
  </si>
  <si>
    <t>CDC Cyber 170/845</t>
  </si>
  <si>
    <t>CDC Cyber 170/875</t>
  </si>
  <si>
    <t>CDC Cyber 170/875D</t>
  </si>
  <si>
    <t>DEC PDP-10 (1091)</t>
  </si>
  <si>
    <t>CW Aug 8/1983 p36</t>
  </si>
  <si>
    <t>DEC VAX 11/730</t>
  </si>
  <si>
    <t>CW Aug 8/1983 p37</t>
  </si>
  <si>
    <t>DEC VAX 11/750</t>
  </si>
  <si>
    <t>Data General</t>
  </si>
  <si>
    <t>DG MV/10000</t>
  </si>
  <si>
    <t>eclipse</t>
  </si>
  <si>
    <t>CW Aug 8/1983 p39</t>
  </si>
  <si>
    <t>DG MV/4000</t>
  </si>
  <si>
    <t>DG MV/8000-11</t>
  </si>
  <si>
    <t>IBM 3081 Mod G</t>
  </si>
  <si>
    <t>IBM 3081 Mod K</t>
  </si>
  <si>
    <t>IBM 3083B</t>
  </si>
  <si>
    <t>IBM 3083-E</t>
  </si>
  <si>
    <t>IBM 3083-J</t>
  </si>
  <si>
    <t>IBM 3084</t>
  </si>
  <si>
    <t>IBM 4341 Grp12</t>
  </si>
  <si>
    <t>IBM 8130A</t>
  </si>
  <si>
    <t>IBM 8140</t>
  </si>
  <si>
    <t>IBM PC/XT (+8087)</t>
  </si>
  <si>
    <t>i8088</t>
  </si>
  <si>
    <t>personal computer</t>
  </si>
  <si>
    <t>PDS: dhrystone</t>
  </si>
  <si>
    <t>IBM S/38 Mod 8</t>
  </si>
  <si>
    <t>NAS AS/6620</t>
  </si>
  <si>
    <t>NAS AS/6630</t>
  </si>
  <si>
    <t>NAS AS/6650</t>
  </si>
  <si>
    <t>NAS AS/7000</t>
  </si>
  <si>
    <t>NAS AS/7000 DPC</t>
  </si>
  <si>
    <t>NAS AS/7000N</t>
  </si>
  <si>
    <t>NAS AS/8040</t>
  </si>
  <si>
    <t>NAS AS/8050</t>
  </si>
  <si>
    <t>NAS AS/8060</t>
  </si>
  <si>
    <t>NAS AS/9040</t>
  </si>
  <si>
    <t>NAS AS/9050</t>
  </si>
  <si>
    <t>NAS AS/9060</t>
  </si>
  <si>
    <t>NAS AS/9070</t>
  </si>
  <si>
    <t>NAS AS/9080</t>
  </si>
  <si>
    <t>Prime</t>
  </si>
  <si>
    <t>Prime 2250</t>
  </si>
  <si>
    <t>prime50</t>
  </si>
  <si>
    <t>Prime 750</t>
  </si>
  <si>
    <t>Prime 850</t>
  </si>
  <si>
    <t>Charles River</t>
  </si>
  <si>
    <t>Universe 68/05</t>
  </si>
  <si>
    <t>CW Aug 8/1983 p38</t>
  </si>
  <si>
    <t>Apple</t>
  </si>
  <si>
    <t>Apple Macintosh</t>
  </si>
  <si>
    <t>MC68000</t>
  </si>
  <si>
    <t>AT&amp;T</t>
  </si>
  <si>
    <t>AT&amp;T 3B2/310</t>
  </si>
  <si>
    <t>3B</t>
  </si>
  <si>
    <t>CW Sep28/1987 p S4-S12</t>
  </si>
  <si>
    <t>CW Aug 19/1985 p 24-34</t>
  </si>
  <si>
    <t>Amdahl 5867</t>
  </si>
  <si>
    <t>AT&amp;T 3B2/400</t>
  </si>
  <si>
    <t>CDC Cyber/180 - 810</t>
  </si>
  <si>
    <t>CDC Cyber/180 - 830</t>
  </si>
  <si>
    <t>CDC Cyber/180 - 840</t>
  </si>
  <si>
    <t>CDC Cyber/180 - 850</t>
  </si>
  <si>
    <t>CDC Cyber/180 - 860</t>
  </si>
  <si>
    <t>CDC Cyber/180 - 990</t>
  </si>
  <si>
    <t>CDC Cyber/180 - 990 DP</t>
  </si>
  <si>
    <t>DEC VAX 11/725</t>
  </si>
  <si>
    <t>DEC VAX 11/782</t>
  </si>
  <si>
    <t>DEC VAX 11/785</t>
  </si>
  <si>
    <t>DEC VAX 8600</t>
  </si>
  <si>
    <t>DEC VAX 8650</t>
  </si>
  <si>
    <t>DG MV/4000DC</t>
  </si>
  <si>
    <t>Honeywell DPS 88/41</t>
  </si>
  <si>
    <t>DPS88</t>
  </si>
  <si>
    <t>Honeywell DPS 88/81</t>
  </si>
  <si>
    <t>Honeywell DPS 90/91</t>
  </si>
  <si>
    <t>Honeywell DPS 90/92</t>
  </si>
  <si>
    <t>Honeywell DPS 90/94</t>
  </si>
  <si>
    <t>Hewlett-Packard</t>
  </si>
  <si>
    <t>HP 3000 Series 58</t>
  </si>
  <si>
    <t>hp3000</t>
  </si>
  <si>
    <t>CW Sep21/1987 p S8-S20</t>
  </si>
  <si>
    <t>IBM 3081 Mod KX</t>
  </si>
  <si>
    <t>IBM 3081 Mod QX</t>
  </si>
  <si>
    <t>IBM 3090 Mod 200</t>
  </si>
  <si>
    <t>IBM 3090 Mod 400</t>
  </si>
  <si>
    <t>IBM 4361 Mod 4</t>
  </si>
  <si>
    <t>IBM 4381 Mod 3</t>
  </si>
  <si>
    <t>IBM 8150A</t>
  </si>
  <si>
    <t>IBM PC/AT (+80287)</t>
  </si>
  <si>
    <t>i286</t>
  </si>
  <si>
    <t>IBM S/38 Mod 20</t>
  </si>
  <si>
    <t>IBM S/38 Mod 40</t>
  </si>
  <si>
    <t>IBM S/38 Mod 6</t>
  </si>
  <si>
    <t>NAS AS/6660</t>
  </si>
  <si>
    <t>NAS AS/XL Mod 60</t>
  </si>
  <si>
    <t>NAS AS/XL Mod 80</t>
  </si>
  <si>
    <t>NCR V-8635</t>
  </si>
  <si>
    <t>NCR V-8645</t>
  </si>
  <si>
    <t>NCR V-8665</t>
  </si>
  <si>
    <t>NCR V-8675</t>
  </si>
  <si>
    <t>NCR V-8685</t>
  </si>
  <si>
    <t>NCR V-8695</t>
  </si>
  <si>
    <t>Prime 9650</t>
  </si>
  <si>
    <t>Prime 9750</t>
  </si>
  <si>
    <t>Prime 9955</t>
  </si>
  <si>
    <t>Sperry Corp</t>
  </si>
  <si>
    <t>UNIVAC 1100/91</t>
  </si>
  <si>
    <t>UNIVAC 1100/92</t>
  </si>
  <si>
    <t>UNIVAC 1100/94</t>
  </si>
  <si>
    <t>UNIVAC System 11MP</t>
  </si>
  <si>
    <t>multiprocessor</t>
  </si>
  <si>
    <t>UNIVAC System 11UP</t>
  </si>
  <si>
    <t>DEC VAX 8550</t>
  </si>
  <si>
    <t>DEC VAX 8700</t>
  </si>
  <si>
    <t>DEC VAX 8800</t>
  </si>
  <si>
    <t>DG MV/15000 Mod 10</t>
  </si>
  <si>
    <t>DG MV/15000 Mod 20</t>
  </si>
  <si>
    <t>DG MV/15000 Mod 8</t>
  </si>
  <si>
    <t>DG MV/20000 Mod 2</t>
  </si>
  <si>
    <t>Honeywell DPS 90/93</t>
  </si>
  <si>
    <t>HP 3000 Series 70</t>
  </si>
  <si>
    <t>HP 9000/840S</t>
  </si>
  <si>
    <t>IBM S/38 Mod 100</t>
  </si>
  <si>
    <t>IBM S/38 Mod 200</t>
  </si>
  <si>
    <t>IBM S/38 Mod 300</t>
  </si>
  <si>
    <t>IBM S/38 Mod 400</t>
  </si>
  <si>
    <t>IBM S/38 Mod 600</t>
  </si>
  <si>
    <t>IBM S/38 Mod 700</t>
  </si>
  <si>
    <t>Prime 9755</t>
  </si>
  <si>
    <t>Prime 9955 II</t>
  </si>
  <si>
    <t>Amdahl 5890-190E</t>
  </si>
  <si>
    <t>Amdahl 5890-200E</t>
  </si>
  <si>
    <t>Amdahl 5890-300E</t>
  </si>
  <si>
    <t>Amdahl 5890-400E</t>
  </si>
  <si>
    <t>Amdahl 5890-600E</t>
  </si>
  <si>
    <t>Apple II</t>
  </si>
  <si>
    <t>MOS 6502</t>
  </si>
  <si>
    <t>AT&amp;T 3B2/600</t>
  </si>
  <si>
    <t>CDC Cyber/180 - 860A</t>
  </si>
  <si>
    <t>CDC Cyber/180 - 995E DP</t>
  </si>
  <si>
    <t>DEC VAX 8350</t>
  </si>
  <si>
    <t>DEC VAX 8530</t>
  </si>
  <si>
    <t>Dell</t>
  </si>
  <si>
    <t>Dell PC Limited 386-16</t>
  </si>
  <si>
    <t>i386DX</t>
  </si>
  <si>
    <t>PC Mag,spectable</t>
  </si>
  <si>
    <t>Honeywell DPS 8000/81</t>
  </si>
  <si>
    <t>Honeywell DPS 8000/82T</t>
  </si>
  <si>
    <t>HP 3000 Series 930</t>
  </si>
  <si>
    <t>HP 3000 Series 950</t>
  </si>
  <si>
    <t>HP 9000/850S</t>
  </si>
  <si>
    <t>IBM 9373 Mod 20</t>
  </si>
  <si>
    <t>IBM 9375 Mod 40</t>
  </si>
  <si>
    <t>IBM 9375 Mod 60</t>
  </si>
  <si>
    <t>IBM 9377 Mod 90</t>
  </si>
  <si>
    <t>NAS AS/XL-100</t>
  </si>
  <si>
    <t>NAS AS/XL-50</t>
  </si>
  <si>
    <t>NAS AS/XL-70</t>
  </si>
  <si>
    <t>NAS AS/XL-90</t>
  </si>
  <si>
    <t>Prime 2755</t>
  </si>
  <si>
    <t>Prime 6350</t>
  </si>
  <si>
    <t>Prime 6550</t>
  </si>
  <si>
    <t>Unisys</t>
  </si>
  <si>
    <t>Unisys A 15 FX</t>
  </si>
  <si>
    <t>Burr A Ser</t>
  </si>
  <si>
    <t>Unisys A 15 IX</t>
  </si>
  <si>
    <t>Unisys A 15 KX</t>
  </si>
  <si>
    <t>Unisys A 15 MX</t>
  </si>
  <si>
    <t>AT&amp;T 3B4000 (1 cpu)</t>
  </si>
  <si>
    <t>R2000</t>
  </si>
  <si>
    <t>128K</t>
  </si>
  <si>
    <t>SPECmark table,v2.20 1994</t>
  </si>
  <si>
    <t>SUN</t>
  </si>
  <si>
    <t>SUN SS1</t>
  </si>
  <si>
    <t>Sparc/LSI</t>
  </si>
  <si>
    <t>workstation</t>
  </si>
  <si>
    <t>64K</t>
  </si>
  <si>
    <t>DEC VAX 6000-210</t>
  </si>
  <si>
    <t>CW Sep24/1990 p 83-86</t>
  </si>
  <si>
    <t>DEC VAX 6000-310</t>
  </si>
  <si>
    <t>DEC VAX 6000-410</t>
  </si>
  <si>
    <t>DEC VAX 6000-460</t>
  </si>
  <si>
    <t>est-7</t>
  </si>
  <si>
    <t>DEC VAX 9000-210</t>
  </si>
  <si>
    <t>Dell System 425E</t>
  </si>
  <si>
    <t>i486DX</t>
  </si>
  <si>
    <t>Encore Computer Corp</t>
  </si>
  <si>
    <t>Encore Multimax 520-2</t>
  </si>
  <si>
    <t>Encore Multimax 520-20</t>
  </si>
  <si>
    <t>IBM AS/400 Mod C10</t>
  </si>
  <si>
    <t>AS/400</t>
  </si>
  <si>
    <t>IBM ES/9000 Mod 120</t>
  </si>
  <si>
    <t>IBM ES/9000 Mod 260</t>
  </si>
  <si>
    <t>Intel</t>
  </si>
  <si>
    <t>Intel 486DX-25</t>
  </si>
  <si>
    <t>i486</t>
  </si>
  <si>
    <t>8K+128K</t>
  </si>
  <si>
    <t>MIPS Computer Sys</t>
  </si>
  <si>
    <t>MIPS M2000</t>
  </si>
  <si>
    <t>mips</t>
  </si>
  <si>
    <t>MIPS RC6280</t>
  </si>
  <si>
    <t>Dell 433P</t>
  </si>
  <si>
    <t>Hewlett Packard</t>
  </si>
  <si>
    <t>HP 730</t>
  </si>
  <si>
    <t>HP-PA7000</t>
  </si>
  <si>
    <t>Intel 486DX-33</t>
  </si>
  <si>
    <t>8K+0K</t>
  </si>
  <si>
    <t>Control Data Corp</t>
  </si>
  <si>
    <t>CDC 4360</t>
  </si>
  <si>
    <t>R3000</t>
  </si>
  <si>
    <t>64K/64K</t>
  </si>
  <si>
    <t>spectable,v5.26, Jan1996</t>
  </si>
  <si>
    <t>CDC 4680</t>
  </si>
  <si>
    <t>R6000</t>
  </si>
  <si>
    <t>64K/16K+512K</t>
  </si>
  <si>
    <t>DEC VAX 6000-510</t>
  </si>
  <si>
    <t>512K</t>
  </si>
  <si>
    <t>DEC VAX 6000-610</t>
  </si>
  <si>
    <t>2M</t>
  </si>
  <si>
    <t>HP 705</t>
  </si>
  <si>
    <t>PA1.1</t>
  </si>
  <si>
    <t>32K/64K</t>
  </si>
  <si>
    <t>HP 710</t>
  </si>
  <si>
    <t>HP 735/755 (99 MHz)</t>
  </si>
  <si>
    <t>PA7100</t>
  </si>
  <si>
    <t>256K/256K</t>
  </si>
  <si>
    <t>IBM RS/6000 Mod 320H</t>
  </si>
  <si>
    <t>Power</t>
  </si>
  <si>
    <t>8K/64K</t>
  </si>
  <si>
    <t>IBM RS/6000 Mod 350</t>
  </si>
  <si>
    <t>SPECmark table, v2.20 1994</t>
  </si>
  <si>
    <t>IBM RS/6000 Mod 560</t>
  </si>
  <si>
    <t>Intel 386DX-33+387</t>
  </si>
  <si>
    <t>i386</t>
  </si>
  <si>
    <t>0K+64K</t>
  </si>
  <si>
    <t>Intel 486DX2-66</t>
  </si>
  <si>
    <t>8K+256K</t>
  </si>
  <si>
    <t>Intel 486DX-50</t>
  </si>
  <si>
    <t>SUN Classic</t>
  </si>
  <si>
    <t>MicroSP</t>
  </si>
  <si>
    <t>4K/2K</t>
  </si>
  <si>
    <t>SUN SS ELC</t>
  </si>
  <si>
    <t>Sparc/Fu</t>
  </si>
  <si>
    <t>SUN SS2</t>
  </si>
  <si>
    <t>Sparc/RT</t>
  </si>
  <si>
    <t>Compaq</t>
  </si>
  <si>
    <t>Compaq DeskproXL- P66</t>
  </si>
  <si>
    <t>Pentium</t>
  </si>
  <si>
    <t>8K/8K+256K</t>
  </si>
  <si>
    <t>DEC 3000/500X</t>
  </si>
  <si>
    <t>A21064</t>
  </si>
  <si>
    <t>8K/8K+512K</t>
  </si>
  <si>
    <t>DEC 3300L</t>
  </si>
  <si>
    <t>8K/8K+1M</t>
  </si>
  <si>
    <t>DEC 5000/240</t>
  </si>
  <si>
    <t>DEC 5000/260</t>
  </si>
  <si>
    <t>R4400</t>
  </si>
  <si>
    <t>16K/16K+1M</t>
  </si>
  <si>
    <t>64K/128K</t>
  </si>
  <si>
    <t>R4000</t>
  </si>
  <si>
    <t>DEC 7000-610</t>
  </si>
  <si>
    <t>8K/8K+4M</t>
  </si>
  <si>
    <t>DEC VAX 7000-610</t>
  </si>
  <si>
    <t>Dell XPS-P60</t>
  </si>
  <si>
    <t>HP 425t</t>
  </si>
  <si>
    <t>4K/4K</t>
  </si>
  <si>
    <t>IBM RS/6000 Mod 570</t>
  </si>
  <si>
    <t>32K/32K</t>
  </si>
  <si>
    <t>IBM RS/6000 Mod 580</t>
  </si>
  <si>
    <t>Silicon Graphics</t>
  </si>
  <si>
    <t>SGI Challenge/XL x1</t>
  </si>
  <si>
    <t>SGI Challenge/XL x20</t>
  </si>
  <si>
    <t>SGI Challenge/XL x32</t>
  </si>
  <si>
    <t>SGI Challenge/XL x8</t>
  </si>
  <si>
    <t>SUN SS10/30</t>
  </si>
  <si>
    <t>SupSP</t>
  </si>
  <si>
    <t>20K/16K</t>
  </si>
  <si>
    <t>SUN SS10/40</t>
  </si>
  <si>
    <t>SUN SS10/41</t>
  </si>
  <si>
    <t>SupSP2</t>
  </si>
  <si>
    <t>20K/16K+1M</t>
  </si>
  <si>
    <t>SUN SS1000 x2</t>
  </si>
  <si>
    <t>deparmental server</t>
  </si>
  <si>
    <t>SUN SS1000 x8</t>
  </si>
  <si>
    <t>Cray CS6400</t>
  </si>
  <si>
    <t>20K/16K+2M</t>
  </si>
  <si>
    <t>DEC 10000-610</t>
  </si>
  <si>
    <t>DEC 3000/300LX</t>
  </si>
  <si>
    <t>DEC 3000/700</t>
  </si>
  <si>
    <t>A21064A</t>
  </si>
  <si>
    <t>16K/16K+2M</t>
  </si>
  <si>
    <t>DEC 3000/900</t>
  </si>
  <si>
    <t>DEC 7000-660</t>
  </si>
  <si>
    <t>DEC 7000-710</t>
  </si>
  <si>
    <t>16K/16K+4M</t>
  </si>
  <si>
    <t>DEC 7000-760</t>
  </si>
  <si>
    <t>HP 735/755 (125 MHz)</t>
  </si>
  <si>
    <t>HP T500 x12</t>
  </si>
  <si>
    <t>1M/1M</t>
  </si>
  <si>
    <t>HP T500 x4</t>
  </si>
  <si>
    <t>IBM RS6000/C10</t>
  </si>
  <si>
    <t>PPC 601</t>
  </si>
  <si>
    <t>32K</t>
  </si>
  <si>
    <t>SGI PowerChal (75Mhz)</t>
  </si>
  <si>
    <t>R8000</t>
  </si>
  <si>
    <t>SUN SC2000E x2</t>
  </si>
  <si>
    <t>SUN SC2000E x20</t>
  </si>
  <si>
    <t>SUN SS20/50</t>
  </si>
  <si>
    <t>DEC 600/5/300</t>
  </si>
  <si>
    <t>A21164</t>
  </si>
  <si>
    <t>8K/8K+96K+4M</t>
  </si>
  <si>
    <t>DEC 8400/5/300</t>
  </si>
  <si>
    <t>DEC 8400/5/300 x12</t>
  </si>
  <si>
    <t>Dell Dimension XPS-P133c</t>
  </si>
  <si>
    <t>Dell Latitude XPi P75D</t>
  </si>
  <si>
    <t>laptop</t>
  </si>
  <si>
    <t>HP 715/100XC</t>
  </si>
  <si>
    <t>PA7100LC</t>
  </si>
  <si>
    <t>1M</t>
  </si>
  <si>
    <t>HP C110</t>
  </si>
  <si>
    <t>PA7200</t>
  </si>
  <si>
    <t>IBM RS6000/39H</t>
  </si>
  <si>
    <t>Power2</t>
  </si>
  <si>
    <t>32K/64K+2M</t>
  </si>
  <si>
    <t>IBM RS6000/43P</t>
  </si>
  <si>
    <t>PPC 604</t>
  </si>
  <si>
    <t>16K/16K+512K</t>
  </si>
  <si>
    <t>IBM RS6000/591/R21</t>
  </si>
  <si>
    <t>32K/256K</t>
  </si>
  <si>
    <t>IBM RS6000/C20</t>
  </si>
  <si>
    <t>Intel Alder PPro-150</t>
  </si>
  <si>
    <t>PPro</t>
  </si>
  <si>
    <t>Intel Alder PPro-200</t>
  </si>
  <si>
    <t>Intel Xpress P-100</t>
  </si>
  <si>
    <t>Intel Xpress P-120</t>
  </si>
  <si>
    <t>Intel Xpress P-90</t>
  </si>
  <si>
    <t>SGI Indigo2</t>
  </si>
  <si>
    <t>SGI IndySC</t>
  </si>
  <si>
    <t>R4600</t>
  </si>
  <si>
    <t>SGI PowerChal (90MHz)</t>
  </si>
  <si>
    <t>SUN SC2000E (-85) x20</t>
  </si>
  <si>
    <t>SUN SS20/151</t>
  </si>
  <si>
    <t>HyperSP</t>
  </si>
  <si>
    <t>8K/0K+512K</t>
  </si>
  <si>
    <t>SUN SS20/152</t>
  </si>
  <si>
    <t>SUN SS20/71</t>
  </si>
  <si>
    <t>SUN Ultra1/170</t>
  </si>
  <si>
    <t>UltraSP</t>
  </si>
  <si>
    <t>HP 9000/C160L</t>
  </si>
  <si>
    <t>PA7300LC</t>
  </si>
  <si>
    <t>64K/64K+1M</t>
  </si>
  <si>
    <t>spectable,v5.208, Dec2000</t>
  </si>
  <si>
    <t>HP 9000/J280</t>
  </si>
  <si>
    <t>PA8000</t>
  </si>
  <si>
    <t>Intel ASCI Red</t>
  </si>
  <si>
    <t>Pentium2 Xeon</t>
  </si>
  <si>
    <t>mpp</t>
  </si>
  <si>
    <t>SGI Challenge/XL x28</t>
  </si>
  <si>
    <t>SGI Origin2000 x1</t>
  </si>
  <si>
    <t>R10000</t>
  </si>
  <si>
    <t>32K/32K+4M</t>
  </si>
  <si>
    <t>SGI Origin2000 x16</t>
  </si>
  <si>
    <t>SGI Origin2000 x32</t>
  </si>
  <si>
    <t>SGI Origin2000 x8</t>
  </si>
  <si>
    <t>DEC 8400/5/350 x12</t>
  </si>
  <si>
    <t>Alpha 21164</t>
  </si>
  <si>
    <t>DEC 8400/5/350 x6</t>
  </si>
  <si>
    <t>Dell Dimension XPS D266</t>
  </si>
  <si>
    <t>Pentium-II</t>
  </si>
  <si>
    <t>HP 9000/C240</t>
  </si>
  <si>
    <t>PA8200</t>
  </si>
  <si>
    <t>2M/2M</t>
  </si>
  <si>
    <t>Intel LT430TX-MMX233</t>
  </si>
  <si>
    <t>PentiumMMX</t>
  </si>
  <si>
    <t>Intel LT430TX-P200</t>
  </si>
  <si>
    <t>SGI Octane-175</t>
  </si>
  <si>
    <t>32K/32K+1M</t>
  </si>
  <si>
    <t>SGI Origin2000 x64</t>
  </si>
  <si>
    <t>SUN Ultra450-300</t>
  </si>
  <si>
    <t>UltSP2</t>
  </si>
  <si>
    <t>workgroup server</t>
  </si>
  <si>
    <t>SUN Ultra450-300 x4</t>
  </si>
  <si>
    <t>DEC 8400/6/575</t>
  </si>
  <si>
    <t>A21264</t>
  </si>
  <si>
    <t>64K/64K+4M</t>
  </si>
  <si>
    <t>DEC 8400/6/575 x8</t>
  </si>
  <si>
    <t>Dell PW410-350</t>
  </si>
  <si>
    <t>Pentium2</t>
  </si>
  <si>
    <t>Dell PW410-350 x2</t>
  </si>
  <si>
    <t>Dell PW410-450</t>
  </si>
  <si>
    <t>Dell PW410-450 x2</t>
  </si>
  <si>
    <t>IBM 43P/150</t>
  </si>
  <si>
    <t>PPC 604e</t>
  </si>
  <si>
    <t>IBM 43P/260</t>
  </si>
  <si>
    <t>Power3</t>
  </si>
  <si>
    <t>32K/64K+4M</t>
  </si>
  <si>
    <t>IBM RS6000/397</t>
  </si>
  <si>
    <t>Power2SC</t>
  </si>
  <si>
    <t>SGI Octane-250</t>
  </si>
  <si>
    <t>SGI Origin2000 x128</t>
  </si>
  <si>
    <t>SUN UE10000 x64</t>
  </si>
  <si>
    <t>enterprise server</t>
  </si>
  <si>
    <t>SUN UlE0000 x32</t>
  </si>
  <si>
    <t>SUN Ultra450-400</t>
  </si>
  <si>
    <t>SUN Ultra450-400 x4</t>
  </si>
  <si>
    <t>SUN Ultra5/270</t>
  </si>
  <si>
    <t>UltSP2i</t>
  </si>
  <si>
    <t>16K/16K+256K</t>
  </si>
  <si>
    <t>SUN Ultra5/360</t>
  </si>
  <si>
    <t>Compaq DS20</t>
  </si>
  <si>
    <t>Alpha 21264</t>
  </si>
  <si>
    <t>Dell Dimension XPS T</t>
  </si>
  <si>
    <t>Pentium-IIIE</t>
  </si>
  <si>
    <t>Intel AL440LX-Cel300</t>
  </si>
  <si>
    <t>Celeron</t>
  </si>
  <si>
    <t>16K/16K</t>
  </si>
  <si>
    <t>Intel AL440LX-Cel300A</t>
  </si>
  <si>
    <t>16K/16K+128K</t>
  </si>
  <si>
    <t>Intel AL440LX-Cel433A</t>
  </si>
  <si>
    <t>Intel OR840pre-P3-733</t>
  </si>
  <si>
    <t>Pentium3</t>
  </si>
  <si>
    <t>SGI Octane-300</t>
  </si>
  <si>
    <t>R12000</t>
  </si>
  <si>
    <t>32K/32K+2M</t>
  </si>
  <si>
    <t>SUN Ultra10/440</t>
  </si>
  <si>
    <t>SUN Ultra80/1450</t>
  </si>
  <si>
    <t>Gigabyte</t>
  </si>
  <si>
    <t>AMD GA71X-Athlon 750</t>
  </si>
  <si>
    <t>Athlon</t>
  </si>
  <si>
    <t>64K/64K+512K</t>
  </si>
  <si>
    <t>AMD GA7DX-Athlon 1.2G</t>
  </si>
  <si>
    <t>64K/64K+256K</t>
  </si>
  <si>
    <t>SPECcpu2000web'010201</t>
  </si>
  <si>
    <t>Alpha Processor Inc</t>
  </si>
  <si>
    <t>API UP2000</t>
  </si>
  <si>
    <t>64K/64K+8M</t>
  </si>
  <si>
    <t>Dell PW410-700</t>
  </si>
  <si>
    <t>Dell PW420-1000</t>
  </si>
  <si>
    <t>Dell PW420-1000 x2</t>
  </si>
  <si>
    <t>Dell PW420-600</t>
  </si>
  <si>
    <t>Dell PW420-800</t>
  </si>
  <si>
    <t>IBM 44P/170</t>
  </si>
  <si>
    <t>PPC630+</t>
  </si>
  <si>
    <t>IBM M80</t>
  </si>
  <si>
    <t>RS64-3</t>
  </si>
  <si>
    <t>128K/128K+4M</t>
  </si>
  <si>
    <t>Compaq GS320-32 Wildfire</t>
  </si>
  <si>
    <t>ccNUMA</t>
  </si>
  <si>
    <t>SPEC2000web</t>
  </si>
  <si>
    <t>Dell Dimension 4100</t>
  </si>
  <si>
    <t>PC Mag,SPEC2000web</t>
  </si>
  <si>
    <t>Dell Dimension 8100</t>
  </si>
  <si>
    <t>Pentium-4</t>
  </si>
  <si>
    <t>Dell Inspiron 3800</t>
  </si>
  <si>
    <t>Dell PW330-1.5</t>
  </si>
  <si>
    <t>Pentium4</t>
  </si>
  <si>
    <t>12K/8K+256K</t>
  </si>
  <si>
    <t>Itanium</t>
  </si>
  <si>
    <t>processor</t>
  </si>
  <si>
    <t>est-13</t>
  </si>
  <si>
    <t>SUN Blade 1000</t>
  </si>
  <si>
    <t>UltraSPARC-III</t>
  </si>
  <si>
    <t>NEC</t>
  </si>
  <si>
    <t>NEC Earth Simulator</t>
  </si>
  <si>
    <t>SX-6i</t>
  </si>
  <si>
    <t>vector mpp</t>
  </si>
  <si>
    <t>64 ?</t>
  </si>
  <si>
    <t>www.top500.org</t>
  </si>
  <si>
    <t>HP (Digital)</t>
  </si>
  <si>
    <t>ASCI Q</t>
  </si>
  <si>
    <t>MCR Intel</t>
  </si>
  <si>
    <t>MCR Linux Cluster</t>
  </si>
  <si>
    <t>P4 Xeon</t>
  </si>
  <si>
    <t>References for performance calculations:</t>
  </si>
  <si>
    <t>Cost/MIPS</t>
  </si>
  <si>
    <t>Lowest Cost/MIPS</t>
  </si>
  <si>
    <t>Years</t>
  </si>
  <si>
    <t>Change in Cost %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</si>
</sst>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3"/>
  <sheetViews>
    <sheetView tabSelected="1" topLeftCell="A391" workbookViewId="0">
      <selection activeCell="AQ417" sqref="AQ416:AQ417"/>
    </sheetView>
  </sheetViews>
  <sheetFormatPr defaultRowHeight="17.25" customHeight="1" x14ac:dyDescent="0.25"/>
  <cols>
    <col min="1" max="1" width="1.85546875" customWidth="1"/>
    <col min="2" max="2" width="9.140625" customWidth="1"/>
    <col min="3" max="8" width="2.28515625" customWidth="1"/>
    <col min="10" max="12" width="2.5703125" customWidth="1"/>
    <col min="14" max="14" width="2.5703125" customWidth="1"/>
    <col min="15" max="42" width="1" customWidth="1"/>
    <col min="43" max="43" width="12" bestFit="1" customWidth="1"/>
    <col min="44" max="44" width="12.42578125" customWidth="1"/>
  </cols>
  <sheetData>
    <row r="1" spans="1:46" ht="6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19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5" t="s">
        <v>780</v>
      </c>
      <c r="AR1" s="5" t="s">
        <v>781</v>
      </c>
      <c r="AS1" s="5" t="s">
        <v>782</v>
      </c>
      <c r="AT1" s="5" t="s">
        <v>783</v>
      </c>
    </row>
    <row r="2" spans="1:46" ht="17.25" customHeight="1" x14ac:dyDescent="0.25">
      <c r="A2" s="1">
        <v>1</v>
      </c>
      <c r="B2" s="1">
        <v>1944</v>
      </c>
      <c r="C2" s="1" t="s">
        <v>40</v>
      </c>
      <c r="D2" s="1" t="s">
        <v>41</v>
      </c>
      <c r="E2" s="1"/>
      <c r="F2" s="1"/>
      <c r="G2" s="1"/>
      <c r="H2" s="1"/>
      <c r="I2" s="2">
        <v>442686</v>
      </c>
      <c r="J2" s="1"/>
      <c r="K2" s="1"/>
      <c r="L2" s="1">
        <v>1</v>
      </c>
      <c r="M2" s="1">
        <v>9.9999999999999995E-8</v>
      </c>
      <c r="N2" s="1">
        <v>1</v>
      </c>
      <c r="O2" s="1" t="s">
        <v>42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>
        <v>1E-4</v>
      </c>
      <c r="AO2" s="1"/>
      <c r="AP2" s="1"/>
      <c r="AQ2">
        <f>I2/M2</f>
        <v>4426860000000</v>
      </c>
      <c r="AR2">
        <f>MIN($AQ$2:AQ2)</f>
        <v>4426860000000</v>
      </c>
    </row>
    <row r="3" spans="1:46" ht="17.25" customHeight="1" x14ac:dyDescent="0.25">
      <c r="A3" s="1">
        <v>2</v>
      </c>
      <c r="B3" s="1">
        <v>1945</v>
      </c>
      <c r="C3" s="1" t="s">
        <v>43</v>
      </c>
      <c r="D3" s="1" t="s">
        <v>44</v>
      </c>
      <c r="E3" s="1"/>
      <c r="F3" s="1"/>
      <c r="G3" s="1"/>
      <c r="H3" s="1"/>
      <c r="I3" s="2">
        <v>487000</v>
      </c>
      <c r="J3" s="1"/>
      <c r="K3" s="1"/>
      <c r="L3" s="1">
        <v>1</v>
      </c>
      <c r="M3" s="1">
        <v>1.8199999999999999E-5</v>
      </c>
      <c r="N3" s="1">
        <v>1</v>
      </c>
      <c r="O3" s="1" t="s">
        <v>45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>
        <v>1.8200000000000001E-2</v>
      </c>
      <c r="AO3" s="1"/>
      <c r="AP3" s="1"/>
      <c r="AQ3">
        <f>I3/M3</f>
        <v>26758241758.24176</v>
      </c>
      <c r="AR3">
        <f>MIN($AQ$2:AQ3)</f>
        <v>26758241758.24176</v>
      </c>
    </row>
    <row r="4" spans="1:46" ht="17.25" customHeight="1" x14ac:dyDescent="0.25">
      <c r="A4" s="1">
        <v>3</v>
      </c>
      <c r="B4" s="1">
        <v>1950</v>
      </c>
      <c r="C4" s="1" t="s">
        <v>46</v>
      </c>
      <c r="D4" s="1" t="s">
        <v>47</v>
      </c>
      <c r="E4" s="1"/>
      <c r="F4" s="1"/>
      <c r="G4" s="1"/>
      <c r="H4" s="1"/>
      <c r="I4" s="2">
        <v>708909</v>
      </c>
      <c r="J4" s="1"/>
      <c r="K4" s="1"/>
      <c r="L4" s="1">
        <v>1</v>
      </c>
      <c r="M4" s="1">
        <v>7.1000000000000005E-5</v>
      </c>
      <c r="N4" s="1">
        <v>1</v>
      </c>
      <c r="O4" s="1" t="s">
        <v>48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>
        <v>7.0999999999999994E-2</v>
      </c>
      <c r="AO4" s="1"/>
      <c r="AP4" s="1"/>
      <c r="AQ4">
        <f t="shared" ref="AQ4:AQ28" si="0">I4/M4</f>
        <v>9984633802.8169003</v>
      </c>
      <c r="AR4">
        <f>MIN($AQ$2:AQ4)</f>
        <v>9984633802.8169003</v>
      </c>
    </row>
    <row r="5" spans="1:46" ht="17.25" customHeight="1" x14ac:dyDescent="0.25">
      <c r="A5" s="1">
        <v>4</v>
      </c>
      <c r="B5" s="1">
        <v>1951</v>
      </c>
      <c r="C5" s="1" t="s">
        <v>49</v>
      </c>
      <c r="D5" s="1" t="s">
        <v>50</v>
      </c>
      <c r="E5" s="1" t="s">
        <v>51</v>
      </c>
      <c r="F5" s="1"/>
      <c r="G5" s="1"/>
      <c r="H5" s="1">
        <v>25000</v>
      </c>
      <c r="I5" s="2">
        <v>900000</v>
      </c>
      <c r="J5" s="1">
        <v>1E-3</v>
      </c>
      <c r="K5" s="1"/>
      <c r="L5" s="1">
        <v>1</v>
      </c>
      <c r="M5" s="1">
        <v>1.9000000000000001E-4</v>
      </c>
      <c r="N5" s="1">
        <v>1</v>
      </c>
      <c r="O5" s="1" t="s">
        <v>52</v>
      </c>
      <c r="P5" s="1">
        <v>2.25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>
        <v>282</v>
      </c>
      <c r="AF5" s="1"/>
      <c r="AG5" s="1"/>
      <c r="AH5" s="1"/>
      <c r="AI5" s="1"/>
      <c r="AJ5" s="1"/>
      <c r="AK5" s="1"/>
      <c r="AL5" s="1"/>
      <c r="AM5" s="1"/>
      <c r="AN5" s="1">
        <v>0.19500000000000001</v>
      </c>
      <c r="AO5" s="1"/>
      <c r="AP5" s="1"/>
      <c r="AQ5">
        <f t="shared" si="0"/>
        <v>4736842105.2631578</v>
      </c>
      <c r="AR5">
        <f>MIN($AQ$2:AQ5)</f>
        <v>4736842105.2631578</v>
      </c>
    </row>
    <row r="6" spans="1:46" ht="17.25" customHeight="1" x14ac:dyDescent="0.25">
      <c r="A6" s="1">
        <v>5</v>
      </c>
      <c r="B6" s="1">
        <v>1952</v>
      </c>
      <c r="C6" s="1"/>
      <c r="D6" s="1" t="s">
        <v>53</v>
      </c>
      <c r="E6" s="1"/>
      <c r="F6" s="1"/>
      <c r="G6" s="1"/>
      <c r="H6" s="1"/>
      <c r="I6" s="2">
        <v>415906</v>
      </c>
      <c r="J6" s="1"/>
      <c r="K6" s="1"/>
      <c r="L6" s="1">
        <v>1</v>
      </c>
      <c r="M6" s="1">
        <v>2.1699999999999999E-5</v>
      </c>
      <c r="N6" s="1">
        <v>1</v>
      </c>
      <c r="O6" s="1" t="s">
        <v>54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>
        <v>2.1700000000000001E-2</v>
      </c>
      <c r="AO6" s="1"/>
      <c r="AP6" s="1"/>
      <c r="AQ6">
        <f t="shared" si="0"/>
        <v>19166175115.207375</v>
      </c>
      <c r="AR6">
        <f>MIN($AQ$2:AQ6)</f>
        <v>4736842105.2631578</v>
      </c>
    </row>
    <row r="7" spans="1:46" ht="17.25" customHeight="1" x14ac:dyDescent="0.25">
      <c r="A7" s="1">
        <v>6</v>
      </c>
      <c r="B7" s="1">
        <v>1953</v>
      </c>
      <c r="C7" s="1" t="s">
        <v>55</v>
      </c>
      <c r="D7" s="1" t="s">
        <v>56</v>
      </c>
      <c r="E7" s="1"/>
      <c r="F7" s="1"/>
      <c r="G7" s="1"/>
      <c r="H7" s="1"/>
      <c r="I7" s="2">
        <v>1229575</v>
      </c>
      <c r="J7" s="1"/>
      <c r="K7" s="1"/>
      <c r="L7" s="1">
        <v>1</v>
      </c>
      <c r="M7" s="1">
        <v>7.7999999999999999E-4</v>
      </c>
      <c r="N7" s="1">
        <v>1</v>
      </c>
      <c r="O7" s="1" t="s">
        <v>57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>
        <v>0.78180000000000005</v>
      </c>
      <c r="AO7" s="1"/>
      <c r="AP7" s="1"/>
      <c r="AQ7">
        <f t="shared" si="0"/>
        <v>1576378205.1282051</v>
      </c>
      <c r="AR7">
        <f>MIN($AQ$2:AQ7)</f>
        <v>1576378205.1282051</v>
      </c>
    </row>
    <row r="8" spans="1:46" ht="17.25" customHeight="1" x14ac:dyDescent="0.25">
      <c r="A8" s="1">
        <v>7</v>
      </c>
      <c r="B8" s="1">
        <v>1953</v>
      </c>
      <c r="C8" s="1" t="s">
        <v>49</v>
      </c>
      <c r="D8" s="1" t="s">
        <v>58</v>
      </c>
      <c r="E8" s="1"/>
      <c r="F8" s="1"/>
      <c r="G8" s="1"/>
      <c r="H8" s="1"/>
      <c r="I8" s="2">
        <v>795709</v>
      </c>
      <c r="J8" s="1"/>
      <c r="K8" s="1"/>
      <c r="L8" s="1">
        <v>1</v>
      </c>
      <c r="M8" s="1">
        <v>7.1000000000000002E-4</v>
      </c>
      <c r="N8" s="1">
        <v>1</v>
      </c>
      <c r="O8" s="1" t="s">
        <v>59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>
        <v>0.70640000000000003</v>
      </c>
      <c r="AO8" s="1"/>
      <c r="AP8" s="1"/>
      <c r="AQ8">
        <f t="shared" si="0"/>
        <v>1120716901.4084506</v>
      </c>
      <c r="AR8">
        <f>MIN($AQ$2:AQ8)</f>
        <v>1120716901.4084506</v>
      </c>
    </row>
    <row r="9" spans="1:46" ht="17.25" customHeight="1" x14ac:dyDescent="0.25">
      <c r="A9" s="1">
        <v>8</v>
      </c>
      <c r="B9" s="1">
        <v>1953</v>
      </c>
      <c r="C9" s="1" t="s">
        <v>46</v>
      </c>
      <c r="D9" s="1" t="s">
        <v>60</v>
      </c>
      <c r="E9" s="1"/>
      <c r="F9" s="1"/>
      <c r="G9" s="1"/>
      <c r="H9" s="1"/>
      <c r="I9" s="2">
        <v>1063197</v>
      </c>
      <c r="J9" s="1"/>
      <c r="K9" s="1"/>
      <c r="L9" s="1">
        <v>1</v>
      </c>
      <c r="M9" s="1">
        <v>1.4999999999999999E-4</v>
      </c>
      <c r="N9" s="1">
        <v>1</v>
      </c>
      <c r="O9" s="1" t="s">
        <v>61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>
        <v>0.1497</v>
      </c>
      <c r="AO9" s="1"/>
      <c r="AP9" s="1"/>
      <c r="AQ9">
        <f t="shared" si="0"/>
        <v>7087980000.000001</v>
      </c>
      <c r="AR9">
        <f>MIN($AQ$2:AQ9)</f>
        <v>1120716901.4084506</v>
      </c>
    </row>
    <row r="10" spans="1:46" ht="17.25" customHeight="1" x14ac:dyDescent="0.25">
      <c r="A10" s="1">
        <v>9</v>
      </c>
      <c r="B10" s="1">
        <v>1954</v>
      </c>
      <c r="C10" s="1" t="s">
        <v>62</v>
      </c>
      <c r="D10" s="1" t="s">
        <v>63</v>
      </c>
      <c r="E10" s="1"/>
      <c r="F10" s="1"/>
      <c r="G10" s="1"/>
      <c r="H10" s="1"/>
      <c r="I10" s="2">
        <v>289330</v>
      </c>
      <c r="J10" s="1"/>
      <c r="K10" s="1"/>
      <c r="L10" s="1">
        <v>1</v>
      </c>
      <c r="M10" s="1">
        <v>1.2E-4</v>
      </c>
      <c r="N10" s="1">
        <v>1</v>
      </c>
      <c r="O10" s="1" t="s">
        <v>64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>
        <v>0.1231</v>
      </c>
      <c r="AO10" s="1"/>
      <c r="AP10" s="1"/>
      <c r="AQ10">
        <f t="shared" si="0"/>
        <v>2411083333.3333335</v>
      </c>
      <c r="AR10">
        <f>MIN($AQ$2:AQ10)</f>
        <v>1120716901.4084506</v>
      </c>
    </row>
    <row r="11" spans="1:46" ht="17.25" customHeight="1" x14ac:dyDescent="0.25">
      <c r="A11" s="1">
        <v>10</v>
      </c>
      <c r="B11" s="1">
        <v>1954</v>
      </c>
      <c r="C11" s="1" t="s">
        <v>55</v>
      </c>
      <c r="D11" s="1" t="s">
        <v>65</v>
      </c>
      <c r="E11" s="1" t="s">
        <v>66</v>
      </c>
      <c r="F11" s="1"/>
      <c r="G11" s="1" t="s">
        <v>67</v>
      </c>
      <c r="H11" s="1">
        <v>9000</v>
      </c>
      <c r="I11" s="2">
        <v>144647</v>
      </c>
      <c r="J11" s="1"/>
      <c r="K11" s="1"/>
      <c r="L11" s="1">
        <v>1</v>
      </c>
      <c r="M11" s="1">
        <v>1.8000000000000001E-4</v>
      </c>
      <c r="N11" s="1">
        <v>1</v>
      </c>
      <c r="O11" s="1" t="s">
        <v>68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>
        <v>700</v>
      </c>
      <c r="AF11" s="1"/>
      <c r="AG11" s="1"/>
      <c r="AH11" s="1"/>
      <c r="AI11" s="1"/>
      <c r="AJ11" s="1"/>
      <c r="AK11" s="1"/>
      <c r="AL11" s="1"/>
      <c r="AM11" s="1"/>
      <c r="AN11" s="1">
        <v>0.17960000000000001</v>
      </c>
      <c r="AO11" s="1"/>
      <c r="AP11" s="1"/>
      <c r="AQ11">
        <f t="shared" si="0"/>
        <v>803594444.44444442</v>
      </c>
      <c r="AR11">
        <f>MIN($AQ$2:AQ11)</f>
        <v>803594444.44444442</v>
      </c>
    </row>
    <row r="12" spans="1:46" ht="17.25" customHeight="1" x14ac:dyDescent="0.25">
      <c r="A12" s="1">
        <v>11</v>
      </c>
      <c r="B12" s="1">
        <v>1954</v>
      </c>
      <c r="C12" s="1" t="s">
        <v>69</v>
      </c>
      <c r="D12" s="1" t="s">
        <v>70</v>
      </c>
      <c r="E12" s="1"/>
      <c r="F12" s="1"/>
      <c r="G12" s="1"/>
      <c r="H12" s="1"/>
      <c r="I12" s="2">
        <v>191755</v>
      </c>
      <c r="J12" s="1"/>
      <c r="K12" s="1"/>
      <c r="L12" s="1">
        <v>1</v>
      </c>
      <c r="M12" s="1">
        <v>5.4E-6</v>
      </c>
      <c r="N12" s="1">
        <v>1</v>
      </c>
      <c r="O12" s="1" t="s">
        <v>71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>
        <v>5.4000000000000003E-3</v>
      </c>
      <c r="AO12" s="1"/>
      <c r="AP12" s="1"/>
      <c r="AQ12">
        <f t="shared" si="0"/>
        <v>35510185185.185188</v>
      </c>
      <c r="AR12">
        <f>MIN($AQ$2:AQ12)</f>
        <v>803594444.44444442</v>
      </c>
    </row>
    <row r="13" spans="1:46" ht="17.25" customHeight="1" x14ac:dyDescent="0.25">
      <c r="A13" s="1">
        <v>12</v>
      </c>
      <c r="B13" s="1">
        <v>1955</v>
      </c>
      <c r="C13" s="1" t="s">
        <v>55</v>
      </c>
      <c r="D13" s="1" t="s">
        <v>72</v>
      </c>
      <c r="E13" s="1"/>
      <c r="F13" s="1"/>
      <c r="G13" s="1"/>
      <c r="H13" s="1"/>
      <c r="I13" s="2">
        <v>1085197</v>
      </c>
      <c r="J13" s="1"/>
      <c r="K13" s="1"/>
      <c r="L13" s="1">
        <v>1</v>
      </c>
      <c r="M13" s="1">
        <v>6.4999999999999997E-4</v>
      </c>
      <c r="N13" s="1">
        <v>1</v>
      </c>
      <c r="O13" s="1" t="s">
        <v>73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0.64749999999999996</v>
      </c>
      <c r="AO13" s="1"/>
      <c r="AP13" s="1"/>
      <c r="AQ13">
        <f t="shared" si="0"/>
        <v>1669533846.1538463</v>
      </c>
      <c r="AR13">
        <f>MIN($AQ$2:AQ13)</f>
        <v>803594444.44444442</v>
      </c>
    </row>
    <row r="14" spans="1:46" ht="17.25" customHeight="1" x14ac:dyDescent="0.25">
      <c r="A14" s="1">
        <v>13</v>
      </c>
      <c r="B14" s="1">
        <v>1956</v>
      </c>
      <c r="C14" s="1" t="s">
        <v>55</v>
      </c>
      <c r="D14" s="1" t="s">
        <v>74</v>
      </c>
      <c r="E14" s="1" t="s">
        <v>75</v>
      </c>
      <c r="F14" s="1"/>
      <c r="G14" s="1">
        <v>36</v>
      </c>
      <c r="H14" s="1">
        <v>32000</v>
      </c>
      <c r="I14" s="2">
        <v>1710956</v>
      </c>
      <c r="J14" s="1"/>
      <c r="K14" s="1"/>
      <c r="L14" s="1">
        <v>1</v>
      </c>
      <c r="M14" s="1">
        <v>6.3499999999999997E-3</v>
      </c>
      <c r="N14" s="1">
        <v>1</v>
      </c>
      <c r="O14" s="1" t="s">
        <v>76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>
        <v>24</v>
      </c>
      <c r="AF14" s="1"/>
      <c r="AG14" s="1"/>
      <c r="AH14" s="1"/>
      <c r="AI14" s="1"/>
      <c r="AJ14" s="1"/>
      <c r="AK14" s="1"/>
      <c r="AL14" s="1"/>
      <c r="AM14" s="1"/>
      <c r="AN14" s="1">
        <v>6.3550000000000004</v>
      </c>
      <c r="AO14" s="1"/>
      <c r="AP14" s="1"/>
      <c r="AQ14">
        <f t="shared" si="0"/>
        <v>269441889.76377952</v>
      </c>
      <c r="AR14">
        <f>MIN($AQ$2:AQ14)</f>
        <v>269441889.76377952</v>
      </c>
    </row>
    <row r="15" spans="1:46" ht="17.25" customHeight="1" x14ac:dyDescent="0.25">
      <c r="A15" s="1">
        <v>14</v>
      </c>
      <c r="B15" s="1">
        <v>1956</v>
      </c>
      <c r="C15" s="1" t="s">
        <v>49</v>
      </c>
      <c r="D15" s="1" t="s">
        <v>77</v>
      </c>
      <c r="E15" s="1"/>
      <c r="F15" s="1"/>
      <c r="G15" s="1">
        <v>36</v>
      </c>
      <c r="H15" s="1">
        <v>35000</v>
      </c>
      <c r="I15" s="2">
        <v>1260000</v>
      </c>
      <c r="J15" s="1">
        <v>2.4E-2</v>
      </c>
      <c r="K15" s="1"/>
      <c r="L15" s="1">
        <v>1</v>
      </c>
      <c r="M15" s="1">
        <v>1.83E-3</v>
      </c>
      <c r="N15" s="1">
        <v>1</v>
      </c>
      <c r="O15" s="1" t="s">
        <v>78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44</v>
      </c>
      <c r="AF15" s="1"/>
      <c r="AG15" s="1"/>
      <c r="AH15" s="1"/>
      <c r="AI15" s="1"/>
      <c r="AJ15" s="1"/>
      <c r="AK15" s="1"/>
      <c r="AL15" s="1"/>
      <c r="AM15" s="1"/>
      <c r="AN15" s="1">
        <v>1.8305</v>
      </c>
      <c r="AO15" s="1"/>
      <c r="AP15" s="1"/>
      <c r="AQ15">
        <f t="shared" si="0"/>
        <v>688524590.16393447</v>
      </c>
      <c r="AR15">
        <f>MIN($AQ$2:AQ15)</f>
        <v>269441889.76377952</v>
      </c>
    </row>
    <row r="16" spans="1:46" ht="17.25" customHeight="1" x14ac:dyDescent="0.25">
      <c r="A16" s="1">
        <v>15</v>
      </c>
      <c r="B16" s="1">
        <v>1957</v>
      </c>
      <c r="C16" s="1" t="s">
        <v>79</v>
      </c>
      <c r="D16" s="1" t="s">
        <v>80</v>
      </c>
      <c r="E16" s="1"/>
      <c r="F16" s="1"/>
      <c r="G16" s="1"/>
      <c r="H16" s="1"/>
      <c r="I16" s="2">
        <v>7957092</v>
      </c>
      <c r="J16" s="1"/>
      <c r="K16" s="1"/>
      <c r="L16" s="1"/>
      <c r="M16" s="1">
        <v>2.3910000000000001E-2</v>
      </c>
      <c r="N16" s="1">
        <v>1</v>
      </c>
      <c r="O16" s="1" t="s">
        <v>81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23.906500000000001</v>
      </c>
      <c r="AO16" s="1"/>
      <c r="AP16" s="1"/>
      <c r="AQ16">
        <f t="shared" si="0"/>
        <v>332793475.53324968</v>
      </c>
      <c r="AR16">
        <f>MIN($AQ$2:AQ16)</f>
        <v>269441889.76377952</v>
      </c>
    </row>
    <row r="17" spans="1:46" ht="17.25" customHeight="1" x14ac:dyDescent="0.25">
      <c r="A17" s="1">
        <v>16</v>
      </c>
      <c r="B17" s="1">
        <v>1957</v>
      </c>
      <c r="C17" s="1" t="s">
        <v>49</v>
      </c>
      <c r="D17" s="1" t="s">
        <v>82</v>
      </c>
      <c r="E17" s="1"/>
      <c r="F17" s="1"/>
      <c r="G17" s="1" t="s">
        <v>83</v>
      </c>
      <c r="H17" s="1">
        <v>28000</v>
      </c>
      <c r="I17" s="2">
        <v>1008000</v>
      </c>
      <c r="J17" s="1">
        <v>2E-3</v>
      </c>
      <c r="K17" s="1"/>
      <c r="L17" s="1">
        <v>1</v>
      </c>
      <c r="M17" s="1">
        <v>1.65E-3</v>
      </c>
      <c r="N17" s="1">
        <v>1</v>
      </c>
      <c r="O17" s="4" t="s">
        <v>78</v>
      </c>
      <c r="P17" s="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200</v>
      </c>
      <c r="AF17" s="1"/>
      <c r="AG17" s="1"/>
      <c r="AH17" s="1"/>
      <c r="AI17" s="1"/>
      <c r="AJ17" s="1"/>
      <c r="AK17" s="1"/>
      <c r="AL17" s="1"/>
      <c r="AM17" s="1"/>
      <c r="AN17" s="1">
        <v>1.6519999999999999</v>
      </c>
      <c r="AO17" s="1"/>
      <c r="AP17" s="1"/>
      <c r="AQ17">
        <f t="shared" si="0"/>
        <v>610909090.90909088</v>
      </c>
      <c r="AR17">
        <f>MIN($AQ$2:AQ17)</f>
        <v>269441889.76377952</v>
      </c>
    </row>
    <row r="18" spans="1:46" ht="17.25" customHeight="1" x14ac:dyDescent="0.25">
      <c r="A18" s="1">
        <v>17</v>
      </c>
      <c r="B18" s="1">
        <v>1958</v>
      </c>
      <c r="C18" s="1" t="s">
        <v>62</v>
      </c>
      <c r="D18" s="1" t="s">
        <v>84</v>
      </c>
      <c r="E18" s="1"/>
      <c r="F18" s="1"/>
      <c r="G18" s="1"/>
      <c r="H18" s="1"/>
      <c r="I18" s="2">
        <v>282092</v>
      </c>
      <c r="J18" s="1"/>
      <c r="K18" s="1"/>
      <c r="L18" s="1">
        <v>1</v>
      </c>
      <c r="M18" s="1">
        <v>1.14E-3</v>
      </c>
      <c r="N18" s="1">
        <v>1</v>
      </c>
      <c r="O18" s="1" t="s">
        <v>85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v>1.1442000000000001</v>
      </c>
      <c r="AO18" s="1"/>
      <c r="AP18" s="1"/>
      <c r="AQ18">
        <f t="shared" si="0"/>
        <v>247449122.80701756</v>
      </c>
      <c r="AR18">
        <f>MIN($AQ$2:AQ18)</f>
        <v>247449122.80701756</v>
      </c>
    </row>
    <row r="19" spans="1:46" ht="17.25" customHeight="1" x14ac:dyDescent="0.25">
      <c r="A19" s="1">
        <v>18</v>
      </c>
      <c r="B19" s="1">
        <v>1958</v>
      </c>
      <c r="C19" s="1" t="s">
        <v>55</v>
      </c>
      <c r="D19" s="1" t="s">
        <v>86</v>
      </c>
      <c r="E19" s="1" t="s">
        <v>75</v>
      </c>
      <c r="F19" s="1"/>
      <c r="G19" s="1">
        <v>36</v>
      </c>
      <c r="H19" s="1">
        <v>40000</v>
      </c>
      <c r="I19" s="2">
        <v>2538888</v>
      </c>
      <c r="J19" s="1">
        <v>0.02</v>
      </c>
      <c r="K19" s="1"/>
      <c r="L19" s="1">
        <v>1</v>
      </c>
      <c r="M19" s="1">
        <v>4.3699999999999998E-3</v>
      </c>
      <c r="N19" s="1">
        <v>1</v>
      </c>
      <c r="O19" s="1" t="s">
        <v>87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v>24</v>
      </c>
      <c r="AF19" s="1"/>
      <c r="AG19" s="1"/>
      <c r="AH19" s="1"/>
      <c r="AI19" s="1"/>
      <c r="AJ19" s="1"/>
      <c r="AK19" s="1"/>
      <c r="AL19" s="1"/>
      <c r="AM19" s="1"/>
      <c r="AN19" s="1">
        <v>4.3726000000000003</v>
      </c>
      <c r="AO19" s="1"/>
      <c r="AP19" s="1"/>
      <c r="AQ19">
        <f t="shared" si="0"/>
        <v>580981235.69794059</v>
      </c>
      <c r="AR19">
        <f>MIN($AQ$2:AQ19)</f>
        <v>247449122.80701756</v>
      </c>
    </row>
    <row r="20" spans="1:46" ht="17.25" customHeight="1" x14ac:dyDescent="0.25">
      <c r="A20" s="1">
        <v>19</v>
      </c>
      <c r="B20" s="1">
        <v>1958</v>
      </c>
      <c r="C20" s="1" t="s">
        <v>88</v>
      </c>
      <c r="D20" s="1" t="s">
        <v>89</v>
      </c>
      <c r="E20" s="1"/>
      <c r="F20" s="1"/>
      <c r="G20" s="1"/>
      <c r="H20" s="1"/>
      <c r="I20" s="2">
        <v>2658305</v>
      </c>
      <c r="J20" s="1"/>
      <c r="K20" s="1"/>
      <c r="L20" s="1">
        <v>1</v>
      </c>
      <c r="M20" s="1">
        <v>5.2819999999999999E-2</v>
      </c>
      <c r="N20" s="1">
        <v>1</v>
      </c>
      <c r="O20" s="1" t="s">
        <v>90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>
        <v>52.817599999999999</v>
      </c>
      <c r="AO20" s="1"/>
      <c r="AP20" s="1"/>
      <c r="AQ20">
        <f t="shared" si="0"/>
        <v>50327622.112836048</v>
      </c>
      <c r="AR20">
        <f>MIN($AQ$2:AQ20)</f>
        <v>50327622.112836048</v>
      </c>
    </row>
    <row r="21" spans="1:46" ht="17.25" customHeight="1" x14ac:dyDescent="0.25">
      <c r="A21" s="1">
        <v>20</v>
      </c>
      <c r="B21" s="1">
        <v>1958</v>
      </c>
      <c r="C21" s="1" t="s">
        <v>49</v>
      </c>
      <c r="D21" s="1" t="s">
        <v>91</v>
      </c>
      <c r="E21" s="1"/>
      <c r="F21" s="1"/>
      <c r="G21" s="1"/>
      <c r="H21" s="1"/>
      <c r="I21" s="2">
        <v>1555200</v>
      </c>
      <c r="J21" s="1"/>
      <c r="K21" s="1"/>
      <c r="L21" s="1">
        <v>1</v>
      </c>
      <c r="M21" s="1">
        <v>4.9500000000000004E-3</v>
      </c>
      <c r="N21" s="1">
        <v>1</v>
      </c>
      <c r="O21" s="1" t="s">
        <v>92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>
        <v>4.9499000000000004</v>
      </c>
      <c r="AO21" s="1"/>
      <c r="AP21" s="1"/>
      <c r="AQ21">
        <f t="shared" si="0"/>
        <v>314181818.18181813</v>
      </c>
      <c r="AR21">
        <f>MIN($AQ$2:AQ21)</f>
        <v>50327622.112836048</v>
      </c>
    </row>
    <row r="22" spans="1:46" ht="17.25" customHeight="1" x14ac:dyDescent="0.25">
      <c r="A22" s="1">
        <v>21</v>
      </c>
      <c r="B22" s="1">
        <v>1959</v>
      </c>
      <c r="C22" s="1" t="s">
        <v>62</v>
      </c>
      <c r="D22" s="1" t="s">
        <v>93</v>
      </c>
      <c r="E22" s="1"/>
      <c r="F22" s="1"/>
      <c r="G22" s="1"/>
      <c r="H22" s="1"/>
      <c r="I22" s="2">
        <v>331624</v>
      </c>
      <c r="J22" s="1"/>
      <c r="K22" s="1"/>
      <c r="L22" s="1">
        <v>1</v>
      </c>
      <c r="M22" s="1">
        <v>1.67E-3</v>
      </c>
      <c r="N22" s="1">
        <v>1</v>
      </c>
      <c r="O22" s="1" t="s">
        <v>94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v>1.6688000000000001</v>
      </c>
      <c r="AO22" s="1"/>
      <c r="AP22" s="1"/>
      <c r="AQ22">
        <f t="shared" si="0"/>
        <v>198577245.50898203</v>
      </c>
      <c r="AR22">
        <f>MIN($AQ$2:AQ22)</f>
        <v>50327622.112836048</v>
      </c>
    </row>
    <row r="23" spans="1:46" ht="17.25" customHeight="1" x14ac:dyDescent="0.25">
      <c r="A23" s="1">
        <v>22</v>
      </c>
      <c r="B23" s="1">
        <v>1959</v>
      </c>
      <c r="C23" s="1" t="s">
        <v>95</v>
      </c>
      <c r="D23" s="1" t="s">
        <v>96</v>
      </c>
      <c r="E23" s="1" t="s">
        <v>97</v>
      </c>
      <c r="F23" s="1"/>
      <c r="G23" s="1" t="s">
        <v>98</v>
      </c>
      <c r="H23" s="1">
        <v>14000</v>
      </c>
      <c r="I23" s="2">
        <v>506295</v>
      </c>
      <c r="J23" s="1">
        <v>0.01</v>
      </c>
      <c r="K23" s="1"/>
      <c r="L23" s="1">
        <v>1</v>
      </c>
      <c r="M23" s="1">
        <v>3.0999999999999999E-3</v>
      </c>
      <c r="N23" s="1">
        <v>1</v>
      </c>
      <c r="O23" s="1" t="s">
        <v>99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64</v>
      </c>
      <c r="AF23" s="1"/>
      <c r="AG23" s="1"/>
      <c r="AH23" s="1"/>
      <c r="AI23" s="1"/>
      <c r="AJ23" s="1"/>
      <c r="AK23" s="1"/>
      <c r="AL23" s="1"/>
      <c r="AM23" s="1"/>
      <c r="AN23" s="1">
        <v>3.0952000000000002</v>
      </c>
      <c r="AO23" s="1"/>
      <c r="AP23" s="1"/>
      <c r="AQ23">
        <f t="shared" si="0"/>
        <v>163320967.74193549</v>
      </c>
      <c r="AR23">
        <f>MIN($AQ$2:AQ23)</f>
        <v>50327622.112836048</v>
      </c>
    </row>
    <row r="24" spans="1:46" ht="17.25" customHeight="1" x14ac:dyDescent="0.25">
      <c r="A24" s="1">
        <v>23</v>
      </c>
      <c r="B24" s="1">
        <v>1959</v>
      </c>
      <c r="C24" s="1" t="s">
        <v>55</v>
      </c>
      <c r="D24" s="1" t="s">
        <v>100</v>
      </c>
      <c r="E24" s="1" t="s">
        <v>101</v>
      </c>
      <c r="F24" s="1"/>
      <c r="G24" s="1" t="s">
        <v>102</v>
      </c>
      <c r="H24" s="1">
        <v>1600</v>
      </c>
      <c r="I24" s="2">
        <v>67984</v>
      </c>
      <c r="J24" s="1"/>
      <c r="K24" s="1"/>
      <c r="L24" s="1">
        <v>1</v>
      </c>
      <c r="M24" s="1">
        <v>6.69E-5</v>
      </c>
      <c r="N24" s="1">
        <v>1</v>
      </c>
      <c r="O24" s="1" t="s">
        <v>103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560</v>
      </c>
      <c r="AF24" s="1"/>
      <c r="AG24" s="1"/>
      <c r="AH24" s="1"/>
      <c r="AI24" s="1"/>
      <c r="AJ24" s="1"/>
      <c r="AK24" s="1"/>
      <c r="AL24" s="1"/>
      <c r="AM24" s="1"/>
      <c r="AN24" s="1">
        <v>6.6900000000000001E-2</v>
      </c>
      <c r="AO24" s="1"/>
      <c r="AP24" s="1"/>
      <c r="AQ24">
        <f t="shared" si="0"/>
        <v>1016203288.490284</v>
      </c>
      <c r="AR24">
        <f>MIN($AQ$2:AQ24)</f>
        <v>50327622.112836048</v>
      </c>
    </row>
    <row r="25" spans="1:46" ht="17.25" customHeight="1" x14ac:dyDescent="0.25">
      <c r="A25" s="1">
        <v>24</v>
      </c>
      <c r="B25" s="1">
        <v>1959</v>
      </c>
      <c r="C25" s="1" t="s">
        <v>55</v>
      </c>
      <c r="D25" s="1" t="s">
        <v>104</v>
      </c>
      <c r="E25" s="1" t="s">
        <v>101</v>
      </c>
      <c r="F25" s="1" t="s">
        <v>105</v>
      </c>
      <c r="G25" s="1">
        <v>36</v>
      </c>
      <c r="H25" s="1">
        <v>64000</v>
      </c>
      <c r="I25" s="2">
        <v>2314761</v>
      </c>
      <c r="J25" s="1">
        <v>0.16</v>
      </c>
      <c r="K25" s="1"/>
      <c r="L25" s="1">
        <v>1</v>
      </c>
      <c r="M25" s="1">
        <v>6.6530000000000006E-2</v>
      </c>
      <c r="N25" s="1">
        <v>1</v>
      </c>
      <c r="O25" s="1" t="s">
        <v>106</v>
      </c>
      <c r="P25" s="1">
        <v>0.45500000000000002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v>12</v>
      </c>
      <c r="AF25" s="1"/>
      <c r="AG25" s="1"/>
      <c r="AH25" s="1"/>
      <c r="AI25" s="1"/>
      <c r="AJ25" s="1"/>
      <c r="AK25" s="1"/>
      <c r="AL25" s="1"/>
      <c r="AM25" s="1"/>
      <c r="AN25" s="1">
        <v>66.531999999999996</v>
      </c>
      <c r="AO25" s="1"/>
      <c r="AP25" s="1"/>
      <c r="AQ25">
        <f t="shared" si="0"/>
        <v>34792740.11724034</v>
      </c>
      <c r="AR25">
        <f>MIN($AQ$2:AQ25)</f>
        <v>34792740.11724034</v>
      </c>
    </row>
    <row r="26" spans="1:46" ht="17.25" customHeight="1" x14ac:dyDescent="0.25">
      <c r="A26" s="1">
        <v>25</v>
      </c>
      <c r="B26" s="1">
        <v>1959</v>
      </c>
      <c r="C26" s="1" t="s">
        <v>69</v>
      </c>
      <c r="D26" s="1" t="s">
        <v>107</v>
      </c>
      <c r="E26" s="1" t="s">
        <v>97</v>
      </c>
      <c r="F26" s="1"/>
      <c r="G26" s="1" t="s">
        <v>108</v>
      </c>
      <c r="H26" s="1">
        <v>15000</v>
      </c>
      <c r="I26" s="2">
        <v>540000</v>
      </c>
      <c r="J26" s="1">
        <v>2E-3</v>
      </c>
      <c r="K26" s="1"/>
      <c r="L26" s="1">
        <v>1</v>
      </c>
      <c r="M26" s="1">
        <v>1.67E-3</v>
      </c>
      <c r="N26" s="1">
        <v>1</v>
      </c>
      <c r="O26" s="1" t="s">
        <v>109</v>
      </c>
      <c r="P26" s="1">
        <v>1.7000000000000001E-2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v>600</v>
      </c>
      <c r="AF26" s="1"/>
      <c r="AG26" s="1"/>
      <c r="AH26" s="1"/>
      <c r="AI26" s="1"/>
      <c r="AJ26" s="1"/>
      <c r="AK26" s="1"/>
      <c r="AL26" s="1"/>
      <c r="AM26" s="1"/>
      <c r="AN26" s="1">
        <v>1.67</v>
      </c>
      <c r="AO26" s="1"/>
      <c r="AP26" s="1"/>
      <c r="AQ26">
        <f t="shared" si="0"/>
        <v>323353293.41317362</v>
      </c>
      <c r="AR26">
        <f>MIN($AQ$2:AQ26)</f>
        <v>34792740.11724034</v>
      </c>
    </row>
    <row r="27" spans="1:46" ht="17.25" customHeight="1" x14ac:dyDescent="0.25">
      <c r="A27" s="1">
        <v>26</v>
      </c>
      <c r="B27" s="1">
        <v>1959</v>
      </c>
      <c r="C27" s="1" t="s">
        <v>110</v>
      </c>
      <c r="D27" s="1" t="s">
        <v>111</v>
      </c>
      <c r="E27" s="1"/>
      <c r="F27" s="1"/>
      <c r="G27" s="1" t="s">
        <v>112</v>
      </c>
      <c r="H27" s="1"/>
      <c r="I27" s="2">
        <v>578661</v>
      </c>
      <c r="J27" s="1"/>
      <c r="K27" s="1"/>
      <c r="L27" s="1">
        <v>1</v>
      </c>
      <c r="M27" s="1">
        <v>1.09E-3</v>
      </c>
      <c r="N27" s="1">
        <v>1</v>
      </c>
      <c r="O27" s="1" t="s">
        <v>113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>
        <v>1.0949</v>
      </c>
      <c r="AO27" s="1"/>
      <c r="AP27" s="1"/>
      <c r="AQ27">
        <f t="shared" si="0"/>
        <v>530881651.37614679</v>
      </c>
      <c r="AR27">
        <f>MIN($AQ$2:AQ27)</f>
        <v>34792740.11724034</v>
      </c>
    </row>
    <row r="28" spans="1:46" ht="17.25" customHeight="1" x14ac:dyDescent="0.25">
      <c r="A28" s="1">
        <v>27</v>
      </c>
      <c r="B28" s="1">
        <v>1960</v>
      </c>
      <c r="C28" s="1" t="s">
        <v>114</v>
      </c>
      <c r="D28" s="1" t="s">
        <v>115</v>
      </c>
      <c r="E28" s="1" t="s">
        <v>97</v>
      </c>
      <c r="F28" s="1"/>
      <c r="G28" s="1">
        <v>12</v>
      </c>
      <c r="H28" s="1">
        <v>1500</v>
      </c>
      <c r="I28" s="2">
        <v>54000</v>
      </c>
      <c r="J28" s="1">
        <v>8.0000000000000002E-3</v>
      </c>
      <c r="K28" s="1"/>
      <c r="L28" s="1">
        <v>1</v>
      </c>
      <c r="M28" s="1">
        <v>7.7000000000000001E-5</v>
      </c>
      <c r="N28" s="1">
        <v>1</v>
      </c>
      <c r="O28" s="1" t="s">
        <v>116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v>12.8</v>
      </c>
      <c r="AF28" s="1"/>
      <c r="AG28" s="1"/>
      <c r="AH28" s="1"/>
      <c r="AI28" s="1"/>
      <c r="AJ28" s="1"/>
      <c r="AK28" s="1"/>
      <c r="AL28" s="1"/>
      <c r="AM28" s="1"/>
      <c r="AN28" s="1">
        <v>0.08</v>
      </c>
      <c r="AO28" s="1"/>
      <c r="AP28" s="1"/>
      <c r="AQ28">
        <f t="shared" si="0"/>
        <v>701298701.29870129</v>
      </c>
      <c r="AR28">
        <f>MIN($AQ$2:AQ28)</f>
        <v>34792740.11724034</v>
      </c>
      <c r="AS28">
        <f>B28-B2</f>
        <v>16</v>
      </c>
      <c r="AT28" s="6">
        <f>POWER(AR28/AR2, 1/AS28)-1</f>
        <v>-0.52030846698427924</v>
      </c>
    </row>
    <row r="29" spans="1:46" ht="17.25" customHeight="1" x14ac:dyDescent="0.25">
      <c r="A29" s="1">
        <v>28</v>
      </c>
      <c r="B29" s="1">
        <v>1960</v>
      </c>
      <c r="C29" s="1" t="s">
        <v>114</v>
      </c>
      <c r="D29" s="1" t="s">
        <v>117</v>
      </c>
      <c r="E29" s="1" t="s">
        <v>101</v>
      </c>
      <c r="F29" s="1"/>
      <c r="G29" s="1">
        <v>48</v>
      </c>
      <c r="H29" s="1">
        <v>34000</v>
      </c>
      <c r="I29" s="2">
        <v>1229575</v>
      </c>
      <c r="J29" s="1">
        <v>1.6E-2</v>
      </c>
      <c r="K29" s="1"/>
      <c r="L29" s="1">
        <v>1</v>
      </c>
      <c r="M29" s="1">
        <v>3.4479999999999997E-2</v>
      </c>
      <c r="N29" s="1">
        <v>1</v>
      </c>
      <c r="O29" s="1" t="s">
        <v>118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v>4.8</v>
      </c>
      <c r="AF29" s="1"/>
      <c r="AG29" s="1"/>
      <c r="AH29" s="1"/>
      <c r="AI29" s="1"/>
      <c r="AJ29" s="1"/>
      <c r="AK29" s="1"/>
      <c r="AL29" s="1"/>
      <c r="AM29" s="1"/>
      <c r="AN29" s="1">
        <v>34.475099999999998</v>
      </c>
      <c r="AO29" s="1"/>
      <c r="AP29" s="1"/>
      <c r="AQ29">
        <f t="shared" ref="AQ29:AQ92" si="1">I29/M29</f>
        <v>35660527.842227384</v>
      </c>
      <c r="AR29">
        <f>MIN($AQ$2:AQ29)</f>
        <v>34792740.11724034</v>
      </c>
      <c r="AS29">
        <f t="shared" ref="AS29:AS92" si="2">B29-B3</f>
        <v>15</v>
      </c>
      <c r="AT29" s="6">
        <f t="shared" ref="AT29:AT92" si="3">POWER(AR29/AR3, 1/AS29)-1</f>
        <v>-0.35790088599267644</v>
      </c>
    </row>
    <row r="30" spans="1:46" ht="17.25" customHeight="1" x14ac:dyDescent="0.25">
      <c r="A30" s="1">
        <v>29</v>
      </c>
      <c r="B30" s="1">
        <v>1960</v>
      </c>
      <c r="C30" s="1" t="s">
        <v>119</v>
      </c>
      <c r="D30" s="1" t="s">
        <v>120</v>
      </c>
      <c r="E30" s="1"/>
      <c r="F30" s="1"/>
      <c r="G30" s="1">
        <v>18</v>
      </c>
      <c r="H30" s="1"/>
      <c r="I30" s="2">
        <v>542468</v>
      </c>
      <c r="J30" s="1"/>
      <c r="K30" s="1"/>
      <c r="L30" s="1">
        <v>1</v>
      </c>
      <c r="M30" s="1">
        <v>3.1099999999999999E-3</v>
      </c>
      <c r="N30" s="1">
        <v>1</v>
      </c>
      <c r="O30" s="1" t="s">
        <v>121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v>10</v>
      </c>
      <c r="AF30" s="1"/>
      <c r="AG30" s="1"/>
      <c r="AH30" s="1"/>
      <c r="AI30" s="1"/>
      <c r="AJ30" s="1"/>
      <c r="AK30" s="1"/>
      <c r="AL30" s="1"/>
      <c r="AM30" s="1"/>
      <c r="AN30" s="1">
        <v>3.1116000000000001</v>
      </c>
      <c r="AO30" s="1"/>
      <c r="AP30" s="1"/>
      <c r="AQ30">
        <f t="shared" si="1"/>
        <v>174427009.64630225</v>
      </c>
      <c r="AR30">
        <f>MIN($AQ$2:AQ30)</f>
        <v>34792740.11724034</v>
      </c>
      <c r="AS30">
        <f t="shared" si="2"/>
        <v>10</v>
      </c>
      <c r="AT30" s="6">
        <f t="shared" si="3"/>
        <v>-0.43217350999709669</v>
      </c>
    </row>
    <row r="31" spans="1:46" ht="17.25" customHeight="1" x14ac:dyDescent="0.25">
      <c r="A31" s="1">
        <v>30</v>
      </c>
      <c r="B31" s="1">
        <v>1960</v>
      </c>
      <c r="C31" s="1" t="s">
        <v>122</v>
      </c>
      <c r="D31" s="1" t="s">
        <v>123</v>
      </c>
      <c r="E31" s="1" t="s">
        <v>97</v>
      </c>
      <c r="F31" s="1"/>
      <c r="G31" s="1" t="s">
        <v>124</v>
      </c>
      <c r="H31" s="1">
        <v>22000</v>
      </c>
      <c r="I31" s="2">
        <v>792000</v>
      </c>
      <c r="J31" s="1">
        <v>4.0000000000000001E-3</v>
      </c>
      <c r="K31" s="1"/>
      <c r="L31" s="1">
        <v>1</v>
      </c>
      <c r="M31" s="1">
        <v>2.615E-2</v>
      </c>
      <c r="N31" s="1">
        <v>1</v>
      </c>
      <c r="O31" s="1" t="s">
        <v>109</v>
      </c>
      <c r="P31" s="1">
        <v>0.16700000000000001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v>24</v>
      </c>
      <c r="AF31" s="1"/>
      <c r="AG31" s="1"/>
      <c r="AH31" s="1"/>
      <c r="AI31" s="1"/>
      <c r="AJ31" s="1"/>
      <c r="AK31" s="1"/>
      <c r="AL31" s="1"/>
      <c r="AM31" s="1"/>
      <c r="AN31" s="1">
        <v>26.15</v>
      </c>
      <c r="AO31" s="1"/>
      <c r="AP31" s="1"/>
      <c r="AQ31">
        <f t="shared" si="1"/>
        <v>30286806.883365203</v>
      </c>
      <c r="AR31">
        <f>MIN($AQ$2:AQ31)</f>
        <v>30286806.883365203</v>
      </c>
      <c r="AS31">
        <f t="shared" si="2"/>
        <v>9</v>
      </c>
      <c r="AT31" s="6">
        <f t="shared" si="3"/>
        <v>-0.42957826607230776</v>
      </c>
    </row>
    <row r="32" spans="1:46" ht="17.25" customHeight="1" x14ac:dyDescent="0.25">
      <c r="A32" s="1">
        <v>31</v>
      </c>
      <c r="B32" s="1">
        <v>1960</v>
      </c>
      <c r="C32" s="1" t="s">
        <v>55</v>
      </c>
      <c r="D32" s="1" t="s">
        <v>125</v>
      </c>
      <c r="E32" s="1" t="s">
        <v>101</v>
      </c>
      <c r="F32" s="1" t="s">
        <v>126</v>
      </c>
      <c r="G32" s="1" t="s">
        <v>127</v>
      </c>
      <c r="H32" s="1"/>
      <c r="I32" s="2">
        <v>104886</v>
      </c>
      <c r="J32" s="1"/>
      <c r="K32" s="1"/>
      <c r="L32" s="1">
        <v>1</v>
      </c>
      <c r="M32" s="1">
        <v>5.6999999999999998E-4</v>
      </c>
      <c r="N32" s="1">
        <v>1</v>
      </c>
      <c r="O32" s="4" t="s">
        <v>128</v>
      </c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v>230</v>
      </c>
      <c r="AF32" s="1"/>
      <c r="AG32" s="1"/>
      <c r="AH32" s="1"/>
      <c r="AI32" s="1"/>
      <c r="AJ32" s="1"/>
      <c r="AK32" s="1"/>
      <c r="AL32" s="1"/>
      <c r="AM32" s="1"/>
      <c r="AN32" s="1">
        <v>0.57440000000000002</v>
      </c>
      <c r="AO32" s="1"/>
      <c r="AP32" s="1"/>
      <c r="AQ32">
        <f t="shared" si="1"/>
        <v>184010526.31578949</v>
      </c>
      <c r="AR32">
        <f>MIN($AQ$2:AQ32)</f>
        <v>30286806.883365203</v>
      </c>
      <c r="AS32">
        <f t="shared" si="2"/>
        <v>8</v>
      </c>
      <c r="AT32" s="6">
        <f t="shared" si="3"/>
        <v>-0.46823399206527205</v>
      </c>
    </row>
    <row r="33" spans="1:46" ht="17.25" customHeight="1" x14ac:dyDescent="0.25">
      <c r="A33" s="1">
        <v>32</v>
      </c>
      <c r="B33" s="1">
        <v>1960</v>
      </c>
      <c r="C33" s="1" t="s">
        <v>55</v>
      </c>
      <c r="D33" s="1" t="s">
        <v>129</v>
      </c>
      <c r="E33" s="1" t="s">
        <v>101</v>
      </c>
      <c r="F33" s="1" t="s">
        <v>126</v>
      </c>
      <c r="G33" s="1" t="s">
        <v>127</v>
      </c>
      <c r="H33" s="1">
        <v>7500</v>
      </c>
      <c r="I33" s="2">
        <v>271234</v>
      </c>
      <c r="J33" s="1"/>
      <c r="K33" s="1"/>
      <c r="L33" s="1">
        <v>1</v>
      </c>
      <c r="M33" s="1">
        <v>8.9999999999999998E-4</v>
      </c>
      <c r="N33" s="1">
        <v>1</v>
      </c>
      <c r="O33" s="1" t="s">
        <v>130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>
        <v>0.89870000000000005</v>
      </c>
      <c r="AO33" s="1"/>
      <c r="AP33" s="1"/>
      <c r="AQ33">
        <f t="shared" si="1"/>
        <v>301371111.1111111</v>
      </c>
      <c r="AR33">
        <f>MIN($AQ$2:AQ33)</f>
        <v>30286806.883365203</v>
      </c>
      <c r="AS33">
        <f t="shared" si="2"/>
        <v>7</v>
      </c>
      <c r="AT33" s="6">
        <f t="shared" si="3"/>
        <v>-0.43141027205942584</v>
      </c>
    </row>
    <row r="34" spans="1:46" ht="17.25" customHeight="1" x14ac:dyDescent="0.25">
      <c r="A34" s="1">
        <v>33</v>
      </c>
      <c r="B34" s="1">
        <v>1960</v>
      </c>
      <c r="C34" s="1" t="s">
        <v>49</v>
      </c>
      <c r="D34" s="1" t="s">
        <v>131</v>
      </c>
      <c r="E34" s="1"/>
      <c r="F34" s="1"/>
      <c r="G34" s="1"/>
      <c r="H34" s="1"/>
      <c r="I34" s="2">
        <v>4882096</v>
      </c>
      <c r="J34" s="1"/>
      <c r="K34" s="1"/>
      <c r="L34" s="1"/>
      <c r="M34" s="1">
        <v>7.5789999999999996E-2</v>
      </c>
      <c r="N34" s="1">
        <v>1</v>
      </c>
      <c r="O34" s="1" t="s">
        <v>132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>
        <v>75.788499999999999</v>
      </c>
      <c r="AO34" s="1"/>
      <c r="AP34" s="1"/>
      <c r="AQ34">
        <f t="shared" si="1"/>
        <v>64416097.110436738</v>
      </c>
      <c r="AR34">
        <f>MIN($AQ$2:AQ34)</f>
        <v>30286806.883365203</v>
      </c>
      <c r="AS34">
        <f t="shared" si="2"/>
        <v>7</v>
      </c>
      <c r="AT34" s="6">
        <f t="shared" si="3"/>
        <v>-0.40301232277425669</v>
      </c>
    </row>
    <row r="35" spans="1:46" ht="17.25" customHeight="1" x14ac:dyDescent="0.25">
      <c r="A35" s="1">
        <v>34</v>
      </c>
      <c r="B35" s="1">
        <v>1961</v>
      </c>
      <c r="C35" s="1" t="s">
        <v>55</v>
      </c>
      <c r="D35" s="1" t="s">
        <v>133</v>
      </c>
      <c r="E35" s="1"/>
      <c r="F35" s="1"/>
      <c r="G35" s="1"/>
      <c r="H35" s="1"/>
      <c r="I35" s="2">
        <v>361674</v>
      </c>
      <c r="J35" s="1"/>
      <c r="K35" s="1"/>
      <c r="L35" s="1">
        <v>1</v>
      </c>
      <c r="M35" s="1">
        <v>2.7899999999999999E-3</v>
      </c>
      <c r="N35" s="1">
        <v>1</v>
      </c>
      <c r="O35" s="1" t="s">
        <v>134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>
        <v>2.7856000000000001</v>
      </c>
      <c r="AO35" s="1"/>
      <c r="AP35" s="1"/>
      <c r="AQ35">
        <f t="shared" si="1"/>
        <v>129632258.06451613</v>
      </c>
      <c r="AR35">
        <f>MIN($AQ$2:AQ35)</f>
        <v>30286806.883365203</v>
      </c>
      <c r="AS35">
        <f t="shared" si="2"/>
        <v>8</v>
      </c>
      <c r="AT35" s="6">
        <f t="shared" si="3"/>
        <v>-0.36324891177563157</v>
      </c>
    </row>
    <row r="36" spans="1:46" ht="17.25" customHeight="1" x14ac:dyDescent="0.25">
      <c r="A36" s="1">
        <v>35</v>
      </c>
      <c r="B36" s="1">
        <v>1961</v>
      </c>
      <c r="C36" s="1" t="s">
        <v>55</v>
      </c>
      <c r="D36" s="1" t="s">
        <v>135</v>
      </c>
      <c r="E36" s="1"/>
      <c r="F36" s="1"/>
      <c r="G36" s="1">
        <v>64</v>
      </c>
      <c r="H36" s="1">
        <v>200000</v>
      </c>
      <c r="I36" s="2">
        <v>10851973</v>
      </c>
      <c r="J36" s="1"/>
      <c r="K36" s="1"/>
      <c r="L36" s="1">
        <v>1</v>
      </c>
      <c r="M36" s="1">
        <v>0.48437000000000002</v>
      </c>
      <c r="N36" s="1">
        <v>1</v>
      </c>
      <c r="O36" s="1" t="s">
        <v>136</v>
      </c>
      <c r="P36" s="1">
        <v>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v>2</v>
      </c>
      <c r="AF36" s="1"/>
      <c r="AG36" s="1"/>
      <c r="AH36" s="1"/>
      <c r="AI36" s="1"/>
      <c r="AJ36" s="1"/>
      <c r="AK36" s="1"/>
      <c r="AL36" s="1"/>
      <c r="AM36" s="1"/>
      <c r="AN36" s="1">
        <v>484.37279999999998</v>
      </c>
      <c r="AO36" s="1"/>
      <c r="AP36" s="1"/>
      <c r="AQ36">
        <f t="shared" si="1"/>
        <v>22404304.560563203</v>
      </c>
      <c r="AR36">
        <f>MIN($AQ$2:AQ36)</f>
        <v>22404304.560563203</v>
      </c>
      <c r="AS36">
        <f t="shared" si="2"/>
        <v>7</v>
      </c>
      <c r="AT36" s="6">
        <f t="shared" si="3"/>
        <v>-0.42817620838743564</v>
      </c>
    </row>
    <row r="37" spans="1:46" ht="17.25" customHeight="1" x14ac:dyDescent="0.25">
      <c r="A37" s="1">
        <v>36</v>
      </c>
      <c r="B37" s="1">
        <v>1961</v>
      </c>
      <c r="C37" s="1" t="s">
        <v>55</v>
      </c>
      <c r="D37" s="1" t="s">
        <v>137</v>
      </c>
      <c r="E37" s="1"/>
      <c r="F37" s="1"/>
      <c r="G37" s="1"/>
      <c r="H37" s="1"/>
      <c r="I37" s="2">
        <v>1157024</v>
      </c>
      <c r="J37" s="1"/>
      <c r="K37" s="1"/>
      <c r="L37" s="1">
        <v>1</v>
      </c>
      <c r="M37" s="1">
        <v>3.6459999999999999E-2</v>
      </c>
      <c r="N37" s="1">
        <v>1</v>
      </c>
      <c r="O37" s="1" t="s">
        <v>138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>
        <v>36.455199999999998</v>
      </c>
      <c r="AO37" s="1"/>
      <c r="AP37" s="1"/>
      <c r="AQ37">
        <f t="shared" si="1"/>
        <v>31734064.728469558</v>
      </c>
      <c r="AR37">
        <f>MIN($AQ$2:AQ37)</f>
        <v>22404304.560563203</v>
      </c>
      <c r="AS37">
        <f t="shared" si="2"/>
        <v>7</v>
      </c>
      <c r="AT37" s="6">
        <f t="shared" si="3"/>
        <v>-0.4003480914112566</v>
      </c>
    </row>
    <row r="38" spans="1:46" ht="17.25" customHeight="1" x14ac:dyDescent="0.25">
      <c r="A38" s="1">
        <v>37</v>
      </c>
      <c r="B38" s="1">
        <v>1961</v>
      </c>
      <c r="C38" s="1" t="s">
        <v>110</v>
      </c>
      <c r="D38" s="1" t="s">
        <v>139</v>
      </c>
      <c r="E38" s="1" t="s">
        <v>97</v>
      </c>
      <c r="F38" s="1"/>
      <c r="G38" s="1">
        <v>56</v>
      </c>
      <c r="H38" s="1">
        <v>32000</v>
      </c>
      <c r="I38" s="2">
        <v>1152000</v>
      </c>
      <c r="J38" s="1">
        <v>8.0000000000000002E-3</v>
      </c>
      <c r="K38" s="1"/>
      <c r="L38" s="1">
        <v>1</v>
      </c>
      <c r="M38" s="1">
        <v>6.3600000000000004E-2</v>
      </c>
      <c r="N38" s="1">
        <v>1</v>
      </c>
      <c r="O38" s="1" t="s">
        <v>140</v>
      </c>
      <c r="P38" s="1">
        <v>0.66700000000000004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4.7</v>
      </c>
      <c r="AF38" s="1"/>
      <c r="AG38" s="1"/>
      <c r="AH38" s="1"/>
      <c r="AI38" s="1"/>
      <c r="AJ38" s="1"/>
      <c r="AK38" s="1"/>
      <c r="AL38" s="1"/>
      <c r="AM38" s="1"/>
      <c r="AN38" s="1">
        <v>63.5961</v>
      </c>
      <c r="AO38" s="1"/>
      <c r="AP38" s="1"/>
      <c r="AQ38">
        <f t="shared" si="1"/>
        <v>18113207.547169812</v>
      </c>
      <c r="AR38">
        <f>MIN($AQ$2:AQ38)</f>
        <v>18113207.547169812</v>
      </c>
      <c r="AS38">
        <f t="shared" si="2"/>
        <v>7</v>
      </c>
      <c r="AT38" s="6">
        <f t="shared" si="3"/>
        <v>-0.41828756413611634</v>
      </c>
    </row>
    <row r="39" spans="1:46" ht="17.25" customHeight="1" x14ac:dyDescent="0.25">
      <c r="A39" s="1">
        <v>38</v>
      </c>
      <c r="B39" s="1">
        <v>1961</v>
      </c>
      <c r="C39" s="1" t="s">
        <v>49</v>
      </c>
      <c r="D39" s="1" t="s">
        <v>141</v>
      </c>
      <c r="E39" s="1"/>
      <c r="F39" s="1"/>
      <c r="G39" s="1"/>
      <c r="H39" s="1"/>
      <c r="I39" s="2">
        <v>904186</v>
      </c>
      <c r="J39" s="1"/>
      <c r="K39" s="1"/>
      <c r="L39" s="1">
        <v>1</v>
      </c>
      <c r="M39" s="1">
        <v>1.635E-2</v>
      </c>
      <c r="N39" s="1">
        <v>1</v>
      </c>
      <c r="O39" s="1" t="s">
        <v>142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>
        <v>16.3535</v>
      </c>
      <c r="AO39" s="1"/>
      <c r="AP39" s="1"/>
      <c r="AQ39">
        <f t="shared" si="1"/>
        <v>55301896.024464831</v>
      </c>
      <c r="AR39">
        <f>MIN($AQ$2:AQ39)</f>
        <v>18113207.547169812</v>
      </c>
      <c r="AS39">
        <f t="shared" si="2"/>
        <v>6</v>
      </c>
      <c r="AT39" s="6">
        <f t="shared" si="3"/>
        <v>-0.46851247783224592</v>
      </c>
    </row>
    <row r="40" spans="1:46" ht="17.25" customHeight="1" x14ac:dyDescent="0.25">
      <c r="A40" s="1">
        <v>39</v>
      </c>
      <c r="B40" s="1">
        <v>1962</v>
      </c>
      <c r="C40" s="1" t="s">
        <v>62</v>
      </c>
      <c r="D40" s="1" t="s">
        <v>143</v>
      </c>
      <c r="E40" s="1" t="s">
        <v>97</v>
      </c>
      <c r="F40" s="1"/>
      <c r="G40" s="1">
        <v>48</v>
      </c>
      <c r="H40" s="1">
        <v>16200</v>
      </c>
      <c r="I40" s="2">
        <v>583200</v>
      </c>
      <c r="J40" s="1">
        <v>8.0000000000000002E-3</v>
      </c>
      <c r="K40" s="1"/>
      <c r="L40" s="1">
        <v>1</v>
      </c>
      <c r="M40" s="1">
        <v>2.6159999999999999E-2</v>
      </c>
      <c r="N40" s="1">
        <v>1</v>
      </c>
      <c r="O40" s="1" t="s">
        <v>109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v>3</v>
      </c>
      <c r="AF40" s="1"/>
      <c r="AG40" s="1"/>
      <c r="AH40" s="1"/>
      <c r="AI40" s="1"/>
      <c r="AJ40" s="1"/>
      <c r="AK40" s="1"/>
      <c r="AL40" s="1"/>
      <c r="AM40" s="1"/>
      <c r="AN40" s="1">
        <v>26.16</v>
      </c>
      <c r="AO40" s="1"/>
      <c r="AP40" s="1"/>
      <c r="AQ40">
        <f t="shared" si="1"/>
        <v>22293577.981651377</v>
      </c>
      <c r="AR40">
        <f>MIN($AQ$2:AQ40)</f>
        <v>18113207.547169812</v>
      </c>
      <c r="AS40">
        <f t="shared" si="2"/>
        <v>6</v>
      </c>
      <c r="AT40" s="6">
        <f t="shared" si="3"/>
        <v>-0.36234117494117324</v>
      </c>
    </row>
    <row r="41" spans="1:46" ht="17.25" customHeight="1" x14ac:dyDescent="0.25">
      <c r="A41" s="1">
        <v>40</v>
      </c>
      <c r="B41" s="1">
        <v>1962</v>
      </c>
      <c r="C41" s="1" t="s">
        <v>119</v>
      </c>
      <c r="D41" s="1" t="s">
        <v>144</v>
      </c>
      <c r="E41" s="1"/>
      <c r="F41" s="1"/>
      <c r="G41" s="1">
        <v>18</v>
      </c>
      <c r="H41" s="1"/>
      <c r="I41" s="2">
        <v>47019</v>
      </c>
      <c r="J41" s="1"/>
      <c r="K41" s="1"/>
      <c r="L41" s="1">
        <v>1</v>
      </c>
      <c r="M41" s="1">
        <v>1.2999999999999999E-4</v>
      </c>
      <c r="N41" s="1">
        <v>1</v>
      </c>
      <c r="O41" s="1" t="s">
        <v>145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>
        <v>0.1293</v>
      </c>
      <c r="AO41" s="1"/>
      <c r="AP41" s="1"/>
      <c r="AQ41">
        <f t="shared" si="1"/>
        <v>361684615.38461542</v>
      </c>
      <c r="AR41">
        <f>MIN($AQ$2:AQ41)</f>
        <v>18113207.547169812</v>
      </c>
      <c r="AS41">
        <f t="shared" si="2"/>
        <v>6</v>
      </c>
      <c r="AT41" s="6">
        <f t="shared" si="3"/>
        <v>-0.36234117494117324</v>
      </c>
    </row>
    <row r="42" spans="1:46" ht="17.25" customHeight="1" x14ac:dyDescent="0.25">
      <c r="A42" s="1">
        <v>41</v>
      </c>
      <c r="B42" s="1">
        <v>1962</v>
      </c>
      <c r="C42" s="1" t="s">
        <v>55</v>
      </c>
      <c r="D42" s="1" t="s">
        <v>146</v>
      </c>
      <c r="E42" s="1"/>
      <c r="F42" s="1"/>
      <c r="G42" s="1"/>
      <c r="H42" s="1"/>
      <c r="I42" s="2">
        <v>86799</v>
      </c>
      <c r="J42" s="1"/>
      <c r="K42" s="1"/>
      <c r="L42" s="1">
        <v>1</v>
      </c>
      <c r="M42" s="1">
        <v>1.1E-4</v>
      </c>
      <c r="N42" s="1">
        <v>1</v>
      </c>
      <c r="O42" s="1" t="s">
        <v>147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>
        <v>0.1105</v>
      </c>
      <c r="AO42" s="1"/>
      <c r="AP42" s="1"/>
      <c r="AQ42">
        <f t="shared" si="1"/>
        <v>789081818.18181813</v>
      </c>
      <c r="AR42">
        <f>MIN($AQ$2:AQ42)</f>
        <v>18113207.547169812</v>
      </c>
      <c r="AS42">
        <f t="shared" si="2"/>
        <v>5</v>
      </c>
      <c r="AT42" s="6">
        <f t="shared" si="3"/>
        <v>-0.41721810737136578</v>
      </c>
    </row>
    <row r="43" spans="1:46" ht="17.25" customHeight="1" x14ac:dyDescent="0.25">
      <c r="A43" s="1">
        <v>42</v>
      </c>
      <c r="B43" s="1">
        <v>1962</v>
      </c>
      <c r="C43" s="1" t="s">
        <v>55</v>
      </c>
      <c r="D43" s="1" t="s">
        <v>148</v>
      </c>
      <c r="E43" s="1"/>
      <c r="F43" s="1"/>
      <c r="G43" s="1"/>
      <c r="H43" s="1"/>
      <c r="I43" s="2">
        <v>2567798</v>
      </c>
      <c r="J43" s="1"/>
      <c r="K43" s="1"/>
      <c r="L43" s="1">
        <v>1</v>
      </c>
      <c r="M43" s="1">
        <v>0.12988</v>
      </c>
      <c r="N43" s="1">
        <v>1</v>
      </c>
      <c r="O43" s="1" t="s">
        <v>149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>
        <v>129.88</v>
      </c>
      <c r="AO43" s="1"/>
      <c r="AP43" s="1"/>
      <c r="AQ43">
        <f t="shared" si="1"/>
        <v>19770542.038805053</v>
      </c>
      <c r="AR43">
        <f>MIN($AQ$2:AQ43)</f>
        <v>18113207.547169812</v>
      </c>
      <c r="AS43">
        <f t="shared" si="2"/>
        <v>5</v>
      </c>
      <c r="AT43" s="6">
        <f t="shared" si="3"/>
        <v>-0.41721810737136578</v>
      </c>
    </row>
    <row r="44" spans="1:46" ht="17.25" customHeight="1" x14ac:dyDescent="0.25">
      <c r="A44" s="1">
        <v>43</v>
      </c>
      <c r="B44" s="1">
        <v>1962</v>
      </c>
      <c r="C44" s="1" t="s">
        <v>69</v>
      </c>
      <c r="D44" s="1" t="s">
        <v>150</v>
      </c>
      <c r="E44" s="1"/>
      <c r="F44" s="1"/>
      <c r="G44" s="1"/>
      <c r="H44" s="1"/>
      <c r="I44" s="2">
        <v>343599</v>
      </c>
      <c r="J44" s="1"/>
      <c r="K44" s="1"/>
      <c r="L44" s="1">
        <v>1</v>
      </c>
      <c r="M44" s="1">
        <v>6.2500000000000003E-3</v>
      </c>
      <c r="N44" s="1">
        <v>1</v>
      </c>
      <c r="O44" s="1" t="s">
        <v>151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>
        <v>6.2495000000000003</v>
      </c>
      <c r="AO44" s="1"/>
      <c r="AP44" s="1"/>
      <c r="AQ44">
        <f t="shared" si="1"/>
        <v>54975840</v>
      </c>
      <c r="AR44">
        <f>MIN($AQ$2:AQ44)</f>
        <v>18113207.547169812</v>
      </c>
      <c r="AS44">
        <f t="shared" si="2"/>
        <v>4</v>
      </c>
      <c r="AT44" s="6">
        <f t="shared" si="3"/>
        <v>-0.47985148706650405</v>
      </c>
    </row>
    <row r="45" spans="1:46" ht="17.25" customHeight="1" x14ac:dyDescent="0.25">
      <c r="A45" s="1">
        <v>44</v>
      </c>
      <c r="B45" s="1">
        <v>1962</v>
      </c>
      <c r="C45" s="1" t="s">
        <v>152</v>
      </c>
      <c r="D45" s="1" t="s">
        <v>153</v>
      </c>
      <c r="E45" s="1"/>
      <c r="F45" s="1"/>
      <c r="G45" s="1"/>
      <c r="H45" s="1"/>
      <c r="I45" s="2">
        <v>343599</v>
      </c>
      <c r="J45" s="1"/>
      <c r="K45" s="1"/>
      <c r="L45" s="1">
        <v>1</v>
      </c>
      <c r="M45" s="1">
        <v>6.77E-3</v>
      </c>
      <c r="N45" s="1">
        <v>1</v>
      </c>
      <c r="O45" s="1" t="s">
        <v>154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>
        <v>6.774</v>
      </c>
      <c r="AO45" s="1"/>
      <c r="AP45" s="1"/>
      <c r="AQ45">
        <f t="shared" si="1"/>
        <v>50753175.775480062</v>
      </c>
      <c r="AR45">
        <f>MIN($AQ$2:AQ45)</f>
        <v>18113207.547169812</v>
      </c>
      <c r="AS45">
        <f t="shared" si="2"/>
        <v>4</v>
      </c>
      <c r="AT45" s="6">
        <f t="shared" si="3"/>
        <v>-0.47985148706650405</v>
      </c>
    </row>
    <row r="46" spans="1:46" ht="17.25" customHeight="1" x14ac:dyDescent="0.25">
      <c r="A46" s="1">
        <v>45</v>
      </c>
      <c r="B46" s="1">
        <v>1962</v>
      </c>
      <c r="C46" s="1" t="s">
        <v>49</v>
      </c>
      <c r="D46" s="1" t="s">
        <v>155</v>
      </c>
      <c r="E46" s="1" t="s">
        <v>101</v>
      </c>
      <c r="F46" s="1"/>
      <c r="G46" s="1">
        <v>36</v>
      </c>
      <c r="H46" s="1">
        <v>50000</v>
      </c>
      <c r="I46" s="2">
        <v>1800000</v>
      </c>
      <c r="J46" s="1">
        <v>6.4000000000000001E-2</v>
      </c>
      <c r="K46" s="1"/>
      <c r="L46" s="1">
        <v>1</v>
      </c>
      <c r="M46" s="1">
        <v>0.1027</v>
      </c>
      <c r="N46" s="1">
        <v>1</v>
      </c>
      <c r="O46" s="1" t="s">
        <v>140</v>
      </c>
      <c r="P46" s="1">
        <v>0.25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4</v>
      </c>
      <c r="AF46" s="1"/>
      <c r="AG46" s="1"/>
      <c r="AH46" s="1"/>
      <c r="AI46" s="1"/>
      <c r="AJ46" s="1"/>
      <c r="AK46" s="1"/>
      <c r="AL46" s="1"/>
      <c r="AM46" s="1"/>
      <c r="AN46" s="1">
        <v>102.7041</v>
      </c>
      <c r="AO46" s="1"/>
      <c r="AP46" s="1"/>
      <c r="AQ46">
        <f t="shared" si="1"/>
        <v>17526777.020447906</v>
      </c>
      <c r="AR46">
        <f>MIN($AQ$2:AQ46)</f>
        <v>17526777.020447906</v>
      </c>
      <c r="AS46">
        <f t="shared" si="2"/>
        <v>4</v>
      </c>
      <c r="AT46" s="6">
        <f t="shared" si="3"/>
        <v>-0.23180069032742201</v>
      </c>
    </row>
    <row r="47" spans="1:46" ht="17.25" customHeight="1" x14ac:dyDescent="0.25">
      <c r="A47" s="1">
        <v>46</v>
      </c>
      <c r="B47" s="1">
        <v>1962</v>
      </c>
      <c r="C47" s="1" t="s">
        <v>49</v>
      </c>
      <c r="D47" s="1" t="s">
        <v>156</v>
      </c>
      <c r="E47" s="1" t="s">
        <v>97</v>
      </c>
      <c r="F47" s="1"/>
      <c r="G47" s="1" t="s">
        <v>98</v>
      </c>
      <c r="H47" s="1">
        <v>22500</v>
      </c>
      <c r="I47" s="2">
        <v>810000</v>
      </c>
      <c r="J47" s="1">
        <v>8.0000000000000002E-3</v>
      </c>
      <c r="K47" s="1"/>
      <c r="L47" s="1">
        <v>1</v>
      </c>
      <c r="M47" s="1">
        <v>2.2749999999999999E-2</v>
      </c>
      <c r="N47" s="1">
        <v>1</v>
      </c>
      <c r="O47" s="1" t="s">
        <v>157</v>
      </c>
      <c r="P47" s="1">
        <v>0.25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>
        <v>8</v>
      </c>
      <c r="AF47" s="1"/>
      <c r="AG47" s="1"/>
      <c r="AH47" s="1"/>
      <c r="AI47" s="1"/>
      <c r="AJ47" s="1"/>
      <c r="AK47" s="1"/>
      <c r="AL47" s="1"/>
      <c r="AM47" s="1"/>
      <c r="AN47" s="1">
        <v>22.754999999999999</v>
      </c>
      <c r="AO47" s="1"/>
      <c r="AP47" s="1"/>
      <c r="AQ47">
        <f t="shared" si="1"/>
        <v>35604395.604395606</v>
      </c>
      <c r="AR47">
        <f>MIN($AQ$2:AQ47)</f>
        <v>17526777.020447906</v>
      </c>
      <c r="AS47">
        <f t="shared" si="2"/>
        <v>4</v>
      </c>
      <c r="AT47" s="6">
        <f t="shared" si="3"/>
        <v>-0.23180069032742201</v>
      </c>
    </row>
    <row r="48" spans="1:46" ht="17.25" customHeight="1" x14ac:dyDescent="0.25">
      <c r="A48" s="1">
        <v>47</v>
      </c>
      <c r="B48" s="1">
        <v>1963</v>
      </c>
      <c r="C48" s="1" t="s">
        <v>114</v>
      </c>
      <c r="D48" s="1" t="s">
        <v>158</v>
      </c>
      <c r="E48" s="1"/>
      <c r="F48" s="1"/>
      <c r="G48" s="1"/>
      <c r="H48" s="1"/>
      <c r="I48" s="2">
        <v>1988571</v>
      </c>
      <c r="J48" s="1"/>
      <c r="K48" s="1"/>
      <c r="L48" s="1">
        <v>1</v>
      </c>
      <c r="M48" s="1">
        <v>0.15382000000000001</v>
      </c>
      <c r="N48" s="1">
        <v>1</v>
      </c>
      <c r="O48" s="1" t="s">
        <v>159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>
        <v>153.821</v>
      </c>
      <c r="AO48" s="1"/>
      <c r="AP48" s="1"/>
      <c r="AQ48">
        <f t="shared" si="1"/>
        <v>12927909.244571576</v>
      </c>
      <c r="AR48">
        <f>MIN($AQ$2:AQ48)</f>
        <v>12927909.244571576</v>
      </c>
      <c r="AS48">
        <f t="shared" si="2"/>
        <v>4</v>
      </c>
      <c r="AT48" s="6">
        <f t="shared" si="3"/>
        <v>-0.28808118504874614</v>
      </c>
    </row>
    <row r="49" spans="1:46" ht="17.25" customHeight="1" x14ac:dyDescent="0.25">
      <c r="A49" s="1">
        <v>48</v>
      </c>
      <c r="B49" s="1">
        <v>1963</v>
      </c>
      <c r="C49" s="1" t="s">
        <v>122</v>
      </c>
      <c r="D49" s="1" t="s">
        <v>160</v>
      </c>
      <c r="E49" s="1"/>
      <c r="F49" s="1"/>
      <c r="G49" s="1"/>
      <c r="H49" s="1"/>
      <c r="I49" s="2">
        <v>1266165</v>
      </c>
      <c r="J49" s="1"/>
      <c r="K49" s="1"/>
      <c r="L49" s="1">
        <v>1</v>
      </c>
      <c r="M49" s="1">
        <v>7.9920000000000005E-2</v>
      </c>
      <c r="N49" s="1">
        <v>1</v>
      </c>
      <c r="O49" s="1" t="s">
        <v>161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>
        <v>79.919600000000003</v>
      </c>
      <c r="AO49" s="1"/>
      <c r="AP49" s="1"/>
      <c r="AQ49">
        <f t="shared" si="1"/>
        <v>15842905.405405404</v>
      </c>
      <c r="AR49">
        <f>MIN($AQ$2:AQ49)</f>
        <v>12927909.244571576</v>
      </c>
      <c r="AS49">
        <f t="shared" si="2"/>
        <v>4</v>
      </c>
      <c r="AT49" s="6">
        <f t="shared" si="3"/>
        <v>-0.28808118504874614</v>
      </c>
    </row>
    <row r="50" spans="1:46" ht="17.25" customHeight="1" x14ac:dyDescent="0.25">
      <c r="A50" s="1">
        <v>49</v>
      </c>
      <c r="B50" s="1">
        <v>1963</v>
      </c>
      <c r="C50" s="1" t="s">
        <v>55</v>
      </c>
      <c r="D50" s="1" t="s">
        <v>162</v>
      </c>
      <c r="E50" s="1"/>
      <c r="F50" s="1"/>
      <c r="G50" s="1"/>
      <c r="H50" s="1"/>
      <c r="I50" s="2">
        <v>506295</v>
      </c>
      <c r="J50" s="1"/>
      <c r="K50" s="1"/>
      <c r="L50" s="1">
        <v>1</v>
      </c>
      <c r="M50" s="1">
        <v>1.39E-3</v>
      </c>
      <c r="N50" s="1">
        <v>1</v>
      </c>
      <c r="O50" s="1" t="s">
        <v>163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>
        <v>1.3945000000000001</v>
      </c>
      <c r="AO50" s="1"/>
      <c r="AP50" s="1"/>
      <c r="AQ50">
        <f t="shared" si="1"/>
        <v>364241007.19424462</v>
      </c>
      <c r="AR50">
        <f>MIN($AQ$2:AQ50)</f>
        <v>12927909.244571576</v>
      </c>
      <c r="AS50">
        <f t="shared" si="2"/>
        <v>4</v>
      </c>
      <c r="AT50" s="6">
        <f t="shared" si="3"/>
        <v>-0.28808118504874614</v>
      </c>
    </row>
    <row r="51" spans="1:46" ht="17.25" customHeight="1" x14ac:dyDescent="0.25">
      <c r="A51" s="1">
        <v>50</v>
      </c>
      <c r="B51" s="1">
        <v>1963</v>
      </c>
      <c r="C51" s="1" t="s">
        <v>55</v>
      </c>
      <c r="D51" s="1" t="s">
        <v>164</v>
      </c>
      <c r="E51" s="1"/>
      <c r="F51" s="1"/>
      <c r="G51" s="1"/>
      <c r="H51" s="1"/>
      <c r="I51" s="2">
        <v>940384</v>
      </c>
      <c r="J51" s="1"/>
      <c r="K51" s="1"/>
      <c r="L51" s="1">
        <v>1</v>
      </c>
      <c r="M51" s="1">
        <v>3.9809999999999998E-2</v>
      </c>
      <c r="N51" s="1">
        <v>1</v>
      </c>
      <c r="O51" s="1" t="s">
        <v>165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>
        <v>39.807000000000002</v>
      </c>
      <c r="AO51" s="1"/>
      <c r="AP51" s="1"/>
      <c r="AQ51">
        <f t="shared" si="1"/>
        <v>23621803.566942979</v>
      </c>
      <c r="AR51">
        <f>MIN($AQ$2:AQ51)</f>
        <v>12927909.244571576</v>
      </c>
      <c r="AS51">
        <f t="shared" si="2"/>
        <v>4</v>
      </c>
      <c r="AT51" s="6">
        <f t="shared" si="3"/>
        <v>-0.21925373485184374</v>
      </c>
    </row>
    <row r="52" spans="1:46" ht="17.25" customHeight="1" x14ac:dyDescent="0.25">
      <c r="A52" s="1">
        <v>51</v>
      </c>
      <c r="B52" s="1">
        <v>1964</v>
      </c>
      <c r="C52" s="1" t="s">
        <v>114</v>
      </c>
      <c r="D52" s="1" t="s">
        <v>166</v>
      </c>
      <c r="E52" s="1" t="s">
        <v>167</v>
      </c>
      <c r="F52" s="1" t="s">
        <v>168</v>
      </c>
      <c r="G52" s="1">
        <v>60</v>
      </c>
      <c r="H52" s="1"/>
      <c r="I52" s="2">
        <v>1000000</v>
      </c>
      <c r="J52" s="1"/>
      <c r="K52" s="1"/>
      <c r="L52" s="1">
        <v>1</v>
      </c>
      <c r="M52" s="1">
        <v>5.36</v>
      </c>
      <c r="N52" s="1">
        <v>1</v>
      </c>
      <c r="O52" s="1"/>
      <c r="P52" s="1">
        <v>10</v>
      </c>
      <c r="Q52" s="1"/>
      <c r="R52" s="1"/>
      <c r="S52" s="1">
        <v>0.48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5.3579999999999997</v>
      </c>
      <c r="AO52" s="1"/>
      <c r="AP52" s="1"/>
      <c r="AQ52">
        <f t="shared" si="1"/>
        <v>186567.16417910447</v>
      </c>
      <c r="AR52">
        <f>MIN($AQ$2:AQ52)</f>
        <v>186567.16417910447</v>
      </c>
      <c r="AS52">
        <f t="shared" si="2"/>
        <v>5</v>
      </c>
      <c r="AT52" s="6">
        <f t="shared" si="3"/>
        <v>-0.6485453324302799</v>
      </c>
    </row>
    <row r="53" spans="1:46" ht="17.25" customHeight="1" x14ac:dyDescent="0.25">
      <c r="A53" s="1">
        <v>52</v>
      </c>
      <c r="B53" s="1">
        <v>1965</v>
      </c>
      <c r="C53" s="1" t="s">
        <v>119</v>
      </c>
      <c r="D53" s="1" t="s">
        <v>169</v>
      </c>
      <c r="E53" s="1" t="s">
        <v>170</v>
      </c>
      <c r="F53" s="1" t="s">
        <v>171</v>
      </c>
      <c r="G53" s="1">
        <v>12</v>
      </c>
      <c r="H53" s="1"/>
      <c r="I53" s="2">
        <v>18000</v>
      </c>
      <c r="J53" s="1"/>
      <c r="K53" s="1"/>
      <c r="L53" s="1">
        <v>1</v>
      </c>
      <c r="M53" s="1">
        <v>1.32E-3</v>
      </c>
      <c r="N53" s="1">
        <v>1</v>
      </c>
      <c r="O53" s="1"/>
      <c r="P53" s="1">
        <v>0.625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>
        <v>1.32</v>
      </c>
      <c r="AP53" s="1"/>
      <c r="AQ53">
        <f t="shared" si="1"/>
        <v>13636363.636363637</v>
      </c>
      <c r="AR53">
        <f>MIN($AQ$2:AQ53)</f>
        <v>186567.16417910447</v>
      </c>
      <c r="AS53">
        <f t="shared" si="2"/>
        <v>6</v>
      </c>
      <c r="AT53" s="6">
        <f t="shared" si="3"/>
        <v>-0.58163267056161772</v>
      </c>
    </row>
    <row r="54" spans="1:46" ht="17.25" customHeight="1" x14ac:dyDescent="0.25">
      <c r="A54" s="1">
        <v>53</v>
      </c>
      <c r="B54" s="1">
        <v>1965</v>
      </c>
      <c r="C54" s="1" t="s">
        <v>55</v>
      </c>
      <c r="D54" s="1" t="s">
        <v>172</v>
      </c>
      <c r="E54" s="1"/>
      <c r="F54" s="1"/>
      <c r="G54" s="1"/>
      <c r="H54" s="1"/>
      <c r="I54" s="2">
        <v>32550</v>
      </c>
      <c r="J54" s="1"/>
      <c r="K54" s="1"/>
      <c r="L54" s="1">
        <v>1</v>
      </c>
      <c r="M54" s="1">
        <v>3.0199999999999999E-5</v>
      </c>
      <c r="N54" s="1">
        <v>1</v>
      </c>
      <c r="O54" s="1" t="s">
        <v>173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>
        <v>3.0200000000000001E-2</v>
      </c>
      <c r="AO54" s="1">
        <v>3.0200000000000001E-2</v>
      </c>
      <c r="AP54" s="1"/>
      <c r="AQ54">
        <f t="shared" si="1"/>
        <v>1077814569.5364239</v>
      </c>
      <c r="AR54">
        <f>MIN($AQ$2:AQ54)</f>
        <v>186567.16417910447</v>
      </c>
      <c r="AS54">
        <f t="shared" si="2"/>
        <v>5</v>
      </c>
      <c r="AT54" s="6">
        <f t="shared" si="3"/>
        <v>-0.6485453324302799</v>
      </c>
    </row>
    <row r="55" spans="1:46" ht="17.25" customHeight="1" x14ac:dyDescent="0.25">
      <c r="A55" s="1">
        <v>54</v>
      </c>
      <c r="B55" s="1">
        <v>1965</v>
      </c>
      <c r="C55" s="1" t="s">
        <v>55</v>
      </c>
      <c r="D55" s="1" t="s">
        <v>174</v>
      </c>
      <c r="E55" s="1">
        <v>360</v>
      </c>
      <c r="F55" s="1"/>
      <c r="G55" s="1">
        <v>32</v>
      </c>
      <c r="H55" s="1"/>
      <c r="I55" s="2">
        <v>310000</v>
      </c>
      <c r="J55" s="1"/>
      <c r="K55" s="1" t="s">
        <v>175</v>
      </c>
      <c r="L55" s="1">
        <v>1</v>
      </c>
      <c r="M55" s="1">
        <v>1.1650000000000001E-2</v>
      </c>
      <c r="N55" s="1">
        <v>1</v>
      </c>
      <c r="O55" s="1" t="s">
        <v>176</v>
      </c>
      <c r="P55" s="1">
        <v>1.333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>
        <v>36</v>
      </c>
      <c r="AN55" s="1"/>
      <c r="AO55" s="1">
        <v>11.65</v>
      </c>
      <c r="AP55" s="1">
        <v>1</v>
      </c>
      <c r="AQ55">
        <f t="shared" si="1"/>
        <v>26609442.060085837</v>
      </c>
      <c r="AR55">
        <f>MIN($AQ$2:AQ55)</f>
        <v>186567.16417910447</v>
      </c>
      <c r="AS55">
        <f t="shared" si="2"/>
        <v>5</v>
      </c>
      <c r="AT55" s="6">
        <f t="shared" si="3"/>
        <v>-0.6485453324302799</v>
      </c>
    </row>
    <row r="56" spans="1:46" ht="17.25" customHeight="1" x14ac:dyDescent="0.25">
      <c r="A56" s="1">
        <v>55</v>
      </c>
      <c r="B56" s="1">
        <v>1965</v>
      </c>
      <c r="C56" s="1" t="s">
        <v>55</v>
      </c>
      <c r="D56" s="1" t="s">
        <v>177</v>
      </c>
      <c r="E56" s="1">
        <v>360</v>
      </c>
      <c r="F56" s="1"/>
      <c r="G56" s="1">
        <v>32</v>
      </c>
      <c r="H56" s="1"/>
      <c r="I56" s="2">
        <v>417000</v>
      </c>
      <c r="J56" s="1"/>
      <c r="K56" s="1" t="s">
        <v>175</v>
      </c>
      <c r="L56" s="1">
        <v>1</v>
      </c>
      <c r="M56" s="1">
        <v>4.0910000000000002E-2</v>
      </c>
      <c r="N56" s="1">
        <v>1</v>
      </c>
      <c r="O56" s="1" t="s">
        <v>176</v>
      </c>
      <c r="P56" s="1">
        <v>1.6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70</v>
      </c>
      <c r="AN56" s="1"/>
      <c r="AO56" s="1">
        <v>40.909999999999997</v>
      </c>
      <c r="AP56" s="1">
        <v>1.8</v>
      </c>
      <c r="AQ56">
        <f t="shared" si="1"/>
        <v>10193106.819848448</v>
      </c>
      <c r="AR56">
        <f>MIN($AQ$2:AQ56)</f>
        <v>186567.16417910447</v>
      </c>
      <c r="AS56">
        <f t="shared" si="2"/>
        <v>5</v>
      </c>
      <c r="AT56" s="6">
        <f t="shared" si="3"/>
        <v>-0.6485453324302799</v>
      </c>
    </row>
    <row r="57" spans="1:46" ht="17.25" customHeight="1" x14ac:dyDescent="0.25">
      <c r="A57" s="1">
        <v>56</v>
      </c>
      <c r="B57" s="1">
        <v>1965</v>
      </c>
      <c r="C57" s="1" t="s">
        <v>55</v>
      </c>
      <c r="D57" s="1" t="s">
        <v>178</v>
      </c>
      <c r="E57" s="1">
        <v>360</v>
      </c>
      <c r="F57" s="1" t="s">
        <v>126</v>
      </c>
      <c r="G57" s="1">
        <v>32</v>
      </c>
      <c r="H57" s="1"/>
      <c r="I57" s="2">
        <v>270000</v>
      </c>
      <c r="J57" s="1"/>
      <c r="K57" s="1" t="s">
        <v>175</v>
      </c>
      <c r="L57" s="1">
        <v>1</v>
      </c>
      <c r="M57" s="1">
        <v>0.13958000000000001</v>
      </c>
      <c r="N57" s="1">
        <v>6</v>
      </c>
      <c r="O57" s="1" t="s">
        <v>176</v>
      </c>
      <c r="P57" s="1">
        <v>2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10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158</v>
      </c>
      <c r="AN57" s="1"/>
      <c r="AO57" s="1">
        <v>166.9</v>
      </c>
      <c r="AP57" s="1">
        <v>3.9</v>
      </c>
      <c r="AQ57">
        <f t="shared" si="1"/>
        <v>1934374.5522281127</v>
      </c>
      <c r="AR57">
        <f>MIN($AQ$2:AQ57)</f>
        <v>186567.16417910447</v>
      </c>
      <c r="AS57">
        <f t="shared" si="2"/>
        <v>5</v>
      </c>
      <c r="AT57" s="6">
        <f t="shared" si="3"/>
        <v>-0.63865974693214889</v>
      </c>
    </row>
    <row r="58" spans="1:46" ht="17.25" customHeight="1" x14ac:dyDescent="0.25">
      <c r="A58" s="1">
        <v>57</v>
      </c>
      <c r="B58" s="1">
        <v>1965</v>
      </c>
      <c r="C58" s="1" t="s">
        <v>55</v>
      </c>
      <c r="D58" s="1" t="s">
        <v>179</v>
      </c>
      <c r="E58" s="1">
        <v>360</v>
      </c>
      <c r="F58" s="1"/>
      <c r="G58" s="1">
        <v>32</v>
      </c>
      <c r="H58" s="1"/>
      <c r="I58" s="2">
        <v>1625000</v>
      </c>
      <c r="J58" s="1"/>
      <c r="K58" s="1" t="s">
        <v>175</v>
      </c>
      <c r="L58" s="1">
        <v>1</v>
      </c>
      <c r="M58" s="1">
        <v>1.06</v>
      </c>
      <c r="N58" s="1">
        <v>1</v>
      </c>
      <c r="O58" s="1" t="s">
        <v>176</v>
      </c>
      <c r="P58" s="1">
        <v>5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568</v>
      </c>
      <c r="AN58" s="1"/>
      <c r="AO58" s="1">
        <v>1061.0999999999999</v>
      </c>
      <c r="AP58" s="1">
        <v>13.7</v>
      </c>
      <c r="AQ58">
        <f t="shared" si="1"/>
        <v>1533018.8679245282</v>
      </c>
      <c r="AR58">
        <f>MIN($AQ$2:AQ58)</f>
        <v>186567.16417910447</v>
      </c>
      <c r="AS58">
        <f t="shared" si="2"/>
        <v>5</v>
      </c>
      <c r="AT58" s="6">
        <f t="shared" si="3"/>
        <v>-0.63865974693214889</v>
      </c>
    </row>
    <row r="59" spans="1:46" ht="17.25" customHeight="1" x14ac:dyDescent="0.25">
      <c r="A59" s="1">
        <v>58</v>
      </c>
      <c r="B59" s="1">
        <v>1966</v>
      </c>
      <c r="C59" s="1" t="s">
        <v>55</v>
      </c>
      <c r="D59" s="1" t="s">
        <v>180</v>
      </c>
      <c r="E59" s="1">
        <v>360</v>
      </c>
      <c r="F59" s="1"/>
      <c r="G59" s="1">
        <v>32</v>
      </c>
      <c r="H59" s="1"/>
      <c r="I59" s="2">
        <v>94000</v>
      </c>
      <c r="J59" s="1"/>
      <c r="K59" s="1" t="s">
        <v>175</v>
      </c>
      <c r="L59" s="1">
        <v>1</v>
      </c>
      <c r="M59" s="1">
        <v>2.9499999999999999E-3</v>
      </c>
      <c r="N59" s="1">
        <v>1</v>
      </c>
      <c r="O59" s="1" t="s">
        <v>176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2.9470000000000001</v>
      </c>
      <c r="AP59" s="1"/>
      <c r="AQ59">
        <f t="shared" si="1"/>
        <v>31864406.779661018</v>
      </c>
      <c r="AR59">
        <f>MIN($AQ$2:AQ59)</f>
        <v>186567.16417910447</v>
      </c>
      <c r="AS59">
        <f t="shared" si="2"/>
        <v>6</v>
      </c>
      <c r="AT59" s="6">
        <f t="shared" si="3"/>
        <v>-0.57184900892626611</v>
      </c>
    </row>
    <row r="60" spans="1:46" ht="17.25" customHeight="1" x14ac:dyDescent="0.25">
      <c r="A60" s="1">
        <v>59</v>
      </c>
      <c r="B60" s="1">
        <v>1966</v>
      </c>
      <c r="C60" s="1" t="s">
        <v>55</v>
      </c>
      <c r="D60" s="1" t="s">
        <v>181</v>
      </c>
      <c r="E60" s="1">
        <v>360</v>
      </c>
      <c r="F60" s="1"/>
      <c r="G60" s="1">
        <v>32</v>
      </c>
      <c r="H60" s="1"/>
      <c r="I60" s="2">
        <v>362000</v>
      </c>
      <c r="J60" s="1"/>
      <c r="K60" s="1" t="s">
        <v>175</v>
      </c>
      <c r="L60" s="1">
        <v>1</v>
      </c>
      <c r="M60" s="1">
        <v>0.94</v>
      </c>
      <c r="N60" s="1">
        <v>1</v>
      </c>
      <c r="O60" s="1" t="s">
        <v>176</v>
      </c>
      <c r="P60" s="1">
        <v>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938.25</v>
      </c>
      <c r="AP60" s="1"/>
      <c r="AQ60">
        <f t="shared" si="1"/>
        <v>385106.38297872344</v>
      </c>
      <c r="AR60">
        <f>MIN($AQ$2:AQ60)</f>
        <v>186567.16417910447</v>
      </c>
      <c r="AS60">
        <f t="shared" si="2"/>
        <v>6</v>
      </c>
      <c r="AT60" s="6">
        <f t="shared" si="3"/>
        <v>-0.57184900892626611</v>
      </c>
    </row>
    <row r="61" spans="1:46" ht="17.25" customHeight="1" x14ac:dyDescent="0.25">
      <c r="A61" s="1">
        <v>60</v>
      </c>
      <c r="B61" s="1">
        <v>1966</v>
      </c>
      <c r="C61" s="1" t="s">
        <v>55</v>
      </c>
      <c r="D61" s="1" t="s">
        <v>182</v>
      </c>
      <c r="E61" s="1">
        <v>360</v>
      </c>
      <c r="F61" s="1"/>
      <c r="G61" s="1">
        <v>32</v>
      </c>
      <c r="H61" s="1"/>
      <c r="I61" s="1"/>
      <c r="J61" s="1"/>
      <c r="K61" s="1" t="s">
        <v>175</v>
      </c>
      <c r="L61" s="1">
        <v>1</v>
      </c>
      <c r="M61" s="1">
        <v>0.84</v>
      </c>
      <c r="N61" s="1">
        <v>15</v>
      </c>
      <c r="O61" s="1" t="s">
        <v>176</v>
      </c>
      <c r="P61" s="1">
        <v>5.1280000000000001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700</v>
      </c>
      <c r="AN61" s="1"/>
      <c r="AO61" s="1"/>
      <c r="AP61" s="1"/>
      <c r="AR61">
        <f>MIN($AQ$2:AQ61)</f>
        <v>186567.16417910447</v>
      </c>
      <c r="AS61">
        <f t="shared" si="2"/>
        <v>5</v>
      </c>
      <c r="AT61" s="6">
        <f t="shared" si="3"/>
        <v>-0.63865974693214889</v>
      </c>
    </row>
    <row r="62" spans="1:46" ht="17.25" customHeight="1" x14ac:dyDescent="0.25">
      <c r="A62" s="1">
        <v>61</v>
      </c>
      <c r="B62" s="1">
        <v>1967</v>
      </c>
      <c r="C62" s="1" t="s">
        <v>114</v>
      </c>
      <c r="D62" s="1" t="s">
        <v>183</v>
      </c>
      <c r="E62" s="1"/>
      <c r="F62" s="1"/>
      <c r="G62" s="1">
        <v>60</v>
      </c>
      <c r="H62" s="1"/>
      <c r="I62" s="1"/>
      <c r="J62" s="1"/>
      <c r="K62" s="1"/>
      <c r="L62" s="1">
        <v>1</v>
      </c>
      <c r="M62" s="1">
        <v>0.86</v>
      </c>
      <c r="N62" s="1">
        <v>16</v>
      </c>
      <c r="O62" s="1"/>
      <c r="P62" s="1"/>
      <c r="Q62" s="1"/>
      <c r="R62" s="1"/>
      <c r="S62" s="1">
        <v>0.12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R62">
        <f>MIN($AQ$2:AQ62)</f>
        <v>186567.16417910447</v>
      </c>
      <c r="AS62">
        <f t="shared" si="2"/>
        <v>6</v>
      </c>
      <c r="AT62" s="6">
        <f t="shared" si="3"/>
        <v>-0.54978776792286932</v>
      </c>
    </row>
    <row r="63" spans="1:46" ht="17.25" customHeight="1" x14ac:dyDescent="0.25">
      <c r="A63" s="1">
        <v>62</v>
      </c>
      <c r="B63" s="1">
        <v>1968</v>
      </c>
      <c r="C63" s="1" t="s">
        <v>119</v>
      </c>
      <c r="D63" s="1" t="s">
        <v>184</v>
      </c>
      <c r="E63" s="1" t="s">
        <v>185</v>
      </c>
      <c r="F63" s="1" t="s">
        <v>186</v>
      </c>
      <c r="G63" s="1">
        <v>36</v>
      </c>
      <c r="H63" s="1"/>
      <c r="I63" s="2">
        <v>500000</v>
      </c>
      <c r="J63" s="1"/>
      <c r="K63" s="1"/>
      <c r="L63" s="1">
        <v>1</v>
      </c>
      <c r="M63" s="1">
        <v>0.19975999999999999</v>
      </c>
      <c r="N63" s="1">
        <v>15</v>
      </c>
      <c r="O63" s="1" t="s">
        <v>187</v>
      </c>
      <c r="P63" s="1"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>
        <v>166</v>
      </c>
      <c r="AN63" s="1"/>
      <c r="AO63" s="1"/>
      <c r="AP63" s="1"/>
      <c r="AQ63">
        <f t="shared" si="1"/>
        <v>2503003.6043251902</v>
      </c>
      <c r="AR63">
        <f>MIN($AQ$2:AQ63)</f>
        <v>186567.16417910447</v>
      </c>
      <c r="AS63">
        <f t="shared" si="2"/>
        <v>7</v>
      </c>
      <c r="AT63" s="6">
        <f t="shared" si="3"/>
        <v>-0.49542107626483389</v>
      </c>
    </row>
    <row r="64" spans="1:46" ht="17.25" customHeight="1" x14ac:dyDescent="0.25">
      <c r="A64" s="1">
        <v>63</v>
      </c>
      <c r="B64" s="1">
        <v>1968</v>
      </c>
      <c r="C64" s="1" t="s">
        <v>55</v>
      </c>
      <c r="D64" s="1" t="s">
        <v>188</v>
      </c>
      <c r="E64" s="1">
        <v>360</v>
      </c>
      <c r="F64" s="1"/>
      <c r="G64" s="1">
        <v>32</v>
      </c>
      <c r="H64" s="1"/>
      <c r="I64" s="1"/>
      <c r="J64" s="1"/>
      <c r="K64" s="1" t="s">
        <v>175</v>
      </c>
      <c r="L64" s="1">
        <v>1</v>
      </c>
      <c r="M64" s="1">
        <v>4.8129999999999999E-2</v>
      </c>
      <c r="N64" s="1">
        <v>15</v>
      </c>
      <c r="O64" s="1" t="s">
        <v>176</v>
      </c>
      <c r="P64" s="1">
        <v>1.111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>
        <v>40</v>
      </c>
      <c r="AN64" s="1"/>
      <c r="AO64" s="1"/>
      <c r="AP64" s="1"/>
      <c r="AR64">
        <f>MIN($AQ$2:AQ64)</f>
        <v>186567.16417910447</v>
      </c>
      <c r="AS64">
        <f t="shared" si="2"/>
        <v>7</v>
      </c>
      <c r="AT64" s="6">
        <f t="shared" si="3"/>
        <v>-0.47986032961095948</v>
      </c>
    </row>
    <row r="65" spans="1:46" ht="17.25" customHeight="1" x14ac:dyDescent="0.25">
      <c r="A65" s="1">
        <v>64</v>
      </c>
      <c r="B65" s="1">
        <v>1969</v>
      </c>
      <c r="C65" s="1" t="s">
        <v>114</v>
      </c>
      <c r="D65" s="1" t="s">
        <v>189</v>
      </c>
      <c r="E65" s="1"/>
      <c r="F65" s="1"/>
      <c r="G65" s="1">
        <v>60</v>
      </c>
      <c r="H65" s="1"/>
      <c r="I65" s="1"/>
      <c r="J65" s="1"/>
      <c r="K65" s="1"/>
      <c r="L65" s="1">
        <v>1</v>
      </c>
      <c r="M65" s="1">
        <v>14.29</v>
      </c>
      <c r="N65" s="1">
        <v>16</v>
      </c>
      <c r="O65" s="1"/>
      <c r="P65" s="1"/>
      <c r="Q65" s="1"/>
      <c r="R65" s="1"/>
      <c r="S65" s="1">
        <v>2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R65">
        <f>MIN($AQ$2:AQ65)</f>
        <v>186567.16417910447</v>
      </c>
      <c r="AS65">
        <f t="shared" si="2"/>
        <v>8</v>
      </c>
      <c r="AT65" s="6">
        <f t="shared" si="3"/>
        <v>-0.43557663857473561</v>
      </c>
    </row>
    <row r="66" spans="1:46" ht="17.25" customHeight="1" x14ac:dyDescent="0.25">
      <c r="A66" s="1">
        <v>65</v>
      </c>
      <c r="B66" s="1">
        <v>1969</v>
      </c>
      <c r="C66" s="1" t="s">
        <v>55</v>
      </c>
      <c r="D66" s="1" t="s">
        <v>190</v>
      </c>
      <c r="E66" s="1">
        <v>360</v>
      </c>
      <c r="F66" s="1"/>
      <c r="G66" s="1">
        <v>32</v>
      </c>
      <c r="H66" s="1"/>
      <c r="I66" s="1"/>
      <c r="J66" s="1"/>
      <c r="K66" s="1" t="s">
        <v>191</v>
      </c>
      <c r="L66" s="1">
        <v>1</v>
      </c>
      <c r="M66" s="1">
        <v>2.5299999999999998</v>
      </c>
      <c r="N66" s="1">
        <v>15</v>
      </c>
      <c r="O66" s="1" t="s">
        <v>176</v>
      </c>
      <c r="P66" s="1">
        <v>12.5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2">
        <v>2100</v>
      </c>
      <c r="AN66" s="1"/>
      <c r="AO66" s="1"/>
      <c r="AP66" s="1"/>
      <c r="AR66">
        <f>MIN($AQ$2:AQ66)</f>
        <v>186567.16417910447</v>
      </c>
      <c r="AS66">
        <f t="shared" si="2"/>
        <v>7</v>
      </c>
      <c r="AT66" s="6">
        <f t="shared" si="3"/>
        <v>-0.47986032961095948</v>
      </c>
    </row>
    <row r="67" spans="1:46" ht="17.25" customHeight="1" x14ac:dyDescent="0.25">
      <c r="A67" s="1">
        <v>66</v>
      </c>
      <c r="B67" s="1">
        <v>1971</v>
      </c>
      <c r="C67" s="1" t="s">
        <v>119</v>
      </c>
      <c r="D67" s="1" t="s">
        <v>192</v>
      </c>
      <c r="E67" s="1" t="s">
        <v>193</v>
      </c>
      <c r="F67" s="1" t="s">
        <v>171</v>
      </c>
      <c r="G67" s="1">
        <v>16</v>
      </c>
      <c r="H67" s="1"/>
      <c r="I67" s="2">
        <v>5200</v>
      </c>
      <c r="J67" s="1"/>
      <c r="K67" s="1"/>
      <c r="L67" s="1">
        <v>1</v>
      </c>
      <c r="M67" s="1">
        <v>5.7410000000000003E-2</v>
      </c>
      <c r="N67" s="1">
        <v>8</v>
      </c>
      <c r="O67" s="1"/>
      <c r="P67" s="1">
        <v>3.5710000000000002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v>3.1</v>
      </c>
      <c r="AH67" s="1"/>
      <c r="AI67" s="1"/>
      <c r="AJ67" s="1"/>
      <c r="AK67" s="1"/>
      <c r="AL67" s="1"/>
      <c r="AM67" s="1"/>
      <c r="AN67" s="1"/>
      <c r="AO67" s="1"/>
      <c r="AP67" s="1"/>
      <c r="AQ67">
        <f t="shared" si="1"/>
        <v>90576.554607211277</v>
      </c>
      <c r="AR67">
        <f>MIN($AQ$2:AQ67)</f>
        <v>90576.554607211277</v>
      </c>
      <c r="AS67">
        <f t="shared" si="2"/>
        <v>9</v>
      </c>
      <c r="AT67" s="6">
        <f t="shared" si="3"/>
        <v>-0.44494553100745504</v>
      </c>
    </row>
    <row r="68" spans="1:46" ht="17.25" customHeight="1" x14ac:dyDescent="0.25">
      <c r="A68" s="1">
        <v>67</v>
      </c>
      <c r="B68" s="1">
        <v>1971</v>
      </c>
      <c r="C68" s="1" t="s">
        <v>55</v>
      </c>
      <c r="D68" s="1" t="s">
        <v>194</v>
      </c>
      <c r="E68" s="1">
        <v>360</v>
      </c>
      <c r="F68" s="1"/>
      <c r="G68" s="1"/>
      <c r="H68" s="1"/>
      <c r="I68" s="1"/>
      <c r="J68" s="1"/>
      <c r="K68" s="1" t="s">
        <v>175</v>
      </c>
      <c r="L68" s="1">
        <v>1</v>
      </c>
      <c r="M68" s="1">
        <v>4.3319999999999997E-2</v>
      </c>
      <c r="N68" s="1">
        <v>15</v>
      </c>
      <c r="O68" s="1" t="s">
        <v>176</v>
      </c>
      <c r="P68" s="1">
        <v>1.333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>
        <v>36</v>
      </c>
      <c r="AN68" s="1"/>
      <c r="AO68" s="1"/>
      <c r="AP68" s="1"/>
      <c r="AR68">
        <f>MIN($AQ$2:AQ68)</f>
        <v>90576.554607211277</v>
      </c>
      <c r="AS68">
        <f t="shared" si="2"/>
        <v>9</v>
      </c>
      <c r="AT68" s="6">
        <f t="shared" si="3"/>
        <v>-0.44494553100745504</v>
      </c>
    </row>
    <row r="69" spans="1:46" ht="17.25" customHeight="1" x14ac:dyDescent="0.25">
      <c r="A69" s="1">
        <v>68</v>
      </c>
      <c r="B69" s="1">
        <v>1971</v>
      </c>
      <c r="C69" s="1" t="s">
        <v>55</v>
      </c>
      <c r="D69" s="1" t="s">
        <v>195</v>
      </c>
      <c r="E69" s="1">
        <v>370</v>
      </c>
      <c r="F69" s="1" t="s">
        <v>196</v>
      </c>
      <c r="G69" s="1">
        <v>32</v>
      </c>
      <c r="H69" s="1"/>
      <c r="I69" s="2">
        <v>700000</v>
      </c>
      <c r="J69" s="1"/>
      <c r="K69" s="1" t="s">
        <v>175</v>
      </c>
      <c r="L69" s="1">
        <v>1</v>
      </c>
      <c r="M69" s="1">
        <v>0.44579999999999997</v>
      </c>
      <c r="N69" s="1">
        <v>1</v>
      </c>
      <c r="O69" s="1" t="s">
        <v>197</v>
      </c>
      <c r="P69" s="1">
        <v>4.9260000000000002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>
        <v>300</v>
      </c>
      <c r="AN69" s="1">
        <v>445.8</v>
      </c>
      <c r="AO69" s="1">
        <v>445.8</v>
      </c>
      <c r="AP69" s="1">
        <v>7.8</v>
      </c>
      <c r="AQ69">
        <f t="shared" si="1"/>
        <v>1570210.8568864963</v>
      </c>
      <c r="AR69">
        <f>MIN($AQ$2:AQ69)</f>
        <v>90576.554607211277</v>
      </c>
      <c r="AS69">
        <f t="shared" si="2"/>
        <v>9</v>
      </c>
      <c r="AT69" s="6">
        <f t="shared" si="3"/>
        <v>-0.44494553100745504</v>
      </c>
    </row>
    <row r="70" spans="1:46" ht="17.25" customHeight="1" x14ac:dyDescent="0.25">
      <c r="A70" s="1">
        <v>69</v>
      </c>
      <c r="B70" s="1">
        <v>1971</v>
      </c>
      <c r="C70" s="1" t="s">
        <v>55</v>
      </c>
      <c r="D70" s="1" t="s">
        <v>198</v>
      </c>
      <c r="E70" s="1">
        <v>370</v>
      </c>
      <c r="F70" s="1" t="s">
        <v>196</v>
      </c>
      <c r="G70" s="1">
        <v>32</v>
      </c>
      <c r="H70" s="1"/>
      <c r="I70" s="2">
        <v>1864000</v>
      </c>
      <c r="J70" s="1"/>
      <c r="K70" s="1" t="s">
        <v>199</v>
      </c>
      <c r="L70" s="1">
        <v>1</v>
      </c>
      <c r="M70" s="1">
        <v>1.2</v>
      </c>
      <c r="N70" s="1">
        <v>1</v>
      </c>
      <c r="O70" s="1" t="s">
        <v>197</v>
      </c>
      <c r="P70" s="1">
        <v>8.6959999999999997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>
        <v>550</v>
      </c>
      <c r="AN70" s="1">
        <v>1203</v>
      </c>
      <c r="AO70" s="1">
        <v>1203</v>
      </c>
      <c r="AP70" s="1">
        <v>13.5</v>
      </c>
      <c r="AQ70">
        <f t="shared" si="1"/>
        <v>1553333.3333333335</v>
      </c>
      <c r="AR70">
        <f>MIN($AQ$2:AQ70)</f>
        <v>90576.554607211277</v>
      </c>
      <c r="AS70">
        <f t="shared" si="2"/>
        <v>9</v>
      </c>
      <c r="AT70" s="6">
        <f t="shared" si="3"/>
        <v>-0.44494553100745504</v>
      </c>
    </row>
    <row r="71" spans="1:46" ht="17.25" customHeight="1" x14ac:dyDescent="0.25">
      <c r="A71" s="1">
        <v>70</v>
      </c>
      <c r="B71" s="1">
        <v>1971</v>
      </c>
      <c r="C71" s="1" t="s">
        <v>55</v>
      </c>
      <c r="D71" s="1" t="s">
        <v>200</v>
      </c>
      <c r="E71" s="1">
        <v>370</v>
      </c>
      <c r="F71" s="1" t="s">
        <v>196</v>
      </c>
      <c r="G71" s="1">
        <v>32</v>
      </c>
      <c r="H71" s="1"/>
      <c r="I71" s="2">
        <v>3245000</v>
      </c>
      <c r="J71" s="1"/>
      <c r="K71" s="1" t="s">
        <v>199</v>
      </c>
      <c r="L71" s="1">
        <v>1</v>
      </c>
      <c r="M71" s="1">
        <v>3.52</v>
      </c>
      <c r="N71" s="1">
        <v>1</v>
      </c>
      <c r="O71" s="1" t="s">
        <v>197</v>
      </c>
      <c r="P71" s="1">
        <v>12.5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2">
        <v>1900</v>
      </c>
      <c r="AN71" s="1">
        <v>3515</v>
      </c>
      <c r="AO71" s="1">
        <v>3515</v>
      </c>
      <c r="AP71" s="1">
        <v>38.700000000000003</v>
      </c>
      <c r="AQ71">
        <f t="shared" si="1"/>
        <v>921875</v>
      </c>
      <c r="AR71">
        <f>MIN($AQ$2:AQ71)</f>
        <v>90576.554607211277</v>
      </c>
      <c r="AS71">
        <f t="shared" si="2"/>
        <v>9</v>
      </c>
      <c r="AT71" s="6">
        <f t="shared" si="3"/>
        <v>-0.44494553100745504</v>
      </c>
    </row>
    <row r="72" spans="1:46" ht="17.25" customHeight="1" x14ac:dyDescent="0.25">
      <c r="A72" s="1">
        <v>71</v>
      </c>
      <c r="B72" s="1">
        <v>1972</v>
      </c>
      <c r="C72" s="1" t="s">
        <v>119</v>
      </c>
      <c r="D72" s="1" t="s">
        <v>201</v>
      </c>
      <c r="E72" s="1" t="s">
        <v>185</v>
      </c>
      <c r="F72" s="1"/>
      <c r="G72" s="1">
        <v>36</v>
      </c>
      <c r="H72" s="1"/>
      <c r="I72" s="2">
        <v>750000</v>
      </c>
      <c r="J72" s="1"/>
      <c r="K72" s="1"/>
      <c r="L72" s="1">
        <v>1</v>
      </c>
      <c r="M72" s="1">
        <v>0.6</v>
      </c>
      <c r="N72" s="1">
        <v>15</v>
      </c>
      <c r="O72" s="1" t="s">
        <v>187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>
        <v>497</v>
      </c>
      <c r="AN72" s="1"/>
      <c r="AO72" s="1"/>
      <c r="AP72" s="1"/>
      <c r="AQ72">
        <f t="shared" si="1"/>
        <v>1250000</v>
      </c>
      <c r="AR72">
        <f>MIN($AQ$2:AQ72)</f>
        <v>90576.554607211277</v>
      </c>
      <c r="AS72">
        <f t="shared" si="2"/>
        <v>10</v>
      </c>
      <c r="AT72" s="6">
        <f t="shared" si="3"/>
        <v>-0.40934841526418608</v>
      </c>
    </row>
    <row r="73" spans="1:46" ht="17.25" customHeight="1" x14ac:dyDescent="0.25">
      <c r="A73" s="1">
        <v>72</v>
      </c>
      <c r="B73" s="1">
        <v>1972</v>
      </c>
      <c r="C73" s="1" t="s">
        <v>119</v>
      </c>
      <c r="D73" s="1" t="s">
        <v>202</v>
      </c>
      <c r="E73" s="1" t="s">
        <v>193</v>
      </c>
      <c r="F73" s="1"/>
      <c r="G73" s="1">
        <v>16</v>
      </c>
      <c r="H73" s="1"/>
      <c r="I73" s="2">
        <v>25000</v>
      </c>
      <c r="J73" s="1"/>
      <c r="K73" s="1"/>
      <c r="L73" s="1">
        <v>1</v>
      </c>
      <c r="M73" s="1">
        <v>4.6300000000000001E-2</v>
      </c>
      <c r="N73" s="1">
        <v>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>
        <v>2.5</v>
      </c>
      <c r="AH73" s="1"/>
      <c r="AI73" s="1"/>
      <c r="AJ73" s="1"/>
      <c r="AK73" s="1"/>
      <c r="AL73" s="1"/>
      <c r="AM73" s="1"/>
      <c r="AN73" s="1"/>
      <c r="AO73" s="1"/>
      <c r="AP73" s="1"/>
      <c r="AQ73">
        <f t="shared" si="1"/>
        <v>539956.80345572357</v>
      </c>
      <c r="AR73">
        <f>MIN($AQ$2:AQ73)</f>
        <v>90576.554607211277</v>
      </c>
      <c r="AS73">
        <f t="shared" si="2"/>
        <v>10</v>
      </c>
      <c r="AT73" s="6">
        <f t="shared" si="3"/>
        <v>-0.40934841526418608</v>
      </c>
    </row>
    <row r="74" spans="1:46" ht="17.25" customHeight="1" x14ac:dyDescent="0.25">
      <c r="A74" s="1">
        <v>73</v>
      </c>
      <c r="B74" s="1">
        <v>1972</v>
      </c>
      <c r="C74" s="1" t="s">
        <v>119</v>
      </c>
      <c r="D74" s="1" t="s">
        <v>203</v>
      </c>
      <c r="E74" s="1" t="s">
        <v>193</v>
      </c>
      <c r="F74" s="1"/>
      <c r="G74" s="1">
        <v>16</v>
      </c>
      <c r="H74" s="1"/>
      <c r="I74" s="2">
        <v>45000</v>
      </c>
      <c r="J74" s="1"/>
      <c r="K74" s="1"/>
      <c r="L74" s="1">
        <v>1</v>
      </c>
      <c r="M74" s="1">
        <v>0.76</v>
      </c>
      <c r="N74" s="1">
        <v>8</v>
      </c>
      <c r="O74" s="1"/>
      <c r="P74" s="1">
        <v>6.6669999999999998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>
        <v>41</v>
      </c>
      <c r="AH74" s="1"/>
      <c r="AI74" s="1"/>
      <c r="AJ74" s="1"/>
      <c r="AK74" s="1"/>
      <c r="AL74" s="1"/>
      <c r="AM74" s="1"/>
      <c r="AN74" s="1"/>
      <c r="AO74" s="1"/>
      <c r="AP74" s="1"/>
      <c r="AQ74">
        <f t="shared" si="1"/>
        <v>59210.526315789473</v>
      </c>
      <c r="AR74">
        <f>MIN($AQ$2:AQ74)</f>
        <v>59210.526315789473</v>
      </c>
      <c r="AS74">
        <f t="shared" si="2"/>
        <v>9</v>
      </c>
      <c r="AT74" s="6">
        <f t="shared" si="3"/>
        <v>-0.45033670579556218</v>
      </c>
    </row>
    <row r="75" spans="1:46" ht="17.25" customHeight="1" x14ac:dyDescent="0.25">
      <c r="A75" s="1">
        <v>74</v>
      </c>
      <c r="B75" s="1">
        <v>1972</v>
      </c>
      <c r="C75" s="1" t="s">
        <v>55</v>
      </c>
      <c r="D75" s="1" t="s">
        <v>204</v>
      </c>
      <c r="E75" s="1">
        <v>370</v>
      </c>
      <c r="F75" s="1"/>
      <c r="G75" s="1">
        <v>32</v>
      </c>
      <c r="H75" s="1"/>
      <c r="I75" s="2">
        <v>488000</v>
      </c>
      <c r="J75" s="1"/>
      <c r="K75" s="1" t="s">
        <v>175</v>
      </c>
      <c r="L75" s="1">
        <v>1</v>
      </c>
      <c r="M75" s="1">
        <v>0.17219999999999999</v>
      </c>
      <c r="N75" s="1">
        <v>1</v>
      </c>
      <c r="O75" s="1" t="s">
        <v>205</v>
      </c>
      <c r="P75" s="1">
        <v>3.6360000000000001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>
        <v>161</v>
      </c>
      <c r="AN75" s="1">
        <v>172.2</v>
      </c>
      <c r="AO75" s="1">
        <v>172.2</v>
      </c>
      <c r="AP75" s="1">
        <v>3.9</v>
      </c>
      <c r="AQ75">
        <f t="shared" si="1"/>
        <v>2833914.0534262485</v>
      </c>
      <c r="AR75">
        <f>MIN($AQ$2:AQ75)</f>
        <v>59210.526315789473</v>
      </c>
      <c r="AS75">
        <f t="shared" si="2"/>
        <v>9</v>
      </c>
      <c r="AT75" s="6">
        <f t="shared" si="3"/>
        <v>-0.45033670579556218</v>
      </c>
    </row>
    <row r="76" spans="1:46" ht="17.25" customHeight="1" x14ac:dyDescent="0.25">
      <c r="A76" s="1">
        <v>75</v>
      </c>
      <c r="B76" s="1">
        <v>1973</v>
      </c>
      <c r="C76" s="1" t="s">
        <v>119</v>
      </c>
      <c r="D76" s="1" t="s">
        <v>206</v>
      </c>
      <c r="E76" s="1" t="s">
        <v>193</v>
      </c>
      <c r="F76" s="1"/>
      <c r="G76" s="1">
        <v>16</v>
      </c>
      <c r="H76" s="1"/>
      <c r="I76" s="2">
        <v>40000</v>
      </c>
      <c r="J76" s="1"/>
      <c r="K76" s="1"/>
      <c r="L76" s="1">
        <v>1</v>
      </c>
      <c r="M76" s="1">
        <v>6.6669999999999993E-2</v>
      </c>
      <c r="N76" s="1">
        <v>8</v>
      </c>
      <c r="O76" s="1"/>
      <c r="P76" s="1">
        <v>7.1429999999999998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v>3.6</v>
      </c>
      <c r="AH76" s="1"/>
      <c r="AI76" s="1"/>
      <c r="AJ76" s="1"/>
      <c r="AK76" s="1"/>
      <c r="AL76" s="1"/>
      <c r="AM76" s="1"/>
      <c r="AN76" s="1"/>
      <c r="AO76" s="1"/>
      <c r="AP76" s="1"/>
      <c r="AQ76">
        <f t="shared" si="1"/>
        <v>599970.00149992504</v>
      </c>
      <c r="AR76">
        <f>MIN($AQ$2:AQ76)</f>
        <v>59210.526315789473</v>
      </c>
      <c r="AS76">
        <f t="shared" si="2"/>
        <v>10</v>
      </c>
      <c r="AT76" s="6">
        <f t="shared" si="3"/>
        <v>-0.41643792120458467</v>
      </c>
    </row>
    <row r="77" spans="1:46" ht="17.25" customHeight="1" x14ac:dyDescent="0.25">
      <c r="A77" s="1">
        <v>76</v>
      </c>
      <c r="B77" s="1">
        <v>1973</v>
      </c>
      <c r="C77" s="1" t="s">
        <v>55</v>
      </c>
      <c r="D77" s="1" t="s">
        <v>207</v>
      </c>
      <c r="E77" s="1">
        <v>370</v>
      </c>
      <c r="F77" s="1"/>
      <c r="G77" s="1">
        <v>32</v>
      </c>
      <c r="H77" s="1"/>
      <c r="I77" s="2">
        <v>354000</v>
      </c>
      <c r="J77" s="1"/>
      <c r="K77" s="1" t="s">
        <v>175</v>
      </c>
      <c r="L77" s="1">
        <v>1</v>
      </c>
      <c r="M77" s="1">
        <v>9.6269999999999994E-2</v>
      </c>
      <c r="N77" s="1">
        <v>15</v>
      </c>
      <c r="O77" s="1" t="s">
        <v>205</v>
      </c>
      <c r="P77" s="1">
        <v>2.0830000000000002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>
        <v>80</v>
      </c>
      <c r="AN77" s="1"/>
      <c r="AO77" s="1"/>
      <c r="AP77" s="1">
        <v>1.95</v>
      </c>
      <c r="AQ77">
        <f t="shared" si="1"/>
        <v>3677157.9931442821</v>
      </c>
      <c r="AR77">
        <f>MIN($AQ$2:AQ77)</f>
        <v>59210.526315789473</v>
      </c>
      <c r="AS77">
        <f t="shared" si="2"/>
        <v>10</v>
      </c>
      <c r="AT77" s="6">
        <f t="shared" si="3"/>
        <v>-0.41643792120458467</v>
      </c>
    </row>
    <row r="78" spans="1:46" ht="17.25" customHeight="1" x14ac:dyDescent="0.25">
      <c r="A78" s="1">
        <v>77</v>
      </c>
      <c r="B78" s="1">
        <v>1973</v>
      </c>
      <c r="C78" s="1" t="s">
        <v>55</v>
      </c>
      <c r="D78" s="1" t="s">
        <v>208</v>
      </c>
      <c r="E78" s="1">
        <v>370</v>
      </c>
      <c r="F78" s="1" t="s">
        <v>196</v>
      </c>
      <c r="G78" s="1">
        <v>32</v>
      </c>
      <c r="H78" s="1"/>
      <c r="I78" s="2">
        <v>1915200</v>
      </c>
      <c r="J78" s="1">
        <v>6</v>
      </c>
      <c r="K78" s="1" t="s">
        <v>199</v>
      </c>
      <c r="L78" s="1">
        <v>1</v>
      </c>
      <c r="M78" s="1">
        <v>0.64</v>
      </c>
      <c r="N78" s="1">
        <v>6</v>
      </c>
      <c r="O78" s="1" t="s">
        <v>209</v>
      </c>
      <c r="P78" s="1">
        <v>8.6959999999999997</v>
      </c>
      <c r="Q78" s="1"/>
      <c r="R78" s="1"/>
      <c r="S78" s="1">
        <v>0.23</v>
      </c>
      <c r="T78" s="1"/>
      <c r="U78" s="1"/>
      <c r="V78" s="1"/>
      <c r="W78" s="1"/>
      <c r="X78" s="1"/>
      <c r="Y78" s="1"/>
      <c r="Z78" s="1"/>
      <c r="AA78" s="1"/>
      <c r="AB78" s="1">
        <v>46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829</v>
      </c>
      <c r="AN78" s="1"/>
      <c r="AO78" s="1"/>
      <c r="AP78" s="1">
        <v>17.8</v>
      </c>
      <c r="AQ78">
        <f t="shared" si="1"/>
        <v>2992500</v>
      </c>
      <c r="AR78">
        <f>MIN($AQ$2:AQ78)</f>
        <v>59210.526315789473</v>
      </c>
      <c r="AS78">
        <f t="shared" si="2"/>
        <v>9</v>
      </c>
      <c r="AT78" s="6">
        <f t="shared" si="3"/>
        <v>-0.11972536047026838</v>
      </c>
    </row>
    <row r="79" spans="1:46" ht="17.25" customHeight="1" x14ac:dyDescent="0.25">
      <c r="A79" s="1">
        <v>78</v>
      </c>
      <c r="B79" s="1">
        <v>1973</v>
      </c>
      <c r="C79" s="1" t="s">
        <v>55</v>
      </c>
      <c r="D79" s="1" t="s">
        <v>210</v>
      </c>
      <c r="E79" s="1">
        <v>370</v>
      </c>
      <c r="F79" s="1" t="s">
        <v>196</v>
      </c>
      <c r="G79" s="1">
        <v>32</v>
      </c>
      <c r="H79" s="1"/>
      <c r="I79" s="2">
        <v>2884780</v>
      </c>
      <c r="J79" s="1">
        <v>6</v>
      </c>
      <c r="K79" s="1" t="s">
        <v>199</v>
      </c>
      <c r="L79" s="1">
        <v>1</v>
      </c>
      <c r="M79" s="1">
        <v>1.4</v>
      </c>
      <c r="N79" s="1">
        <v>6</v>
      </c>
      <c r="O79" s="1" t="s">
        <v>209</v>
      </c>
      <c r="P79" s="1">
        <v>12.5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100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2">
        <v>2300</v>
      </c>
      <c r="AN79" s="1"/>
      <c r="AO79" s="1"/>
      <c r="AP79" s="1">
        <v>47.4</v>
      </c>
      <c r="AQ79">
        <f t="shared" si="1"/>
        <v>2060557.142857143</v>
      </c>
      <c r="AR79">
        <f>MIN($AQ$2:AQ79)</f>
        <v>59210.526315789473</v>
      </c>
      <c r="AS79">
        <f t="shared" si="2"/>
        <v>8</v>
      </c>
      <c r="AT79" s="6">
        <f t="shared" si="3"/>
        <v>-0.13364584240075039</v>
      </c>
    </row>
    <row r="80" spans="1:46" ht="17.25" customHeight="1" x14ac:dyDescent="0.25">
      <c r="A80" s="1">
        <v>79</v>
      </c>
      <c r="B80" s="1">
        <v>1973</v>
      </c>
      <c r="C80" s="1" t="s">
        <v>55</v>
      </c>
      <c r="D80" s="1" t="s">
        <v>211</v>
      </c>
      <c r="E80" s="1">
        <v>370</v>
      </c>
      <c r="F80" s="1" t="s">
        <v>196</v>
      </c>
      <c r="G80" s="1">
        <v>32</v>
      </c>
      <c r="H80" s="1"/>
      <c r="I80" s="1"/>
      <c r="J80" s="1"/>
      <c r="K80" s="1" t="s">
        <v>212</v>
      </c>
      <c r="L80" s="1">
        <v>1</v>
      </c>
      <c r="M80" s="1">
        <v>5.72</v>
      </c>
      <c r="N80" s="1">
        <v>15</v>
      </c>
      <c r="O80" s="1" t="s">
        <v>213</v>
      </c>
      <c r="P80" s="1">
        <v>1.8520000000000001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2">
        <v>4750</v>
      </c>
      <c r="AN80" s="1"/>
      <c r="AO80" s="1"/>
      <c r="AP80" s="1">
        <v>73</v>
      </c>
      <c r="AR80">
        <f>MIN($AQ$2:AQ80)</f>
        <v>59210.526315789473</v>
      </c>
      <c r="AS80">
        <f t="shared" si="2"/>
        <v>8</v>
      </c>
      <c r="AT80" s="6">
        <f t="shared" si="3"/>
        <v>-0.13364584240075039</v>
      </c>
    </row>
    <row r="81" spans="1:46" ht="17.25" customHeight="1" x14ac:dyDescent="0.25">
      <c r="A81" s="1">
        <v>80</v>
      </c>
      <c r="B81" s="1">
        <v>1973</v>
      </c>
      <c r="C81" s="1" t="s">
        <v>55</v>
      </c>
      <c r="D81" s="1" t="s">
        <v>214</v>
      </c>
      <c r="E81" s="1" t="s">
        <v>215</v>
      </c>
      <c r="F81" s="1"/>
      <c r="G81" s="1"/>
      <c r="H81" s="1"/>
      <c r="I81" s="1"/>
      <c r="J81" s="1"/>
      <c r="K81" s="1"/>
      <c r="L81" s="1">
        <v>1</v>
      </c>
      <c r="M81" s="1">
        <v>2.82E-3</v>
      </c>
      <c r="N81" s="1">
        <v>1</v>
      </c>
      <c r="O81" s="1" t="s">
        <v>216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>
        <v>2.82</v>
      </c>
      <c r="AO81" s="1">
        <v>2.82</v>
      </c>
      <c r="AP81" s="1"/>
      <c r="AR81">
        <f>MIN($AQ$2:AQ81)</f>
        <v>59210.526315789473</v>
      </c>
      <c r="AS81">
        <f t="shared" si="2"/>
        <v>8</v>
      </c>
      <c r="AT81" s="6">
        <f t="shared" si="3"/>
        <v>-0.13364584240075039</v>
      </c>
    </row>
    <row r="82" spans="1:46" ht="17.25" customHeight="1" x14ac:dyDescent="0.25">
      <c r="A82" s="1">
        <v>81</v>
      </c>
      <c r="B82" s="1">
        <v>1974</v>
      </c>
      <c r="C82" s="1" t="s">
        <v>55</v>
      </c>
      <c r="D82" s="1" t="s">
        <v>217</v>
      </c>
      <c r="E82" s="1">
        <v>370</v>
      </c>
      <c r="F82" s="1"/>
      <c r="G82" s="1">
        <v>32</v>
      </c>
      <c r="H82" s="1"/>
      <c r="I82" s="2">
        <v>110550</v>
      </c>
      <c r="J82" s="1">
        <v>0.38400000000000001</v>
      </c>
      <c r="K82" s="1" t="s">
        <v>175</v>
      </c>
      <c r="L82" s="1">
        <v>1</v>
      </c>
      <c r="M82" s="1">
        <v>3.6290000000000003E-2</v>
      </c>
      <c r="N82" s="1">
        <v>5</v>
      </c>
      <c r="O82" s="1" t="s">
        <v>218</v>
      </c>
      <c r="P82" s="1">
        <v>2.0830000000000002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>
        <v>2.25</v>
      </c>
      <c r="AD82" s="1"/>
      <c r="AE82" s="1"/>
      <c r="AF82" s="1"/>
      <c r="AG82" s="1"/>
      <c r="AH82" s="1"/>
      <c r="AI82" s="1"/>
      <c r="AJ82" s="1"/>
      <c r="AK82" s="1"/>
      <c r="AL82" s="1"/>
      <c r="AM82" s="1">
        <v>55</v>
      </c>
      <c r="AN82" s="1"/>
      <c r="AO82" s="1"/>
      <c r="AP82" s="1">
        <v>1</v>
      </c>
      <c r="AQ82">
        <f t="shared" si="1"/>
        <v>3046293.7448332873</v>
      </c>
      <c r="AR82">
        <f>MIN($AQ$2:AQ82)</f>
        <v>59210.526315789473</v>
      </c>
      <c r="AS82">
        <f t="shared" si="2"/>
        <v>9</v>
      </c>
      <c r="AT82" s="6">
        <f t="shared" si="3"/>
        <v>-0.11972536047026838</v>
      </c>
    </row>
    <row r="83" spans="1:46" ht="17.25" customHeight="1" x14ac:dyDescent="0.25">
      <c r="A83" s="1">
        <v>82</v>
      </c>
      <c r="B83" s="1">
        <v>1975</v>
      </c>
      <c r="C83" s="1" t="s">
        <v>219</v>
      </c>
      <c r="D83" s="1" t="s">
        <v>220</v>
      </c>
      <c r="E83" s="1" t="s">
        <v>221</v>
      </c>
      <c r="F83" s="1" t="s">
        <v>222</v>
      </c>
      <c r="G83" s="1">
        <v>8</v>
      </c>
      <c r="H83" s="1"/>
      <c r="I83" s="1">
        <v>395</v>
      </c>
      <c r="J83" s="1"/>
      <c r="K83" s="1"/>
      <c r="L83" s="1">
        <v>1</v>
      </c>
      <c r="M83" s="1">
        <v>2.8000000000000001E-2</v>
      </c>
      <c r="N83" s="1" t="s">
        <v>223</v>
      </c>
      <c r="O83" s="1"/>
      <c r="P83" s="1">
        <v>2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f t="shared" si="1"/>
        <v>14107.142857142857</v>
      </c>
      <c r="AR83">
        <f>MIN($AQ$2:AQ83)</f>
        <v>14107.142857142857</v>
      </c>
      <c r="AS83">
        <f t="shared" si="2"/>
        <v>10</v>
      </c>
      <c r="AT83" s="6">
        <f t="shared" si="3"/>
        <v>-0.22756777208822021</v>
      </c>
    </row>
    <row r="84" spans="1:46" ht="17.25" customHeight="1" x14ac:dyDescent="0.25">
      <c r="A84" s="1">
        <v>83</v>
      </c>
      <c r="B84" s="1">
        <v>1975</v>
      </c>
      <c r="C84" s="1" t="s">
        <v>119</v>
      </c>
      <c r="D84" s="1" t="s">
        <v>224</v>
      </c>
      <c r="E84" s="1" t="s">
        <v>185</v>
      </c>
      <c r="F84" s="1"/>
      <c r="G84" s="1">
        <v>36</v>
      </c>
      <c r="H84" s="1"/>
      <c r="I84" s="2">
        <v>900000</v>
      </c>
      <c r="J84" s="1"/>
      <c r="K84" s="1"/>
      <c r="L84" s="1">
        <v>1</v>
      </c>
      <c r="M84" s="1">
        <v>1.47</v>
      </c>
      <c r="N84" s="1">
        <v>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79.2</v>
      </c>
      <c r="AH84" s="1"/>
      <c r="AI84" s="1"/>
      <c r="AJ84" s="1"/>
      <c r="AK84" s="1"/>
      <c r="AL84" s="1"/>
      <c r="AM84" s="1">
        <v>829</v>
      </c>
      <c r="AN84" s="1"/>
      <c r="AO84" s="1"/>
      <c r="AP84" s="1"/>
      <c r="AQ84">
        <f t="shared" si="1"/>
        <v>612244.89795918367</v>
      </c>
      <c r="AR84">
        <f>MIN($AQ$2:AQ84)</f>
        <v>14107.142857142857</v>
      </c>
      <c r="AS84">
        <f t="shared" si="2"/>
        <v>10</v>
      </c>
      <c r="AT84" s="6">
        <f t="shared" si="3"/>
        <v>-0.22756777208822021</v>
      </c>
    </row>
    <row r="85" spans="1:46" ht="17.25" customHeight="1" x14ac:dyDescent="0.25">
      <c r="A85" s="1">
        <v>84</v>
      </c>
      <c r="B85" s="1">
        <v>1975</v>
      </c>
      <c r="C85" s="1" t="s">
        <v>119</v>
      </c>
      <c r="D85" s="1" t="s">
        <v>225</v>
      </c>
      <c r="E85" s="1" t="s">
        <v>193</v>
      </c>
      <c r="F85" s="1"/>
      <c r="G85" s="1">
        <v>16</v>
      </c>
      <c r="H85" s="1"/>
      <c r="I85" s="2">
        <v>3000</v>
      </c>
      <c r="J85" s="1"/>
      <c r="K85" s="1"/>
      <c r="L85" s="1">
        <v>1</v>
      </c>
      <c r="M85" s="1">
        <v>1.8519999999999998E-2</v>
      </c>
      <c r="N85" s="1">
        <v>8</v>
      </c>
      <c r="O85" s="1"/>
      <c r="P85" s="1">
        <v>2.5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>
        <v>1</v>
      </c>
      <c r="AH85" s="1"/>
      <c r="AI85" s="1"/>
      <c r="AJ85" s="1"/>
      <c r="AK85" s="1"/>
      <c r="AL85" s="1"/>
      <c r="AM85" s="1"/>
      <c r="AN85" s="1"/>
      <c r="AO85" s="1"/>
      <c r="AP85" s="1"/>
      <c r="AQ85">
        <f t="shared" si="1"/>
        <v>161987.04103671707</v>
      </c>
      <c r="AR85">
        <f>MIN($AQ$2:AQ85)</f>
        <v>14107.142857142857</v>
      </c>
      <c r="AS85">
        <f t="shared" si="2"/>
        <v>9</v>
      </c>
      <c r="AT85" s="6">
        <f t="shared" si="3"/>
        <v>-0.2494140543232104</v>
      </c>
    </row>
    <row r="86" spans="1:46" ht="17.25" customHeight="1" x14ac:dyDescent="0.25">
      <c r="A86" s="1">
        <v>85</v>
      </c>
      <c r="B86" s="1">
        <v>1975</v>
      </c>
      <c r="C86" s="1" t="s">
        <v>119</v>
      </c>
      <c r="D86" s="1" t="s">
        <v>226</v>
      </c>
      <c r="E86" s="1" t="s">
        <v>193</v>
      </c>
      <c r="F86" s="1"/>
      <c r="G86" s="1">
        <v>16</v>
      </c>
      <c r="H86" s="1"/>
      <c r="I86" s="2">
        <v>10000</v>
      </c>
      <c r="J86" s="1"/>
      <c r="K86" s="1"/>
      <c r="L86" s="1">
        <v>1</v>
      </c>
      <c r="M86" s="1">
        <v>5.185E-2</v>
      </c>
      <c r="N86" s="1">
        <v>8</v>
      </c>
      <c r="O86" s="1"/>
      <c r="P86" s="1">
        <v>3.8460000000000001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>
        <v>2.8</v>
      </c>
      <c r="AH86" s="1"/>
      <c r="AI86" s="1"/>
      <c r="AJ86" s="1"/>
      <c r="AK86" s="1"/>
      <c r="AL86" s="1"/>
      <c r="AM86" s="1"/>
      <c r="AN86" s="1"/>
      <c r="AO86" s="1"/>
      <c r="AP86" s="1"/>
      <c r="AQ86">
        <f t="shared" si="1"/>
        <v>192864.03085824495</v>
      </c>
      <c r="AR86">
        <f>MIN($AQ$2:AQ86)</f>
        <v>14107.142857142857</v>
      </c>
      <c r="AS86">
        <f t="shared" si="2"/>
        <v>9</v>
      </c>
      <c r="AT86" s="6">
        <f t="shared" si="3"/>
        <v>-0.2494140543232104</v>
      </c>
    </row>
    <row r="87" spans="1:46" ht="17.25" customHeight="1" x14ac:dyDescent="0.25">
      <c r="A87" s="1">
        <v>86</v>
      </c>
      <c r="B87" s="1">
        <v>1975</v>
      </c>
      <c r="C87" s="1" t="s">
        <v>119</v>
      </c>
      <c r="D87" s="1" t="s">
        <v>227</v>
      </c>
      <c r="E87" s="1" t="s">
        <v>193</v>
      </c>
      <c r="F87" s="1"/>
      <c r="G87" s="1">
        <v>16</v>
      </c>
      <c r="H87" s="1"/>
      <c r="I87" s="2">
        <v>80000</v>
      </c>
      <c r="J87" s="1"/>
      <c r="K87" s="1"/>
      <c r="L87" s="1">
        <v>1</v>
      </c>
      <c r="M87" s="1">
        <v>0.67</v>
      </c>
      <c r="N87" s="1">
        <v>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>
        <v>36</v>
      </c>
      <c r="AH87" s="1"/>
      <c r="AI87" s="1"/>
      <c r="AJ87" s="1"/>
      <c r="AK87" s="1"/>
      <c r="AL87" s="1"/>
      <c r="AM87" s="1">
        <v>600</v>
      </c>
      <c r="AN87" s="1"/>
      <c r="AO87" s="1"/>
      <c r="AP87" s="1"/>
      <c r="AQ87">
        <f t="shared" si="1"/>
        <v>119402.98507462686</v>
      </c>
      <c r="AR87">
        <f>MIN($AQ$2:AQ87)</f>
        <v>14107.142857142857</v>
      </c>
      <c r="AS87">
        <f t="shared" si="2"/>
        <v>9</v>
      </c>
      <c r="AT87" s="6">
        <f>POWER(AR87/AR61, 1/AS87)-1</f>
        <v>-0.2494140543232104</v>
      </c>
    </row>
    <row r="88" spans="1:46" ht="17.25" customHeight="1" x14ac:dyDescent="0.25">
      <c r="A88" s="1">
        <v>87</v>
      </c>
      <c r="B88" s="1">
        <v>1976</v>
      </c>
      <c r="C88" s="1" t="s">
        <v>119</v>
      </c>
      <c r="D88" s="1" t="s">
        <v>228</v>
      </c>
      <c r="E88" s="1" t="s">
        <v>193</v>
      </c>
      <c r="F88" s="1"/>
      <c r="G88" s="1">
        <v>16</v>
      </c>
      <c r="H88" s="1"/>
      <c r="I88" s="2">
        <v>30000</v>
      </c>
      <c r="J88" s="1"/>
      <c r="K88" s="1"/>
      <c r="L88" s="1">
        <v>1</v>
      </c>
      <c r="M88" s="1">
        <v>6.4810000000000006E-2</v>
      </c>
      <c r="N88" s="1">
        <v>8</v>
      </c>
      <c r="O88" s="1"/>
      <c r="P88" s="1">
        <v>5.556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>
        <v>3.5</v>
      </c>
      <c r="AH88" s="1"/>
      <c r="AI88" s="1"/>
      <c r="AJ88" s="1"/>
      <c r="AK88" s="1"/>
      <c r="AL88" s="1"/>
      <c r="AM88" s="1"/>
      <c r="AN88" s="1"/>
      <c r="AO88" s="1"/>
      <c r="AP88" s="1"/>
      <c r="AQ88">
        <f t="shared" si="1"/>
        <v>462891.52908501768</v>
      </c>
      <c r="AR88">
        <f>MIN($AQ$2:AQ88)</f>
        <v>14107.142857142857</v>
      </c>
      <c r="AS88">
        <f t="shared" si="2"/>
        <v>9</v>
      </c>
      <c r="AT88" s="6">
        <f t="shared" si="3"/>
        <v>-0.2494140543232104</v>
      </c>
    </row>
    <row r="89" spans="1:46" ht="17.25" customHeight="1" x14ac:dyDescent="0.25">
      <c r="A89" s="1">
        <v>88</v>
      </c>
      <c r="B89" s="1">
        <v>1976</v>
      </c>
      <c r="C89" s="1" t="s">
        <v>119</v>
      </c>
      <c r="D89" s="1" t="s">
        <v>229</v>
      </c>
      <c r="E89" s="1" t="s">
        <v>193</v>
      </c>
      <c r="F89" s="1"/>
      <c r="G89" s="1">
        <v>16</v>
      </c>
      <c r="H89" s="1"/>
      <c r="I89" s="2">
        <v>45000</v>
      </c>
      <c r="J89" s="1"/>
      <c r="K89" s="1"/>
      <c r="L89" s="1">
        <v>1</v>
      </c>
      <c r="M89" s="1">
        <v>0.76</v>
      </c>
      <c r="N89" s="1">
        <v>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v>41</v>
      </c>
      <c r="AH89" s="1"/>
      <c r="AI89" s="1"/>
      <c r="AJ89" s="1"/>
      <c r="AK89" s="1"/>
      <c r="AL89" s="1"/>
      <c r="AM89" s="1"/>
      <c r="AN89" s="1"/>
      <c r="AO89" s="1"/>
      <c r="AP89" s="1"/>
      <c r="AQ89">
        <f t="shared" si="1"/>
        <v>59210.526315789473</v>
      </c>
      <c r="AR89">
        <f>MIN($AQ$2:AQ89)</f>
        <v>14107.142857142857</v>
      </c>
      <c r="AS89">
        <f t="shared" si="2"/>
        <v>8</v>
      </c>
      <c r="AT89" s="6">
        <f t="shared" si="3"/>
        <v>-0.27585509105453143</v>
      </c>
    </row>
    <row r="90" spans="1:46" ht="17.25" customHeight="1" x14ac:dyDescent="0.25">
      <c r="A90" s="1">
        <v>89</v>
      </c>
      <c r="B90" s="1">
        <v>1976</v>
      </c>
      <c r="C90" s="1" t="s">
        <v>55</v>
      </c>
      <c r="D90" s="1" t="s">
        <v>230</v>
      </c>
      <c r="E90" s="1">
        <v>370</v>
      </c>
      <c r="F90" s="1"/>
      <c r="G90" s="1">
        <v>32</v>
      </c>
      <c r="H90" s="1"/>
      <c r="I90" s="1"/>
      <c r="J90" s="1"/>
      <c r="K90" s="1" t="s">
        <v>175</v>
      </c>
      <c r="L90" s="1">
        <v>1</v>
      </c>
      <c r="M90" s="1">
        <v>9.2660000000000006E-2</v>
      </c>
      <c r="N90" s="1">
        <v>15</v>
      </c>
      <c r="O90" s="1" t="s">
        <v>205</v>
      </c>
      <c r="P90" s="1">
        <v>2.0830000000000002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>
        <v>77</v>
      </c>
      <c r="AN90" s="1"/>
      <c r="AO90" s="1"/>
      <c r="AP90" s="1">
        <v>1.7</v>
      </c>
      <c r="AR90">
        <f>MIN($AQ$2:AQ90)</f>
        <v>14107.142857142857</v>
      </c>
      <c r="AS90">
        <f t="shared" si="2"/>
        <v>8</v>
      </c>
      <c r="AT90" s="6">
        <f t="shared" si="3"/>
        <v>-0.27585509105453143</v>
      </c>
    </row>
    <row r="91" spans="1:46" ht="17.25" customHeight="1" x14ac:dyDescent="0.25">
      <c r="A91" s="1">
        <v>90</v>
      </c>
      <c r="B91" s="1">
        <v>1976</v>
      </c>
      <c r="C91" s="1" t="s">
        <v>55</v>
      </c>
      <c r="D91" s="1" t="s">
        <v>231</v>
      </c>
      <c r="E91" s="1">
        <v>370</v>
      </c>
      <c r="F91" s="1"/>
      <c r="G91" s="1">
        <v>32</v>
      </c>
      <c r="H91" s="1"/>
      <c r="I91" s="2">
        <v>169610</v>
      </c>
      <c r="J91" s="1">
        <v>0.5</v>
      </c>
      <c r="K91" s="1" t="s">
        <v>175</v>
      </c>
      <c r="L91" s="1">
        <v>1</v>
      </c>
      <c r="M91" s="1">
        <v>0.10161000000000001</v>
      </c>
      <c r="N91" s="1">
        <v>5</v>
      </c>
      <c r="O91" s="1" t="s">
        <v>232</v>
      </c>
      <c r="P91" s="1">
        <v>3.125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>
        <v>6.3</v>
      </c>
      <c r="AD91" s="1"/>
      <c r="AE91" s="1"/>
      <c r="AF91" s="1"/>
      <c r="AG91" s="1"/>
      <c r="AH91" s="1"/>
      <c r="AI91" s="1"/>
      <c r="AJ91" s="1"/>
      <c r="AK91" s="1"/>
      <c r="AL91" s="1"/>
      <c r="AM91" s="1">
        <v>99</v>
      </c>
      <c r="AN91" s="1"/>
      <c r="AO91" s="1"/>
      <c r="AP91" s="1">
        <v>2.7</v>
      </c>
      <c r="AQ91">
        <f t="shared" si="1"/>
        <v>1669225.4699340614</v>
      </c>
      <c r="AR91">
        <f>MIN($AQ$2:AQ91)</f>
        <v>14107.142857142857</v>
      </c>
      <c r="AS91">
        <f t="shared" si="2"/>
        <v>7</v>
      </c>
      <c r="AT91" s="6">
        <f t="shared" si="3"/>
        <v>-0.30848667901645088</v>
      </c>
    </row>
    <row r="92" spans="1:46" ht="17.25" customHeight="1" x14ac:dyDescent="0.25">
      <c r="A92" s="1">
        <v>91</v>
      </c>
      <c r="B92" s="1">
        <v>1976</v>
      </c>
      <c r="C92" s="1" t="s">
        <v>55</v>
      </c>
      <c r="D92" s="1" t="s">
        <v>233</v>
      </c>
      <c r="E92" s="1">
        <v>370</v>
      </c>
      <c r="F92" s="1"/>
      <c r="G92" s="1">
        <v>32</v>
      </c>
      <c r="H92" s="1"/>
      <c r="I92" s="2">
        <v>329680</v>
      </c>
      <c r="J92" s="1">
        <v>1</v>
      </c>
      <c r="K92" s="1" t="s">
        <v>175</v>
      </c>
      <c r="L92" s="1">
        <v>1</v>
      </c>
      <c r="M92" s="1">
        <v>0.18870999999999999</v>
      </c>
      <c r="N92" s="1">
        <v>5</v>
      </c>
      <c r="O92" s="1" t="s">
        <v>205</v>
      </c>
      <c r="P92" s="1">
        <v>3.6360000000000001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>
        <v>11.7</v>
      </c>
      <c r="AD92" s="1"/>
      <c r="AE92" s="1"/>
      <c r="AF92" s="1"/>
      <c r="AG92" s="1"/>
      <c r="AH92" s="1"/>
      <c r="AI92" s="1"/>
      <c r="AJ92" s="1"/>
      <c r="AK92" s="1"/>
      <c r="AL92" s="1"/>
      <c r="AM92" s="1">
        <v>214</v>
      </c>
      <c r="AN92" s="1"/>
      <c r="AO92" s="1"/>
      <c r="AP92" s="1">
        <v>5.0999999999999996</v>
      </c>
      <c r="AQ92">
        <f t="shared" si="1"/>
        <v>1747019.2358645541</v>
      </c>
      <c r="AR92">
        <f>MIN($AQ$2:AQ92)</f>
        <v>14107.142857142857</v>
      </c>
      <c r="AS92">
        <f t="shared" si="2"/>
        <v>7</v>
      </c>
      <c r="AT92" s="6">
        <f t="shared" si="3"/>
        <v>-0.30848667901645088</v>
      </c>
    </row>
    <row r="93" spans="1:46" ht="17.25" customHeight="1" x14ac:dyDescent="0.25">
      <c r="A93" s="1">
        <v>92</v>
      </c>
      <c r="B93" s="1">
        <v>1976</v>
      </c>
      <c r="C93" s="1" t="s">
        <v>55</v>
      </c>
      <c r="D93" s="1" t="s">
        <v>234</v>
      </c>
      <c r="E93" s="1">
        <v>370</v>
      </c>
      <c r="F93" s="1" t="s">
        <v>196</v>
      </c>
      <c r="G93" s="1">
        <v>32</v>
      </c>
      <c r="H93" s="1"/>
      <c r="I93" s="2">
        <v>689000</v>
      </c>
      <c r="J93" s="1">
        <v>1</v>
      </c>
      <c r="K93" s="1" t="s">
        <v>175</v>
      </c>
      <c r="L93" s="1">
        <v>1</v>
      </c>
      <c r="M93" s="1">
        <v>0.32102999999999998</v>
      </c>
      <c r="N93" s="1">
        <v>6</v>
      </c>
      <c r="O93" s="1" t="s">
        <v>209</v>
      </c>
      <c r="P93" s="1">
        <v>5.556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v>23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>
        <v>425</v>
      </c>
      <c r="AN93" s="1"/>
      <c r="AO93" s="1"/>
      <c r="AP93" s="1">
        <v>10.4</v>
      </c>
      <c r="AQ93">
        <f t="shared" ref="AQ93:AQ156" si="4">I93/M93</f>
        <v>2146216.8644674956</v>
      </c>
      <c r="AR93">
        <f>MIN($AQ$2:AQ93)</f>
        <v>14107.142857142857</v>
      </c>
      <c r="AS93">
        <f t="shared" ref="AS93:AS156" si="5">B93-B67</f>
        <v>5</v>
      </c>
      <c r="AT93" s="6">
        <f t="shared" ref="AT93:AT156" si="6">POWER(AR93/AR67, 1/AS93)-1</f>
        <v>-0.31057876907162318</v>
      </c>
    </row>
    <row r="94" spans="1:46" ht="17.25" customHeight="1" x14ac:dyDescent="0.25">
      <c r="A94" s="1">
        <v>93</v>
      </c>
      <c r="B94" s="1">
        <v>1976</v>
      </c>
      <c r="C94" s="1" t="s">
        <v>55</v>
      </c>
      <c r="D94" s="1" t="s">
        <v>235</v>
      </c>
      <c r="E94" s="1" t="s">
        <v>215</v>
      </c>
      <c r="F94" s="1"/>
      <c r="G94" s="1"/>
      <c r="H94" s="1"/>
      <c r="I94" s="1"/>
      <c r="J94" s="1"/>
      <c r="K94" s="1"/>
      <c r="L94" s="1">
        <v>1</v>
      </c>
      <c r="M94" s="1">
        <v>1.524E-2</v>
      </c>
      <c r="N94" s="1">
        <v>1</v>
      </c>
      <c r="O94" s="1" t="s">
        <v>216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>
        <v>15.24</v>
      </c>
      <c r="AO94" s="1">
        <v>15.24</v>
      </c>
      <c r="AP94" s="1"/>
      <c r="AR94">
        <f>MIN($AQ$2:AQ94)</f>
        <v>14107.142857142857</v>
      </c>
      <c r="AS94">
        <f t="shared" si="5"/>
        <v>5</v>
      </c>
      <c r="AT94" s="6">
        <f t="shared" si="6"/>
        <v>-0.31057876907162318</v>
      </c>
    </row>
    <row r="95" spans="1:46" ht="17.25" customHeight="1" x14ac:dyDescent="0.25">
      <c r="A95" s="1">
        <v>94</v>
      </c>
      <c r="B95" s="1">
        <v>1977</v>
      </c>
      <c r="C95" s="1" t="s">
        <v>236</v>
      </c>
      <c r="D95" s="1" t="s">
        <v>237</v>
      </c>
      <c r="E95" s="1">
        <v>370</v>
      </c>
      <c r="F95" s="1"/>
      <c r="G95" s="1">
        <v>32</v>
      </c>
      <c r="H95" s="1"/>
      <c r="I95" s="2">
        <v>2870000</v>
      </c>
      <c r="J95" s="1">
        <v>6</v>
      </c>
      <c r="K95" s="1"/>
      <c r="L95" s="1">
        <v>1</v>
      </c>
      <c r="M95" s="1">
        <v>1.67</v>
      </c>
      <c r="N95" s="1">
        <v>6</v>
      </c>
      <c r="O95" s="1" t="s">
        <v>238</v>
      </c>
      <c r="P95" s="1">
        <v>30.768999999999998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>
        <v>120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2">
        <v>2487</v>
      </c>
      <c r="AN95" s="1"/>
      <c r="AO95" s="1"/>
      <c r="AP95" s="1"/>
      <c r="AQ95">
        <f t="shared" si="4"/>
        <v>1718562.874251497</v>
      </c>
      <c r="AR95">
        <f>MIN($AQ$2:AQ95)</f>
        <v>14107.142857142857</v>
      </c>
      <c r="AS95">
        <f t="shared" si="5"/>
        <v>6</v>
      </c>
      <c r="AT95" s="6">
        <f t="shared" si="6"/>
        <v>-0.26649364997370395</v>
      </c>
    </row>
    <row r="96" spans="1:46" ht="17.25" customHeight="1" x14ac:dyDescent="0.25">
      <c r="A96" s="1">
        <v>95</v>
      </c>
      <c r="B96" s="1">
        <v>1977</v>
      </c>
      <c r="C96" s="1" t="s">
        <v>236</v>
      </c>
      <c r="D96" s="1" t="s">
        <v>239</v>
      </c>
      <c r="E96" s="1">
        <v>370</v>
      </c>
      <c r="F96" s="1"/>
      <c r="G96" s="1">
        <v>32</v>
      </c>
      <c r="H96" s="1"/>
      <c r="I96" s="2">
        <v>3500000</v>
      </c>
      <c r="J96" s="1">
        <v>6</v>
      </c>
      <c r="K96" s="1"/>
      <c r="L96" s="1">
        <v>1</v>
      </c>
      <c r="M96" s="1">
        <v>2.57</v>
      </c>
      <c r="N96" s="1">
        <v>6</v>
      </c>
      <c r="O96" s="1" t="s">
        <v>238</v>
      </c>
      <c r="P96" s="1">
        <v>30.768999999999998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>
        <v>184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2">
        <v>3750</v>
      </c>
      <c r="AN96" s="1"/>
      <c r="AO96" s="1"/>
      <c r="AP96" s="1"/>
      <c r="AQ96">
        <f t="shared" si="4"/>
        <v>1361867.7042801557</v>
      </c>
      <c r="AR96">
        <f>MIN($AQ$2:AQ96)</f>
        <v>14107.142857142857</v>
      </c>
      <c r="AS96">
        <f t="shared" si="5"/>
        <v>6</v>
      </c>
      <c r="AT96" s="6">
        <f t="shared" si="6"/>
        <v>-0.26649364997370395</v>
      </c>
    </row>
    <row r="97" spans="1:46" ht="17.25" customHeight="1" x14ac:dyDescent="0.25">
      <c r="A97" s="1">
        <v>96</v>
      </c>
      <c r="B97" s="1">
        <v>1977</v>
      </c>
      <c r="C97" s="1" t="s">
        <v>236</v>
      </c>
      <c r="D97" s="1" t="s">
        <v>240</v>
      </c>
      <c r="E97" s="1">
        <v>370</v>
      </c>
      <c r="F97" s="1"/>
      <c r="G97" s="1">
        <v>32</v>
      </c>
      <c r="H97" s="1"/>
      <c r="I97" s="2">
        <v>3700000</v>
      </c>
      <c r="J97" s="1">
        <v>6</v>
      </c>
      <c r="K97" s="1"/>
      <c r="L97" s="1">
        <v>1</v>
      </c>
      <c r="M97" s="1">
        <v>4.0999999999999996</v>
      </c>
      <c r="N97" s="1">
        <v>6</v>
      </c>
      <c r="O97" s="1" t="s">
        <v>241</v>
      </c>
      <c r="P97" s="1">
        <v>35.088000000000001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>
        <v>294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2">
        <v>5950</v>
      </c>
      <c r="AN97" s="1"/>
      <c r="AO97" s="1"/>
      <c r="AP97" s="1"/>
      <c r="AQ97">
        <f t="shared" si="4"/>
        <v>902439.02439024393</v>
      </c>
      <c r="AR97">
        <f>MIN($AQ$2:AQ97)</f>
        <v>14107.142857142857</v>
      </c>
      <c r="AS97">
        <f t="shared" si="5"/>
        <v>6</v>
      </c>
      <c r="AT97" s="6">
        <f t="shared" si="6"/>
        <v>-0.26649364997370395</v>
      </c>
    </row>
    <row r="98" spans="1:46" ht="17.25" customHeight="1" x14ac:dyDescent="0.25">
      <c r="A98" s="1">
        <v>97</v>
      </c>
      <c r="B98" s="1">
        <v>1977</v>
      </c>
      <c r="C98" s="1" t="s">
        <v>119</v>
      </c>
      <c r="D98" s="1" t="s">
        <v>242</v>
      </c>
      <c r="E98" s="1" t="s">
        <v>193</v>
      </c>
      <c r="F98" s="1"/>
      <c r="G98" s="1">
        <v>16</v>
      </c>
      <c r="H98" s="1"/>
      <c r="I98" s="2">
        <v>40000</v>
      </c>
      <c r="J98" s="1"/>
      <c r="K98" s="1"/>
      <c r="L98" s="1">
        <v>1</v>
      </c>
      <c r="M98" s="1">
        <v>0.5</v>
      </c>
      <c r="N98" s="1">
        <v>8</v>
      </c>
      <c r="O98" s="1"/>
      <c r="P98" s="1">
        <v>5.8819999999999997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>
        <v>27</v>
      </c>
      <c r="AH98" s="1"/>
      <c r="AI98" s="1"/>
      <c r="AJ98" s="1"/>
      <c r="AK98" s="1"/>
      <c r="AL98" s="1"/>
      <c r="AM98" s="1">
        <v>510</v>
      </c>
      <c r="AN98" s="1"/>
      <c r="AO98" s="1"/>
      <c r="AP98" s="1"/>
      <c r="AQ98">
        <f t="shared" si="4"/>
        <v>80000</v>
      </c>
      <c r="AR98">
        <f>MIN($AQ$2:AQ98)</f>
        <v>14107.142857142857</v>
      </c>
      <c r="AS98">
        <f t="shared" si="5"/>
        <v>5</v>
      </c>
      <c r="AT98" s="6">
        <f t="shared" si="6"/>
        <v>-0.31057876907162318</v>
      </c>
    </row>
    <row r="99" spans="1:46" ht="17.25" customHeight="1" x14ac:dyDescent="0.25">
      <c r="A99" s="1">
        <v>98</v>
      </c>
      <c r="B99" s="1">
        <v>1977</v>
      </c>
      <c r="C99" s="1" t="s">
        <v>55</v>
      </c>
      <c r="D99" s="1" t="s">
        <v>243</v>
      </c>
      <c r="E99" s="1">
        <v>370</v>
      </c>
      <c r="F99" s="1"/>
      <c r="G99" s="1">
        <v>32</v>
      </c>
      <c r="H99" s="1"/>
      <c r="I99" s="2">
        <v>460720</v>
      </c>
      <c r="J99" s="1">
        <v>0.5</v>
      </c>
      <c r="K99" s="1" t="s">
        <v>175</v>
      </c>
      <c r="L99" s="1">
        <v>1</v>
      </c>
      <c r="M99" s="1">
        <v>0.18870999999999999</v>
      </c>
      <c r="N99" s="1">
        <v>5</v>
      </c>
      <c r="O99" s="1" t="s">
        <v>205</v>
      </c>
      <c r="P99" s="1">
        <v>3.6360000000000001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>
        <v>11.7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>
        <v>5.0999999999999996</v>
      </c>
      <c r="AQ99">
        <f t="shared" si="4"/>
        <v>2441418.0488580363</v>
      </c>
      <c r="AR99">
        <f>MIN($AQ$2:AQ99)</f>
        <v>14107.142857142857</v>
      </c>
      <c r="AS99">
        <f t="shared" si="5"/>
        <v>5</v>
      </c>
      <c r="AT99" s="6">
        <f t="shared" si="6"/>
        <v>-0.31057876907162318</v>
      </c>
    </row>
    <row r="100" spans="1:46" ht="17.25" customHeight="1" x14ac:dyDescent="0.25">
      <c r="A100" s="1">
        <v>99</v>
      </c>
      <c r="B100" s="1">
        <v>1977</v>
      </c>
      <c r="C100" s="1" t="s">
        <v>55</v>
      </c>
      <c r="D100" s="1" t="s">
        <v>244</v>
      </c>
      <c r="E100" s="1">
        <v>370</v>
      </c>
      <c r="F100" s="1" t="s">
        <v>196</v>
      </c>
      <c r="G100" s="1">
        <v>32</v>
      </c>
      <c r="H100" s="1"/>
      <c r="I100" s="2">
        <v>2001100</v>
      </c>
      <c r="J100" s="1">
        <v>6</v>
      </c>
      <c r="K100" s="1" t="s">
        <v>191</v>
      </c>
      <c r="L100" s="1">
        <v>1</v>
      </c>
      <c r="M100" s="1">
        <v>0.73</v>
      </c>
      <c r="N100" s="1">
        <v>5</v>
      </c>
      <c r="O100" s="1" t="s">
        <v>245</v>
      </c>
      <c r="P100" s="1">
        <v>8.6959999999999997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>
        <v>52</v>
      </c>
      <c r="AC100" s="1">
        <v>45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>
        <v>900</v>
      </c>
      <c r="AN100" s="1"/>
      <c r="AO100" s="1"/>
      <c r="AP100" s="1">
        <v>19.600000000000001</v>
      </c>
      <c r="AQ100">
        <f t="shared" si="4"/>
        <v>2741232.8767123288</v>
      </c>
      <c r="AR100">
        <f>MIN($AQ$2:AQ100)</f>
        <v>14107.142857142857</v>
      </c>
      <c r="AS100">
        <f t="shared" si="5"/>
        <v>5</v>
      </c>
      <c r="AT100" s="6">
        <f t="shared" si="6"/>
        <v>-0.24940091863477054</v>
      </c>
    </row>
    <row r="101" spans="1:46" ht="17.25" customHeight="1" x14ac:dyDescent="0.25">
      <c r="A101" s="1">
        <v>100</v>
      </c>
      <c r="B101" s="1">
        <v>1977</v>
      </c>
      <c r="C101" s="1" t="s">
        <v>55</v>
      </c>
      <c r="D101" s="1" t="s">
        <v>246</v>
      </c>
      <c r="E101" s="1">
        <v>370</v>
      </c>
      <c r="F101" s="1" t="s">
        <v>196</v>
      </c>
      <c r="G101" s="1">
        <v>32</v>
      </c>
      <c r="H101" s="1"/>
      <c r="I101" s="2">
        <v>3103210</v>
      </c>
      <c r="J101" s="1">
        <v>6</v>
      </c>
      <c r="K101" s="1" t="s">
        <v>212</v>
      </c>
      <c r="L101" s="1">
        <v>1</v>
      </c>
      <c r="M101" s="1">
        <v>1.52</v>
      </c>
      <c r="N101" s="1">
        <v>6</v>
      </c>
      <c r="O101" s="1" t="s">
        <v>245</v>
      </c>
      <c r="P101" s="1">
        <v>12.5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v>109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2">
        <v>2500</v>
      </c>
      <c r="AN101" s="1"/>
      <c r="AO101" s="1"/>
      <c r="AP101" s="1">
        <v>53.9</v>
      </c>
      <c r="AQ101">
        <f t="shared" si="4"/>
        <v>2041585.5263157894</v>
      </c>
      <c r="AR101">
        <f>MIN($AQ$2:AQ101)</f>
        <v>14107.142857142857</v>
      </c>
      <c r="AS101">
        <f t="shared" si="5"/>
        <v>5</v>
      </c>
      <c r="AT101" s="6">
        <f t="shared" si="6"/>
        <v>-0.24940091863477054</v>
      </c>
    </row>
    <row r="102" spans="1:46" ht="17.25" customHeight="1" x14ac:dyDescent="0.25">
      <c r="A102" s="1">
        <v>101</v>
      </c>
      <c r="B102" s="1">
        <v>1977</v>
      </c>
      <c r="C102" s="1" t="s">
        <v>247</v>
      </c>
      <c r="D102" s="1" t="s">
        <v>248</v>
      </c>
      <c r="E102" s="1">
        <v>370</v>
      </c>
      <c r="F102" s="1"/>
      <c r="G102" s="1">
        <v>32</v>
      </c>
      <c r="H102" s="1"/>
      <c r="I102" s="2">
        <v>2360000</v>
      </c>
      <c r="J102" s="1">
        <v>6</v>
      </c>
      <c r="K102" s="1"/>
      <c r="L102" s="1">
        <v>1</v>
      </c>
      <c r="M102" s="1">
        <v>2.09</v>
      </c>
      <c r="N102" s="1">
        <v>6</v>
      </c>
      <c r="O102" s="1" t="s">
        <v>241</v>
      </c>
      <c r="P102" s="1">
        <v>13.888999999999999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>
        <v>150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2">
        <v>3000</v>
      </c>
      <c r="AN102" s="1"/>
      <c r="AO102" s="1"/>
      <c r="AP102" s="1"/>
      <c r="AQ102">
        <f t="shared" si="4"/>
        <v>1129186.6028708136</v>
      </c>
      <c r="AR102">
        <f>MIN($AQ$2:AQ102)</f>
        <v>14107.142857142857</v>
      </c>
      <c r="AS102">
        <f t="shared" si="5"/>
        <v>4</v>
      </c>
      <c r="AT102" s="6">
        <f t="shared" si="6"/>
        <v>-0.30134940106865893</v>
      </c>
    </row>
    <row r="103" spans="1:46" ht="17.25" customHeight="1" x14ac:dyDescent="0.25">
      <c r="A103" s="1">
        <v>102</v>
      </c>
      <c r="B103" s="1">
        <v>1978</v>
      </c>
      <c r="C103" s="1" t="s">
        <v>249</v>
      </c>
      <c r="D103" s="1" t="s">
        <v>250</v>
      </c>
      <c r="E103" s="1" t="s">
        <v>251</v>
      </c>
      <c r="F103" s="1" t="s">
        <v>168</v>
      </c>
      <c r="G103" s="1">
        <v>64</v>
      </c>
      <c r="H103" s="1"/>
      <c r="I103" s="2">
        <v>8000000</v>
      </c>
      <c r="J103" s="1"/>
      <c r="K103" s="1"/>
      <c r="L103" s="1">
        <v>1</v>
      </c>
      <c r="M103" s="1">
        <v>86</v>
      </c>
      <c r="N103" s="1">
        <v>16</v>
      </c>
      <c r="O103" s="1" t="s">
        <v>252</v>
      </c>
      <c r="P103" s="1">
        <v>80</v>
      </c>
      <c r="Q103" s="1"/>
      <c r="R103" s="1"/>
      <c r="S103" s="1">
        <v>12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2">
        <v>800000</v>
      </c>
      <c r="AN103" s="1"/>
      <c r="AO103" s="1"/>
      <c r="AP103" s="1"/>
      <c r="AQ103">
        <f t="shared" si="4"/>
        <v>93023.255813953481</v>
      </c>
      <c r="AR103">
        <f>MIN($AQ$2:AQ103)</f>
        <v>14107.142857142857</v>
      </c>
      <c r="AS103">
        <f t="shared" si="5"/>
        <v>5</v>
      </c>
      <c r="AT103" s="6">
        <f t="shared" si="6"/>
        <v>-0.24940091863477054</v>
      </c>
    </row>
    <row r="104" spans="1:46" ht="17.25" customHeight="1" x14ac:dyDescent="0.25">
      <c r="A104" s="1">
        <v>103</v>
      </c>
      <c r="B104" s="1">
        <v>1978</v>
      </c>
      <c r="C104" s="1" t="s">
        <v>119</v>
      </c>
      <c r="D104" s="1" t="s">
        <v>253</v>
      </c>
      <c r="E104" s="1" t="s">
        <v>193</v>
      </c>
      <c r="F104" s="1"/>
      <c r="G104" s="1">
        <v>16</v>
      </c>
      <c r="H104" s="1"/>
      <c r="I104" s="2">
        <v>30000</v>
      </c>
      <c r="J104" s="1"/>
      <c r="K104" s="1"/>
      <c r="L104" s="1">
        <v>1</v>
      </c>
      <c r="M104" s="1">
        <v>0.13519</v>
      </c>
      <c r="N104" s="1">
        <v>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>
        <v>7.3</v>
      </c>
      <c r="AH104" s="1"/>
      <c r="AI104" s="1"/>
      <c r="AJ104" s="1"/>
      <c r="AK104" s="1"/>
      <c r="AL104" s="1"/>
      <c r="AM104" s="1"/>
      <c r="AN104" s="1"/>
      <c r="AO104" s="1"/>
      <c r="AP104" s="1"/>
      <c r="AQ104">
        <f t="shared" si="4"/>
        <v>221909.90457874103</v>
      </c>
      <c r="AR104">
        <f>MIN($AQ$2:AQ104)</f>
        <v>14107.142857142857</v>
      </c>
      <c r="AS104">
        <f t="shared" si="5"/>
        <v>5</v>
      </c>
      <c r="AT104" s="6">
        <f t="shared" si="6"/>
        <v>-0.24940091863477054</v>
      </c>
    </row>
    <row r="105" spans="1:46" ht="17.25" customHeight="1" x14ac:dyDescent="0.25">
      <c r="A105" s="1">
        <v>104</v>
      </c>
      <c r="B105" s="1">
        <v>1978</v>
      </c>
      <c r="C105" s="1" t="s">
        <v>55</v>
      </c>
      <c r="D105" s="1" t="s">
        <v>254</v>
      </c>
      <c r="E105" s="1">
        <v>370</v>
      </c>
      <c r="F105" s="1" t="s">
        <v>196</v>
      </c>
      <c r="G105" s="1">
        <v>32</v>
      </c>
      <c r="H105" s="1"/>
      <c r="I105" s="2">
        <v>1455000</v>
      </c>
      <c r="J105" s="1">
        <v>6</v>
      </c>
      <c r="K105" s="1" t="s">
        <v>212</v>
      </c>
      <c r="L105" s="1">
        <v>1</v>
      </c>
      <c r="M105" s="1">
        <v>0.73</v>
      </c>
      <c r="N105" s="1">
        <v>6</v>
      </c>
      <c r="O105" s="1" t="s">
        <v>209</v>
      </c>
      <c r="P105" s="1">
        <v>8.6959999999999997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>
        <v>52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2">
        <v>1045</v>
      </c>
      <c r="AN105" s="1"/>
      <c r="AO105" s="1"/>
      <c r="AP105" s="1">
        <v>23.5</v>
      </c>
      <c r="AQ105">
        <f t="shared" si="4"/>
        <v>1993150.6849315069</v>
      </c>
      <c r="AR105">
        <f>MIN($AQ$2:AQ105)</f>
        <v>14107.142857142857</v>
      </c>
      <c r="AS105">
        <f t="shared" si="5"/>
        <v>5</v>
      </c>
      <c r="AT105" s="6">
        <f t="shared" si="6"/>
        <v>-0.24940091863477054</v>
      </c>
    </row>
    <row r="106" spans="1:46" ht="17.25" customHeight="1" x14ac:dyDescent="0.25">
      <c r="A106" s="1">
        <v>105</v>
      </c>
      <c r="B106" s="1">
        <v>1978</v>
      </c>
      <c r="C106" s="1" t="s">
        <v>55</v>
      </c>
      <c r="D106" s="1" t="s">
        <v>255</v>
      </c>
      <c r="E106" s="1">
        <v>370</v>
      </c>
      <c r="F106" s="1" t="s">
        <v>196</v>
      </c>
      <c r="G106" s="1">
        <v>32</v>
      </c>
      <c r="H106" s="1"/>
      <c r="I106" s="2">
        <v>2368000</v>
      </c>
      <c r="J106" s="1">
        <v>6</v>
      </c>
      <c r="K106" s="1" t="s">
        <v>212</v>
      </c>
      <c r="L106" s="1">
        <v>1</v>
      </c>
      <c r="M106" s="1">
        <v>1.88</v>
      </c>
      <c r="N106" s="1">
        <v>6</v>
      </c>
      <c r="O106" s="1" t="s">
        <v>209</v>
      </c>
      <c r="P106" s="1">
        <v>12.5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>
        <v>135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2">
        <v>2500</v>
      </c>
      <c r="AN106" s="1"/>
      <c r="AO106" s="1"/>
      <c r="AP106" s="1">
        <v>53.9</v>
      </c>
      <c r="AQ106">
        <f t="shared" si="4"/>
        <v>1259574.4680851065</v>
      </c>
      <c r="AR106">
        <f>MIN($AQ$2:AQ106)</f>
        <v>14107.142857142857</v>
      </c>
      <c r="AS106">
        <f t="shared" si="5"/>
        <v>5</v>
      </c>
      <c r="AT106" s="6">
        <f t="shared" si="6"/>
        <v>-0.24940091863477054</v>
      </c>
    </row>
    <row r="107" spans="1:46" ht="17.25" customHeight="1" x14ac:dyDescent="0.25">
      <c r="A107" s="1">
        <v>106</v>
      </c>
      <c r="B107" s="1">
        <v>1978</v>
      </c>
      <c r="C107" s="1" t="s">
        <v>55</v>
      </c>
      <c r="D107" s="1" t="s">
        <v>256</v>
      </c>
      <c r="E107" s="1">
        <v>370</v>
      </c>
      <c r="F107" s="1" t="s">
        <v>196</v>
      </c>
      <c r="G107" s="1">
        <v>32</v>
      </c>
      <c r="H107" s="1"/>
      <c r="I107" s="2">
        <v>3605000</v>
      </c>
      <c r="J107" s="1">
        <v>6</v>
      </c>
      <c r="K107" s="1" t="s">
        <v>257</v>
      </c>
      <c r="L107" s="1">
        <v>1</v>
      </c>
      <c r="M107" s="1">
        <v>2.37</v>
      </c>
      <c r="N107" s="1">
        <v>6</v>
      </c>
      <c r="O107" s="1" t="s">
        <v>209</v>
      </c>
      <c r="P107" s="1">
        <v>17.241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>
        <v>170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2">
        <v>4000</v>
      </c>
      <c r="AN107" s="1"/>
      <c r="AO107" s="1"/>
      <c r="AP107" s="1">
        <v>97</v>
      </c>
      <c r="AQ107">
        <f t="shared" si="4"/>
        <v>1521097.046413502</v>
      </c>
      <c r="AR107">
        <f>MIN($AQ$2:AQ107)</f>
        <v>14107.142857142857</v>
      </c>
      <c r="AS107">
        <f t="shared" si="5"/>
        <v>5</v>
      </c>
      <c r="AT107" s="6">
        <f t="shared" si="6"/>
        <v>-0.24940091863477054</v>
      </c>
    </row>
    <row r="108" spans="1:46" ht="17.25" customHeight="1" x14ac:dyDescent="0.25">
      <c r="A108" s="1">
        <v>107</v>
      </c>
      <c r="B108" s="1">
        <v>1978</v>
      </c>
      <c r="C108" s="1" t="s">
        <v>55</v>
      </c>
      <c r="D108" s="1" t="s">
        <v>258</v>
      </c>
      <c r="E108" s="1" t="s">
        <v>215</v>
      </c>
      <c r="F108" s="1"/>
      <c r="G108" s="1"/>
      <c r="H108" s="1"/>
      <c r="I108" s="1"/>
      <c r="J108" s="1"/>
      <c r="K108" s="1"/>
      <c r="L108" s="1">
        <v>1</v>
      </c>
      <c r="M108" s="1">
        <v>6.6189999999999999E-2</v>
      </c>
      <c r="N108" s="1">
        <v>15</v>
      </c>
      <c r="O108" s="1" t="s">
        <v>187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>
        <v>55</v>
      </c>
      <c r="AN108" s="1"/>
      <c r="AO108" s="1"/>
      <c r="AP108" s="1"/>
      <c r="AR108">
        <f>MIN($AQ$2:AQ108)</f>
        <v>14107.142857142857</v>
      </c>
      <c r="AS108">
        <f t="shared" si="5"/>
        <v>4</v>
      </c>
      <c r="AT108" s="6">
        <f t="shared" si="6"/>
        <v>-0.30134940106865893</v>
      </c>
    </row>
    <row r="109" spans="1:46" ht="17.25" customHeight="1" x14ac:dyDescent="0.25">
      <c r="A109" s="1">
        <v>108</v>
      </c>
      <c r="B109" s="1">
        <v>1979</v>
      </c>
      <c r="C109" s="1" t="s">
        <v>236</v>
      </c>
      <c r="D109" s="1" t="s">
        <v>259</v>
      </c>
      <c r="E109" s="1">
        <v>370</v>
      </c>
      <c r="F109" s="1"/>
      <c r="G109" s="1">
        <v>32</v>
      </c>
      <c r="H109" s="1"/>
      <c r="I109" s="2">
        <v>2100000</v>
      </c>
      <c r="J109" s="1">
        <v>4</v>
      </c>
      <c r="K109" s="1"/>
      <c r="L109" s="1"/>
      <c r="M109" s="1">
        <v>2.31</v>
      </c>
      <c r="N109" s="1">
        <v>5</v>
      </c>
      <c r="O109" s="1" t="s">
        <v>260</v>
      </c>
      <c r="P109" s="1">
        <v>30.768999999999998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>
        <v>143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2">
        <v>2850</v>
      </c>
      <c r="AN109" s="1"/>
      <c r="AO109" s="1"/>
      <c r="AP109" s="1"/>
      <c r="AQ109">
        <f t="shared" si="4"/>
        <v>909090.90909090906</v>
      </c>
      <c r="AR109">
        <f>MIN($AQ$2:AQ109)</f>
        <v>14107.142857142857</v>
      </c>
      <c r="AS109">
        <f t="shared" si="5"/>
        <v>4</v>
      </c>
      <c r="AT109" s="6">
        <f t="shared" si="6"/>
        <v>0</v>
      </c>
    </row>
    <row r="110" spans="1:46" ht="17.25" customHeight="1" x14ac:dyDescent="0.25">
      <c r="A110" s="1">
        <v>109</v>
      </c>
      <c r="B110" s="1">
        <v>1979</v>
      </c>
      <c r="C110" s="1" t="s">
        <v>236</v>
      </c>
      <c r="D110" s="1" t="s">
        <v>261</v>
      </c>
      <c r="E110" s="1">
        <v>370</v>
      </c>
      <c r="F110" s="1"/>
      <c r="G110" s="1">
        <v>32</v>
      </c>
      <c r="H110" s="1"/>
      <c r="I110" s="2">
        <v>2430000</v>
      </c>
      <c r="J110" s="1">
        <v>4</v>
      </c>
      <c r="K110" s="1"/>
      <c r="L110" s="1"/>
      <c r="M110" s="1">
        <v>2.85</v>
      </c>
      <c r="N110" s="1">
        <v>5</v>
      </c>
      <c r="O110" s="1" t="s">
        <v>260</v>
      </c>
      <c r="P110" s="1">
        <v>30.768999999999998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>
        <v>177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2">
        <v>3450</v>
      </c>
      <c r="AN110" s="1"/>
      <c r="AO110" s="1"/>
      <c r="AP110" s="1"/>
      <c r="AQ110">
        <f t="shared" si="4"/>
        <v>852631.57894736843</v>
      </c>
      <c r="AR110">
        <f>MIN($AQ$2:AQ110)</f>
        <v>14107.142857142857</v>
      </c>
      <c r="AS110">
        <f t="shared" si="5"/>
        <v>4</v>
      </c>
      <c r="AT110" s="6">
        <f t="shared" si="6"/>
        <v>0</v>
      </c>
    </row>
    <row r="111" spans="1:46" ht="17.25" customHeight="1" x14ac:dyDescent="0.25">
      <c r="A111" s="1">
        <v>110</v>
      </c>
      <c r="B111" s="1">
        <v>1979</v>
      </c>
      <c r="C111" s="1" t="s">
        <v>119</v>
      </c>
      <c r="D111" s="1" t="s">
        <v>262</v>
      </c>
      <c r="E111" s="1" t="s">
        <v>263</v>
      </c>
      <c r="F111" s="1" t="s">
        <v>264</v>
      </c>
      <c r="G111" s="1">
        <v>32</v>
      </c>
      <c r="H111" s="1"/>
      <c r="I111" s="2">
        <v>500000</v>
      </c>
      <c r="J111" s="1"/>
      <c r="K111" s="1"/>
      <c r="L111" s="1">
        <v>1</v>
      </c>
      <c r="M111" s="1">
        <v>1</v>
      </c>
      <c r="N111" s="1">
        <v>7</v>
      </c>
      <c r="O111" s="1"/>
      <c r="P111" s="1">
        <v>5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>
        <v>54</v>
      </c>
      <c r="AH111" s="1"/>
      <c r="AI111" s="1"/>
      <c r="AJ111" s="1"/>
      <c r="AK111" s="1"/>
      <c r="AL111" s="1"/>
      <c r="AM111" s="1">
        <v>831</v>
      </c>
      <c r="AN111" s="1"/>
      <c r="AO111" s="1"/>
      <c r="AP111" s="1"/>
      <c r="AQ111">
        <f t="shared" si="4"/>
        <v>500000</v>
      </c>
      <c r="AR111">
        <f>MIN($AQ$2:AQ111)</f>
        <v>14107.142857142857</v>
      </c>
      <c r="AS111">
        <f t="shared" si="5"/>
        <v>4</v>
      </c>
      <c r="AT111" s="6">
        <f t="shared" si="6"/>
        <v>0</v>
      </c>
    </row>
    <row r="112" spans="1:46" ht="17.25" customHeight="1" x14ac:dyDescent="0.25">
      <c r="A112" s="1">
        <v>111</v>
      </c>
      <c r="B112" s="1">
        <v>1979</v>
      </c>
      <c r="C112" s="1" t="s">
        <v>55</v>
      </c>
      <c r="D112" s="1" t="s">
        <v>265</v>
      </c>
      <c r="E112" s="1" t="s">
        <v>215</v>
      </c>
      <c r="F112" s="1"/>
      <c r="G112" s="1"/>
      <c r="H112" s="1"/>
      <c r="I112" s="1"/>
      <c r="J112" s="1"/>
      <c r="K112" s="1"/>
      <c r="L112" s="1">
        <v>1</v>
      </c>
      <c r="M112" s="1">
        <v>2.4070000000000001E-2</v>
      </c>
      <c r="N112" s="1">
        <v>15</v>
      </c>
      <c r="O112" s="1" t="s">
        <v>187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>
        <v>20</v>
      </c>
      <c r="AN112" s="1"/>
      <c r="AO112" s="1"/>
      <c r="AP112" s="1"/>
      <c r="AR112">
        <f>MIN($AQ$2:AQ112)</f>
        <v>14107.142857142857</v>
      </c>
      <c r="AS112">
        <f t="shared" si="5"/>
        <v>4</v>
      </c>
      <c r="AT112" s="6">
        <f t="shared" si="6"/>
        <v>0</v>
      </c>
    </row>
    <row r="113" spans="1:46" ht="17.25" customHeight="1" x14ac:dyDescent="0.25">
      <c r="A113" s="1">
        <v>112</v>
      </c>
      <c r="B113" s="1">
        <v>1979</v>
      </c>
      <c r="C113" s="1" t="s">
        <v>55</v>
      </c>
      <c r="D113" s="1" t="s">
        <v>266</v>
      </c>
      <c r="E113" s="1" t="s">
        <v>215</v>
      </c>
      <c r="F113" s="1"/>
      <c r="G113" s="1"/>
      <c r="H113" s="1"/>
      <c r="I113" s="1"/>
      <c r="J113" s="1"/>
      <c r="K113" s="1"/>
      <c r="L113" s="1">
        <v>1</v>
      </c>
      <c r="M113" s="1">
        <v>0.13236999999999999</v>
      </c>
      <c r="N113" s="1">
        <v>15</v>
      </c>
      <c r="O113" s="1" t="s">
        <v>187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>
        <v>110</v>
      </c>
      <c r="AN113" s="1"/>
      <c r="AO113" s="1"/>
      <c r="AP113" s="1"/>
      <c r="AR113">
        <f>MIN($AQ$2:AQ113)</f>
        <v>14107.142857142857</v>
      </c>
      <c r="AS113">
        <f t="shared" si="5"/>
        <v>4</v>
      </c>
      <c r="AT113" s="6">
        <f t="shared" si="6"/>
        <v>0</v>
      </c>
    </row>
    <row r="114" spans="1:46" ht="17.25" customHeight="1" x14ac:dyDescent="0.25">
      <c r="A114" s="1">
        <v>113</v>
      </c>
      <c r="B114" s="1">
        <v>1980</v>
      </c>
      <c r="C114" s="1" t="s">
        <v>55</v>
      </c>
      <c r="D114" s="1" t="s">
        <v>267</v>
      </c>
      <c r="E114" s="1">
        <v>370</v>
      </c>
      <c r="F114" s="1" t="s">
        <v>268</v>
      </c>
      <c r="G114" s="1">
        <v>32</v>
      </c>
      <c r="H114" s="1"/>
      <c r="I114" s="2">
        <v>150000</v>
      </c>
      <c r="J114" s="1">
        <v>1</v>
      </c>
      <c r="K114" s="1"/>
      <c r="L114" s="1">
        <v>1</v>
      </c>
      <c r="M114" s="1">
        <v>0.35483999999999999</v>
      </c>
      <c r="N114" s="1">
        <v>5</v>
      </c>
      <c r="O114" s="1" t="s">
        <v>269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>
        <v>22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f t="shared" si="4"/>
        <v>422725.73554277985</v>
      </c>
      <c r="AR114">
        <f>MIN($AQ$2:AQ114)</f>
        <v>14107.142857142857</v>
      </c>
      <c r="AS114">
        <f t="shared" si="5"/>
        <v>4</v>
      </c>
      <c r="AT114" s="6">
        <f t="shared" si="6"/>
        <v>0</v>
      </c>
    </row>
    <row r="115" spans="1:46" ht="17.25" customHeight="1" x14ac:dyDescent="0.25">
      <c r="A115" s="1">
        <v>114</v>
      </c>
      <c r="B115" s="1">
        <v>1980</v>
      </c>
      <c r="C115" s="1" t="s">
        <v>55</v>
      </c>
      <c r="D115" s="1" t="s">
        <v>270</v>
      </c>
      <c r="E115" s="1">
        <v>370</v>
      </c>
      <c r="F115" s="1" t="s">
        <v>268</v>
      </c>
      <c r="G115" s="1">
        <v>32</v>
      </c>
      <c r="H115" s="1"/>
      <c r="I115" s="2">
        <v>385000</v>
      </c>
      <c r="J115" s="1">
        <v>2</v>
      </c>
      <c r="K115" s="1"/>
      <c r="L115" s="1">
        <v>1</v>
      </c>
      <c r="M115" s="1">
        <v>1.08</v>
      </c>
      <c r="N115" s="1">
        <v>5</v>
      </c>
      <c r="O115" s="1" t="s">
        <v>269</v>
      </c>
      <c r="P115" s="1">
        <v>8.3330000000000002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>
        <v>66.7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>
        <f t="shared" si="4"/>
        <v>356481.48148148146</v>
      </c>
      <c r="AR115">
        <f>MIN($AQ$2:AQ115)</f>
        <v>14107.142857142857</v>
      </c>
      <c r="AS115">
        <f t="shared" si="5"/>
        <v>4</v>
      </c>
      <c r="AT115" s="6">
        <f t="shared" si="6"/>
        <v>0</v>
      </c>
    </row>
    <row r="116" spans="1:46" ht="17.25" customHeight="1" x14ac:dyDescent="0.25">
      <c r="A116" s="1">
        <v>115</v>
      </c>
      <c r="B116" s="1">
        <v>1981</v>
      </c>
      <c r="C116" s="1" t="s">
        <v>236</v>
      </c>
      <c r="D116" s="1" t="s">
        <v>271</v>
      </c>
      <c r="E116" s="1">
        <v>370</v>
      </c>
      <c r="F116" s="1"/>
      <c r="G116" s="1">
        <v>32</v>
      </c>
      <c r="H116" s="1"/>
      <c r="I116" s="2">
        <v>3800000</v>
      </c>
      <c r="J116" s="1">
        <v>16</v>
      </c>
      <c r="K116" s="1"/>
      <c r="L116" s="1">
        <v>1</v>
      </c>
      <c r="M116" s="1">
        <v>10</v>
      </c>
      <c r="N116" s="1">
        <v>5</v>
      </c>
      <c r="O116" s="1" t="s">
        <v>272</v>
      </c>
      <c r="P116" s="1">
        <v>41.667000000000002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>
        <v>620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f t="shared" si="4"/>
        <v>380000</v>
      </c>
      <c r="AR116">
        <f>MIN($AQ$2:AQ116)</f>
        <v>14107.142857142857</v>
      </c>
      <c r="AS116">
        <f t="shared" si="5"/>
        <v>5</v>
      </c>
      <c r="AT116" s="6">
        <f t="shared" si="6"/>
        <v>0</v>
      </c>
    </row>
    <row r="117" spans="1:46" ht="17.25" customHeight="1" x14ac:dyDescent="0.25">
      <c r="A117" s="1">
        <v>116</v>
      </c>
      <c r="B117" s="1">
        <v>1981</v>
      </c>
      <c r="C117" s="1" t="s">
        <v>236</v>
      </c>
      <c r="D117" s="1" t="s">
        <v>273</v>
      </c>
      <c r="E117" s="1">
        <v>370</v>
      </c>
      <c r="F117" s="1"/>
      <c r="G117" s="1">
        <v>32</v>
      </c>
      <c r="H117" s="1"/>
      <c r="I117" s="2">
        <v>7500000</v>
      </c>
      <c r="J117" s="1">
        <v>16</v>
      </c>
      <c r="K117" s="1"/>
      <c r="L117" s="1">
        <v>1</v>
      </c>
      <c r="M117" s="1">
        <v>17.5</v>
      </c>
      <c r="N117" s="1">
        <v>5</v>
      </c>
      <c r="O117" s="1" t="s">
        <v>272</v>
      </c>
      <c r="P117" s="1">
        <v>41.667000000000002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>
        <v>1085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f t="shared" si="4"/>
        <v>428571.42857142858</v>
      </c>
      <c r="AR117">
        <f>MIN($AQ$2:AQ117)</f>
        <v>14107.142857142857</v>
      </c>
      <c r="AS117">
        <f t="shared" si="5"/>
        <v>5</v>
      </c>
      <c r="AT117" s="6">
        <f t="shared" si="6"/>
        <v>0</v>
      </c>
    </row>
    <row r="118" spans="1:46" ht="17.25" customHeight="1" x14ac:dyDescent="0.25">
      <c r="A118" s="1">
        <v>117</v>
      </c>
      <c r="B118" s="1">
        <v>1981</v>
      </c>
      <c r="C118" s="1" t="s">
        <v>55</v>
      </c>
      <c r="D118" s="1" t="s">
        <v>274</v>
      </c>
      <c r="E118" s="1">
        <v>370</v>
      </c>
      <c r="F118" s="1" t="s">
        <v>196</v>
      </c>
      <c r="G118" s="1">
        <v>32</v>
      </c>
      <c r="H118" s="1"/>
      <c r="I118" s="2">
        <v>3720000</v>
      </c>
      <c r="J118" s="1">
        <v>16</v>
      </c>
      <c r="K118" s="1"/>
      <c r="L118" s="1">
        <v>2</v>
      </c>
      <c r="M118" s="1">
        <v>7.5</v>
      </c>
      <c r="N118" s="1">
        <v>5</v>
      </c>
      <c r="O118" s="1" t="s">
        <v>272</v>
      </c>
      <c r="P118" s="1">
        <v>38.462000000000003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>
        <v>465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f t="shared" si="4"/>
        <v>496000</v>
      </c>
      <c r="AR118">
        <f>MIN($AQ$2:AQ118)</f>
        <v>14107.142857142857</v>
      </c>
      <c r="AS118">
        <f t="shared" si="5"/>
        <v>5</v>
      </c>
      <c r="AT118" s="6">
        <f t="shared" si="6"/>
        <v>0</v>
      </c>
    </row>
    <row r="119" spans="1:46" ht="17.25" customHeight="1" x14ac:dyDescent="0.25">
      <c r="A119" s="1">
        <v>118</v>
      </c>
      <c r="B119" s="1">
        <v>1981</v>
      </c>
      <c r="C119" s="1" t="s">
        <v>55</v>
      </c>
      <c r="D119" s="1" t="s">
        <v>275</v>
      </c>
      <c r="E119" s="1">
        <v>370</v>
      </c>
      <c r="F119" s="1" t="s">
        <v>268</v>
      </c>
      <c r="G119" s="1">
        <v>32</v>
      </c>
      <c r="H119" s="1"/>
      <c r="I119" s="2">
        <v>76000</v>
      </c>
      <c r="J119" s="1">
        <v>1</v>
      </c>
      <c r="K119" s="1"/>
      <c r="L119" s="1">
        <v>1</v>
      </c>
      <c r="M119" s="1">
        <v>0.17741999999999999</v>
      </c>
      <c r="N119" s="1">
        <v>5</v>
      </c>
      <c r="O119" s="1" t="s">
        <v>276</v>
      </c>
      <c r="P119" s="1">
        <v>1.111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>
        <v>11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>
        <v>213</v>
      </c>
      <c r="AN119" s="1"/>
      <c r="AO119" s="1"/>
      <c r="AP119" s="1">
        <v>4.8</v>
      </c>
      <c r="AQ119">
        <f t="shared" si="4"/>
        <v>428362.07868335024</v>
      </c>
      <c r="AR119">
        <f>MIN($AQ$2:AQ119)</f>
        <v>14107.142857142857</v>
      </c>
      <c r="AS119">
        <f t="shared" si="5"/>
        <v>5</v>
      </c>
      <c r="AT119" s="6">
        <f t="shared" si="6"/>
        <v>0</v>
      </c>
    </row>
    <row r="120" spans="1:46" ht="17.25" customHeight="1" x14ac:dyDescent="0.25">
      <c r="A120" s="1">
        <v>119</v>
      </c>
      <c r="B120" s="1">
        <v>1981</v>
      </c>
      <c r="C120" s="1" t="s">
        <v>55</v>
      </c>
      <c r="D120" s="1" t="s">
        <v>277</v>
      </c>
      <c r="E120" s="1">
        <v>370</v>
      </c>
      <c r="F120" s="1" t="s">
        <v>268</v>
      </c>
      <c r="G120" s="1">
        <v>32</v>
      </c>
      <c r="H120" s="1"/>
      <c r="I120" s="2">
        <v>257250</v>
      </c>
      <c r="J120" s="1">
        <v>2</v>
      </c>
      <c r="K120" s="1"/>
      <c r="L120" s="1">
        <v>1</v>
      </c>
      <c r="M120" s="1">
        <v>0.6</v>
      </c>
      <c r="N120" s="1">
        <v>5</v>
      </c>
      <c r="O120" s="1" t="s">
        <v>276</v>
      </c>
      <c r="P120" s="1">
        <v>6.6669999999999998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>
        <v>37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>
        <v>758</v>
      </c>
      <c r="AN120" s="1"/>
      <c r="AO120" s="1"/>
      <c r="AP120" s="1">
        <v>16.100000000000001</v>
      </c>
      <c r="AQ120">
        <f t="shared" si="4"/>
        <v>428750</v>
      </c>
      <c r="AR120">
        <f>MIN($AQ$2:AQ120)</f>
        <v>14107.142857142857</v>
      </c>
      <c r="AS120">
        <f t="shared" si="5"/>
        <v>5</v>
      </c>
      <c r="AT120" s="6">
        <f t="shared" si="6"/>
        <v>0</v>
      </c>
    </row>
    <row r="121" spans="1:46" ht="17.25" customHeight="1" x14ac:dyDescent="0.25">
      <c r="A121" s="1">
        <v>120</v>
      </c>
      <c r="B121" s="1">
        <v>1981</v>
      </c>
      <c r="C121" s="1" t="s">
        <v>247</v>
      </c>
      <c r="D121" s="1" t="s">
        <v>278</v>
      </c>
      <c r="E121" s="1">
        <v>370</v>
      </c>
      <c r="F121" s="1"/>
      <c r="G121" s="1">
        <v>32</v>
      </c>
      <c r="H121" s="1"/>
      <c r="I121" s="2">
        <v>5555000</v>
      </c>
      <c r="J121" s="1">
        <v>16</v>
      </c>
      <c r="K121" s="1"/>
      <c r="L121" s="1">
        <v>2</v>
      </c>
      <c r="M121" s="1">
        <v>11.42</v>
      </c>
      <c r="N121" s="1">
        <v>5</v>
      </c>
      <c r="O121" s="1" t="s">
        <v>272</v>
      </c>
      <c r="P121" s="1">
        <v>25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>
        <v>708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>
        <f t="shared" si="4"/>
        <v>486427.32049036777</v>
      </c>
      <c r="AR121">
        <f>MIN($AQ$2:AQ121)</f>
        <v>14107.142857142857</v>
      </c>
      <c r="AS121">
        <f t="shared" si="5"/>
        <v>4</v>
      </c>
      <c r="AT121" s="6">
        <f t="shared" si="6"/>
        <v>0</v>
      </c>
    </row>
    <row r="122" spans="1:46" ht="17.25" customHeight="1" x14ac:dyDescent="0.25">
      <c r="A122" s="1">
        <v>121</v>
      </c>
      <c r="B122" s="1">
        <v>1981</v>
      </c>
      <c r="C122" s="1" t="s">
        <v>279</v>
      </c>
      <c r="D122" s="1" t="s">
        <v>280</v>
      </c>
      <c r="E122" s="1" t="s">
        <v>281</v>
      </c>
      <c r="F122" s="1" t="s">
        <v>282</v>
      </c>
      <c r="G122" s="1">
        <v>8</v>
      </c>
      <c r="H122" s="1"/>
      <c r="I122" s="2">
        <v>1795</v>
      </c>
      <c r="J122" s="1"/>
      <c r="K122" s="1"/>
      <c r="L122" s="1">
        <v>1</v>
      </c>
      <c r="M122" s="1">
        <v>5.7000000000000002E-2</v>
      </c>
      <c r="N122" s="1" t="s">
        <v>223</v>
      </c>
      <c r="O122" s="1"/>
      <c r="P122" s="1">
        <v>4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f t="shared" si="4"/>
        <v>31491.228070175439</v>
      </c>
      <c r="AR122">
        <f>MIN($AQ$2:AQ122)</f>
        <v>14107.142857142857</v>
      </c>
      <c r="AS122">
        <f t="shared" si="5"/>
        <v>4</v>
      </c>
      <c r="AT122" s="6">
        <f t="shared" si="6"/>
        <v>0</v>
      </c>
    </row>
    <row r="123" spans="1:46" ht="17.25" customHeight="1" x14ac:dyDescent="0.25">
      <c r="A123" s="1">
        <v>122</v>
      </c>
      <c r="B123" s="1">
        <v>1982</v>
      </c>
      <c r="C123" s="1" t="s">
        <v>55</v>
      </c>
      <c r="D123" s="1" t="s">
        <v>283</v>
      </c>
      <c r="E123" s="1">
        <v>370</v>
      </c>
      <c r="F123" s="1" t="s">
        <v>268</v>
      </c>
      <c r="G123" s="1">
        <v>32</v>
      </c>
      <c r="H123" s="1"/>
      <c r="I123" s="2">
        <v>85000</v>
      </c>
      <c r="J123" s="1">
        <v>1</v>
      </c>
      <c r="K123" s="1"/>
      <c r="L123" s="1">
        <v>1</v>
      </c>
      <c r="M123" s="1">
        <v>0.17741999999999999</v>
      </c>
      <c r="N123" s="1">
        <v>5</v>
      </c>
      <c r="O123" s="1" t="s">
        <v>284</v>
      </c>
      <c r="P123" s="1">
        <v>1.111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>
        <v>11</v>
      </c>
      <c r="AD123" s="1">
        <v>0.2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>
        <f t="shared" si="4"/>
        <v>479089.16694848385</v>
      </c>
      <c r="AR123">
        <f>MIN($AQ$2:AQ123)</f>
        <v>14107.142857142857</v>
      </c>
      <c r="AS123">
        <f t="shared" si="5"/>
        <v>5</v>
      </c>
      <c r="AT123" s="6">
        <f t="shared" si="6"/>
        <v>0</v>
      </c>
    </row>
    <row r="124" spans="1:46" ht="17.25" customHeight="1" x14ac:dyDescent="0.25">
      <c r="A124" s="1">
        <v>123</v>
      </c>
      <c r="B124" s="1">
        <v>1982</v>
      </c>
      <c r="C124" s="1" t="s">
        <v>55</v>
      </c>
      <c r="D124" s="1" t="s">
        <v>285</v>
      </c>
      <c r="E124" s="1">
        <v>370</v>
      </c>
      <c r="F124" s="1" t="s">
        <v>268</v>
      </c>
      <c r="G124" s="1">
        <v>32</v>
      </c>
      <c r="H124" s="1"/>
      <c r="I124" s="2">
        <v>109650</v>
      </c>
      <c r="J124" s="1">
        <v>1</v>
      </c>
      <c r="K124" s="1"/>
      <c r="L124" s="1">
        <v>1</v>
      </c>
      <c r="M124" s="1">
        <v>0.26612999999999998</v>
      </c>
      <c r="N124" s="1">
        <v>5</v>
      </c>
      <c r="O124" s="1" t="s">
        <v>284</v>
      </c>
      <c r="P124" s="1">
        <v>1.111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>
        <v>16.5</v>
      </c>
      <c r="AD124" s="1">
        <v>0.28999999999999998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>
        <f t="shared" si="4"/>
        <v>412016.68357569614</v>
      </c>
      <c r="AR124">
        <f>MIN($AQ$2:AQ124)</f>
        <v>14107.142857142857</v>
      </c>
      <c r="AS124">
        <f t="shared" si="5"/>
        <v>5</v>
      </c>
      <c r="AT124" s="6">
        <f t="shared" si="6"/>
        <v>0</v>
      </c>
    </row>
    <row r="125" spans="1:46" ht="17.25" customHeight="1" x14ac:dyDescent="0.25">
      <c r="A125" s="1">
        <v>124</v>
      </c>
      <c r="B125" s="1">
        <v>1982</v>
      </c>
      <c r="C125" s="1" t="s">
        <v>55</v>
      </c>
      <c r="D125" s="1" t="s">
        <v>286</v>
      </c>
      <c r="E125" s="1">
        <v>370</v>
      </c>
      <c r="F125" s="1" t="s">
        <v>268</v>
      </c>
      <c r="G125" s="1">
        <v>32</v>
      </c>
      <c r="H125" s="1"/>
      <c r="I125" s="2">
        <v>275000</v>
      </c>
      <c r="J125" s="1">
        <v>2</v>
      </c>
      <c r="K125" s="1"/>
      <c r="L125" s="1">
        <v>1</v>
      </c>
      <c r="M125" s="1">
        <v>0.81</v>
      </c>
      <c r="N125" s="1">
        <v>5</v>
      </c>
      <c r="O125" s="1" t="s">
        <v>284</v>
      </c>
      <c r="P125" s="1">
        <v>8.3330000000000002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>
        <v>50</v>
      </c>
      <c r="AD125" s="1">
        <v>0.9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>
        <f t="shared" si="4"/>
        <v>339506.17283950612</v>
      </c>
      <c r="AR125">
        <f>MIN($AQ$2:AQ125)</f>
        <v>14107.142857142857</v>
      </c>
      <c r="AS125">
        <f t="shared" si="5"/>
        <v>5</v>
      </c>
      <c r="AT125" s="6">
        <f t="shared" si="6"/>
        <v>0</v>
      </c>
    </row>
    <row r="126" spans="1:46" ht="17.25" customHeight="1" x14ac:dyDescent="0.25">
      <c r="A126" s="1">
        <v>125</v>
      </c>
      <c r="B126" s="1">
        <v>1982</v>
      </c>
      <c r="C126" s="1" t="s">
        <v>55</v>
      </c>
      <c r="D126" s="1" t="s">
        <v>287</v>
      </c>
      <c r="E126" s="1" t="s">
        <v>288</v>
      </c>
      <c r="F126" s="1"/>
      <c r="G126" s="1">
        <v>48</v>
      </c>
      <c r="H126" s="1"/>
      <c r="I126" s="2">
        <v>61570</v>
      </c>
      <c r="J126" s="1">
        <v>0.5</v>
      </c>
      <c r="K126" s="1"/>
      <c r="L126" s="1">
        <v>1</v>
      </c>
      <c r="M126" s="1">
        <v>0.10806</v>
      </c>
      <c r="N126" s="1">
        <v>5</v>
      </c>
      <c r="O126" s="1" t="s">
        <v>284</v>
      </c>
      <c r="P126" s="1">
        <v>0.90900000000000003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>
        <v>6.7</v>
      </c>
      <c r="AD126" s="1">
        <v>0.11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>
        <f t="shared" si="4"/>
        <v>569776.0503424023</v>
      </c>
      <c r="AR126">
        <f>MIN($AQ$2:AQ126)</f>
        <v>14107.142857142857</v>
      </c>
      <c r="AS126">
        <f t="shared" si="5"/>
        <v>5</v>
      </c>
      <c r="AT126" s="6">
        <f t="shared" si="6"/>
        <v>0</v>
      </c>
    </row>
    <row r="127" spans="1:46" ht="17.25" customHeight="1" x14ac:dyDescent="0.25">
      <c r="A127" s="1">
        <v>126</v>
      </c>
      <c r="B127" s="1">
        <v>1982</v>
      </c>
      <c r="C127" s="1" t="s">
        <v>55</v>
      </c>
      <c r="D127" s="1" t="s">
        <v>289</v>
      </c>
      <c r="E127" s="1" t="s">
        <v>288</v>
      </c>
      <c r="F127" s="1"/>
      <c r="G127" s="1">
        <v>48</v>
      </c>
      <c r="H127" s="1"/>
      <c r="I127" s="2">
        <v>81330</v>
      </c>
      <c r="J127" s="1">
        <v>1</v>
      </c>
      <c r="K127" s="1"/>
      <c r="L127" s="1">
        <v>1</v>
      </c>
      <c r="M127" s="1">
        <v>0.15484000000000001</v>
      </c>
      <c r="N127" s="1">
        <v>5</v>
      </c>
      <c r="O127" s="1" t="s">
        <v>284</v>
      </c>
      <c r="P127" s="1">
        <v>0.90900000000000003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>
        <v>9.6</v>
      </c>
      <c r="AD127" s="1">
        <v>0.16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f t="shared" si="4"/>
        <v>525251.87290105911</v>
      </c>
      <c r="AR127">
        <f>MIN($AQ$2:AQ127)</f>
        <v>14107.142857142857</v>
      </c>
      <c r="AS127">
        <f t="shared" si="5"/>
        <v>5</v>
      </c>
      <c r="AT127" s="6">
        <f t="shared" si="6"/>
        <v>0</v>
      </c>
    </row>
    <row r="128" spans="1:46" ht="17.25" customHeight="1" x14ac:dyDescent="0.25">
      <c r="A128" s="1">
        <v>127</v>
      </c>
      <c r="B128" s="1">
        <v>1982</v>
      </c>
      <c r="C128" s="1" t="s">
        <v>55</v>
      </c>
      <c r="D128" s="1" t="s">
        <v>290</v>
      </c>
      <c r="E128" s="1" t="s">
        <v>288</v>
      </c>
      <c r="F128" s="1"/>
      <c r="G128" s="1">
        <v>48</v>
      </c>
      <c r="H128" s="1"/>
      <c r="I128" s="2">
        <v>147300</v>
      </c>
      <c r="J128" s="1">
        <v>2</v>
      </c>
      <c r="K128" s="1"/>
      <c r="L128" s="1">
        <v>1</v>
      </c>
      <c r="M128" s="1">
        <v>0.25806000000000001</v>
      </c>
      <c r="N128" s="1">
        <v>5</v>
      </c>
      <c r="O128" s="1" t="s">
        <v>284</v>
      </c>
      <c r="P128" s="1">
        <v>1.667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>
        <v>16</v>
      </c>
      <c r="AD128" s="1">
        <v>0.28000000000000003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f t="shared" si="4"/>
        <v>570797.48895605665</v>
      </c>
      <c r="AR128">
        <f>MIN($AQ$2:AQ128)</f>
        <v>14107.142857142857</v>
      </c>
      <c r="AS128">
        <f t="shared" si="5"/>
        <v>5</v>
      </c>
      <c r="AT128" s="6">
        <f t="shared" si="6"/>
        <v>0</v>
      </c>
    </row>
    <row r="129" spans="1:46" ht="17.25" customHeight="1" x14ac:dyDescent="0.25">
      <c r="A129" s="1">
        <v>128</v>
      </c>
      <c r="B129" s="1">
        <v>1983</v>
      </c>
      <c r="C129" s="1" t="s">
        <v>236</v>
      </c>
      <c r="D129" s="1" t="s">
        <v>240</v>
      </c>
      <c r="E129" s="1">
        <v>370</v>
      </c>
      <c r="F129" s="1"/>
      <c r="G129" s="1">
        <v>32</v>
      </c>
      <c r="H129" s="1"/>
      <c r="I129" s="2">
        <v>1700000</v>
      </c>
      <c r="J129" s="1">
        <v>8</v>
      </c>
      <c r="K129" s="1" t="s">
        <v>291</v>
      </c>
      <c r="L129" s="1">
        <v>1</v>
      </c>
      <c r="M129" s="1">
        <v>4.34</v>
      </c>
      <c r="N129" s="1">
        <v>5</v>
      </c>
      <c r="O129" s="1" t="s">
        <v>292</v>
      </c>
      <c r="P129" s="1">
        <v>34.482999999999997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>
        <v>269</v>
      </c>
      <c r="AD129" s="1">
        <v>5.5</v>
      </c>
      <c r="AE129" s="1"/>
      <c r="AF129" s="1"/>
      <c r="AG129" s="1"/>
      <c r="AH129" s="1"/>
      <c r="AI129" s="1"/>
      <c r="AJ129" s="1"/>
      <c r="AK129" s="1"/>
      <c r="AL129" s="1"/>
      <c r="AM129" s="2">
        <v>5950</v>
      </c>
      <c r="AN129" s="1"/>
      <c r="AO129" s="1"/>
      <c r="AP129" s="1"/>
      <c r="AQ129">
        <f t="shared" si="4"/>
        <v>391705.06912442396</v>
      </c>
      <c r="AR129">
        <f>MIN($AQ$2:AQ129)</f>
        <v>14107.142857142857</v>
      </c>
      <c r="AS129">
        <f t="shared" si="5"/>
        <v>5</v>
      </c>
      <c r="AT129" s="6">
        <f t="shared" si="6"/>
        <v>0</v>
      </c>
    </row>
    <row r="130" spans="1:46" ht="17.25" customHeight="1" x14ac:dyDescent="0.25">
      <c r="A130" s="1">
        <v>129</v>
      </c>
      <c r="B130" s="1">
        <v>1983</v>
      </c>
      <c r="C130" s="1" t="s">
        <v>236</v>
      </c>
      <c r="D130" s="1" t="s">
        <v>293</v>
      </c>
      <c r="E130" s="1">
        <v>370</v>
      </c>
      <c r="F130" s="1"/>
      <c r="G130" s="1">
        <v>32</v>
      </c>
      <c r="H130" s="1"/>
      <c r="I130" s="2">
        <v>1375000</v>
      </c>
      <c r="J130" s="1">
        <v>8</v>
      </c>
      <c r="K130" s="1"/>
      <c r="L130" s="1">
        <v>1</v>
      </c>
      <c r="M130" s="1">
        <v>3.55</v>
      </c>
      <c r="N130" s="1">
        <v>5</v>
      </c>
      <c r="O130" s="1" t="s">
        <v>292</v>
      </c>
      <c r="P130" s="1">
        <v>34.482999999999997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>
        <v>220</v>
      </c>
      <c r="AD130" s="1">
        <v>4.5</v>
      </c>
      <c r="AE130" s="1"/>
      <c r="AF130" s="1"/>
      <c r="AG130" s="1"/>
      <c r="AH130" s="1"/>
      <c r="AI130" s="1"/>
      <c r="AJ130" s="1"/>
      <c r="AK130" s="1"/>
      <c r="AL130" s="1"/>
      <c r="AM130" s="2">
        <v>4250</v>
      </c>
      <c r="AN130" s="1"/>
      <c r="AO130" s="1"/>
      <c r="AP130" s="1"/>
      <c r="AQ130">
        <f t="shared" si="4"/>
        <v>387323.94366197183</v>
      </c>
      <c r="AR130">
        <f>MIN($AQ$2:AQ130)</f>
        <v>14107.142857142857</v>
      </c>
      <c r="AS130">
        <f t="shared" si="5"/>
        <v>5</v>
      </c>
      <c r="AT130" s="6">
        <f t="shared" si="6"/>
        <v>0</v>
      </c>
    </row>
    <row r="131" spans="1:46" ht="17.25" customHeight="1" x14ac:dyDescent="0.25">
      <c r="A131" s="1">
        <v>130</v>
      </c>
      <c r="B131" s="1">
        <v>1983</v>
      </c>
      <c r="C131" s="1" t="s">
        <v>236</v>
      </c>
      <c r="D131" s="1" t="s">
        <v>294</v>
      </c>
      <c r="E131" s="1">
        <v>370</v>
      </c>
      <c r="F131" s="1"/>
      <c r="G131" s="1">
        <v>32</v>
      </c>
      <c r="H131" s="1"/>
      <c r="I131" s="2">
        <v>1225000</v>
      </c>
      <c r="J131" s="1">
        <v>8</v>
      </c>
      <c r="K131" s="1"/>
      <c r="L131" s="1">
        <v>1</v>
      </c>
      <c r="M131" s="1">
        <v>2.77</v>
      </c>
      <c r="N131" s="1">
        <v>5</v>
      </c>
      <c r="O131" s="1" t="s">
        <v>295</v>
      </c>
      <c r="P131" s="1">
        <v>34.482999999999997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>
        <v>172</v>
      </c>
      <c r="AD131" s="1">
        <v>3.5</v>
      </c>
      <c r="AE131" s="1"/>
      <c r="AF131" s="1"/>
      <c r="AG131" s="1"/>
      <c r="AH131" s="1"/>
      <c r="AI131" s="1"/>
      <c r="AJ131" s="1"/>
      <c r="AK131" s="1"/>
      <c r="AL131" s="1"/>
      <c r="AM131" s="2">
        <v>3825</v>
      </c>
      <c r="AN131" s="1"/>
      <c r="AO131" s="1"/>
      <c r="AP131" s="1"/>
      <c r="AQ131">
        <f t="shared" si="4"/>
        <v>442238.26714801445</v>
      </c>
      <c r="AR131">
        <f>MIN($AQ$2:AQ131)</f>
        <v>14107.142857142857</v>
      </c>
      <c r="AS131">
        <f t="shared" si="5"/>
        <v>5</v>
      </c>
      <c r="AT131" s="6">
        <f t="shared" si="6"/>
        <v>0</v>
      </c>
    </row>
    <row r="132" spans="1:46" ht="17.25" customHeight="1" x14ac:dyDescent="0.25">
      <c r="A132" s="1">
        <v>131</v>
      </c>
      <c r="B132" s="1">
        <v>1983</v>
      </c>
      <c r="C132" s="1" t="s">
        <v>236</v>
      </c>
      <c r="D132" s="1" t="s">
        <v>296</v>
      </c>
      <c r="E132" s="1">
        <v>370</v>
      </c>
      <c r="F132" s="1"/>
      <c r="G132" s="1">
        <v>32</v>
      </c>
      <c r="H132" s="1"/>
      <c r="I132" s="2">
        <v>1150000</v>
      </c>
      <c r="J132" s="1">
        <v>8</v>
      </c>
      <c r="K132" s="1"/>
      <c r="L132" s="1">
        <v>1</v>
      </c>
      <c r="M132" s="1">
        <v>2.13</v>
      </c>
      <c r="N132" s="1">
        <v>5</v>
      </c>
      <c r="O132" s="1" t="s">
        <v>292</v>
      </c>
      <c r="P132" s="1">
        <v>34.482999999999997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>
        <v>132</v>
      </c>
      <c r="AD132" s="1">
        <v>2.7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f t="shared" si="4"/>
        <v>539906.10328638495</v>
      </c>
      <c r="AR132">
        <f>MIN($AQ$2:AQ132)</f>
        <v>14107.142857142857</v>
      </c>
      <c r="AS132">
        <f t="shared" si="5"/>
        <v>5</v>
      </c>
      <c r="AT132" s="6">
        <f t="shared" si="6"/>
        <v>0</v>
      </c>
    </row>
    <row r="133" spans="1:46" ht="17.25" customHeight="1" x14ac:dyDescent="0.25">
      <c r="A133" s="1">
        <v>132</v>
      </c>
      <c r="B133" s="1">
        <v>1983</v>
      </c>
      <c r="C133" s="1" t="s">
        <v>236</v>
      </c>
      <c r="D133" s="1" t="s">
        <v>297</v>
      </c>
      <c r="E133" s="1">
        <v>370</v>
      </c>
      <c r="F133" s="1"/>
      <c r="G133" s="1">
        <v>32</v>
      </c>
      <c r="H133" s="1"/>
      <c r="I133" s="2">
        <v>1925000</v>
      </c>
      <c r="J133" s="1">
        <v>8</v>
      </c>
      <c r="K133" s="1"/>
      <c r="L133" s="1">
        <v>1</v>
      </c>
      <c r="M133" s="1">
        <v>5.13</v>
      </c>
      <c r="N133" s="1">
        <v>5</v>
      </c>
      <c r="O133" s="1" t="s">
        <v>292</v>
      </c>
      <c r="P133" s="1">
        <v>38.462000000000003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>
        <v>318</v>
      </c>
      <c r="AD133" s="1">
        <v>6.5</v>
      </c>
      <c r="AE133" s="1"/>
      <c r="AF133" s="1"/>
      <c r="AG133" s="1"/>
      <c r="AH133" s="1"/>
      <c r="AI133" s="1"/>
      <c r="AJ133" s="1"/>
      <c r="AK133" s="1"/>
      <c r="AL133" s="1"/>
      <c r="AM133" s="2">
        <v>6375</v>
      </c>
      <c r="AN133" s="1"/>
      <c r="AO133" s="1"/>
      <c r="AP133" s="1"/>
      <c r="AQ133">
        <f t="shared" si="4"/>
        <v>375243.66471734893</v>
      </c>
      <c r="AR133">
        <f>MIN($AQ$2:AQ133)</f>
        <v>14107.142857142857</v>
      </c>
      <c r="AS133">
        <f t="shared" si="5"/>
        <v>5</v>
      </c>
      <c r="AT133" s="6">
        <f t="shared" si="6"/>
        <v>0</v>
      </c>
    </row>
    <row r="134" spans="1:46" ht="17.25" customHeight="1" x14ac:dyDescent="0.25">
      <c r="A134" s="1">
        <v>133</v>
      </c>
      <c r="B134" s="1">
        <v>1983</v>
      </c>
      <c r="C134" s="1" t="s">
        <v>236</v>
      </c>
      <c r="D134" s="1" t="s">
        <v>298</v>
      </c>
      <c r="E134" s="1">
        <v>370</v>
      </c>
      <c r="F134" s="1"/>
      <c r="G134" s="1">
        <v>32</v>
      </c>
      <c r="H134" s="1"/>
      <c r="I134" s="2">
        <v>2350000</v>
      </c>
      <c r="J134" s="1">
        <v>16</v>
      </c>
      <c r="K134" s="1"/>
      <c r="L134" s="1">
        <v>1</v>
      </c>
      <c r="M134" s="1">
        <v>5.92</v>
      </c>
      <c r="N134" s="1">
        <v>5</v>
      </c>
      <c r="O134" s="1" t="s">
        <v>292</v>
      </c>
      <c r="P134" s="1">
        <v>43.011000000000003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>
        <v>367</v>
      </c>
      <c r="AD134" s="1">
        <v>7.5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f t="shared" si="4"/>
        <v>396959.45945945947</v>
      </c>
      <c r="AR134">
        <f>MIN($AQ$2:AQ134)</f>
        <v>14107.142857142857</v>
      </c>
      <c r="AS134">
        <f t="shared" si="5"/>
        <v>5</v>
      </c>
      <c r="AT134" s="6">
        <f t="shared" si="6"/>
        <v>0</v>
      </c>
    </row>
    <row r="135" spans="1:46" ht="17.25" customHeight="1" x14ac:dyDescent="0.25">
      <c r="A135" s="1">
        <v>134</v>
      </c>
      <c r="B135" s="1">
        <v>1983</v>
      </c>
      <c r="C135" s="1" t="s">
        <v>236</v>
      </c>
      <c r="D135" s="1" t="s">
        <v>299</v>
      </c>
      <c r="E135" s="1">
        <v>370</v>
      </c>
      <c r="F135" s="1"/>
      <c r="G135" s="1">
        <v>32</v>
      </c>
      <c r="H135" s="1"/>
      <c r="I135" s="2">
        <v>2750000</v>
      </c>
      <c r="J135" s="1">
        <v>16</v>
      </c>
      <c r="K135" s="1"/>
      <c r="L135" s="1">
        <v>2</v>
      </c>
      <c r="M135" s="1">
        <v>7.89</v>
      </c>
      <c r="N135" s="1">
        <v>5</v>
      </c>
      <c r="O135" s="1" t="s">
        <v>292</v>
      </c>
      <c r="P135" s="1">
        <v>43.011000000000003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>
        <v>489</v>
      </c>
      <c r="AD135" s="1">
        <v>10</v>
      </c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>
        <f t="shared" si="4"/>
        <v>348542.45880861854</v>
      </c>
      <c r="AR135">
        <f>MIN($AQ$2:AQ135)</f>
        <v>14107.142857142857</v>
      </c>
      <c r="AS135">
        <f t="shared" si="5"/>
        <v>4</v>
      </c>
      <c r="AT135" s="6">
        <f t="shared" si="6"/>
        <v>0</v>
      </c>
    </row>
    <row r="136" spans="1:46" ht="17.25" customHeight="1" x14ac:dyDescent="0.25">
      <c r="A136" s="1">
        <v>135</v>
      </c>
      <c r="B136" s="1">
        <v>1983</v>
      </c>
      <c r="C136" s="1" t="s">
        <v>236</v>
      </c>
      <c r="D136" s="1" t="s">
        <v>271</v>
      </c>
      <c r="E136" s="1">
        <v>370</v>
      </c>
      <c r="F136" s="1"/>
      <c r="G136" s="1">
        <v>32</v>
      </c>
      <c r="H136" s="1"/>
      <c r="I136" s="2">
        <v>3150000</v>
      </c>
      <c r="J136" s="1">
        <v>16</v>
      </c>
      <c r="K136" s="1" t="s">
        <v>291</v>
      </c>
      <c r="L136" s="1">
        <v>2</v>
      </c>
      <c r="M136" s="1">
        <v>10.26</v>
      </c>
      <c r="N136" s="1">
        <v>5</v>
      </c>
      <c r="O136" s="1" t="s">
        <v>292</v>
      </c>
      <c r="P136" s="1">
        <v>43.011000000000003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>
        <v>636</v>
      </c>
      <c r="AD136" s="1">
        <v>13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f t="shared" si="4"/>
        <v>307017.5438596491</v>
      </c>
      <c r="AR136">
        <f>MIN($AQ$2:AQ136)</f>
        <v>14107.142857142857</v>
      </c>
      <c r="AS136">
        <f t="shared" si="5"/>
        <v>4</v>
      </c>
      <c r="AT136" s="6">
        <f t="shared" si="6"/>
        <v>0</v>
      </c>
    </row>
    <row r="137" spans="1:46" ht="17.25" customHeight="1" x14ac:dyDescent="0.25">
      <c r="A137" s="1">
        <v>136</v>
      </c>
      <c r="B137" s="1">
        <v>1983</v>
      </c>
      <c r="C137" s="1" t="s">
        <v>236</v>
      </c>
      <c r="D137" s="1" t="s">
        <v>300</v>
      </c>
      <c r="E137" s="1">
        <v>370</v>
      </c>
      <c r="F137" s="1"/>
      <c r="G137" s="1">
        <v>32</v>
      </c>
      <c r="H137" s="1"/>
      <c r="I137" s="2">
        <v>5200000</v>
      </c>
      <c r="J137" s="1">
        <v>16</v>
      </c>
      <c r="K137" s="1"/>
      <c r="L137" s="1">
        <v>4</v>
      </c>
      <c r="M137" s="1">
        <v>17.98</v>
      </c>
      <c r="N137" s="1">
        <v>5</v>
      </c>
      <c r="O137" s="1" t="s">
        <v>292</v>
      </c>
      <c r="P137" s="1">
        <v>43.011000000000003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>
        <v>1115</v>
      </c>
      <c r="AD137" s="1">
        <v>22.8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>
        <f t="shared" si="4"/>
        <v>289210.23359288095</v>
      </c>
      <c r="AR137">
        <f>MIN($AQ$2:AQ137)</f>
        <v>14107.142857142857</v>
      </c>
      <c r="AS137">
        <f t="shared" si="5"/>
        <v>4</v>
      </c>
      <c r="AT137" s="6">
        <f t="shared" si="6"/>
        <v>0</v>
      </c>
    </row>
    <row r="138" spans="1:46" ht="17.25" customHeight="1" x14ac:dyDescent="0.25">
      <c r="A138" s="1">
        <v>137</v>
      </c>
      <c r="B138" s="1">
        <v>1983</v>
      </c>
      <c r="C138" s="1" t="s">
        <v>236</v>
      </c>
      <c r="D138" s="1" t="s">
        <v>273</v>
      </c>
      <c r="E138" s="1">
        <v>370</v>
      </c>
      <c r="F138" s="1"/>
      <c r="G138" s="1">
        <v>32</v>
      </c>
      <c r="H138" s="1"/>
      <c r="I138" s="2">
        <v>6190000</v>
      </c>
      <c r="J138" s="1">
        <v>32</v>
      </c>
      <c r="K138" s="1" t="s">
        <v>291</v>
      </c>
      <c r="L138" s="1">
        <v>4</v>
      </c>
      <c r="M138" s="1">
        <v>18.45</v>
      </c>
      <c r="N138" s="1">
        <v>5</v>
      </c>
      <c r="O138" s="1" t="s">
        <v>292</v>
      </c>
      <c r="P138" s="1">
        <v>43.011000000000003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>
        <v>1144</v>
      </c>
      <c r="AD138" s="1">
        <v>23.4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f t="shared" si="4"/>
        <v>335501.35501355014</v>
      </c>
      <c r="AR138">
        <f>MIN($AQ$2:AQ138)</f>
        <v>14107.142857142857</v>
      </c>
      <c r="AS138">
        <f t="shared" si="5"/>
        <v>4</v>
      </c>
      <c r="AT138" s="6">
        <f t="shared" si="6"/>
        <v>0</v>
      </c>
    </row>
    <row r="139" spans="1:46" ht="17.25" customHeight="1" x14ac:dyDescent="0.25">
      <c r="A139" s="1">
        <v>138</v>
      </c>
      <c r="B139" s="1">
        <v>1983</v>
      </c>
      <c r="C139" s="1" t="s">
        <v>114</v>
      </c>
      <c r="D139" s="1" t="s">
        <v>301</v>
      </c>
      <c r="E139" s="1" t="s">
        <v>302</v>
      </c>
      <c r="F139" s="1"/>
      <c r="G139" s="1"/>
      <c r="H139" s="1"/>
      <c r="I139" s="2">
        <v>195000</v>
      </c>
      <c r="J139" s="1">
        <v>0.25</v>
      </c>
      <c r="K139" s="1"/>
      <c r="L139" s="1">
        <v>1</v>
      </c>
      <c r="M139" s="1">
        <v>0.52</v>
      </c>
      <c r="N139" s="1">
        <v>5</v>
      </c>
      <c r="O139" s="1" t="s">
        <v>303</v>
      </c>
      <c r="P139" s="1">
        <v>20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>
        <v>32</v>
      </c>
      <c r="AD139" s="1">
        <v>0.9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f t="shared" si="4"/>
        <v>375000</v>
      </c>
      <c r="AR139">
        <f>MIN($AQ$2:AQ139)</f>
        <v>14107.142857142857</v>
      </c>
      <c r="AS139">
        <f t="shared" si="5"/>
        <v>4</v>
      </c>
      <c r="AT139" s="6">
        <f t="shared" si="6"/>
        <v>0</v>
      </c>
    </row>
    <row r="140" spans="1:46" ht="17.25" customHeight="1" x14ac:dyDescent="0.25">
      <c r="A140" s="1">
        <v>139</v>
      </c>
      <c r="B140" s="1">
        <v>1983</v>
      </c>
      <c r="C140" s="1" t="s">
        <v>114</v>
      </c>
      <c r="D140" s="1" t="s">
        <v>304</v>
      </c>
      <c r="E140" s="1" t="s">
        <v>302</v>
      </c>
      <c r="F140" s="1"/>
      <c r="G140" s="1"/>
      <c r="H140" s="1"/>
      <c r="I140" s="2">
        <v>1275000</v>
      </c>
      <c r="J140" s="1">
        <v>0.5</v>
      </c>
      <c r="K140" s="1"/>
      <c r="L140" s="1">
        <v>1</v>
      </c>
      <c r="M140" s="1">
        <v>3.35</v>
      </c>
      <c r="N140" s="1">
        <v>5</v>
      </c>
      <c r="O140" s="1" t="s">
        <v>303</v>
      </c>
      <c r="P140" s="1">
        <v>15.625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>
        <v>208</v>
      </c>
      <c r="AD140" s="1">
        <v>5.4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>
        <f t="shared" si="4"/>
        <v>380597.01492537314</v>
      </c>
      <c r="AR140">
        <f>MIN($AQ$2:AQ140)</f>
        <v>14107.142857142857</v>
      </c>
      <c r="AS140">
        <f t="shared" si="5"/>
        <v>3</v>
      </c>
      <c r="AT140" s="6">
        <f t="shared" si="6"/>
        <v>0</v>
      </c>
    </row>
    <row r="141" spans="1:46" ht="17.25" customHeight="1" x14ac:dyDescent="0.25">
      <c r="A141" s="1">
        <v>140</v>
      </c>
      <c r="B141" s="1">
        <v>1983</v>
      </c>
      <c r="C141" s="1" t="s">
        <v>114</v>
      </c>
      <c r="D141" s="1" t="s">
        <v>305</v>
      </c>
      <c r="E141" s="1" t="s">
        <v>302</v>
      </c>
      <c r="F141" s="1"/>
      <c r="G141" s="1"/>
      <c r="H141" s="1"/>
      <c r="I141" s="2">
        <v>2850000</v>
      </c>
      <c r="J141" s="1">
        <v>0.25</v>
      </c>
      <c r="K141" s="1"/>
      <c r="L141" s="1">
        <v>1</v>
      </c>
      <c r="M141" s="1">
        <v>11.08</v>
      </c>
      <c r="N141" s="1">
        <v>5</v>
      </c>
      <c r="O141" s="1" t="s">
        <v>303</v>
      </c>
      <c r="P141" s="1">
        <v>40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>
        <v>687</v>
      </c>
      <c r="AD141" s="1">
        <v>19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>
        <f t="shared" si="4"/>
        <v>257220.2166064982</v>
      </c>
      <c r="AR141">
        <f>MIN($AQ$2:AQ141)</f>
        <v>14107.142857142857</v>
      </c>
      <c r="AS141">
        <f t="shared" si="5"/>
        <v>3</v>
      </c>
      <c r="AT141" s="6">
        <f t="shared" si="6"/>
        <v>0</v>
      </c>
    </row>
    <row r="142" spans="1:46" ht="17.25" customHeight="1" x14ac:dyDescent="0.25">
      <c r="A142" s="1">
        <v>141</v>
      </c>
      <c r="B142" s="1">
        <v>1983</v>
      </c>
      <c r="C142" s="1" t="s">
        <v>114</v>
      </c>
      <c r="D142" s="1" t="s">
        <v>306</v>
      </c>
      <c r="E142" s="1" t="s">
        <v>302</v>
      </c>
      <c r="F142" s="1"/>
      <c r="G142" s="1"/>
      <c r="H142" s="1"/>
      <c r="I142" s="2">
        <v>4200000</v>
      </c>
      <c r="J142" s="1">
        <v>0.25</v>
      </c>
      <c r="K142" s="1"/>
      <c r="L142" s="1">
        <v>2</v>
      </c>
      <c r="M142" s="1">
        <v>19.79</v>
      </c>
      <c r="N142" s="1">
        <v>5</v>
      </c>
      <c r="O142" s="1" t="s">
        <v>303</v>
      </c>
      <c r="P142" s="1">
        <v>40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>
        <v>1227</v>
      </c>
      <c r="AD142" s="1">
        <v>32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f t="shared" si="4"/>
        <v>212228.39818089944</v>
      </c>
      <c r="AR142">
        <f>MIN($AQ$2:AQ142)</f>
        <v>14107.142857142857</v>
      </c>
      <c r="AS142">
        <f t="shared" si="5"/>
        <v>2</v>
      </c>
      <c r="AT142" s="6">
        <f t="shared" si="6"/>
        <v>0</v>
      </c>
    </row>
    <row r="143" spans="1:46" ht="17.25" customHeight="1" x14ac:dyDescent="0.25">
      <c r="A143" s="1">
        <v>142</v>
      </c>
      <c r="B143" s="1">
        <v>1983</v>
      </c>
      <c r="C143" s="1" t="s">
        <v>119</v>
      </c>
      <c r="D143" s="1" t="s">
        <v>307</v>
      </c>
      <c r="E143" s="1" t="s">
        <v>185</v>
      </c>
      <c r="F143" s="1"/>
      <c r="G143" s="1">
        <v>36</v>
      </c>
      <c r="H143" s="1"/>
      <c r="I143" s="2">
        <v>496000</v>
      </c>
      <c r="J143" s="1">
        <v>1</v>
      </c>
      <c r="K143" s="1"/>
      <c r="L143" s="1">
        <v>1</v>
      </c>
      <c r="M143" s="1">
        <v>1.1599999999999999</v>
      </c>
      <c r="N143" s="1">
        <v>5</v>
      </c>
      <c r="O143" s="1" t="s">
        <v>308</v>
      </c>
      <c r="P143" s="1">
        <v>7.5190000000000001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>
        <v>72</v>
      </c>
      <c r="AD143" s="1">
        <v>1.3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>
        <f t="shared" si="4"/>
        <v>427586.20689655177</v>
      </c>
      <c r="AR143">
        <f>MIN($AQ$2:AQ143)</f>
        <v>14107.142857142857</v>
      </c>
      <c r="AS143">
        <f t="shared" si="5"/>
        <v>2</v>
      </c>
      <c r="AT143" s="6">
        <f t="shared" si="6"/>
        <v>0</v>
      </c>
    </row>
    <row r="144" spans="1:46" ht="17.25" customHeight="1" x14ac:dyDescent="0.25">
      <c r="A144" s="1">
        <v>143</v>
      </c>
      <c r="B144" s="1">
        <v>1983</v>
      </c>
      <c r="C144" s="1" t="s">
        <v>119</v>
      </c>
      <c r="D144" s="1" t="s">
        <v>309</v>
      </c>
      <c r="E144" s="1" t="s">
        <v>263</v>
      </c>
      <c r="F144" s="1" t="s">
        <v>171</v>
      </c>
      <c r="G144" s="1">
        <v>32</v>
      </c>
      <c r="H144" s="1"/>
      <c r="I144" s="2">
        <v>38900</v>
      </c>
      <c r="J144" s="1">
        <v>1</v>
      </c>
      <c r="K144" s="1"/>
      <c r="L144" s="1">
        <v>1</v>
      </c>
      <c r="M144" s="1">
        <v>0.32257999999999998</v>
      </c>
      <c r="N144" s="1">
        <v>5</v>
      </c>
      <c r="O144" s="1" t="s">
        <v>310</v>
      </c>
      <c r="P144" s="1">
        <v>1.2350000000000001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>
        <v>20</v>
      </c>
      <c r="AD144" s="1">
        <v>0.36</v>
      </c>
      <c r="AE144" s="1"/>
      <c r="AF144" s="1">
        <v>0.3</v>
      </c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>
        <f t="shared" si="4"/>
        <v>120590.24118048236</v>
      </c>
      <c r="AR144">
        <f>MIN($AQ$2:AQ144)</f>
        <v>14107.142857142857</v>
      </c>
      <c r="AS144">
        <f t="shared" si="5"/>
        <v>2</v>
      </c>
      <c r="AT144" s="6">
        <f t="shared" si="6"/>
        <v>0</v>
      </c>
    </row>
    <row r="145" spans="1:46" ht="17.25" customHeight="1" x14ac:dyDescent="0.25">
      <c r="A145" s="1">
        <v>144</v>
      </c>
      <c r="B145" s="1">
        <v>1983</v>
      </c>
      <c r="C145" s="1" t="s">
        <v>119</v>
      </c>
      <c r="D145" s="1" t="s">
        <v>311</v>
      </c>
      <c r="E145" s="1" t="s">
        <v>263</v>
      </c>
      <c r="F145" s="1" t="s">
        <v>171</v>
      </c>
      <c r="G145" s="1">
        <v>32</v>
      </c>
      <c r="H145" s="1"/>
      <c r="I145" s="2">
        <v>84900</v>
      </c>
      <c r="J145" s="1">
        <v>1</v>
      </c>
      <c r="K145" s="1"/>
      <c r="L145" s="1">
        <v>1</v>
      </c>
      <c r="M145" s="1">
        <v>0.65</v>
      </c>
      <c r="N145" s="1">
        <v>5</v>
      </c>
      <c r="O145" s="1" t="s">
        <v>310</v>
      </c>
      <c r="P145" s="1">
        <v>3.125</v>
      </c>
      <c r="Q145" s="1"/>
      <c r="R145" s="1"/>
      <c r="S145" s="1">
        <v>0.06</v>
      </c>
      <c r="T145" s="1"/>
      <c r="U145" s="1"/>
      <c r="V145" s="1"/>
      <c r="W145" s="1"/>
      <c r="X145" s="1"/>
      <c r="Y145" s="1"/>
      <c r="Z145" s="1"/>
      <c r="AA145" s="1"/>
      <c r="AB145" s="1"/>
      <c r="AC145" s="1">
        <v>40</v>
      </c>
      <c r="AD145" s="1">
        <v>0.72</v>
      </c>
      <c r="AE145" s="1"/>
      <c r="AF145" s="1">
        <v>0.6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f t="shared" si="4"/>
        <v>130615.38461538461</v>
      </c>
      <c r="AR145">
        <f>MIN($AQ$2:AQ145)</f>
        <v>14107.142857142857</v>
      </c>
      <c r="AS145">
        <f t="shared" si="5"/>
        <v>2</v>
      </c>
      <c r="AT145" s="6">
        <f t="shared" si="6"/>
        <v>0</v>
      </c>
    </row>
    <row r="146" spans="1:46" ht="17.25" customHeight="1" x14ac:dyDescent="0.25">
      <c r="A146" s="1">
        <v>145</v>
      </c>
      <c r="B146" s="1">
        <v>1983</v>
      </c>
      <c r="C146" s="1" t="s">
        <v>119</v>
      </c>
      <c r="D146" s="1" t="s">
        <v>262</v>
      </c>
      <c r="E146" s="1" t="s">
        <v>263</v>
      </c>
      <c r="F146" s="1" t="s">
        <v>264</v>
      </c>
      <c r="G146" s="1">
        <v>32</v>
      </c>
      <c r="H146" s="1"/>
      <c r="I146" s="2">
        <v>184000</v>
      </c>
      <c r="J146" s="1">
        <v>2</v>
      </c>
      <c r="K146" s="1" t="s">
        <v>291</v>
      </c>
      <c r="L146" s="1">
        <v>1</v>
      </c>
      <c r="M146" s="1">
        <v>1</v>
      </c>
      <c r="N146" s="1">
        <v>2</v>
      </c>
      <c r="O146" s="1" t="s">
        <v>310</v>
      </c>
      <c r="P146" s="1">
        <v>5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>
        <v>62</v>
      </c>
      <c r="AD146" s="1">
        <v>1.06</v>
      </c>
      <c r="AE146" s="1"/>
      <c r="AF146" s="1">
        <v>1</v>
      </c>
      <c r="AG146" s="1"/>
      <c r="AH146" s="1"/>
      <c r="AI146" s="1"/>
      <c r="AJ146" s="1"/>
      <c r="AK146" s="1"/>
      <c r="AL146" s="1">
        <v>1</v>
      </c>
      <c r="AM146" s="1"/>
      <c r="AN146" s="1"/>
      <c r="AO146" s="1"/>
      <c r="AP146" s="1"/>
      <c r="AQ146">
        <f t="shared" si="4"/>
        <v>184000</v>
      </c>
      <c r="AR146">
        <f>MIN($AQ$2:AQ146)</f>
        <v>14107.142857142857</v>
      </c>
      <c r="AS146">
        <f t="shared" si="5"/>
        <v>2</v>
      </c>
      <c r="AT146" s="6">
        <f t="shared" si="6"/>
        <v>0</v>
      </c>
    </row>
    <row r="147" spans="1:46" ht="17.25" customHeight="1" x14ac:dyDescent="0.25">
      <c r="A147" s="1">
        <v>146</v>
      </c>
      <c r="B147" s="1">
        <v>1983</v>
      </c>
      <c r="C147" s="1" t="s">
        <v>312</v>
      </c>
      <c r="D147" s="1" t="s">
        <v>313</v>
      </c>
      <c r="E147" s="1" t="s">
        <v>314</v>
      </c>
      <c r="F147" s="1" t="s">
        <v>264</v>
      </c>
      <c r="G147" s="1">
        <v>32</v>
      </c>
      <c r="H147" s="1"/>
      <c r="I147" s="2">
        <v>211070</v>
      </c>
      <c r="J147" s="1">
        <v>2</v>
      </c>
      <c r="K147" s="1"/>
      <c r="L147" s="1">
        <v>1</v>
      </c>
      <c r="M147" s="1">
        <v>2.23</v>
      </c>
      <c r="N147" s="1">
        <v>5</v>
      </c>
      <c r="O147" s="1" t="s">
        <v>315</v>
      </c>
      <c r="P147" s="1">
        <v>7.1429999999999998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>
        <v>138</v>
      </c>
      <c r="AD147" s="1">
        <v>2.5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>
        <f t="shared" si="4"/>
        <v>94650.224215246635</v>
      </c>
      <c r="AR147">
        <f>MIN($AQ$2:AQ147)</f>
        <v>14107.142857142857</v>
      </c>
      <c r="AS147">
        <f t="shared" si="5"/>
        <v>2</v>
      </c>
      <c r="AT147" s="6">
        <f t="shared" si="6"/>
        <v>0</v>
      </c>
    </row>
    <row r="148" spans="1:46" ht="17.25" customHeight="1" x14ac:dyDescent="0.25">
      <c r="A148" s="1">
        <v>147</v>
      </c>
      <c r="B148" s="1">
        <v>1983</v>
      </c>
      <c r="C148" s="1" t="s">
        <v>312</v>
      </c>
      <c r="D148" s="1" t="s">
        <v>316</v>
      </c>
      <c r="E148" s="1" t="s">
        <v>314</v>
      </c>
      <c r="F148" s="1"/>
      <c r="G148" s="1">
        <v>32</v>
      </c>
      <c r="H148" s="1"/>
      <c r="I148" s="2">
        <v>63400</v>
      </c>
      <c r="J148" s="1">
        <v>1</v>
      </c>
      <c r="K148" s="1"/>
      <c r="L148" s="1">
        <v>1</v>
      </c>
      <c r="M148" s="1">
        <v>0.57999999999999996</v>
      </c>
      <c r="N148" s="1">
        <v>5</v>
      </c>
      <c r="O148" s="1" t="s">
        <v>315</v>
      </c>
      <c r="P148" s="1">
        <v>5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>
        <v>36</v>
      </c>
      <c r="AD148" s="1">
        <v>0.6</v>
      </c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>
        <f t="shared" si="4"/>
        <v>109310.34482758622</v>
      </c>
      <c r="AR148">
        <f>MIN($AQ$2:AQ148)</f>
        <v>14107.142857142857</v>
      </c>
      <c r="AS148">
        <f t="shared" si="5"/>
        <v>2</v>
      </c>
      <c r="AT148" s="6">
        <f t="shared" si="6"/>
        <v>0</v>
      </c>
    </row>
    <row r="149" spans="1:46" ht="17.25" customHeight="1" x14ac:dyDescent="0.25">
      <c r="A149" s="1">
        <v>148</v>
      </c>
      <c r="B149" s="1">
        <v>1983</v>
      </c>
      <c r="C149" s="1" t="s">
        <v>312</v>
      </c>
      <c r="D149" s="1" t="s">
        <v>317</v>
      </c>
      <c r="E149" s="1" t="s">
        <v>314</v>
      </c>
      <c r="F149" s="1" t="s">
        <v>264</v>
      </c>
      <c r="G149" s="1">
        <v>32</v>
      </c>
      <c r="H149" s="1"/>
      <c r="I149" s="2">
        <v>126250</v>
      </c>
      <c r="J149" s="1">
        <v>1</v>
      </c>
      <c r="K149" s="1"/>
      <c r="L149" s="1">
        <v>1</v>
      </c>
      <c r="M149" s="1">
        <v>1.1499999999999999</v>
      </c>
      <c r="N149" s="1">
        <v>5</v>
      </c>
      <c r="O149" s="1" t="s">
        <v>315</v>
      </c>
      <c r="P149" s="1">
        <v>4.5449999999999999</v>
      </c>
      <c r="Q149" s="1"/>
      <c r="R149" s="1"/>
      <c r="S149" s="1">
        <v>0.08</v>
      </c>
      <c r="T149" s="1"/>
      <c r="U149" s="1"/>
      <c r="V149" s="1"/>
      <c r="W149" s="1"/>
      <c r="X149" s="1"/>
      <c r="Y149" s="1"/>
      <c r="Z149" s="1"/>
      <c r="AA149" s="1"/>
      <c r="AB149" s="1"/>
      <c r="AC149" s="1">
        <v>71</v>
      </c>
      <c r="AD149" s="1">
        <v>1.2</v>
      </c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f t="shared" si="4"/>
        <v>109782.60869565218</v>
      </c>
      <c r="AR149">
        <f>MIN($AQ$2:AQ149)</f>
        <v>14107.142857142857</v>
      </c>
      <c r="AS149">
        <f t="shared" si="5"/>
        <v>1</v>
      </c>
      <c r="AT149" s="6">
        <f t="shared" si="6"/>
        <v>0</v>
      </c>
    </row>
    <row r="150" spans="1:46" ht="17.25" customHeight="1" x14ac:dyDescent="0.25">
      <c r="A150" s="1">
        <v>149</v>
      </c>
      <c r="B150" s="1">
        <v>1983</v>
      </c>
      <c r="C150" s="1" t="s">
        <v>55</v>
      </c>
      <c r="D150" s="1" t="s">
        <v>318</v>
      </c>
      <c r="E150" s="1">
        <v>370</v>
      </c>
      <c r="F150" s="1" t="s">
        <v>196</v>
      </c>
      <c r="G150" s="1">
        <v>32</v>
      </c>
      <c r="H150" s="1"/>
      <c r="I150" s="2">
        <v>3260000</v>
      </c>
      <c r="J150" s="1">
        <v>16</v>
      </c>
      <c r="K150" s="1"/>
      <c r="L150" s="1">
        <v>2</v>
      </c>
      <c r="M150" s="1">
        <v>8.06</v>
      </c>
      <c r="N150" s="1">
        <v>5</v>
      </c>
      <c r="O150" s="1" t="s">
        <v>303</v>
      </c>
      <c r="P150" s="1">
        <v>38.462000000000003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>
        <v>500</v>
      </c>
      <c r="AD150" s="1">
        <v>11.4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>
        <f t="shared" si="4"/>
        <v>404466.50124069478</v>
      </c>
      <c r="AR150">
        <f>MIN($AQ$2:AQ150)</f>
        <v>14107.142857142857</v>
      </c>
      <c r="AS150">
        <f t="shared" si="5"/>
        <v>1</v>
      </c>
      <c r="AT150" s="6">
        <f t="shared" si="6"/>
        <v>0</v>
      </c>
    </row>
    <row r="151" spans="1:46" ht="17.25" customHeight="1" x14ac:dyDescent="0.25">
      <c r="A151" s="1">
        <v>150</v>
      </c>
      <c r="B151" s="1">
        <v>1983</v>
      </c>
      <c r="C151" s="1" t="s">
        <v>55</v>
      </c>
      <c r="D151" s="1" t="s">
        <v>319</v>
      </c>
      <c r="E151" s="1">
        <v>370</v>
      </c>
      <c r="F151" s="1" t="s">
        <v>196</v>
      </c>
      <c r="G151" s="1">
        <v>32</v>
      </c>
      <c r="H151" s="1"/>
      <c r="I151" s="2">
        <v>4320000</v>
      </c>
      <c r="J151" s="1">
        <v>16</v>
      </c>
      <c r="K151" s="1"/>
      <c r="L151" s="1">
        <v>2</v>
      </c>
      <c r="M151" s="1">
        <v>10.89</v>
      </c>
      <c r="N151" s="1">
        <v>5</v>
      </c>
      <c r="O151" s="1" t="s">
        <v>303</v>
      </c>
      <c r="P151" s="1">
        <v>38.462000000000003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>
        <v>675</v>
      </c>
      <c r="AD151" s="1">
        <v>18.8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>
        <f t="shared" si="4"/>
        <v>396694.21487603302</v>
      </c>
      <c r="AR151">
        <f>MIN($AQ$2:AQ151)</f>
        <v>14107.142857142857</v>
      </c>
      <c r="AS151">
        <f t="shared" si="5"/>
        <v>1</v>
      </c>
      <c r="AT151" s="6">
        <f t="shared" si="6"/>
        <v>0</v>
      </c>
    </row>
    <row r="152" spans="1:46" ht="17.25" customHeight="1" x14ac:dyDescent="0.25">
      <c r="A152" s="1">
        <v>151</v>
      </c>
      <c r="B152" s="1">
        <v>1983</v>
      </c>
      <c r="C152" s="1" t="s">
        <v>55</v>
      </c>
      <c r="D152" s="1" t="s">
        <v>320</v>
      </c>
      <c r="E152" s="1">
        <v>370</v>
      </c>
      <c r="F152" s="1" t="s">
        <v>196</v>
      </c>
      <c r="G152" s="1">
        <v>32</v>
      </c>
      <c r="H152" s="1"/>
      <c r="I152" s="2">
        <v>2020000</v>
      </c>
      <c r="J152" s="1">
        <v>16</v>
      </c>
      <c r="K152" s="1"/>
      <c r="L152" s="1">
        <v>1</v>
      </c>
      <c r="M152" s="1">
        <v>4.47</v>
      </c>
      <c r="N152" s="1">
        <v>5</v>
      </c>
      <c r="O152" s="1" t="s">
        <v>303</v>
      </c>
      <c r="P152" s="1">
        <v>38.462000000000003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>
        <v>277</v>
      </c>
      <c r="AD152" s="1">
        <v>5.7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f t="shared" si="4"/>
        <v>451901.56599552574</v>
      </c>
      <c r="AR152">
        <f>MIN($AQ$2:AQ152)</f>
        <v>14107.142857142857</v>
      </c>
      <c r="AS152">
        <f t="shared" si="5"/>
        <v>1</v>
      </c>
      <c r="AT152" s="6">
        <f t="shared" si="6"/>
        <v>0</v>
      </c>
    </row>
    <row r="153" spans="1:46" ht="17.25" customHeight="1" x14ac:dyDescent="0.25">
      <c r="A153" s="1">
        <v>152</v>
      </c>
      <c r="B153" s="1">
        <v>1983</v>
      </c>
      <c r="C153" s="1" t="s">
        <v>55</v>
      </c>
      <c r="D153" s="1" t="s">
        <v>321</v>
      </c>
      <c r="E153" s="1">
        <v>370</v>
      </c>
      <c r="F153" s="1" t="s">
        <v>196</v>
      </c>
      <c r="G153" s="1">
        <v>32</v>
      </c>
      <c r="H153" s="1"/>
      <c r="I153" s="2">
        <v>1200000</v>
      </c>
      <c r="J153" s="1">
        <v>8</v>
      </c>
      <c r="K153" s="1"/>
      <c r="L153" s="1">
        <v>1</v>
      </c>
      <c r="M153" s="1">
        <v>2.98</v>
      </c>
      <c r="N153" s="1">
        <v>5</v>
      </c>
      <c r="O153" s="1" t="s">
        <v>303</v>
      </c>
      <c r="P153" s="1">
        <v>38.462000000000003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>
        <v>185</v>
      </c>
      <c r="AD153" s="1">
        <v>3.1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f t="shared" si="4"/>
        <v>402684.56375838927</v>
      </c>
      <c r="AR153">
        <f>MIN($AQ$2:AQ153)</f>
        <v>14107.142857142857</v>
      </c>
      <c r="AS153">
        <f t="shared" si="5"/>
        <v>1</v>
      </c>
      <c r="AT153" s="6">
        <f t="shared" si="6"/>
        <v>0</v>
      </c>
    </row>
    <row r="154" spans="1:46" ht="17.25" customHeight="1" x14ac:dyDescent="0.25">
      <c r="A154" s="1">
        <v>153</v>
      </c>
      <c r="B154" s="1">
        <v>1983</v>
      </c>
      <c r="C154" s="1" t="s">
        <v>55</v>
      </c>
      <c r="D154" s="1" t="s">
        <v>322</v>
      </c>
      <c r="E154" s="1">
        <v>370</v>
      </c>
      <c r="F154" s="1" t="s">
        <v>196</v>
      </c>
      <c r="G154" s="1">
        <v>32</v>
      </c>
      <c r="H154" s="1"/>
      <c r="I154" s="2">
        <v>3020000</v>
      </c>
      <c r="J154" s="1">
        <v>32</v>
      </c>
      <c r="K154" s="1"/>
      <c r="L154" s="1">
        <v>1</v>
      </c>
      <c r="M154" s="1">
        <v>5.97</v>
      </c>
      <c r="N154" s="1">
        <v>5</v>
      </c>
      <c r="O154" s="1" t="s">
        <v>303</v>
      </c>
      <c r="P154" s="1">
        <v>38.462000000000003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>
        <v>370</v>
      </c>
      <c r="AD154" s="1">
        <v>7.9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>
        <f t="shared" si="4"/>
        <v>505862.64656616416</v>
      </c>
      <c r="AR154">
        <f>MIN($AQ$2:AQ154)</f>
        <v>14107.142857142857</v>
      </c>
      <c r="AS154">
        <f t="shared" si="5"/>
        <v>1</v>
      </c>
      <c r="AT154" s="6">
        <f t="shared" si="6"/>
        <v>0</v>
      </c>
    </row>
    <row r="155" spans="1:46" ht="17.25" customHeight="1" x14ac:dyDescent="0.25">
      <c r="A155" s="1">
        <v>154</v>
      </c>
      <c r="B155" s="1">
        <v>1983</v>
      </c>
      <c r="C155" s="1" t="s">
        <v>55</v>
      </c>
      <c r="D155" s="1" t="s">
        <v>323</v>
      </c>
      <c r="E155" s="1">
        <v>370</v>
      </c>
      <c r="F155" s="1" t="s">
        <v>196</v>
      </c>
      <c r="G155" s="1">
        <v>32</v>
      </c>
      <c r="H155" s="1"/>
      <c r="I155" s="2">
        <v>8700000</v>
      </c>
      <c r="J155" s="1">
        <v>64</v>
      </c>
      <c r="K155" s="1"/>
      <c r="L155" s="1">
        <v>4</v>
      </c>
      <c r="M155" s="1">
        <v>20.68</v>
      </c>
      <c r="N155" s="1">
        <v>5</v>
      </c>
      <c r="O155" s="1" t="s">
        <v>303</v>
      </c>
      <c r="P155" s="1">
        <v>38.462000000000003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>
        <v>1282</v>
      </c>
      <c r="AD155" s="1">
        <v>27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>
        <f t="shared" si="4"/>
        <v>420696.32495164411</v>
      </c>
      <c r="AR155">
        <f>MIN($AQ$2:AQ155)</f>
        <v>14107.142857142857</v>
      </c>
      <c r="AS155">
        <f t="shared" si="5"/>
        <v>0</v>
      </c>
      <c r="AT155" s="6" t="e">
        <f t="shared" si="6"/>
        <v>#DIV/0!</v>
      </c>
    </row>
    <row r="156" spans="1:46" ht="17.25" customHeight="1" x14ac:dyDescent="0.25">
      <c r="A156" s="1">
        <v>155</v>
      </c>
      <c r="B156" s="1">
        <v>1983</v>
      </c>
      <c r="C156" s="1" t="s">
        <v>55</v>
      </c>
      <c r="D156" s="1" t="s">
        <v>324</v>
      </c>
      <c r="E156" s="1">
        <v>370</v>
      </c>
      <c r="F156" s="1" t="s">
        <v>268</v>
      </c>
      <c r="G156" s="1">
        <v>32</v>
      </c>
      <c r="H156" s="1"/>
      <c r="I156" s="2">
        <v>500000</v>
      </c>
      <c r="J156" s="1">
        <v>2</v>
      </c>
      <c r="K156" s="1"/>
      <c r="L156" s="1">
        <v>1</v>
      </c>
      <c r="M156" s="1">
        <v>1.23</v>
      </c>
      <c r="N156" s="1">
        <v>5</v>
      </c>
      <c r="O156" s="1" t="s">
        <v>303</v>
      </c>
      <c r="P156" s="1">
        <v>8.6959999999999997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>
        <v>76</v>
      </c>
      <c r="AD156" s="1">
        <v>1.2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f t="shared" si="4"/>
        <v>406504.06504065043</v>
      </c>
      <c r="AR156">
        <f>MIN($AQ$2:AQ156)</f>
        <v>14107.142857142857</v>
      </c>
      <c r="AS156">
        <f t="shared" si="5"/>
        <v>0</v>
      </c>
      <c r="AT156" s="6" t="e">
        <f t="shared" si="6"/>
        <v>#DIV/0!</v>
      </c>
    </row>
    <row r="157" spans="1:46" ht="17.25" customHeight="1" x14ac:dyDescent="0.25">
      <c r="A157" s="1">
        <v>156</v>
      </c>
      <c r="B157" s="1">
        <v>1983</v>
      </c>
      <c r="C157" s="1" t="s">
        <v>55</v>
      </c>
      <c r="D157" s="1" t="s">
        <v>325</v>
      </c>
      <c r="E157" s="1">
        <v>8000</v>
      </c>
      <c r="F157" s="1"/>
      <c r="G157" s="1"/>
      <c r="H157" s="1"/>
      <c r="I157" s="2">
        <v>34285</v>
      </c>
      <c r="J157" s="1">
        <v>0.5</v>
      </c>
      <c r="K157" s="1"/>
      <c r="L157" s="1">
        <v>1</v>
      </c>
      <c r="M157" s="1">
        <v>0.19355</v>
      </c>
      <c r="N157" s="1">
        <v>5</v>
      </c>
      <c r="O157" s="1" t="s">
        <v>303</v>
      </c>
      <c r="P157" s="1">
        <v>0.66700000000000004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>
        <v>12</v>
      </c>
      <c r="AD157" s="1">
        <v>0.2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f t="shared" ref="AQ157:AQ220" si="7">I157/M157</f>
        <v>177137.69051924566</v>
      </c>
      <c r="AR157">
        <f>MIN($AQ$2:AQ157)</f>
        <v>14107.142857142857</v>
      </c>
      <c r="AS157">
        <f t="shared" ref="AS157:AS220" si="8">B157-B131</f>
        <v>0</v>
      </c>
      <c r="AT157" s="6" t="e">
        <f t="shared" ref="AT157:AT220" si="9">POWER(AR157/AR131, 1/AS157)-1</f>
        <v>#DIV/0!</v>
      </c>
    </row>
    <row r="158" spans="1:46" ht="17.25" customHeight="1" x14ac:dyDescent="0.25">
      <c r="A158" s="1">
        <v>157</v>
      </c>
      <c r="B158" s="1">
        <v>1983</v>
      </c>
      <c r="C158" s="1" t="s">
        <v>55</v>
      </c>
      <c r="D158" s="1" t="s">
        <v>326</v>
      </c>
      <c r="E158" s="1">
        <v>8000</v>
      </c>
      <c r="F158" s="1"/>
      <c r="G158" s="1"/>
      <c r="H158" s="1"/>
      <c r="I158" s="2">
        <v>74770</v>
      </c>
      <c r="J158" s="1">
        <v>1</v>
      </c>
      <c r="K158" s="1"/>
      <c r="L158" s="1">
        <v>1</v>
      </c>
      <c r="M158" s="1">
        <v>0.32257999999999998</v>
      </c>
      <c r="N158" s="1">
        <v>5</v>
      </c>
      <c r="O158" s="1" t="s">
        <v>303</v>
      </c>
      <c r="P158" s="1">
        <v>1.25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>
        <v>20</v>
      </c>
      <c r="AD158" s="1">
        <v>0.36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>
        <f t="shared" si="7"/>
        <v>231787.46357492715</v>
      </c>
      <c r="AR158">
        <f>MIN($AQ$2:AQ158)</f>
        <v>14107.142857142857</v>
      </c>
      <c r="AS158">
        <f t="shared" si="8"/>
        <v>0</v>
      </c>
      <c r="AT158" s="6" t="e">
        <f t="shared" si="9"/>
        <v>#DIV/0!</v>
      </c>
    </row>
    <row r="159" spans="1:46" ht="17.25" customHeight="1" x14ac:dyDescent="0.25">
      <c r="A159" s="1">
        <v>158</v>
      </c>
      <c r="B159" s="1">
        <v>1983</v>
      </c>
      <c r="C159" s="1" t="s">
        <v>55</v>
      </c>
      <c r="D159" s="1" t="s">
        <v>327</v>
      </c>
      <c r="E159" s="1" t="s">
        <v>328</v>
      </c>
      <c r="F159" s="1" t="s">
        <v>329</v>
      </c>
      <c r="G159" s="1">
        <v>16</v>
      </c>
      <c r="H159" s="1"/>
      <c r="I159" s="2">
        <v>4995</v>
      </c>
      <c r="J159" s="1"/>
      <c r="K159" s="1"/>
      <c r="L159" s="1">
        <v>1</v>
      </c>
      <c r="M159" s="1">
        <v>0.25</v>
      </c>
      <c r="N159" s="1">
        <v>14</v>
      </c>
      <c r="O159" s="1" t="s">
        <v>330</v>
      </c>
      <c r="P159" s="1">
        <v>4.7699999999999996</v>
      </c>
      <c r="Q159" s="1"/>
      <c r="R159" s="1"/>
      <c r="S159" s="1">
        <v>0.01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>
        <f t="shared" si="7"/>
        <v>19980</v>
      </c>
      <c r="AR159">
        <f>MIN($AQ$2:AQ159)</f>
        <v>14107.142857142857</v>
      </c>
      <c r="AS159">
        <f t="shared" si="8"/>
        <v>0</v>
      </c>
      <c r="AT159" s="6" t="e">
        <f t="shared" si="9"/>
        <v>#DIV/0!</v>
      </c>
    </row>
    <row r="160" spans="1:46" ht="17.25" customHeight="1" x14ac:dyDescent="0.25">
      <c r="A160" s="1">
        <v>159</v>
      </c>
      <c r="B160" s="1">
        <v>1983</v>
      </c>
      <c r="C160" s="1" t="s">
        <v>55</v>
      </c>
      <c r="D160" s="1" t="s">
        <v>331</v>
      </c>
      <c r="E160" s="1" t="s">
        <v>288</v>
      </c>
      <c r="F160" s="1"/>
      <c r="G160" s="1">
        <v>48</v>
      </c>
      <c r="H160" s="1"/>
      <c r="I160" s="2">
        <v>160000</v>
      </c>
      <c r="J160" s="1">
        <v>4</v>
      </c>
      <c r="K160" s="1"/>
      <c r="L160" s="1">
        <v>1</v>
      </c>
      <c r="M160" s="1">
        <v>0.52</v>
      </c>
      <c r="N160" s="1">
        <v>5</v>
      </c>
      <c r="O160" s="1" t="s">
        <v>303</v>
      </c>
      <c r="P160" s="1">
        <v>2.5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>
        <v>32</v>
      </c>
      <c r="AD160" s="1">
        <v>0.52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f t="shared" si="7"/>
        <v>307692.30769230769</v>
      </c>
      <c r="AR160">
        <f>MIN($AQ$2:AQ160)</f>
        <v>14107.142857142857</v>
      </c>
      <c r="AS160">
        <f t="shared" si="8"/>
        <v>0</v>
      </c>
      <c r="AT160" s="6" t="e">
        <f t="shared" si="9"/>
        <v>#DIV/0!</v>
      </c>
    </row>
    <row r="161" spans="1:46" ht="17.25" customHeight="1" x14ac:dyDescent="0.25">
      <c r="A161" s="1">
        <v>160</v>
      </c>
      <c r="B161" s="1">
        <v>1983</v>
      </c>
      <c r="C161" s="1" t="s">
        <v>247</v>
      </c>
      <c r="D161" s="1" t="s">
        <v>332</v>
      </c>
      <c r="E161" s="1">
        <v>370</v>
      </c>
      <c r="F161" s="1"/>
      <c r="G161" s="1">
        <v>32</v>
      </c>
      <c r="H161" s="1"/>
      <c r="I161" s="2">
        <v>350000</v>
      </c>
      <c r="J161" s="1">
        <v>2</v>
      </c>
      <c r="K161" s="1"/>
      <c r="L161" s="1">
        <v>1</v>
      </c>
      <c r="M161" s="1">
        <v>1.19</v>
      </c>
      <c r="N161" s="1">
        <v>5</v>
      </c>
      <c r="O161" s="1" t="s">
        <v>292</v>
      </c>
      <c r="P161" s="1">
        <v>16.667000000000002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>
        <v>74</v>
      </c>
      <c r="AD161" s="1">
        <v>1.6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>
        <f t="shared" si="7"/>
        <v>294117.64705882355</v>
      </c>
      <c r="AR161">
        <f>MIN($AQ$2:AQ161)</f>
        <v>14107.142857142857</v>
      </c>
      <c r="AS161">
        <f t="shared" si="8"/>
        <v>0</v>
      </c>
      <c r="AT161" s="6" t="e">
        <f t="shared" si="9"/>
        <v>#DIV/0!</v>
      </c>
    </row>
    <row r="162" spans="1:46" ht="17.25" customHeight="1" x14ac:dyDescent="0.25">
      <c r="A162" s="1">
        <v>161</v>
      </c>
      <c r="B162" s="1">
        <v>1983</v>
      </c>
      <c r="C162" s="1" t="s">
        <v>247</v>
      </c>
      <c r="D162" s="1" t="s">
        <v>333</v>
      </c>
      <c r="E162" s="1">
        <v>370</v>
      </c>
      <c r="F162" s="1"/>
      <c r="G162" s="1">
        <v>32</v>
      </c>
      <c r="H162" s="1"/>
      <c r="I162" s="2">
        <v>465000</v>
      </c>
      <c r="J162" s="1">
        <v>4</v>
      </c>
      <c r="K162" s="1"/>
      <c r="L162" s="1">
        <v>1</v>
      </c>
      <c r="M162" s="1">
        <v>1.5</v>
      </c>
      <c r="N162" s="1">
        <v>5</v>
      </c>
      <c r="O162" s="1" t="s">
        <v>292</v>
      </c>
      <c r="P162" s="1">
        <v>16.667000000000002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>
        <v>93</v>
      </c>
      <c r="AD162" s="1">
        <v>2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>
        <f t="shared" si="7"/>
        <v>310000</v>
      </c>
      <c r="AR162">
        <f>MIN($AQ$2:AQ162)</f>
        <v>14107.142857142857</v>
      </c>
      <c r="AS162">
        <f t="shared" si="8"/>
        <v>0</v>
      </c>
      <c r="AT162" s="6" t="e">
        <f t="shared" si="9"/>
        <v>#DIV/0!</v>
      </c>
    </row>
    <row r="163" spans="1:46" ht="17.25" customHeight="1" x14ac:dyDescent="0.25">
      <c r="A163" s="1">
        <v>162</v>
      </c>
      <c r="B163" s="1">
        <v>1983</v>
      </c>
      <c r="C163" s="1" t="s">
        <v>247</v>
      </c>
      <c r="D163" s="1" t="s">
        <v>334</v>
      </c>
      <c r="E163" s="1">
        <v>370</v>
      </c>
      <c r="F163" s="1"/>
      <c r="G163" s="1">
        <v>32</v>
      </c>
      <c r="H163" s="1"/>
      <c r="I163" s="2">
        <v>580000</v>
      </c>
      <c r="J163" s="1">
        <v>4</v>
      </c>
      <c r="K163" s="1"/>
      <c r="L163" s="1">
        <v>1</v>
      </c>
      <c r="M163" s="1">
        <v>1.79</v>
      </c>
      <c r="N163" s="1">
        <v>5</v>
      </c>
      <c r="O163" s="1" t="s">
        <v>292</v>
      </c>
      <c r="P163" s="1">
        <v>20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>
        <v>111</v>
      </c>
      <c r="AD163" s="1">
        <v>2.4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>
        <f t="shared" si="7"/>
        <v>324022.34636871505</v>
      </c>
      <c r="AR163">
        <f>MIN($AQ$2:AQ163)</f>
        <v>14107.142857142857</v>
      </c>
      <c r="AS163">
        <f t="shared" si="8"/>
        <v>0</v>
      </c>
      <c r="AT163" s="6" t="e">
        <f t="shared" si="9"/>
        <v>#DIV/0!</v>
      </c>
    </row>
    <row r="164" spans="1:46" ht="17.25" customHeight="1" x14ac:dyDescent="0.25">
      <c r="A164" s="1">
        <v>163</v>
      </c>
      <c r="B164" s="1">
        <v>1983</v>
      </c>
      <c r="C164" s="1" t="s">
        <v>247</v>
      </c>
      <c r="D164" s="1" t="s">
        <v>335</v>
      </c>
      <c r="E164" s="1">
        <v>370</v>
      </c>
      <c r="F164" s="1"/>
      <c r="G164" s="1">
        <v>32</v>
      </c>
      <c r="H164" s="1"/>
      <c r="I164" s="2">
        <v>1300000</v>
      </c>
      <c r="J164" s="1">
        <v>8</v>
      </c>
      <c r="K164" s="1"/>
      <c r="L164" s="1">
        <v>1</v>
      </c>
      <c r="M164" s="1">
        <v>2.31</v>
      </c>
      <c r="N164" s="1">
        <v>5</v>
      </c>
      <c r="O164" s="1" t="s">
        <v>292</v>
      </c>
      <c r="P164" s="1">
        <v>13.888999999999999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>
        <v>143</v>
      </c>
      <c r="AD164" s="1">
        <v>2.7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f t="shared" si="7"/>
        <v>562770.56277056271</v>
      </c>
      <c r="AR164">
        <f>MIN($AQ$2:AQ164)</f>
        <v>14107.142857142857</v>
      </c>
      <c r="AS164">
        <f t="shared" si="8"/>
        <v>0</v>
      </c>
      <c r="AT164" s="6" t="e">
        <f t="shared" si="9"/>
        <v>#DIV/0!</v>
      </c>
    </row>
    <row r="165" spans="1:46" ht="17.25" customHeight="1" x14ac:dyDescent="0.25">
      <c r="A165" s="1">
        <v>164</v>
      </c>
      <c r="B165" s="1">
        <v>1983</v>
      </c>
      <c r="C165" s="1" t="s">
        <v>247</v>
      </c>
      <c r="D165" s="1" t="s">
        <v>336</v>
      </c>
      <c r="E165" s="1">
        <v>370</v>
      </c>
      <c r="F165" s="1"/>
      <c r="G165" s="1">
        <v>32</v>
      </c>
      <c r="H165" s="1"/>
      <c r="I165" s="2">
        <v>2075000</v>
      </c>
      <c r="J165" s="1">
        <v>8</v>
      </c>
      <c r="K165" s="1"/>
      <c r="L165" s="1">
        <v>2</v>
      </c>
      <c r="M165" s="1">
        <v>3.92</v>
      </c>
      <c r="N165" s="1">
        <v>5</v>
      </c>
      <c r="O165" s="1" t="s">
        <v>292</v>
      </c>
      <c r="P165" s="1">
        <v>13.888999999999999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>
        <v>243</v>
      </c>
      <c r="AD165" s="1">
        <v>5.4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>
        <f t="shared" si="7"/>
        <v>529336.73469387752</v>
      </c>
      <c r="AR165">
        <f>MIN($AQ$2:AQ165)</f>
        <v>14107.142857142857</v>
      </c>
      <c r="AS165">
        <f t="shared" si="8"/>
        <v>0</v>
      </c>
      <c r="AT165" s="6" t="e">
        <f t="shared" si="9"/>
        <v>#DIV/0!</v>
      </c>
    </row>
    <row r="166" spans="1:46" ht="17.25" customHeight="1" x14ac:dyDescent="0.25">
      <c r="A166" s="1">
        <v>165</v>
      </c>
      <c r="B166" s="1">
        <v>1983</v>
      </c>
      <c r="C166" s="1" t="s">
        <v>247</v>
      </c>
      <c r="D166" s="1" t="s">
        <v>337</v>
      </c>
      <c r="E166" s="1">
        <v>370</v>
      </c>
      <c r="F166" s="1"/>
      <c r="G166" s="1">
        <v>32</v>
      </c>
      <c r="H166" s="1"/>
      <c r="I166" s="2">
        <v>1050000</v>
      </c>
      <c r="J166" s="1">
        <v>4</v>
      </c>
      <c r="K166" s="1"/>
      <c r="L166" s="1">
        <v>1</v>
      </c>
      <c r="M166" s="1">
        <v>1.69</v>
      </c>
      <c r="N166" s="1">
        <v>5</v>
      </c>
      <c r="O166" s="1" t="s">
        <v>292</v>
      </c>
      <c r="P166" s="1">
        <v>13.888999999999999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>
        <v>105</v>
      </c>
      <c r="AD166" s="1">
        <v>1.8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f t="shared" si="7"/>
        <v>621301.77514792897</v>
      </c>
      <c r="AR166">
        <f>MIN($AQ$2:AQ166)</f>
        <v>14107.142857142857</v>
      </c>
      <c r="AS166">
        <f t="shared" si="8"/>
        <v>0</v>
      </c>
      <c r="AT166" s="6" t="e">
        <f t="shared" si="9"/>
        <v>#DIV/0!</v>
      </c>
    </row>
    <row r="167" spans="1:46" ht="17.25" customHeight="1" x14ac:dyDescent="0.25">
      <c r="A167" s="1">
        <v>166</v>
      </c>
      <c r="B167" s="1">
        <v>1983</v>
      </c>
      <c r="C167" s="1" t="s">
        <v>247</v>
      </c>
      <c r="D167" s="1" t="s">
        <v>338</v>
      </c>
      <c r="E167" s="1">
        <v>370</v>
      </c>
      <c r="F167" s="1"/>
      <c r="G167" s="1">
        <v>32</v>
      </c>
      <c r="H167" s="1"/>
      <c r="I167" s="2">
        <v>1300000</v>
      </c>
      <c r="J167" s="1">
        <v>8</v>
      </c>
      <c r="K167" s="1"/>
      <c r="L167" s="1">
        <v>1</v>
      </c>
      <c r="M167" s="1">
        <v>3.45</v>
      </c>
      <c r="N167" s="1">
        <v>5</v>
      </c>
      <c r="O167" s="1" t="s">
        <v>292</v>
      </c>
      <c r="P167" s="1">
        <v>25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>
        <v>214</v>
      </c>
      <c r="AD167" s="1">
        <v>4.9000000000000004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f t="shared" si="7"/>
        <v>376811.59420289856</v>
      </c>
      <c r="AR167">
        <f>MIN($AQ$2:AQ167)</f>
        <v>14107.142857142857</v>
      </c>
      <c r="AS167">
        <f t="shared" si="8"/>
        <v>0</v>
      </c>
      <c r="AT167" s="6" t="e">
        <f t="shared" si="9"/>
        <v>#DIV/0!</v>
      </c>
    </row>
    <row r="168" spans="1:46" ht="17.25" customHeight="1" x14ac:dyDescent="0.25">
      <c r="A168" s="1">
        <v>167</v>
      </c>
      <c r="B168" s="1">
        <v>1983</v>
      </c>
      <c r="C168" s="1" t="s">
        <v>247</v>
      </c>
      <c r="D168" s="1" t="s">
        <v>339</v>
      </c>
      <c r="E168" s="1">
        <v>370</v>
      </c>
      <c r="F168" s="1"/>
      <c r="G168" s="1">
        <v>32</v>
      </c>
      <c r="H168" s="1"/>
      <c r="I168" s="2">
        <v>1800000</v>
      </c>
      <c r="J168" s="1">
        <v>8</v>
      </c>
      <c r="K168" s="1"/>
      <c r="L168" s="1">
        <v>1</v>
      </c>
      <c r="M168" s="1">
        <v>4.47</v>
      </c>
      <c r="N168" s="1">
        <v>5</v>
      </c>
      <c r="O168" s="1" t="s">
        <v>292</v>
      </c>
      <c r="P168" s="1">
        <v>25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>
        <v>277</v>
      </c>
      <c r="AD168" s="1">
        <v>6.1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f t="shared" si="7"/>
        <v>402684.56375838927</v>
      </c>
      <c r="AR168">
        <f>MIN($AQ$2:AQ168)</f>
        <v>14107.142857142857</v>
      </c>
      <c r="AS168">
        <f t="shared" si="8"/>
        <v>0</v>
      </c>
      <c r="AT168" s="6" t="e">
        <f t="shared" si="9"/>
        <v>#DIV/0!</v>
      </c>
    </row>
    <row r="169" spans="1:46" ht="17.25" customHeight="1" x14ac:dyDescent="0.25">
      <c r="A169" s="1">
        <v>168</v>
      </c>
      <c r="B169" s="1">
        <v>1983</v>
      </c>
      <c r="C169" s="1" t="s">
        <v>247</v>
      </c>
      <c r="D169" s="1" t="s">
        <v>340</v>
      </c>
      <c r="E169" s="1">
        <v>370</v>
      </c>
      <c r="F169" s="1"/>
      <c r="G169" s="1">
        <v>32</v>
      </c>
      <c r="H169" s="1"/>
      <c r="I169" s="2">
        <v>2400000</v>
      </c>
      <c r="J169" s="1">
        <v>8</v>
      </c>
      <c r="K169" s="1"/>
      <c r="L169" s="1">
        <v>1</v>
      </c>
      <c r="M169" s="1">
        <v>5.97</v>
      </c>
      <c r="N169" s="1">
        <v>5</v>
      </c>
      <c r="O169" s="1" t="s">
        <v>292</v>
      </c>
      <c r="P169" s="1">
        <v>28.571000000000002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>
        <v>370</v>
      </c>
      <c r="AD169" s="1">
        <v>7.8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f t="shared" si="7"/>
        <v>402010.05025125633</v>
      </c>
      <c r="AR169">
        <f>MIN($AQ$2:AQ169)</f>
        <v>14107.142857142857</v>
      </c>
      <c r="AS169">
        <f t="shared" si="8"/>
        <v>0</v>
      </c>
      <c r="AT169" s="6" t="e">
        <f t="shared" si="9"/>
        <v>#DIV/0!</v>
      </c>
    </row>
    <row r="170" spans="1:46" ht="17.25" customHeight="1" x14ac:dyDescent="0.25">
      <c r="A170" s="1">
        <v>169</v>
      </c>
      <c r="B170" s="1">
        <v>1983</v>
      </c>
      <c r="C170" s="1" t="s">
        <v>247</v>
      </c>
      <c r="D170" s="1" t="s">
        <v>341</v>
      </c>
      <c r="E170" s="1">
        <v>370</v>
      </c>
      <c r="F170" s="1"/>
      <c r="G170" s="1">
        <v>32</v>
      </c>
      <c r="H170" s="1"/>
      <c r="I170" s="2">
        <v>2000000</v>
      </c>
      <c r="J170" s="1">
        <v>8</v>
      </c>
      <c r="K170" s="1"/>
      <c r="L170" s="1">
        <v>1</v>
      </c>
      <c r="M170" s="1">
        <v>5.26</v>
      </c>
      <c r="N170" s="1">
        <v>5</v>
      </c>
      <c r="O170" s="1" t="s">
        <v>292</v>
      </c>
      <c r="P170" s="1">
        <v>26.315999999999999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>
        <v>326</v>
      </c>
      <c r="AD170" s="1">
        <v>7.2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f t="shared" si="7"/>
        <v>380228.1368821293</v>
      </c>
      <c r="AR170">
        <f>MIN($AQ$2:AQ170)</f>
        <v>14107.142857142857</v>
      </c>
      <c r="AS170">
        <f t="shared" si="8"/>
        <v>0</v>
      </c>
      <c r="AT170" s="6" t="e">
        <f t="shared" si="9"/>
        <v>#DIV/0!</v>
      </c>
    </row>
    <row r="171" spans="1:46" ht="17.25" customHeight="1" x14ac:dyDescent="0.25">
      <c r="A171" s="1">
        <v>170</v>
      </c>
      <c r="B171" s="1">
        <v>1983</v>
      </c>
      <c r="C171" s="1" t="s">
        <v>247</v>
      </c>
      <c r="D171" s="1" t="s">
        <v>342</v>
      </c>
      <c r="E171" s="1">
        <v>370</v>
      </c>
      <c r="F171" s="1"/>
      <c r="G171" s="1">
        <v>32</v>
      </c>
      <c r="H171" s="1"/>
      <c r="I171" s="2">
        <v>2570000</v>
      </c>
      <c r="J171" s="1">
        <v>8</v>
      </c>
      <c r="K171" s="1"/>
      <c r="L171" s="1">
        <v>1</v>
      </c>
      <c r="M171" s="1">
        <v>6.55</v>
      </c>
      <c r="N171" s="1">
        <v>5</v>
      </c>
      <c r="O171" s="1" t="s">
        <v>292</v>
      </c>
      <c r="P171" s="1">
        <v>26.315999999999999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>
        <v>406</v>
      </c>
      <c r="AD171" s="1">
        <v>9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f t="shared" si="7"/>
        <v>392366.41221374046</v>
      </c>
      <c r="AR171">
        <f>MIN($AQ$2:AQ171)</f>
        <v>14107.142857142857</v>
      </c>
      <c r="AS171">
        <f t="shared" si="8"/>
        <v>0</v>
      </c>
      <c r="AT171" s="6" t="e">
        <f t="shared" si="9"/>
        <v>#DIV/0!</v>
      </c>
    </row>
    <row r="172" spans="1:46" ht="17.25" customHeight="1" x14ac:dyDescent="0.25">
      <c r="A172" s="1">
        <v>171</v>
      </c>
      <c r="B172" s="1">
        <v>1983</v>
      </c>
      <c r="C172" s="1" t="s">
        <v>247</v>
      </c>
      <c r="D172" s="1" t="s">
        <v>343</v>
      </c>
      <c r="E172" s="1">
        <v>370</v>
      </c>
      <c r="F172" s="1"/>
      <c r="G172" s="1">
        <v>32</v>
      </c>
      <c r="H172" s="1"/>
      <c r="I172" s="2">
        <v>3550000</v>
      </c>
      <c r="J172" s="1">
        <v>8</v>
      </c>
      <c r="K172" s="1"/>
      <c r="L172" s="1">
        <v>1</v>
      </c>
      <c r="M172" s="1">
        <v>8.23</v>
      </c>
      <c r="N172" s="1">
        <v>5</v>
      </c>
      <c r="O172" s="1" t="s">
        <v>292</v>
      </c>
      <c r="P172" s="1">
        <v>33.332999999999998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>
        <v>510</v>
      </c>
      <c r="AD172" s="1">
        <v>11.2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f t="shared" si="7"/>
        <v>431348.72417982988</v>
      </c>
      <c r="AR172">
        <f>MIN($AQ$2:AQ172)</f>
        <v>14107.142857142857</v>
      </c>
      <c r="AS172">
        <f t="shared" si="8"/>
        <v>0</v>
      </c>
      <c r="AT172" s="6" t="e">
        <f t="shared" si="9"/>
        <v>#DIV/0!</v>
      </c>
    </row>
    <row r="173" spans="1:46" ht="17.25" customHeight="1" x14ac:dyDescent="0.25">
      <c r="A173" s="1">
        <v>172</v>
      </c>
      <c r="B173" s="1">
        <v>1983</v>
      </c>
      <c r="C173" s="1" t="s">
        <v>247</v>
      </c>
      <c r="D173" s="1" t="s">
        <v>344</v>
      </c>
      <c r="E173" s="1">
        <v>370</v>
      </c>
      <c r="F173" s="1"/>
      <c r="G173" s="1">
        <v>32</v>
      </c>
      <c r="H173" s="1"/>
      <c r="I173" s="2">
        <v>4150000</v>
      </c>
      <c r="J173" s="1">
        <v>16</v>
      </c>
      <c r="K173" s="1"/>
      <c r="L173" s="1">
        <v>2</v>
      </c>
      <c r="M173" s="1">
        <v>11.85</v>
      </c>
      <c r="N173" s="1">
        <v>5</v>
      </c>
      <c r="O173" s="1" t="s">
        <v>292</v>
      </c>
      <c r="P173" s="1">
        <v>26.315999999999999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>
        <v>735</v>
      </c>
      <c r="AD173" s="1">
        <v>16.2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f t="shared" si="7"/>
        <v>350210.97046413505</v>
      </c>
      <c r="AR173">
        <f>MIN($AQ$2:AQ173)</f>
        <v>14107.142857142857</v>
      </c>
      <c r="AS173">
        <f t="shared" si="8"/>
        <v>0</v>
      </c>
      <c r="AT173" s="6" t="e">
        <f t="shared" si="9"/>
        <v>#DIV/0!</v>
      </c>
    </row>
    <row r="174" spans="1:46" ht="17.25" customHeight="1" x14ac:dyDescent="0.25">
      <c r="A174" s="1">
        <v>173</v>
      </c>
      <c r="B174" s="1">
        <v>1983</v>
      </c>
      <c r="C174" s="1" t="s">
        <v>247</v>
      </c>
      <c r="D174" s="1" t="s">
        <v>345</v>
      </c>
      <c r="E174" s="1">
        <v>370</v>
      </c>
      <c r="F174" s="1"/>
      <c r="G174" s="1">
        <v>32</v>
      </c>
      <c r="H174" s="1"/>
      <c r="I174" s="2">
        <v>5250000</v>
      </c>
      <c r="J174" s="1">
        <v>16</v>
      </c>
      <c r="K174" s="1"/>
      <c r="L174" s="1">
        <v>2</v>
      </c>
      <c r="M174" s="1">
        <v>14.84</v>
      </c>
      <c r="N174" s="1">
        <v>5</v>
      </c>
      <c r="O174" s="1" t="s">
        <v>292</v>
      </c>
      <c r="P174" s="1">
        <v>33.332999999999998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>
        <v>920</v>
      </c>
      <c r="AD174" s="1">
        <v>20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>
        <f t="shared" si="7"/>
        <v>353773.58490566036</v>
      </c>
      <c r="AR174">
        <f>MIN($AQ$2:AQ174)</f>
        <v>14107.142857142857</v>
      </c>
      <c r="AS174">
        <f t="shared" si="8"/>
        <v>0</v>
      </c>
      <c r="AT174" s="6" t="e">
        <f t="shared" si="9"/>
        <v>#DIV/0!</v>
      </c>
    </row>
    <row r="175" spans="1:46" ht="17.25" customHeight="1" x14ac:dyDescent="0.25">
      <c r="A175" s="1">
        <v>174</v>
      </c>
      <c r="B175" s="1">
        <v>1983</v>
      </c>
      <c r="C175" s="1" t="s">
        <v>346</v>
      </c>
      <c r="D175" s="1" t="s">
        <v>347</v>
      </c>
      <c r="E175" s="1" t="s">
        <v>348</v>
      </c>
      <c r="F175" s="1"/>
      <c r="G175" s="1"/>
      <c r="H175" s="1"/>
      <c r="I175" s="2">
        <v>39900</v>
      </c>
      <c r="J175" s="1">
        <v>0.5</v>
      </c>
      <c r="K175" s="1"/>
      <c r="L175" s="1">
        <v>1</v>
      </c>
      <c r="M175" s="1">
        <v>0.48387000000000002</v>
      </c>
      <c r="N175" s="1">
        <v>5</v>
      </c>
      <c r="O175" s="1" t="s">
        <v>310</v>
      </c>
      <c r="P175" s="1">
        <v>6.25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>
        <v>30</v>
      </c>
      <c r="AD175" s="1">
        <v>0.47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>
        <f t="shared" si="7"/>
        <v>82460.164920329844</v>
      </c>
      <c r="AR175">
        <f>MIN($AQ$2:AQ175)</f>
        <v>14107.142857142857</v>
      </c>
      <c r="AS175">
        <f t="shared" si="8"/>
        <v>0</v>
      </c>
      <c r="AT175" s="6" t="e">
        <f t="shared" si="9"/>
        <v>#DIV/0!</v>
      </c>
    </row>
    <row r="176" spans="1:46" ht="17.25" customHeight="1" x14ac:dyDescent="0.25">
      <c r="A176" s="1">
        <v>175</v>
      </c>
      <c r="B176" s="1">
        <v>1983</v>
      </c>
      <c r="C176" s="1" t="s">
        <v>346</v>
      </c>
      <c r="D176" s="1" t="s">
        <v>349</v>
      </c>
      <c r="E176" s="1" t="s">
        <v>348</v>
      </c>
      <c r="F176" s="1"/>
      <c r="G176" s="1">
        <v>32</v>
      </c>
      <c r="H176" s="1"/>
      <c r="I176" s="2">
        <v>212000</v>
      </c>
      <c r="J176" s="1">
        <v>1</v>
      </c>
      <c r="K176" s="1"/>
      <c r="L176" s="1">
        <v>1</v>
      </c>
      <c r="M176" s="1">
        <v>0.97</v>
      </c>
      <c r="N176" s="1">
        <v>5</v>
      </c>
      <c r="O176" s="1" t="s">
        <v>310</v>
      </c>
      <c r="P176" s="1">
        <v>6.25</v>
      </c>
      <c r="Q176" s="1"/>
      <c r="R176" s="1"/>
      <c r="S176" s="1">
        <v>0.11</v>
      </c>
      <c r="T176" s="1"/>
      <c r="U176" s="1"/>
      <c r="V176" s="1"/>
      <c r="W176" s="1"/>
      <c r="X176" s="1"/>
      <c r="Y176" s="1"/>
      <c r="Z176" s="1"/>
      <c r="AA176" s="1"/>
      <c r="AB176" s="1"/>
      <c r="AC176" s="1">
        <v>60</v>
      </c>
      <c r="AD176" s="1">
        <v>1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>
        <f t="shared" si="7"/>
        <v>218556.70103092783</v>
      </c>
      <c r="AR176">
        <f>MIN($AQ$2:AQ176)</f>
        <v>14107.142857142857</v>
      </c>
      <c r="AS176">
        <f t="shared" si="8"/>
        <v>0</v>
      </c>
      <c r="AT176" s="6" t="e">
        <f t="shared" si="9"/>
        <v>#DIV/0!</v>
      </c>
    </row>
    <row r="177" spans="1:46" ht="17.25" customHeight="1" x14ac:dyDescent="0.25">
      <c r="A177" s="1">
        <v>176</v>
      </c>
      <c r="B177" s="1">
        <v>1983</v>
      </c>
      <c r="C177" s="1" t="s">
        <v>346</v>
      </c>
      <c r="D177" s="1" t="s">
        <v>350</v>
      </c>
      <c r="E177" s="1" t="s">
        <v>348</v>
      </c>
      <c r="F177" s="1"/>
      <c r="G177" s="1">
        <v>32</v>
      </c>
      <c r="H177" s="1"/>
      <c r="I177" s="2">
        <v>355000</v>
      </c>
      <c r="J177" s="1">
        <v>4</v>
      </c>
      <c r="K177" s="1"/>
      <c r="L177" s="1">
        <v>1</v>
      </c>
      <c r="M177" s="1">
        <v>1.76</v>
      </c>
      <c r="N177" s="1">
        <v>5</v>
      </c>
      <c r="O177" s="1" t="s">
        <v>310</v>
      </c>
      <c r="P177" s="1">
        <v>6.25</v>
      </c>
      <c r="Q177" s="1"/>
      <c r="R177" s="1"/>
      <c r="S177" s="1">
        <v>0.1</v>
      </c>
      <c r="T177" s="1"/>
      <c r="U177" s="1"/>
      <c r="V177" s="1"/>
      <c r="W177" s="1"/>
      <c r="X177" s="1"/>
      <c r="Y177" s="1"/>
      <c r="Z177" s="1"/>
      <c r="AA177" s="1"/>
      <c r="AB177" s="1"/>
      <c r="AC177" s="1">
        <v>109</v>
      </c>
      <c r="AD177" s="1">
        <v>1.9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>
        <f t="shared" si="7"/>
        <v>201704.54545454544</v>
      </c>
      <c r="AR177">
        <f>MIN($AQ$2:AQ177)</f>
        <v>14107.142857142857</v>
      </c>
      <c r="AS177">
        <f t="shared" si="8"/>
        <v>0</v>
      </c>
      <c r="AT177" s="6" t="e">
        <f t="shared" si="9"/>
        <v>#DIV/0!</v>
      </c>
    </row>
    <row r="178" spans="1:46" ht="17.25" customHeight="1" x14ac:dyDescent="0.25">
      <c r="A178" s="1">
        <v>177</v>
      </c>
      <c r="B178" s="1">
        <v>1983</v>
      </c>
      <c r="C178" s="1" t="s">
        <v>351</v>
      </c>
      <c r="D178" s="1" t="s">
        <v>352</v>
      </c>
      <c r="E178" s="1">
        <v>68000</v>
      </c>
      <c r="F178" s="1"/>
      <c r="G178" s="1">
        <v>16</v>
      </c>
      <c r="H178" s="1"/>
      <c r="I178" s="2">
        <v>16000</v>
      </c>
      <c r="J178" s="1">
        <v>0.25</v>
      </c>
      <c r="K178" s="1"/>
      <c r="L178" s="1">
        <v>1</v>
      </c>
      <c r="M178" s="1">
        <v>0.97</v>
      </c>
      <c r="N178" s="1">
        <v>5</v>
      </c>
      <c r="O178" s="1" t="s">
        <v>353</v>
      </c>
      <c r="P178" s="1">
        <v>3.125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>
        <v>60</v>
      </c>
      <c r="AD178" s="1">
        <v>0.45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>
        <f t="shared" si="7"/>
        <v>16494.845360824744</v>
      </c>
      <c r="AR178">
        <f>MIN($AQ$2:AQ178)</f>
        <v>14107.142857142857</v>
      </c>
      <c r="AS178">
        <f t="shared" si="8"/>
        <v>0</v>
      </c>
      <c r="AT178" s="6" t="e">
        <f t="shared" si="9"/>
        <v>#DIV/0!</v>
      </c>
    </row>
    <row r="179" spans="1:46" ht="17.25" customHeight="1" x14ac:dyDescent="0.25">
      <c r="A179" s="1">
        <v>178</v>
      </c>
      <c r="B179" s="1">
        <v>1984</v>
      </c>
      <c r="C179" s="1" t="s">
        <v>354</v>
      </c>
      <c r="D179" s="1" t="s">
        <v>355</v>
      </c>
      <c r="E179" s="1" t="s">
        <v>356</v>
      </c>
      <c r="F179" s="1" t="s">
        <v>329</v>
      </c>
      <c r="G179" s="1">
        <v>16</v>
      </c>
      <c r="H179" s="1"/>
      <c r="I179" s="2">
        <v>2500</v>
      </c>
      <c r="J179" s="1"/>
      <c r="K179" s="1"/>
      <c r="L179" s="1">
        <v>1</v>
      </c>
      <c r="M179" s="1">
        <v>0.5</v>
      </c>
      <c r="N179" s="1">
        <v>14</v>
      </c>
      <c r="O179" s="1" t="s">
        <v>330</v>
      </c>
      <c r="P179" s="1">
        <v>7.7</v>
      </c>
      <c r="Q179" s="1"/>
      <c r="R179" s="1"/>
      <c r="S179" s="1">
        <v>0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f t="shared" si="7"/>
        <v>5000</v>
      </c>
      <c r="AR179">
        <f>MIN($AQ$2:AQ179)</f>
        <v>5000</v>
      </c>
      <c r="AS179">
        <f t="shared" si="8"/>
        <v>1</v>
      </c>
      <c r="AT179" s="6">
        <f t="shared" si="9"/>
        <v>-0.64556962025316456</v>
      </c>
    </row>
    <row r="180" spans="1:46" ht="17.25" customHeight="1" x14ac:dyDescent="0.25">
      <c r="A180" s="1">
        <v>179</v>
      </c>
      <c r="B180" s="1">
        <v>1984</v>
      </c>
      <c r="C180" s="1" t="s">
        <v>357</v>
      </c>
      <c r="D180" s="1" t="s">
        <v>358</v>
      </c>
      <c r="E180" s="1" t="s">
        <v>359</v>
      </c>
      <c r="F180" s="1"/>
      <c r="G180" s="1">
        <v>32</v>
      </c>
      <c r="H180" s="1"/>
      <c r="I180" s="2">
        <v>12845</v>
      </c>
      <c r="J180" s="1">
        <v>1</v>
      </c>
      <c r="K180" s="1"/>
      <c r="L180" s="1">
        <v>1</v>
      </c>
      <c r="M180" s="1">
        <v>0.56999999999999995</v>
      </c>
      <c r="N180" s="1">
        <v>9</v>
      </c>
      <c r="O180" s="1" t="s">
        <v>360</v>
      </c>
      <c r="P180" s="1">
        <v>7.1989999999999998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>
        <v>0.6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>
        <f t="shared" si="7"/>
        <v>22535.087719298248</v>
      </c>
      <c r="AR180">
        <f>MIN($AQ$2:AQ180)</f>
        <v>5000</v>
      </c>
      <c r="AS180">
        <f t="shared" si="8"/>
        <v>1</v>
      </c>
      <c r="AT180" s="6">
        <f t="shared" si="9"/>
        <v>-0.64556962025316456</v>
      </c>
    </row>
    <row r="181" spans="1:46" ht="17.25" customHeight="1" x14ac:dyDescent="0.25">
      <c r="A181" s="1">
        <v>180</v>
      </c>
      <c r="B181" s="1">
        <v>1985</v>
      </c>
      <c r="C181" s="1" t="s">
        <v>236</v>
      </c>
      <c r="D181" s="1" t="s">
        <v>298</v>
      </c>
      <c r="E181" s="1">
        <v>370</v>
      </c>
      <c r="F181" s="1"/>
      <c r="G181" s="1">
        <v>32</v>
      </c>
      <c r="H181" s="1"/>
      <c r="I181" s="2">
        <v>1550000</v>
      </c>
      <c r="J181" s="1">
        <v>16</v>
      </c>
      <c r="K181" s="1" t="s">
        <v>291</v>
      </c>
      <c r="L181" s="1">
        <v>1</v>
      </c>
      <c r="M181" s="1">
        <v>6.1</v>
      </c>
      <c r="N181" s="1">
        <v>5</v>
      </c>
      <c r="O181" s="1" t="s">
        <v>361</v>
      </c>
      <c r="P181" s="1">
        <v>43.011000000000003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>
        <v>378</v>
      </c>
      <c r="AD181" s="1">
        <v>8.4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>
        <f t="shared" si="7"/>
        <v>254098.36065573772</v>
      </c>
      <c r="AR181">
        <f>MIN($AQ$2:AQ181)</f>
        <v>5000</v>
      </c>
      <c r="AS181">
        <f t="shared" si="8"/>
        <v>2</v>
      </c>
      <c r="AT181" s="6">
        <f t="shared" si="9"/>
        <v>-0.40465944221241279</v>
      </c>
    </row>
    <row r="182" spans="1:46" ht="17.25" customHeight="1" x14ac:dyDescent="0.25">
      <c r="A182" s="1">
        <v>181</v>
      </c>
      <c r="B182" s="1">
        <v>1985</v>
      </c>
      <c r="C182" s="1" t="s">
        <v>236</v>
      </c>
      <c r="D182" s="1" t="s">
        <v>271</v>
      </c>
      <c r="E182" s="1">
        <v>370</v>
      </c>
      <c r="F182" s="1"/>
      <c r="G182" s="1">
        <v>32</v>
      </c>
      <c r="H182" s="1"/>
      <c r="I182" s="2">
        <v>2150000</v>
      </c>
      <c r="J182" s="1">
        <v>16</v>
      </c>
      <c r="K182" s="1" t="s">
        <v>291</v>
      </c>
      <c r="L182" s="1">
        <v>2</v>
      </c>
      <c r="M182" s="1">
        <v>10.26</v>
      </c>
      <c r="N182" s="1">
        <v>5</v>
      </c>
      <c r="O182" s="1" t="s">
        <v>361</v>
      </c>
      <c r="P182" s="1">
        <v>43.011000000000003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>
        <v>636</v>
      </c>
      <c r="AD182" s="1">
        <v>14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>
        <f t="shared" si="7"/>
        <v>209551.65692007798</v>
      </c>
      <c r="AR182">
        <f>MIN($AQ$2:AQ182)</f>
        <v>5000</v>
      </c>
      <c r="AS182">
        <f t="shared" si="8"/>
        <v>2</v>
      </c>
      <c r="AT182" s="6">
        <f t="shared" si="9"/>
        <v>-0.40465944221241279</v>
      </c>
    </row>
    <row r="183" spans="1:46" ht="17.25" customHeight="1" x14ac:dyDescent="0.25">
      <c r="A183" s="1">
        <v>182</v>
      </c>
      <c r="B183" s="1">
        <v>1985</v>
      </c>
      <c r="C183" s="1" t="s">
        <v>236</v>
      </c>
      <c r="D183" s="1" t="s">
        <v>362</v>
      </c>
      <c r="E183" s="1">
        <v>370</v>
      </c>
      <c r="F183" s="1"/>
      <c r="G183" s="1">
        <v>32</v>
      </c>
      <c r="H183" s="1"/>
      <c r="I183" s="2">
        <v>2850000</v>
      </c>
      <c r="J183" s="1">
        <v>24</v>
      </c>
      <c r="K183" s="1"/>
      <c r="L183" s="1">
        <v>4</v>
      </c>
      <c r="M183" s="1">
        <v>15.97</v>
      </c>
      <c r="N183" s="1">
        <v>5</v>
      </c>
      <c r="O183" s="1" t="s">
        <v>361</v>
      </c>
      <c r="P183" s="1">
        <v>43.011000000000003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>
        <v>990</v>
      </c>
      <c r="AD183" s="1">
        <v>22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f t="shared" si="7"/>
        <v>178459.61177207262</v>
      </c>
      <c r="AR183">
        <f>MIN($AQ$2:AQ183)</f>
        <v>5000</v>
      </c>
      <c r="AS183">
        <f t="shared" si="8"/>
        <v>2</v>
      </c>
      <c r="AT183" s="6">
        <f t="shared" si="9"/>
        <v>-0.40465944221241279</v>
      </c>
    </row>
    <row r="184" spans="1:46" ht="17.25" customHeight="1" x14ac:dyDescent="0.25">
      <c r="A184" s="1">
        <v>183</v>
      </c>
      <c r="B184" s="1">
        <v>1985</v>
      </c>
      <c r="C184" s="1" t="s">
        <v>236</v>
      </c>
      <c r="D184" s="1" t="s">
        <v>300</v>
      </c>
      <c r="E184" s="1">
        <v>370</v>
      </c>
      <c r="F184" s="1"/>
      <c r="G184" s="1">
        <v>32</v>
      </c>
      <c r="H184" s="1"/>
      <c r="I184" s="2">
        <v>3470000</v>
      </c>
      <c r="J184" s="1">
        <v>32</v>
      </c>
      <c r="K184" s="1" t="s">
        <v>291</v>
      </c>
      <c r="L184" s="1">
        <v>4</v>
      </c>
      <c r="M184" s="1">
        <v>19.309999999999999</v>
      </c>
      <c r="N184" s="1">
        <v>5</v>
      </c>
      <c r="O184" s="1" t="s">
        <v>361</v>
      </c>
      <c r="P184" s="1">
        <v>43.011000000000003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>
        <v>1197</v>
      </c>
      <c r="AD184" s="1">
        <v>26.6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f t="shared" si="7"/>
        <v>179699.63749352668</v>
      </c>
      <c r="AR184">
        <f>MIN($AQ$2:AQ184)</f>
        <v>5000</v>
      </c>
      <c r="AS184">
        <f t="shared" si="8"/>
        <v>2</v>
      </c>
      <c r="AT184" s="6">
        <f t="shared" si="9"/>
        <v>-0.40465944221241279</v>
      </c>
    </row>
    <row r="185" spans="1:46" ht="17.25" customHeight="1" x14ac:dyDescent="0.25">
      <c r="A185" s="1">
        <v>184</v>
      </c>
      <c r="B185" s="1">
        <v>1985</v>
      </c>
      <c r="C185" s="1" t="s">
        <v>357</v>
      </c>
      <c r="D185" s="1" t="s">
        <v>363</v>
      </c>
      <c r="E185" s="1" t="s">
        <v>359</v>
      </c>
      <c r="F185" s="1"/>
      <c r="G185" s="1">
        <v>32</v>
      </c>
      <c r="H185" s="1"/>
      <c r="I185" s="2">
        <v>20845</v>
      </c>
      <c r="J185" s="1">
        <v>1</v>
      </c>
      <c r="K185" s="1"/>
      <c r="L185" s="1">
        <v>1</v>
      </c>
      <c r="M185" s="1">
        <v>1.04</v>
      </c>
      <c r="N185" s="1">
        <v>9</v>
      </c>
      <c r="O185" s="1" t="s">
        <v>360</v>
      </c>
      <c r="P185" s="1">
        <v>10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>
        <v>1.1000000000000001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f t="shared" si="7"/>
        <v>20043.26923076923</v>
      </c>
      <c r="AR185">
        <f>MIN($AQ$2:AQ185)</f>
        <v>5000</v>
      </c>
      <c r="AS185">
        <f t="shared" si="8"/>
        <v>2</v>
      </c>
      <c r="AT185" s="6">
        <f t="shared" si="9"/>
        <v>-0.40465944221241279</v>
      </c>
    </row>
    <row r="186" spans="1:46" ht="17.25" customHeight="1" x14ac:dyDescent="0.25">
      <c r="A186" s="1">
        <v>185</v>
      </c>
      <c r="B186" s="1">
        <v>1985</v>
      </c>
      <c r="C186" s="1" t="s">
        <v>114</v>
      </c>
      <c r="D186" s="1" t="s">
        <v>364</v>
      </c>
      <c r="E186" s="1" t="s">
        <v>302</v>
      </c>
      <c r="F186" s="1"/>
      <c r="G186" s="1"/>
      <c r="H186" s="1"/>
      <c r="I186" s="2">
        <v>125000</v>
      </c>
      <c r="J186" s="1">
        <v>2</v>
      </c>
      <c r="K186" s="1"/>
      <c r="L186" s="1">
        <v>1</v>
      </c>
      <c r="M186" s="1">
        <v>0.95</v>
      </c>
      <c r="N186" s="1">
        <v>5</v>
      </c>
      <c r="O186" s="1" t="s">
        <v>361</v>
      </c>
      <c r="P186" s="1">
        <v>20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>
        <v>59</v>
      </c>
      <c r="AD186" s="1">
        <v>0.8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>
        <f t="shared" si="7"/>
        <v>131578.94736842107</v>
      </c>
      <c r="AR186">
        <f>MIN($AQ$2:AQ186)</f>
        <v>5000</v>
      </c>
      <c r="AS186">
        <f t="shared" si="8"/>
        <v>2</v>
      </c>
      <c r="AT186" s="6">
        <f t="shared" si="9"/>
        <v>-0.40465944221241279</v>
      </c>
    </row>
    <row r="187" spans="1:46" ht="17.25" customHeight="1" x14ac:dyDescent="0.25">
      <c r="A187" s="1">
        <v>186</v>
      </c>
      <c r="B187" s="1">
        <v>1985</v>
      </c>
      <c r="C187" s="1" t="s">
        <v>114</v>
      </c>
      <c r="D187" s="1" t="s">
        <v>365</v>
      </c>
      <c r="E187" s="1" t="s">
        <v>302</v>
      </c>
      <c r="F187" s="1"/>
      <c r="G187" s="1"/>
      <c r="H187" s="1"/>
      <c r="I187" s="2">
        <v>180000</v>
      </c>
      <c r="J187" s="1">
        <v>2</v>
      </c>
      <c r="K187" s="1"/>
      <c r="L187" s="1">
        <v>1</v>
      </c>
      <c r="M187" s="1">
        <v>1.53</v>
      </c>
      <c r="N187" s="1">
        <v>5</v>
      </c>
      <c r="O187" s="1" t="s">
        <v>361</v>
      </c>
      <c r="P187" s="1">
        <v>20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>
        <v>95</v>
      </c>
      <c r="AD187" s="1">
        <v>1.2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>
        <f t="shared" si="7"/>
        <v>117647.05882352941</v>
      </c>
      <c r="AR187">
        <f>MIN($AQ$2:AQ187)</f>
        <v>5000</v>
      </c>
      <c r="AS187">
        <f t="shared" si="8"/>
        <v>2</v>
      </c>
      <c r="AT187" s="6">
        <f t="shared" si="9"/>
        <v>-0.40465944221241279</v>
      </c>
    </row>
    <row r="188" spans="1:46" ht="17.25" customHeight="1" x14ac:dyDescent="0.25">
      <c r="A188" s="1">
        <v>187</v>
      </c>
      <c r="B188" s="1">
        <v>1985</v>
      </c>
      <c r="C188" s="1" t="s">
        <v>114</v>
      </c>
      <c r="D188" s="1" t="s">
        <v>366</v>
      </c>
      <c r="E188" s="1" t="s">
        <v>302</v>
      </c>
      <c r="F188" s="1"/>
      <c r="G188" s="1"/>
      <c r="H188" s="1"/>
      <c r="I188" s="2">
        <v>760000</v>
      </c>
      <c r="J188" s="1">
        <v>16</v>
      </c>
      <c r="K188" s="1"/>
      <c r="L188" s="1">
        <v>1</v>
      </c>
      <c r="M188" s="1">
        <v>3.71</v>
      </c>
      <c r="N188" s="1">
        <v>5</v>
      </c>
      <c r="O188" s="1" t="s">
        <v>361</v>
      </c>
      <c r="P188" s="1">
        <v>17.856999999999999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>
        <v>230</v>
      </c>
      <c r="AD188" s="1">
        <v>3.7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>
        <f t="shared" si="7"/>
        <v>204851.75202156336</v>
      </c>
      <c r="AR188">
        <f>MIN($AQ$2:AQ188)</f>
        <v>5000</v>
      </c>
      <c r="AS188">
        <f t="shared" si="8"/>
        <v>2</v>
      </c>
      <c r="AT188" s="6">
        <f t="shared" si="9"/>
        <v>-0.40465944221241279</v>
      </c>
    </row>
    <row r="189" spans="1:46" ht="17.25" customHeight="1" x14ac:dyDescent="0.25">
      <c r="A189" s="1">
        <v>188</v>
      </c>
      <c r="B189" s="1">
        <v>1985</v>
      </c>
      <c r="C189" s="1" t="s">
        <v>114</v>
      </c>
      <c r="D189" s="1" t="s">
        <v>367</v>
      </c>
      <c r="E189" s="1" t="s">
        <v>302</v>
      </c>
      <c r="F189" s="1"/>
      <c r="G189" s="1"/>
      <c r="H189" s="1"/>
      <c r="I189" s="2">
        <v>1115000</v>
      </c>
      <c r="J189" s="1">
        <v>16</v>
      </c>
      <c r="K189" s="1"/>
      <c r="L189" s="1">
        <v>1</v>
      </c>
      <c r="M189" s="1">
        <v>5.48</v>
      </c>
      <c r="N189" s="1">
        <v>5</v>
      </c>
      <c r="O189" s="1" t="s">
        <v>361</v>
      </c>
      <c r="P189" s="1">
        <v>62.5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>
        <v>340</v>
      </c>
      <c r="AD189" s="1">
        <v>5.6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>
        <f t="shared" si="7"/>
        <v>203467.15328467151</v>
      </c>
      <c r="AR189">
        <f>MIN($AQ$2:AQ189)</f>
        <v>5000</v>
      </c>
      <c r="AS189">
        <f t="shared" si="8"/>
        <v>2</v>
      </c>
      <c r="AT189" s="6">
        <f t="shared" si="9"/>
        <v>-0.40465944221241279</v>
      </c>
    </row>
    <row r="190" spans="1:46" ht="17.25" customHeight="1" x14ac:dyDescent="0.25">
      <c r="A190" s="1">
        <v>189</v>
      </c>
      <c r="B190" s="1">
        <v>1985</v>
      </c>
      <c r="C190" s="1" t="s">
        <v>114</v>
      </c>
      <c r="D190" s="1" t="s">
        <v>368</v>
      </c>
      <c r="E190" s="1" t="s">
        <v>302</v>
      </c>
      <c r="F190" s="1"/>
      <c r="G190" s="1"/>
      <c r="H190" s="1"/>
      <c r="I190" s="2">
        <v>1575000</v>
      </c>
      <c r="J190" s="1">
        <v>16</v>
      </c>
      <c r="K190" s="1"/>
      <c r="L190" s="1">
        <v>1</v>
      </c>
      <c r="M190" s="1">
        <v>9.27</v>
      </c>
      <c r="N190" s="1">
        <v>5</v>
      </c>
      <c r="O190" s="1" t="s">
        <v>361</v>
      </c>
      <c r="P190" s="1">
        <v>62.5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>
        <v>575</v>
      </c>
      <c r="AD190" s="1">
        <v>8.5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>
        <f t="shared" si="7"/>
        <v>169902.91262135922</v>
      </c>
      <c r="AR190">
        <f>MIN($AQ$2:AQ190)</f>
        <v>5000</v>
      </c>
      <c r="AS190">
        <f t="shared" si="8"/>
        <v>2</v>
      </c>
      <c r="AT190" s="6">
        <f t="shared" si="9"/>
        <v>-0.40465944221241279</v>
      </c>
    </row>
    <row r="191" spans="1:46" ht="17.25" customHeight="1" x14ac:dyDescent="0.25">
      <c r="A191" s="1">
        <v>190</v>
      </c>
      <c r="B191" s="1">
        <v>1985</v>
      </c>
      <c r="C191" s="1" t="s">
        <v>114</v>
      </c>
      <c r="D191" s="1" t="s">
        <v>369</v>
      </c>
      <c r="E191" s="1" t="s">
        <v>302</v>
      </c>
      <c r="F191" s="1"/>
      <c r="G191" s="1"/>
      <c r="H191" s="1"/>
      <c r="I191" s="2">
        <v>3350000</v>
      </c>
      <c r="J191" s="1">
        <v>8</v>
      </c>
      <c r="K191" s="1"/>
      <c r="L191" s="1">
        <v>1</v>
      </c>
      <c r="M191" s="1">
        <v>40.130000000000003</v>
      </c>
      <c r="N191" s="1">
        <v>5</v>
      </c>
      <c r="O191" s="1" t="s">
        <v>361</v>
      </c>
      <c r="P191" s="1">
        <v>62.5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>
        <v>2488</v>
      </c>
      <c r="AD191" s="1">
        <v>42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>
        <f t="shared" si="7"/>
        <v>83478.694243707941</v>
      </c>
      <c r="AR191">
        <f>MIN($AQ$2:AQ191)</f>
        <v>5000</v>
      </c>
      <c r="AS191">
        <f t="shared" si="8"/>
        <v>2</v>
      </c>
      <c r="AT191" s="6">
        <f t="shared" si="9"/>
        <v>-0.40465944221241279</v>
      </c>
    </row>
    <row r="192" spans="1:46" ht="17.25" customHeight="1" x14ac:dyDescent="0.25">
      <c r="A192" s="1">
        <v>191</v>
      </c>
      <c r="B192" s="1">
        <v>1985</v>
      </c>
      <c r="C192" s="1" t="s">
        <v>114</v>
      </c>
      <c r="D192" s="1" t="s">
        <v>370</v>
      </c>
      <c r="E192" s="1" t="s">
        <v>302</v>
      </c>
      <c r="F192" s="1"/>
      <c r="G192" s="1"/>
      <c r="H192" s="1"/>
      <c r="I192" s="2">
        <v>5100000</v>
      </c>
      <c r="J192" s="1">
        <v>8</v>
      </c>
      <c r="K192" s="1"/>
      <c r="L192" s="1">
        <v>2</v>
      </c>
      <c r="M192" s="1">
        <v>60</v>
      </c>
      <c r="N192" s="1">
        <v>5</v>
      </c>
      <c r="O192" s="1" t="s">
        <v>361</v>
      </c>
      <c r="P192" s="1">
        <v>62.5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>
        <v>3732</v>
      </c>
      <c r="AD192" s="1">
        <v>63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>
        <f t="shared" si="7"/>
        <v>85000</v>
      </c>
      <c r="AR192">
        <f>MIN($AQ$2:AQ192)</f>
        <v>5000</v>
      </c>
      <c r="AS192">
        <f t="shared" si="8"/>
        <v>2</v>
      </c>
      <c r="AT192" s="6">
        <f t="shared" si="9"/>
        <v>-0.40465944221241279</v>
      </c>
    </row>
    <row r="193" spans="1:46" ht="17.25" customHeight="1" x14ac:dyDescent="0.25">
      <c r="A193" s="1">
        <v>192</v>
      </c>
      <c r="B193" s="1">
        <v>1985</v>
      </c>
      <c r="C193" s="1" t="s">
        <v>119</v>
      </c>
      <c r="D193" s="1" t="s">
        <v>371</v>
      </c>
      <c r="E193" s="1" t="s">
        <v>263</v>
      </c>
      <c r="F193" s="1" t="s">
        <v>171</v>
      </c>
      <c r="G193" s="1">
        <v>32</v>
      </c>
      <c r="H193" s="1"/>
      <c r="I193" s="2">
        <v>24900</v>
      </c>
      <c r="J193" s="1">
        <v>1</v>
      </c>
      <c r="K193" s="1"/>
      <c r="L193" s="1">
        <v>1</v>
      </c>
      <c r="M193" s="1">
        <v>0.32257999999999998</v>
      </c>
      <c r="N193" s="1">
        <v>5</v>
      </c>
      <c r="O193" s="1" t="s">
        <v>361</v>
      </c>
      <c r="P193" s="1">
        <v>1.2350000000000001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>
        <v>20</v>
      </c>
      <c r="AD193" s="1">
        <v>0.36</v>
      </c>
      <c r="AE193" s="1"/>
      <c r="AF193" s="1">
        <v>0.3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>
        <f t="shared" si="7"/>
        <v>77190.15438030877</v>
      </c>
      <c r="AR193">
        <f>MIN($AQ$2:AQ193)</f>
        <v>5000</v>
      </c>
      <c r="AS193">
        <f t="shared" si="8"/>
        <v>2</v>
      </c>
      <c r="AT193" s="6">
        <f t="shared" si="9"/>
        <v>-0.40465944221241279</v>
      </c>
    </row>
    <row r="194" spans="1:46" ht="17.25" customHeight="1" x14ac:dyDescent="0.25">
      <c r="A194" s="1">
        <v>193</v>
      </c>
      <c r="B194" s="1">
        <v>1985</v>
      </c>
      <c r="C194" s="1" t="s">
        <v>119</v>
      </c>
      <c r="D194" s="1" t="s">
        <v>309</v>
      </c>
      <c r="E194" s="1" t="s">
        <v>263</v>
      </c>
      <c r="F194" s="1" t="s">
        <v>171</v>
      </c>
      <c r="G194" s="1">
        <v>32</v>
      </c>
      <c r="H194" s="1"/>
      <c r="I194" s="2">
        <v>21500</v>
      </c>
      <c r="J194" s="1">
        <v>1</v>
      </c>
      <c r="K194" s="1" t="s">
        <v>291</v>
      </c>
      <c r="L194" s="1">
        <v>1</v>
      </c>
      <c r="M194" s="1">
        <v>0.32257999999999998</v>
      </c>
      <c r="N194" s="1">
        <v>5</v>
      </c>
      <c r="O194" s="1" t="s">
        <v>361</v>
      </c>
      <c r="P194" s="1">
        <v>1.2350000000000001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>
        <v>20</v>
      </c>
      <c r="AD194" s="1">
        <v>0.36</v>
      </c>
      <c r="AE194" s="1"/>
      <c r="AF194" s="1">
        <v>0.3</v>
      </c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>
        <f t="shared" si="7"/>
        <v>66650.133300266607</v>
      </c>
      <c r="AR194">
        <f>MIN($AQ$2:AQ194)</f>
        <v>5000</v>
      </c>
      <c r="AS194">
        <f t="shared" si="8"/>
        <v>2</v>
      </c>
      <c r="AT194" s="6">
        <f t="shared" si="9"/>
        <v>-0.40465944221241279</v>
      </c>
    </row>
    <row r="195" spans="1:46" ht="17.25" customHeight="1" x14ac:dyDescent="0.25">
      <c r="A195" s="1">
        <v>194</v>
      </c>
      <c r="B195" s="1">
        <v>1985</v>
      </c>
      <c r="C195" s="1" t="s">
        <v>119</v>
      </c>
      <c r="D195" s="1" t="s">
        <v>311</v>
      </c>
      <c r="E195" s="1" t="s">
        <v>263</v>
      </c>
      <c r="F195" s="1" t="s">
        <v>171</v>
      </c>
      <c r="G195" s="1">
        <v>32</v>
      </c>
      <c r="H195" s="1"/>
      <c r="I195" s="2">
        <v>51000</v>
      </c>
      <c r="J195" s="1">
        <v>1</v>
      </c>
      <c r="K195" s="1" t="s">
        <v>291</v>
      </c>
      <c r="L195" s="1">
        <v>1</v>
      </c>
      <c r="M195" s="1">
        <v>0.65</v>
      </c>
      <c r="N195" s="1">
        <v>5</v>
      </c>
      <c r="O195" s="1" t="s">
        <v>361</v>
      </c>
      <c r="P195" s="1">
        <v>2.5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>
        <v>40</v>
      </c>
      <c r="AD195" s="1">
        <v>0.72</v>
      </c>
      <c r="AE195" s="1"/>
      <c r="AF195" s="1">
        <v>0.6</v>
      </c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f t="shared" si="7"/>
        <v>78461.538461538454</v>
      </c>
      <c r="AR195">
        <f>MIN($AQ$2:AQ195)</f>
        <v>5000</v>
      </c>
      <c r="AS195">
        <f t="shared" si="8"/>
        <v>2</v>
      </c>
      <c r="AT195" s="6">
        <f t="shared" si="9"/>
        <v>-0.40465944221241279</v>
      </c>
    </row>
    <row r="196" spans="1:46" ht="17.25" customHeight="1" x14ac:dyDescent="0.25">
      <c r="A196" s="1">
        <v>195</v>
      </c>
      <c r="B196" s="1">
        <v>1985</v>
      </c>
      <c r="C196" s="1" t="s">
        <v>119</v>
      </c>
      <c r="D196" s="1" t="s">
        <v>262</v>
      </c>
      <c r="E196" s="1" t="s">
        <v>263</v>
      </c>
      <c r="F196" s="1" t="s">
        <v>264</v>
      </c>
      <c r="G196" s="1">
        <v>32</v>
      </c>
      <c r="H196" s="1"/>
      <c r="I196" s="2">
        <v>145000</v>
      </c>
      <c r="J196" s="1">
        <v>2</v>
      </c>
      <c r="K196" s="1" t="s">
        <v>291</v>
      </c>
      <c r="L196" s="1">
        <v>1</v>
      </c>
      <c r="M196" s="1">
        <v>1</v>
      </c>
      <c r="N196" s="1">
        <v>2</v>
      </c>
      <c r="O196" s="1" t="s">
        <v>361</v>
      </c>
      <c r="P196" s="1">
        <v>5</v>
      </c>
      <c r="Q196" s="1"/>
      <c r="R196" s="1"/>
      <c r="S196" s="1">
        <v>0.14000000000000001</v>
      </c>
      <c r="T196" s="1">
        <v>1</v>
      </c>
      <c r="U196" s="1">
        <v>1</v>
      </c>
      <c r="V196" s="1">
        <v>24</v>
      </c>
      <c r="W196" s="1">
        <v>24</v>
      </c>
      <c r="X196" s="1"/>
      <c r="Y196" s="1"/>
      <c r="Z196" s="1"/>
      <c r="AA196" s="1"/>
      <c r="AB196" s="1"/>
      <c r="AC196" s="1">
        <v>62</v>
      </c>
      <c r="AD196" s="1">
        <v>1.06</v>
      </c>
      <c r="AE196" s="1"/>
      <c r="AF196" s="1">
        <v>1</v>
      </c>
      <c r="AG196" s="1">
        <v>54</v>
      </c>
      <c r="AH196" s="1"/>
      <c r="AI196" s="1"/>
      <c r="AJ196" s="1"/>
      <c r="AK196" s="1"/>
      <c r="AL196" s="1">
        <v>1</v>
      </c>
      <c r="AM196" s="1">
        <v>831</v>
      </c>
      <c r="AN196" s="1"/>
      <c r="AO196" s="1"/>
      <c r="AP196" s="1"/>
      <c r="AQ196">
        <f t="shared" si="7"/>
        <v>145000</v>
      </c>
      <c r="AR196">
        <f>MIN($AQ$2:AQ196)</f>
        <v>5000</v>
      </c>
      <c r="AS196">
        <f t="shared" si="8"/>
        <v>2</v>
      </c>
      <c r="AT196" s="6">
        <f t="shared" si="9"/>
        <v>-0.40465944221241279</v>
      </c>
    </row>
    <row r="197" spans="1:46" ht="17.25" customHeight="1" x14ac:dyDescent="0.25">
      <c r="A197" s="1">
        <v>196</v>
      </c>
      <c r="B197" s="1">
        <v>1985</v>
      </c>
      <c r="C197" s="1" t="s">
        <v>119</v>
      </c>
      <c r="D197" s="1" t="s">
        <v>372</v>
      </c>
      <c r="E197" s="1" t="s">
        <v>263</v>
      </c>
      <c r="F197" s="1" t="s">
        <v>264</v>
      </c>
      <c r="G197" s="1">
        <v>32</v>
      </c>
      <c r="H197" s="1"/>
      <c r="I197" s="2">
        <v>320000</v>
      </c>
      <c r="J197" s="1">
        <v>4</v>
      </c>
      <c r="K197" s="1"/>
      <c r="L197" s="1">
        <v>2</v>
      </c>
      <c r="M197" s="1">
        <v>1.76</v>
      </c>
      <c r="N197" s="1">
        <v>5</v>
      </c>
      <c r="O197" s="1" t="s">
        <v>361</v>
      </c>
      <c r="P197" s="1">
        <v>3.448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>
        <v>109</v>
      </c>
      <c r="AD197" s="1">
        <v>1.9</v>
      </c>
      <c r="AE197" s="1"/>
      <c r="AF197" s="1">
        <v>1.8</v>
      </c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>
        <f t="shared" si="7"/>
        <v>181818.18181818182</v>
      </c>
      <c r="AR197">
        <f>MIN($AQ$2:AQ197)</f>
        <v>5000</v>
      </c>
      <c r="AS197">
        <f t="shared" si="8"/>
        <v>2</v>
      </c>
      <c r="AT197" s="6">
        <f t="shared" si="9"/>
        <v>-0.40465944221241279</v>
      </c>
    </row>
    <row r="198" spans="1:46" ht="17.25" customHeight="1" x14ac:dyDescent="0.25">
      <c r="A198" s="1">
        <v>197</v>
      </c>
      <c r="B198" s="1">
        <v>1985</v>
      </c>
      <c r="C198" s="1" t="s">
        <v>119</v>
      </c>
      <c r="D198" s="1" t="s">
        <v>373</v>
      </c>
      <c r="E198" s="1" t="s">
        <v>263</v>
      </c>
      <c r="F198" s="1" t="s">
        <v>264</v>
      </c>
      <c r="G198" s="1">
        <v>32</v>
      </c>
      <c r="H198" s="1"/>
      <c r="I198" s="2">
        <v>195000</v>
      </c>
      <c r="J198" s="1">
        <v>2</v>
      </c>
      <c r="K198" s="1"/>
      <c r="L198" s="1">
        <v>1</v>
      </c>
      <c r="M198" s="1">
        <v>1.69</v>
      </c>
      <c r="N198" s="1">
        <v>5</v>
      </c>
      <c r="O198" s="1" t="s">
        <v>361</v>
      </c>
      <c r="P198" s="1">
        <v>6.024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>
        <v>105</v>
      </c>
      <c r="AD198" s="1">
        <v>1.7</v>
      </c>
      <c r="AE198" s="1"/>
      <c r="AF198" s="1">
        <v>1.5</v>
      </c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f t="shared" si="7"/>
        <v>115384.61538461539</v>
      </c>
      <c r="AR198">
        <f>MIN($AQ$2:AQ198)</f>
        <v>5000</v>
      </c>
      <c r="AS198">
        <f t="shared" si="8"/>
        <v>2</v>
      </c>
      <c r="AT198" s="6">
        <f t="shared" si="9"/>
        <v>-0.40465944221241279</v>
      </c>
    </row>
    <row r="199" spans="1:46" ht="17.25" customHeight="1" x14ac:dyDescent="0.25">
      <c r="A199" s="1">
        <v>198</v>
      </c>
      <c r="B199" s="1">
        <v>1985</v>
      </c>
      <c r="C199" s="1" t="s">
        <v>119</v>
      </c>
      <c r="D199" s="1" t="s">
        <v>374</v>
      </c>
      <c r="E199" s="1" t="s">
        <v>263</v>
      </c>
      <c r="F199" s="1" t="s">
        <v>264</v>
      </c>
      <c r="G199" s="1">
        <v>32</v>
      </c>
      <c r="H199" s="1"/>
      <c r="I199" s="2">
        <v>350000</v>
      </c>
      <c r="J199" s="1">
        <v>4</v>
      </c>
      <c r="K199" s="1"/>
      <c r="L199" s="1">
        <v>1</v>
      </c>
      <c r="M199" s="1">
        <v>4.1900000000000004</v>
      </c>
      <c r="N199" s="1">
        <v>5</v>
      </c>
      <c r="O199" s="1" t="s">
        <v>361</v>
      </c>
      <c r="P199" s="1">
        <v>12.5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>
        <v>260</v>
      </c>
      <c r="AD199" s="1">
        <v>4.4000000000000004</v>
      </c>
      <c r="AE199" s="1"/>
      <c r="AF199" s="1">
        <v>4</v>
      </c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>
        <f t="shared" si="7"/>
        <v>83532.219570405723</v>
      </c>
      <c r="AR199">
        <f>MIN($AQ$2:AQ199)</f>
        <v>5000</v>
      </c>
      <c r="AS199">
        <f t="shared" si="8"/>
        <v>2</v>
      </c>
      <c r="AT199" s="6">
        <f t="shared" si="9"/>
        <v>-0.40465944221241279</v>
      </c>
    </row>
    <row r="200" spans="1:46" ht="17.25" customHeight="1" x14ac:dyDescent="0.25">
      <c r="A200" s="1">
        <v>199</v>
      </c>
      <c r="B200" s="1">
        <v>1985</v>
      </c>
      <c r="C200" s="1" t="s">
        <v>119</v>
      </c>
      <c r="D200" s="1" t="s">
        <v>375</v>
      </c>
      <c r="E200" s="1" t="s">
        <v>263</v>
      </c>
      <c r="F200" s="1" t="s">
        <v>264</v>
      </c>
      <c r="G200" s="1">
        <v>32</v>
      </c>
      <c r="H200" s="1"/>
      <c r="I200" s="2">
        <v>400000</v>
      </c>
      <c r="J200" s="1"/>
      <c r="K200" s="1"/>
      <c r="L200" s="1">
        <v>1</v>
      </c>
      <c r="M200" s="1">
        <v>7</v>
      </c>
      <c r="N200" s="1">
        <v>7</v>
      </c>
      <c r="O200" s="1"/>
      <c r="P200" s="1"/>
      <c r="Q200" s="1"/>
      <c r="R200" s="1"/>
      <c r="S200" s="1">
        <v>0.7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>
        <v>7</v>
      </c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>
        <f t="shared" si="7"/>
        <v>57142.857142857145</v>
      </c>
      <c r="AR200">
        <f>MIN($AQ$2:AQ200)</f>
        <v>5000</v>
      </c>
      <c r="AS200">
        <f t="shared" si="8"/>
        <v>2</v>
      </c>
      <c r="AT200" s="6">
        <f t="shared" si="9"/>
        <v>-0.40465944221241279</v>
      </c>
    </row>
    <row r="201" spans="1:46" ht="17.25" customHeight="1" x14ac:dyDescent="0.25">
      <c r="A201" s="1">
        <v>200</v>
      </c>
      <c r="B201" s="1">
        <v>1985</v>
      </c>
      <c r="C201" s="1" t="s">
        <v>312</v>
      </c>
      <c r="D201" s="1" t="s">
        <v>376</v>
      </c>
      <c r="E201" s="1" t="s">
        <v>314</v>
      </c>
      <c r="F201" s="1"/>
      <c r="G201" s="1">
        <v>32</v>
      </c>
      <c r="H201" s="1"/>
      <c r="I201" s="2">
        <v>38200</v>
      </c>
      <c r="J201" s="1">
        <v>2</v>
      </c>
      <c r="K201" s="1"/>
      <c r="L201" s="1">
        <v>1</v>
      </c>
      <c r="M201" s="1">
        <v>0.57999999999999996</v>
      </c>
      <c r="N201" s="1">
        <v>5</v>
      </c>
      <c r="O201" s="1" t="s">
        <v>361</v>
      </c>
      <c r="P201" s="1">
        <v>5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>
        <v>36</v>
      </c>
      <c r="AD201" s="1">
        <v>0.6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>
        <f t="shared" si="7"/>
        <v>65862.068965517246</v>
      </c>
      <c r="AR201">
        <f>MIN($AQ$2:AQ201)</f>
        <v>5000</v>
      </c>
      <c r="AS201">
        <f t="shared" si="8"/>
        <v>2</v>
      </c>
      <c r="AT201" s="6">
        <f t="shared" si="9"/>
        <v>-0.40465944221241279</v>
      </c>
    </row>
    <row r="202" spans="1:46" ht="17.25" customHeight="1" x14ac:dyDescent="0.25">
      <c r="A202" s="1">
        <v>201</v>
      </c>
      <c r="B202" s="1">
        <v>1985</v>
      </c>
      <c r="C202" s="1" t="s">
        <v>122</v>
      </c>
      <c r="D202" s="1" t="s">
        <v>377</v>
      </c>
      <c r="E202" s="1" t="s">
        <v>378</v>
      </c>
      <c r="F202" s="1"/>
      <c r="G202" s="1"/>
      <c r="H202" s="1"/>
      <c r="I202" s="2">
        <v>1850000</v>
      </c>
      <c r="J202" s="1">
        <v>16</v>
      </c>
      <c r="K202" s="1"/>
      <c r="L202" s="1">
        <v>1</v>
      </c>
      <c r="M202" s="1">
        <v>3.53</v>
      </c>
      <c r="N202" s="1">
        <v>5</v>
      </c>
      <c r="O202" s="1" t="s">
        <v>361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>
        <v>219</v>
      </c>
      <c r="AD202" s="1">
        <v>4.8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>
        <f t="shared" si="7"/>
        <v>524079.32011331449</v>
      </c>
      <c r="AR202">
        <f>MIN($AQ$2:AQ202)</f>
        <v>5000</v>
      </c>
      <c r="AS202">
        <f t="shared" si="8"/>
        <v>2</v>
      </c>
      <c r="AT202" s="6">
        <f t="shared" si="9"/>
        <v>-0.40465944221241279</v>
      </c>
    </row>
    <row r="203" spans="1:46" ht="17.25" customHeight="1" x14ac:dyDescent="0.25">
      <c r="A203" s="1">
        <v>202</v>
      </c>
      <c r="B203" s="1">
        <v>1985</v>
      </c>
      <c r="C203" s="1" t="s">
        <v>122</v>
      </c>
      <c r="D203" s="1" t="s">
        <v>379</v>
      </c>
      <c r="E203" s="1" t="s">
        <v>378</v>
      </c>
      <c r="F203" s="1"/>
      <c r="G203" s="1"/>
      <c r="H203" s="1"/>
      <c r="I203" s="2">
        <v>2850000</v>
      </c>
      <c r="J203" s="1">
        <v>16</v>
      </c>
      <c r="K203" s="1"/>
      <c r="L203" s="1">
        <v>1</v>
      </c>
      <c r="M203" s="1">
        <v>5.31</v>
      </c>
      <c r="N203" s="1">
        <v>5</v>
      </c>
      <c r="O203" s="1" t="s">
        <v>361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>
        <v>329</v>
      </c>
      <c r="AD203" s="1">
        <v>7.2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>
        <f t="shared" si="7"/>
        <v>536723.16384180798</v>
      </c>
      <c r="AR203">
        <f>MIN($AQ$2:AQ203)</f>
        <v>5000</v>
      </c>
      <c r="AS203">
        <f t="shared" si="8"/>
        <v>2</v>
      </c>
      <c r="AT203" s="6">
        <f t="shared" si="9"/>
        <v>-0.40465944221241279</v>
      </c>
    </row>
    <row r="204" spans="1:46" ht="17.25" customHeight="1" x14ac:dyDescent="0.25">
      <c r="A204" s="1">
        <v>203</v>
      </c>
      <c r="B204" s="1">
        <v>1985</v>
      </c>
      <c r="C204" s="1" t="s">
        <v>122</v>
      </c>
      <c r="D204" s="1" t="s">
        <v>380</v>
      </c>
      <c r="E204" s="1" t="s">
        <v>378</v>
      </c>
      <c r="F204" s="1"/>
      <c r="G204" s="1"/>
      <c r="H204" s="1"/>
      <c r="I204" s="2">
        <v>3950000</v>
      </c>
      <c r="J204" s="1">
        <v>32</v>
      </c>
      <c r="K204" s="1"/>
      <c r="L204" s="1">
        <v>1</v>
      </c>
      <c r="M204" s="1">
        <v>7.95</v>
      </c>
      <c r="N204" s="1">
        <v>5</v>
      </c>
      <c r="O204" s="1" t="s">
        <v>361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>
        <v>493</v>
      </c>
      <c r="AD204" s="1">
        <v>10.8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f t="shared" si="7"/>
        <v>496855.3459119497</v>
      </c>
      <c r="AR204">
        <f>MIN($AQ$2:AQ204)</f>
        <v>5000</v>
      </c>
      <c r="AS204">
        <f t="shared" si="8"/>
        <v>2</v>
      </c>
      <c r="AT204" s="6">
        <f t="shared" si="9"/>
        <v>-0.40465944221241279</v>
      </c>
    </row>
    <row r="205" spans="1:46" ht="17.25" customHeight="1" x14ac:dyDescent="0.25">
      <c r="A205" s="1">
        <v>204</v>
      </c>
      <c r="B205" s="1">
        <v>1985</v>
      </c>
      <c r="C205" s="1" t="s">
        <v>122</v>
      </c>
      <c r="D205" s="1" t="s">
        <v>381</v>
      </c>
      <c r="E205" s="1" t="s">
        <v>378</v>
      </c>
      <c r="F205" s="1"/>
      <c r="G205" s="1"/>
      <c r="H205" s="1"/>
      <c r="I205" s="2">
        <v>5000000</v>
      </c>
      <c r="J205" s="1">
        <v>32</v>
      </c>
      <c r="K205" s="1"/>
      <c r="L205" s="1">
        <v>2</v>
      </c>
      <c r="M205" s="1">
        <v>14.31</v>
      </c>
      <c r="N205" s="1">
        <v>5</v>
      </c>
      <c r="O205" s="1" t="s">
        <v>361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>
        <v>887</v>
      </c>
      <c r="AD205" s="1">
        <v>19.399999999999999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f t="shared" si="7"/>
        <v>349406.00978336827</v>
      </c>
      <c r="AR205">
        <f>MIN($AQ$2:AQ205)</f>
        <v>5000</v>
      </c>
      <c r="AS205">
        <f t="shared" si="8"/>
        <v>1</v>
      </c>
      <c r="AT205" s="6">
        <f t="shared" si="9"/>
        <v>0</v>
      </c>
    </row>
    <row r="206" spans="1:46" ht="17.25" customHeight="1" x14ac:dyDescent="0.25">
      <c r="A206" s="1">
        <v>205</v>
      </c>
      <c r="B206" s="1">
        <v>1985</v>
      </c>
      <c r="C206" s="1" t="s">
        <v>122</v>
      </c>
      <c r="D206" s="1" t="s">
        <v>382</v>
      </c>
      <c r="E206" s="1" t="s">
        <v>378</v>
      </c>
      <c r="F206" s="1"/>
      <c r="G206" s="1">
        <v>36</v>
      </c>
      <c r="H206" s="1"/>
      <c r="I206" s="2">
        <v>8350000</v>
      </c>
      <c r="J206" s="1">
        <v>64</v>
      </c>
      <c r="K206" s="1"/>
      <c r="L206" s="1">
        <v>4</v>
      </c>
      <c r="M206" s="1">
        <v>27.03</v>
      </c>
      <c r="N206" s="1">
        <v>5</v>
      </c>
      <c r="O206" s="1" t="s">
        <v>361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>
        <v>1676</v>
      </c>
      <c r="AD206" s="1">
        <v>36.700000000000003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f t="shared" si="7"/>
        <v>308916.0192378838</v>
      </c>
      <c r="AR206">
        <f>MIN($AQ$2:AQ206)</f>
        <v>5000</v>
      </c>
      <c r="AS206">
        <f t="shared" si="8"/>
        <v>1</v>
      </c>
      <c r="AT206" s="6">
        <f t="shared" si="9"/>
        <v>0</v>
      </c>
    </row>
    <row r="207" spans="1:46" ht="17.25" customHeight="1" x14ac:dyDescent="0.25">
      <c r="A207" s="1">
        <v>206</v>
      </c>
      <c r="B207" s="1">
        <v>1985</v>
      </c>
      <c r="C207" s="1" t="s">
        <v>383</v>
      </c>
      <c r="D207" s="1" t="s">
        <v>384</v>
      </c>
      <c r="E207" s="1" t="s">
        <v>385</v>
      </c>
      <c r="F207" s="1"/>
      <c r="G207" s="1">
        <v>16</v>
      </c>
      <c r="H207" s="1"/>
      <c r="I207" s="2">
        <v>75000</v>
      </c>
      <c r="J207" s="1">
        <v>4</v>
      </c>
      <c r="K207" s="1"/>
      <c r="L207" s="1">
        <v>1</v>
      </c>
      <c r="M207" s="1">
        <v>0.54</v>
      </c>
      <c r="N207" s="1">
        <v>9</v>
      </c>
      <c r="O207" s="1" t="s">
        <v>386</v>
      </c>
      <c r="P207" s="1">
        <v>9.5239999999999991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>
        <v>0.56999999999999995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>
        <f t="shared" si="7"/>
        <v>138888.88888888888</v>
      </c>
      <c r="AR207">
        <f>MIN($AQ$2:AQ207)</f>
        <v>5000</v>
      </c>
      <c r="AS207">
        <f t="shared" si="8"/>
        <v>0</v>
      </c>
      <c r="AT207" s="6" t="e">
        <f t="shared" si="9"/>
        <v>#DIV/0!</v>
      </c>
    </row>
    <row r="208" spans="1:46" ht="17.25" customHeight="1" x14ac:dyDescent="0.25">
      <c r="A208" s="1">
        <v>207</v>
      </c>
      <c r="B208" s="1">
        <v>1985</v>
      </c>
      <c r="C208" s="1" t="s">
        <v>55</v>
      </c>
      <c r="D208" s="1" t="s">
        <v>387</v>
      </c>
      <c r="E208" s="1">
        <v>370</v>
      </c>
      <c r="F208" s="1" t="s">
        <v>196</v>
      </c>
      <c r="G208" s="1">
        <v>32</v>
      </c>
      <c r="H208" s="1"/>
      <c r="I208" s="2">
        <v>261000</v>
      </c>
      <c r="J208" s="1">
        <v>16</v>
      </c>
      <c r="K208" s="1"/>
      <c r="L208" s="1">
        <v>2</v>
      </c>
      <c r="M208" s="1">
        <v>11.85</v>
      </c>
      <c r="N208" s="1">
        <v>5</v>
      </c>
      <c r="O208" s="1" t="s">
        <v>361</v>
      </c>
      <c r="P208" s="1">
        <v>41.667000000000002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>
        <v>735</v>
      </c>
      <c r="AD208" s="1">
        <v>16.3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>
        <f t="shared" si="7"/>
        <v>22025.316455696204</v>
      </c>
      <c r="AR208">
        <f>MIN($AQ$2:AQ208)</f>
        <v>5000</v>
      </c>
      <c r="AS208">
        <f t="shared" si="8"/>
        <v>0</v>
      </c>
      <c r="AT208" s="6" t="e">
        <f t="shared" si="9"/>
        <v>#DIV/0!</v>
      </c>
    </row>
    <row r="209" spans="1:46" ht="17.25" customHeight="1" x14ac:dyDescent="0.25">
      <c r="A209" s="1">
        <v>208</v>
      </c>
      <c r="B209" s="1">
        <v>1985</v>
      </c>
      <c r="C209" s="1" t="s">
        <v>55</v>
      </c>
      <c r="D209" s="1" t="s">
        <v>388</v>
      </c>
      <c r="E209" s="1">
        <v>370</v>
      </c>
      <c r="F209" s="1" t="s">
        <v>196</v>
      </c>
      <c r="G209" s="1">
        <v>32</v>
      </c>
      <c r="H209" s="1"/>
      <c r="I209" s="2">
        <v>6010000</v>
      </c>
      <c r="J209" s="1">
        <v>64</v>
      </c>
      <c r="K209" s="1"/>
      <c r="L209" s="1">
        <v>4</v>
      </c>
      <c r="M209" s="1">
        <v>22.32</v>
      </c>
      <c r="N209" s="1">
        <v>5</v>
      </c>
      <c r="O209" s="1" t="s">
        <v>361</v>
      </c>
      <c r="P209" s="1">
        <v>41.667000000000002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>
        <v>1384</v>
      </c>
      <c r="AD209" s="1">
        <v>29.1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f t="shared" si="7"/>
        <v>269265.23297491041</v>
      </c>
      <c r="AR209">
        <f>MIN($AQ$2:AQ209)</f>
        <v>5000</v>
      </c>
      <c r="AS209">
        <f t="shared" si="8"/>
        <v>0</v>
      </c>
      <c r="AT209" s="6" t="e">
        <f t="shared" si="9"/>
        <v>#DIV/0!</v>
      </c>
    </row>
    <row r="210" spans="1:46" ht="17.25" customHeight="1" x14ac:dyDescent="0.25">
      <c r="A210" s="1">
        <v>209</v>
      </c>
      <c r="B210" s="1">
        <v>1985</v>
      </c>
      <c r="C210" s="1" t="s">
        <v>55</v>
      </c>
      <c r="D210" s="1" t="s">
        <v>389</v>
      </c>
      <c r="E210" s="1">
        <v>370</v>
      </c>
      <c r="F210" s="1" t="s">
        <v>196</v>
      </c>
      <c r="G210" s="1">
        <v>32</v>
      </c>
      <c r="H210" s="1"/>
      <c r="I210" s="2">
        <v>4600000</v>
      </c>
      <c r="J210" s="1">
        <v>64</v>
      </c>
      <c r="K210" s="1"/>
      <c r="L210" s="1">
        <v>2</v>
      </c>
      <c r="M210" s="1">
        <v>21.34</v>
      </c>
      <c r="N210" s="1">
        <v>5</v>
      </c>
      <c r="O210" s="1" t="s">
        <v>361</v>
      </c>
      <c r="P210" s="1">
        <v>54.054000000000002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>
        <v>1323</v>
      </c>
      <c r="AD210" s="1">
        <v>29.3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>
        <f t="shared" si="7"/>
        <v>215557.6382380506</v>
      </c>
      <c r="AR210">
        <f>MIN($AQ$2:AQ210)</f>
        <v>5000</v>
      </c>
      <c r="AS210">
        <f t="shared" si="8"/>
        <v>0</v>
      </c>
      <c r="AT210" s="6" t="e">
        <f t="shared" si="9"/>
        <v>#DIV/0!</v>
      </c>
    </row>
    <row r="211" spans="1:46" ht="17.25" customHeight="1" x14ac:dyDescent="0.25">
      <c r="A211" s="1">
        <v>210</v>
      </c>
      <c r="B211" s="1">
        <v>1985</v>
      </c>
      <c r="C211" s="1" t="s">
        <v>55</v>
      </c>
      <c r="D211" s="1" t="s">
        <v>390</v>
      </c>
      <c r="E211" s="1">
        <v>370</v>
      </c>
      <c r="F211" s="1" t="s">
        <v>196</v>
      </c>
      <c r="G211" s="1">
        <v>32</v>
      </c>
      <c r="H211" s="1"/>
      <c r="I211" s="2">
        <v>9300000</v>
      </c>
      <c r="J211" s="1">
        <v>128</v>
      </c>
      <c r="K211" s="1"/>
      <c r="L211" s="1">
        <v>4</v>
      </c>
      <c r="M211" s="1">
        <v>38.4</v>
      </c>
      <c r="N211" s="1">
        <v>5</v>
      </c>
      <c r="O211" s="1" t="s">
        <v>361</v>
      </c>
      <c r="P211" s="1">
        <v>54.054000000000002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>
        <v>2381</v>
      </c>
      <c r="AD211" s="1">
        <v>52.7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f t="shared" si="7"/>
        <v>242187.5</v>
      </c>
      <c r="AR211">
        <f>MIN($AQ$2:AQ211)</f>
        <v>5000</v>
      </c>
      <c r="AS211">
        <f t="shared" si="8"/>
        <v>0</v>
      </c>
      <c r="AT211" s="6" t="e">
        <f t="shared" si="9"/>
        <v>#DIV/0!</v>
      </c>
    </row>
    <row r="212" spans="1:46" ht="17.25" customHeight="1" x14ac:dyDescent="0.25">
      <c r="A212" s="1">
        <v>211</v>
      </c>
      <c r="B212" s="1">
        <v>1985</v>
      </c>
      <c r="C212" s="1" t="s">
        <v>55</v>
      </c>
      <c r="D212" s="1" t="s">
        <v>391</v>
      </c>
      <c r="E212" s="1">
        <v>370</v>
      </c>
      <c r="F212" s="1" t="s">
        <v>268</v>
      </c>
      <c r="G212" s="1">
        <v>32</v>
      </c>
      <c r="H212" s="1"/>
      <c r="I212" s="2">
        <v>126900</v>
      </c>
      <c r="J212" s="1">
        <v>2</v>
      </c>
      <c r="K212" s="1"/>
      <c r="L212" s="1">
        <v>1</v>
      </c>
      <c r="M212" s="1">
        <v>0.79</v>
      </c>
      <c r="N212" s="1">
        <v>5</v>
      </c>
      <c r="O212" s="1" t="s">
        <v>361</v>
      </c>
      <c r="P212" s="1">
        <v>10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>
        <v>49</v>
      </c>
      <c r="AD212" s="1">
        <v>0.79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f t="shared" si="7"/>
        <v>160632.91139240505</v>
      </c>
      <c r="AR212">
        <f>MIN($AQ$2:AQ212)</f>
        <v>5000</v>
      </c>
      <c r="AS212">
        <f t="shared" si="8"/>
        <v>0</v>
      </c>
      <c r="AT212" s="6" t="e">
        <f t="shared" si="9"/>
        <v>#DIV/0!</v>
      </c>
    </row>
    <row r="213" spans="1:46" ht="17.25" customHeight="1" x14ac:dyDescent="0.25">
      <c r="A213" s="1">
        <v>212</v>
      </c>
      <c r="B213" s="1">
        <v>1985</v>
      </c>
      <c r="C213" s="1" t="s">
        <v>55</v>
      </c>
      <c r="D213" s="1" t="s">
        <v>392</v>
      </c>
      <c r="E213" s="1">
        <v>370</v>
      </c>
      <c r="F213" s="1" t="s">
        <v>268</v>
      </c>
      <c r="G213" s="1">
        <v>32</v>
      </c>
      <c r="H213" s="1"/>
      <c r="I213" s="2">
        <v>340000</v>
      </c>
      <c r="J213" s="1">
        <v>8</v>
      </c>
      <c r="K213" s="1"/>
      <c r="L213" s="1">
        <v>1</v>
      </c>
      <c r="M213" s="1">
        <v>3.85</v>
      </c>
      <c r="N213" s="1">
        <v>5</v>
      </c>
      <c r="O213" s="1" t="s">
        <v>361</v>
      </c>
      <c r="P213" s="1">
        <v>14.706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>
        <v>239</v>
      </c>
      <c r="AD213" s="1">
        <v>4.8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>
        <f t="shared" si="7"/>
        <v>88311.688311688311</v>
      </c>
      <c r="AR213">
        <f>MIN($AQ$2:AQ213)</f>
        <v>5000</v>
      </c>
      <c r="AS213">
        <f t="shared" si="8"/>
        <v>0</v>
      </c>
      <c r="AT213" s="6" t="e">
        <f t="shared" si="9"/>
        <v>#DIV/0!</v>
      </c>
    </row>
    <row r="214" spans="1:46" ht="17.25" customHeight="1" x14ac:dyDescent="0.25">
      <c r="A214" s="1">
        <v>213</v>
      </c>
      <c r="B214" s="1">
        <v>1985</v>
      </c>
      <c r="C214" s="1" t="s">
        <v>55</v>
      </c>
      <c r="D214" s="1" t="s">
        <v>325</v>
      </c>
      <c r="E214" s="1">
        <v>8000</v>
      </c>
      <c r="F214" s="1"/>
      <c r="G214" s="1"/>
      <c r="H214" s="1"/>
      <c r="I214" s="2">
        <v>19040</v>
      </c>
      <c r="J214" s="1">
        <v>0.75</v>
      </c>
      <c r="K214" s="1" t="s">
        <v>291</v>
      </c>
      <c r="L214" s="1">
        <v>1</v>
      </c>
      <c r="M214" s="1">
        <v>0.19355</v>
      </c>
      <c r="N214" s="1">
        <v>5</v>
      </c>
      <c r="O214" s="1" t="s">
        <v>361</v>
      </c>
      <c r="P214" s="1">
        <v>0.66700000000000004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>
        <v>12</v>
      </c>
      <c r="AD214" s="1">
        <v>0.2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>
        <f t="shared" si="7"/>
        <v>98372.513562386986</v>
      </c>
      <c r="AR214">
        <f>MIN($AQ$2:AQ214)</f>
        <v>5000</v>
      </c>
      <c r="AS214">
        <f t="shared" si="8"/>
        <v>0</v>
      </c>
      <c r="AT214" s="6" t="e">
        <f t="shared" si="9"/>
        <v>#DIV/0!</v>
      </c>
    </row>
    <row r="215" spans="1:46" ht="17.25" customHeight="1" x14ac:dyDescent="0.25">
      <c r="A215" s="1">
        <v>214</v>
      </c>
      <c r="B215" s="1">
        <v>1985</v>
      </c>
      <c r="C215" s="1" t="s">
        <v>55</v>
      </c>
      <c r="D215" s="1" t="s">
        <v>393</v>
      </c>
      <c r="E215" s="1">
        <v>8000</v>
      </c>
      <c r="F215" s="1"/>
      <c r="G215" s="1"/>
      <c r="H215" s="1"/>
      <c r="I215" s="2">
        <v>82500</v>
      </c>
      <c r="J215" s="1">
        <v>2</v>
      </c>
      <c r="K215" s="1"/>
      <c r="L215" s="1">
        <v>1</v>
      </c>
      <c r="M215" s="1">
        <v>0.77</v>
      </c>
      <c r="N215" s="1">
        <v>5</v>
      </c>
      <c r="O215" s="1" t="s">
        <v>361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>
        <v>48</v>
      </c>
      <c r="AD215" s="1">
        <v>0.86</v>
      </c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f t="shared" si="7"/>
        <v>107142.85714285714</v>
      </c>
      <c r="AR215">
        <f>MIN($AQ$2:AQ215)</f>
        <v>5000</v>
      </c>
      <c r="AS215">
        <f t="shared" si="8"/>
        <v>0</v>
      </c>
      <c r="AT215" s="6" t="e">
        <f t="shared" si="9"/>
        <v>#DIV/0!</v>
      </c>
    </row>
    <row r="216" spans="1:46" ht="17.25" customHeight="1" x14ac:dyDescent="0.25">
      <c r="A216" s="1">
        <v>215</v>
      </c>
      <c r="B216" s="1">
        <v>1985</v>
      </c>
      <c r="C216" s="1" t="s">
        <v>55</v>
      </c>
      <c r="D216" s="1" t="s">
        <v>394</v>
      </c>
      <c r="E216" s="1" t="s">
        <v>395</v>
      </c>
      <c r="F216" s="1" t="s">
        <v>329</v>
      </c>
      <c r="G216" s="1">
        <v>16</v>
      </c>
      <c r="H216" s="1"/>
      <c r="I216" s="2">
        <v>4950</v>
      </c>
      <c r="J216" s="1"/>
      <c r="K216" s="1"/>
      <c r="L216" s="1">
        <v>1</v>
      </c>
      <c r="M216" s="1">
        <v>0.64</v>
      </c>
      <c r="N216" s="1">
        <v>14</v>
      </c>
      <c r="O216" s="1" t="s">
        <v>330</v>
      </c>
      <c r="P216" s="1">
        <v>6</v>
      </c>
      <c r="Q216" s="1"/>
      <c r="R216" s="1"/>
      <c r="S216" s="1">
        <v>0.01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>
        <f t="shared" si="7"/>
        <v>7734.375</v>
      </c>
      <c r="AR216">
        <f>MIN($AQ$2:AQ216)</f>
        <v>5000</v>
      </c>
      <c r="AS216">
        <f t="shared" si="8"/>
        <v>0</v>
      </c>
      <c r="AT216" s="6" t="e">
        <f t="shared" si="9"/>
        <v>#DIV/0!</v>
      </c>
    </row>
    <row r="217" spans="1:46" ht="17.25" customHeight="1" x14ac:dyDescent="0.25">
      <c r="A217" s="1">
        <v>216</v>
      </c>
      <c r="B217" s="1">
        <v>1985</v>
      </c>
      <c r="C217" s="1" t="s">
        <v>55</v>
      </c>
      <c r="D217" s="1" t="s">
        <v>396</v>
      </c>
      <c r="E217" s="1" t="s">
        <v>288</v>
      </c>
      <c r="F217" s="1"/>
      <c r="G217" s="1">
        <v>48</v>
      </c>
      <c r="H217" s="1"/>
      <c r="I217" s="2">
        <v>145000</v>
      </c>
      <c r="J217" s="1">
        <v>4</v>
      </c>
      <c r="K217" s="1"/>
      <c r="L217" s="1">
        <v>1</v>
      </c>
      <c r="M217" s="1">
        <v>0.66</v>
      </c>
      <c r="N217" s="1">
        <v>5</v>
      </c>
      <c r="O217" s="1" t="s">
        <v>361</v>
      </c>
      <c r="P217" s="1">
        <v>2.5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>
        <v>41</v>
      </c>
      <c r="AD217" s="1">
        <v>0.67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f t="shared" si="7"/>
        <v>219696.9696969697</v>
      </c>
      <c r="AR217">
        <f>MIN($AQ$2:AQ217)</f>
        <v>5000</v>
      </c>
      <c r="AS217">
        <f t="shared" si="8"/>
        <v>0</v>
      </c>
      <c r="AT217" s="6" t="e">
        <f t="shared" si="9"/>
        <v>#DIV/0!</v>
      </c>
    </row>
    <row r="218" spans="1:46" ht="17.25" customHeight="1" x14ac:dyDescent="0.25">
      <c r="A218" s="1">
        <v>217</v>
      </c>
      <c r="B218" s="1">
        <v>1985</v>
      </c>
      <c r="C218" s="1" t="s">
        <v>55</v>
      </c>
      <c r="D218" s="1" t="s">
        <v>289</v>
      </c>
      <c r="E218" s="1" t="s">
        <v>288</v>
      </c>
      <c r="F218" s="1"/>
      <c r="G218" s="1">
        <v>48</v>
      </c>
      <c r="H218" s="1"/>
      <c r="I218" s="2">
        <v>39140</v>
      </c>
      <c r="J218" s="1">
        <v>1</v>
      </c>
      <c r="K218" s="1" t="s">
        <v>291</v>
      </c>
      <c r="L218" s="1">
        <v>1</v>
      </c>
      <c r="M218" s="1">
        <v>0.20968000000000001</v>
      </c>
      <c r="N218" s="1">
        <v>5</v>
      </c>
      <c r="O218" s="1" t="s">
        <v>361</v>
      </c>
      <c r="P218" s="1">
        <v>0.90900000000000003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>
        <v>13</v>
      </c>
      <c r="AD218" s="1">
        <v>0.2</v>
      </c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>
        <f t="shared" si="7"/>
        <v>186665.39488744753</v>
      </c>
      <c r="AR218">
        <f>MIN($AQ$2:AQ218)</f>
        <v>5000</v>
      </c>
      <c r="AS218">
        <f t="shared" si="8"/>
        <v>0</v>
      </c>
      <c r="AT218" s="6" t="e">
        <f t="shared" si="9"/>
        <v>#DIV/0!</v>
      </c>
    </row>
    <row r="219" spans="1:46" ht="17.25" customHeight="1" x14ac:dyDescent="0.25">
      <c r="A219" s="1">
        <v>218</v>
      </c>
      <c r="B219" s="1">
        <v>1985</v>
      </c>
      <c r="C219" s="1" t="s">
        <v>55</v>
      </c>
      <c r="D219" s="1" t="s">
        <v>397</v>
      </c>
      <c r="E219" s="1" t="s">
        <v>288</v>
      </c>
      <c r="F219" s="1"/>
      <c r="G219" s="1">
        <v>48</v>
      </c>
      <c r="H219" s="1"/>
      <c r="I219" s="2">
        <v>205000</v>
      </c>
      <c r="J219" s="1">
        <v>8</v>
      </c>
      <c r="K219" s="1"/>
      <c r="L219" s="1">
        <v>1</v>
      </c>
      <c r="M219" s="1">
        <v>0.87</v>
      </c>
      <c r="N219" s="1">
        <v>5</v>
      </c>
      <c r="O219" s="1" t="s">
        <v>361</v>
      </c>
      <c r="P219" s="1">
        <v>6.0060000000000002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>
        <v>54</v>
      </c>
      <c r="AD219" s="1">
        <v>0.88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f t="shared" si="7"/>
        <v>235632.18390804599</v>
      </c>
      <c r="AR219">
        <f>MIN($AQ$2:AQ219)</f>
        <v>5000</v>
      </c>
      <c r="AS219">
        <f t="shared" si="8"/>
        <v>0</v>
      </c>
      <c r="AT219" s="6" t="e">
        <f t="shared" si="9"/>
        <v>#DIV/0!</v>
      </c>
    </row>
    <row r="220" spans="1:46" ht="17.25" customHeight="1" x14ac:dyDescent="0.25">
      <c r="A220" s="1">
        <v>219</v>
      </c>
      <c r="B220" s="1">
        <v>1985</v>
      </c>
      <c r="C220" s="1" t="s">
        <v>55</v>
      </c>
      <c r="D220" s="1" t="s">
        <v>398</v>
      </c>
      <c r="E220" s="1" t="s">
        <v>288</v>
      </c>
      <c r="F220" s="1"/>
      <c r="G220" s="1">
        <v>48</v>
      </c>
      <c r="H220" s="1"/>
      <c r="I220" s="2">
        <v>64000</v>
      </c>
      <c r="J220" s="1">
        <v>2</v>
      </c>
      <c r="K220" s="1"/>
      <c r="L220" s="1">
        <v>1</v>
      </c>
      <c r="M220" s="1">
        <v>0.32257999999999998</v>
      </c>
      <c r="N220" s="1">
        <v>5</v>
      </c>
      <c r="O220" s="1" t="s">
        <v>361</v>
      </c>
      <c r="P220" s="1">
        <v>2.5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>
        <v>20</v>
      </c>
      <c r="AD220" s="1">
        <v>0.3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f t="shared" si="7"/>
        <v>198400.39680079362</v>
      </c>
      <c r="AR220">
        <f>MIN($AQ$2:AQ220)</f>
        <v>5000</v>
      </c>
      <c r="AS220">
        <f t="shared" si="8"/>
        <v>0</v>
      </c>
      <c r="AT220" s="6" t="e">
        <f t="shared" si="9"/>
        <v>#DIV/0!</v>
      </c>
    </row>
    <row r="221" spans="1:46" ht="17.25" customHeight="1" x14ac:dyDescent="0.25">
      <c r="A221" s="1">
        <v>220</v>
      </c>
      <c r="B221" s="1">
        <v>1985</v>
      </c>
      <c r="C221" s="1" t="s">
        <v>247</v>
      </c>
      <c r="D221" s="1" t="s">
        <v>332</v>
      </c>
      <c r="E221" s="1">
        <v>370</v>
      </c>
      <c r="F221" s="1"/>
      <c r="G221" s="1">
        <v>32</v>
      </c>
      <c r="H221" s="1"/>
      <c r="I221" s="2">
        <v>255000</v>
      </c>
      <c r="J221" s="1">
        <v>8</v>
      </c>
      <c r="K221" s="1" t="s">
        <v>291</v>
      </c>
      <c r="L221" s="1">
        <v>1</v>
      </c>
      <c r="M221" s="1">
        <v>1.19</v>
      </c>
      <c r="N221" s="1">
        <v>5</v>
      </c>
      <c r="O221" s="1" t="s">
        <v>361</v>
      </c>
      <c r="P221" s="1">
        <v>16.667000000000002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>
        <v>74</v>
      </c>
      <c r="AD221" s="1">
        <v>1.6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>
        <f t="shared" ref="AQ221:AQ284" si="10">I221/M221</f>
        <v>214285.71428571429</v>
      </c>
      <c r="AR221">
        <f>MIN($AQ$2:AQ221)</f>
        <v>5000</v>
      </c>
      <c r="AS221">
        <f t="shared" ref="AS221:AS284" si="11">B221-B195</f>
        <v>0</v>
      </c>
      <c r="AT221" s="6" t="e">
        <f t="shared" ref="AT221:AT284" si="12">POWER(AR221/AR195, 1/AS221)-1</f>
        <v>#DIV/0!</v>
      </c>
    </row>
    <row r="222" spans="1:46" ht="17.25" customHeight="1" x14ac:dyDescent="0.25">
      <c r="A222" s="1">
        <v>221</v>
      </c>
      <c r="B222" s="1">
        <v>1985</v>
      </c>
      <c r="C222" s="1" t="s">
        <v>247</v>
      </c>
      <c r="D222" s="1" t="s">
        <v>333</v>
      </c>
      <c r="E222" s="1">
        <v>370</v>
      </c>
      <c r="F222" s="1"/>
      <c r="G222" s="1">
        <v>32</v>
      </c>
      <c r="H222" s="1"/>
      <c r="I222" s="2">
        <v>341500</v>
      </c>
      <c r="J222" s="1">
        <v>8</v>
      </c>
      <c r="K222" s="1" t="s">
        <v>291</v>
      </c>
      <c r="L222" s="1">
        <v>1</v>
      </c>
      <c r="M222" s="1">
        <v>1.61</v>
      </c>
      <c r="N222" s="1">
        <v>5</v>
      </c>
      <c r="O222" s="1" t="s">
        <v>361</v>
      </c>
      <c r="P222" s="1">
        <v>16.667000000000002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>
        <v>100</v>
      </c>
      <c r="AD222" s="1">
        <v>2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f t="shared" si="10"/>
        <v>212111.80124223602</v>
      </c>
      <c r="AR222">
        <f>MIN($AQ$2:AQ222)</f>
        <v>5000</v>
      </c>
      <c r="AS222">
        <f t="shared" si="11"/>
        <v>0</v>
      </c>
      <c r="AT222" s="6" t="e">
        <f t="shared" si="12"/>
        <v>#DIV/0!</v>
      </c>
    </row>
    <row r="223" spans="1:46" ht="17.25" customHeight="1" x14ac:dyDescent="0.25">
      <c r="A223" s="1">
        <v>222</v>
      </c>
      <c r="B223" s="1">
        <v>1985</v>
      </c>
      <c r="C223" s="1" t="s">
        <v>247</v>
      </c>
      <c r="D223" s="1" t="s">
        <v>334</v>
      </c>
      <c r="E223" s="1">
        <v>370</v>
      </c>
      <c r="F223" s="1"/>
      <c r="G223" s="1">
        <v>32</v>
      </c>
      <c r="H223" s="1"/>
      <c r="I223" s="2">
        <v>417500</v>
      </c>
      <c r="J223" s="1">
        <v>8</v>
      </c>
      <c r="K223" s="1" t="s">
        <v>291</v>
      </c>
      <c r="L223" s="1">
        <v>1</v>
      </c>
      <c r="M223" s="1">
        <v>2.02</v>
      </c>
      <c r="N223" s="1">
        <v>5</v>
      </c>
      <c r="O223" s="1" t="s">
        <v>361</v>
      </c>
      <c r="P223" s="1">
        <v>20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>
        <v>125</v>
      </c>
      <c r="AD223" s="1">
        <v>2.4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f t="shared" si="10"/>
        <v>206683.1683168317</v>
      </c>
      <c r="AR223">
        <f>MIN($AQ$2:AQ223)</f>
        <v>5000</v>
      </c>
      <c r="AS223">
        <f t="shared" si="11"/>
        <v>0</v>
      </c>
      <c r="AT223" s="6" t="e">
        <f t="shared" si="12"/>
        <v>#DIV/0!</v>
      </c>
    </row>
    <row r="224" spans="1:46" ht="17.25" customHeight="1" x14ac:dyDescent="0.25">
      <c r="A224" s="1">
        <v>223</v>
      </c>
      <c r="B224" s="1">
        <v>1985</v>
      </c>
      <c r="C224" s="1" t="s">
        <v>247</v>
      </c>
      <c r="D224" s="1" t="s">
        <v>399</v>
      </c>
      <c r="E224" s="1">
        <v>370</v>
      </c>
      <c r="F224" s="1"/>
      <c r="G224" s="1">
        <v>32</v>
      </c>
      <c r="H224" s="1"/>
      <c r="I224" s="2">
        <v>475000</v>
      </c>
      <c r="J224" s="1">
        <v>8</v>
      </c>
      <c r="K224" s="1"/>
      <c r="L224" s="1">
        <v>1</v>
      </c>
      <c r="M224" s="1">
        <v>2.2599999999999998</v>
      </c>
      <c r="N224" s="1">
        <v>5</v>
      </c>
      <c r="O224" s="1" t="s">
        <v>361</v>
      </c>
      <c r="P224" s="1">
        <v>23.256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>
        <v>140</v>
      </c>
      <c r="AD224" s="1">
        <v>2.8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>
        <f t="shared" si="10"/>
        <v>210176.99115044251</v>
      </c>
      <c r="AR224">
        <f>MIN($AQ$2:AQ224)</f>
        <v>5000</v>
      </c>
      <c r="AS224">
        <f t="shared" si="11"/>
        <v>0</v>
      </c>
      <c r="AT224" s="6" t="e">
        <f t="shared" si="12"/>
        <v>#DIV/0!</v>
      </c>
    </row>
    <row r="225" spans="1:46" ht="17.25" customHeight="1" x14ac:dyDescent="0.25">
      <c r="A225" s="1">
        <v>224</v>
      </c>
      <c r="B225" s="1">
        <v>1985</v>
      </c>
      <c r="C225" s="1" t="s">
        <v>247</v>
      </c>
      <c r="D225" s="1" t="s">
        <v>341</v>
      </c>
      <c r="E225" s="1">
        <v>370</v>
      </c>
      <c r="F225" s="1"/>
      <c r="G225" s="1">
        <v>32</v>
      </c>
      <c r="H225" s="1"/>
      <c r="I225" s="2">
        <v>1402000</v>
      </c>
      <c r="J225" s="1">
        <v>8</v>
      </c>
      <c r="K225" s="1" t="s">
        <v>291</v>
      </c>
      <c r="L225" s="1"/>
      <c r="M225" s="1">
        <v>5.26</v>
      </c>
      <c r="N225" s="1">
        <v>5</v>
      </c>
      <c r="O225" s="1" t="s">
        <v>361</v>
      </c>
      <c r="P225" s="1">
        <v>26.315999999999999</v>
      </c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>
        <v>326</v>
      </c>
      <c r="AD225" s="1">
        <v>7.2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f t="shared" si="10"/>
        <v>266539.92395437264</v>
      </c>
      <c r="AR225">
        <f>MIN($AQ$2:AQ225)</f>
        <v>5000</v>
      </c>
      <c r="AS225">
        <f t="shared" si="11"/>
        <v>0</v>
      </c>
      <c r="AT225" s="6" t="e">
        <f t="shared" si="12"/>
        <v>#DIV/0!</v>
      </c>
    </row>
    <row r="226" spans="1:46" ht="17.25" customHeight="1" x14ac:dyDescent="0.25">
      <c r="A226" s="1">
        <v>225</v>
      </c>
      <c r="B226" s="1">
        <v>1985</v>
      </c>
      <c r="C226" s="1" t="s">
        <v>247</v>
      </c>
      <c r="D226" s="1" t="s">
        <v>345</v>
      </c>
      <c r="E226" s="1">
        <v>370</v>
      </c>
      <c r="F226" s="1"/>
      <c r="G226" s="1">
        <v>32</v>
      </c>
      <c r="H226" s="1"/>
      <c r="I226" s="2">
        <v>3878000</v>
      </c>
      <c r="J226" s="1">
        <v>16</v>
      </c>
      <c r="K226" s="1" t="s">
        <v>291</v>
      </c>
      <c r="L226" s="1"/>
      <c r="M226" s="1">
        <v>15.73</v>
      </c>
      <c r="N226" s="1">
        <v>5</v>
      </c>
      <c r="O226" s="1" t="s">
        <v>361</v>
      </c>
      <c r="P226" s="1">
        <v>33.332999999999998</v>
      </c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>
        <v>975</v>
      </c>
      <c r="AD226" s="1">
        <v>20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>
        <f t="shared" si="10"/>
        <v>246535.28289891925</v>
      </c>
      <c r="AR226">
        <f>MIN($AQ$2:AQ226)</f>
        <v>5000</v>
      </c>
      <c r="AS226">
        <f t="shared" si="11"/>
        <v>0</v>
      </c>
      <c r="AT226" s="6" t="e">
        <f t="shared" si="12"/>
        <v>#DIV/0!</v>
      </c>
    </row>
    <row r="227" spans="1:46" ht="17.25" customHeight="1" x14ac:dyDescent="0.25">
      <c r="A227" s="1">
        <v>226</v>
      </c>
      <c r="B227" s="1">
        <v>1985</v>
      </c>
      <c r="C227" s="1" t="s">
        <v>247</v>
      </c>
      <c r="D227" s="1" t="s">
        <v>400</v>
      </c>
      <c r="E227" s="1">
        <v>370</v>
      </c>
      <c r="F227" s="1"/>
      <c r="G227" s="1">
        <v>32</v>
      </c>
      <c r="H227" s="1"/>
      <c r="I227" s="2">
        <v>4840000</v>
      </c>
      <c r="J227" s="1">
        <v>64</v>
      </c>
      <c r="K227" s="1"/>
      <c r="L227" s="1"/>
      <c r="M227" s="1">
        <v>21.16</v>
      </c>
      <c r="N227" s="1">
        <v>5</v>
      </c>
      <c r="O227" s="1" t="s">
        <v>361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>
        <v>1312</v>
      </c>
      <c r="AD227" s="1">
        <v>0.28000000000000003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>
        <f t="shared" si="10"/>
        <v>228733.45935727787</v>
      </c>
      <c r="AR227">
        <f>MIN($AQ$2:AQ227)</f>
        <v>5000</v>
      </c>
      <c r="AS227">
        <f t="shared" si="11"/>
        <v>0</v>
      </c>
      <c r="AT227" s="6" t="e">
        <f t="shared" si="12"/>
        <v>#DIV/0!</v>
      </c>
    </row>
    <row r="228" spans="1:46" ht="17.25" customHeight="1" x14ac:dyDescent="0.25">
      <c r="A228" s="1">
        <v>227</v>
      </c>
      <c r="B228" s="1">
        <v>1985</v>
      </c>
      <c r="C228" s="1" t="s">
        <v>247</v>
      </c>
      <c r="D228" s="1" t="s">
        <v>401</v>
      </c>
      <c r="E228" s="1">
        <v>370</v>
      </c>
      <c r="F228" s="1"/>
      <c r="G228" s="1">
        <v>32</v>
      </c>
      <c r="H228" s="1"/>
      <c r="I228" s="2">
        <v>8470000</v>
      </c>
      <c r="J228" s="1">
        <v>64</v>
      </c>
      <c r="K228" s="1"/>
      <c r="L228" s="1"/>
      <c r="M228" s="1">
        <v>39.31</v>
      </c>
      <c r="N228" s="1">
        <v>5</v>
      </c>
      <c r="O228" s="1" t="s">
        <v>361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>
        <v>2437</v>
      </c>
      <c r="AD228" s="1">
        <v>0.5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>
        <f t="shared" si="10"/>
        <v>215466.80234037139</v>
      </c>
      <c r="AR228">
        <f>MIN($AQ$2:AQ228)</f>
        <v>5000</v>
      </c>
      <c r="AS228">
        <f t="shared" si="11"/>
        <v>0</v>
      </c>
      <c r="AT228" s="6" t="e">
        <f t="shared" si="12"/>
        <v>#DIV/0!</v>
      </c>
    </row>
    <row r="229" spans="1:46" ht="17.25" customHeight="1" x14ac:dyDescent="0.25">
      <c r="A229" s="1">
        <v>228</v>
      </c>
      <c r="B229" s="1">
        <v>1985</v>
      </c>
      <c r="C229" s="1" t="s">
        <v>69</v>
      </c>
      <c r="D229" s="1" t="s">
        <v>402</v>
      </c>
      <c r="E229" s="1">
        <v>8600</v>
      </c>
      <c r="F229" s="1"/>
      <c r="G229" s="1"/>
      <c r="H229" s="1"/>
      <c r="I229" s="2">
        <v>455000</v>
      </c>
      <c r="J229" s="1">
        <v>4</v>
      </c>
      <c r="K229" s="1"/>
      <c r="L229" s="1">
        <v>1</v>
      </c>
      <c r="M229" s="1">
        <v>1.05</v>
      </c>
      <c r="N229" s="1">
        <v>5</v>
      </c>
      <c r="O229" s="1" t="s">
        <v>361</v>
      </c>
      <c r="P229" s="1">
        <v>26.315999999999999</v>
      </c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>
        <v>65</v>
      </c>
      <c r="AD229" s="1">
        <v>1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>
        <f t="shared" si="10"/>
        <v>433333.33333333331</v>
      </c>
      <c r="AR229">
        <f>MIN($AQ$2:AQ229)</f>
        <v>5000</v>
      </c>
      <c r="AS229">
        <f t="shared" si="11"/>
        <v>0</v>
      </c>
      <c r="AT229" s="6" t="e">
        <f t="shared" si="12"/>
        <v>#DIV/0!</v>
      </c>
    </row>
    <row r="230" spans="1:46" ht="17.25" customHeight="1" x14ac:dyDescent="0.25">
      <c r="A230" s="1">
        <v>229</v>
      </c>
      <c r="B230" s="1">
        <v>1985</v>
      </c>
      <c r="C230" s="1" t="s">
        <v>69</v>
      </c>
      <c r="D230" s="1" t="s">
        <v>403</v>
      </c>
      <c r="E230" s="1">
        <v>8600</v>
      </c>
      <c r="F230" s="1"/>
      <c r="G230" s="1"/>
      <c r="H230" s="1"/>
      <c r="I230" s="2">
        <v>695000</v>
      </c>
      <c r="J230" s="1">
        <v>4</v>
      </c>
      <c r="K230" s="1"/>
      <c r="L230" s="1">
        <v>2</v>
      </c>
      <c r="M230" s="1">
        <v>1.68</v>
      </c>
      <c r="N230" s="1">
        <v>5</v>
      </c>
      <c r="O230" s="1" t="s">
        <v>361</v>
      </c>
      <c r="P230" s="1">
        <v>26.315999999999999</v>
      </c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>
        <v>104</v>
      </c>
      <c r="AD230" s="1">
        <v>1.9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>
        <f t="shared" si="10"/>
        <v>413690.47619047621</v>
      </c>
      <c r="AR230">
        <f>MIN($AQ$2:AQ230)</f>
        <v>5000</v>
      </c>
      <c r="AS230">
        <f t="shared" si="11"/>
        <v>0</v>
      </c>
      <c r="AT230" s="6" t="e">
        <f t="shared" si="12"/>
        <v>#DIV/0!</v>
      </c>
    </row>
    <row r="231" spans="1:46" ht="17.25" customHeight="1" x14ac:dyDescent="0.25">
      <c r="A231" s="1">
        <v>230</v>
      </c>
      <c r="B231" s="1">
        <v>1985</v>
      </c>
      <c r="C231" s="1" t="s">
        <v>69</v>
      </c>
      <c r="D231" s="1" t="s">
        <v>404</v>
      </c>
      <c r="E231" s="1">
        <v>8600</v>
      </c>
      <c r="F231" s="1"/>
      <c r="G231" s="1"/>
      <c r="H231" s="1"/>
      <c r="I231" s="2">
        <v>1215000</v>
      </c>
      <c r="J231" s="1">
        <v>8</v>
      </c>
      <c r="K231" s="1"/>
      <c r="L231" s="1">
        <v>3</v>
      </c>
      <c r="M231" s="1">
        <v>2.2400000000000002</v>
      </c>
      <c r="N231" s="1">
        <v>5</v>
      </c>
      <c r="O231" s="1" t="s">
        <v>361</v>
      </c>
      <c r="P231" s="1">
        <v>26.315999999999999</v>
      </c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>
        <v>139</v>
      </c>
      <c r="AD231" s="1">
        <v>2.8</v>
      </c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>
        <f t="shared" si="10"/>
        <v>542410.7142857142</v>
      </c>
      <c r="AR231">
        <f>MIN($AQ$2:AQ231)</f>
        <v>5000</v>
      </c>
      <c r="AS231">
        <f t="shared" si="11"/>
        <v>0</v>
      </c>
      <c r="AT231" s="6" t="e">
        <f t="shared" si="12"/>
        <v>#DIV/0!</v>
      </c>
    </row>
    <row r="232" spans="1:46" ht="17.25" customHeight="1" x14ac:dyDescent="0.25">
      <c r="A232" s="1">
        <v>231</v>
      </c>
      <c r="B232" s="1">
        <v>1985</v>
      </c>
      <c r="C232" s="1" t="s">
        <v>69</v>
      </c>
      <c r="D232" s="1" t="s">
        <v>405</v>
      </c>
      <c r="E232" s="1">
        <v>8600</v>
      </c>
      <c r="F232" s="1"/>
      <c r="G232" s="1"/>
      <c r="H232" s="1"/>
      <c r="I232" s="2">
        <v>1455000</v>
      </c>
      <c r="J232" s="1">
        <v>8</v>
      </c>
      <c r="K232" s="1"/>
      <c r="L232" s="1">
        <v>4</v>
      </c>
      <c r="M232" s="1">
        <v>3.19</v>
      </c>
      <c r="N232" s="1">
        <v>5</v>
      </c>
      <c r="O232" s="1" t="s">
        <v>361</v>
      </c>
      <c r="P232" s="1">
        <v>26.315999999999999</v>
      </c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>
        <v>198</v>
      </c>
      <c r="AD232" s="1">
        <v>3.7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f t="shared" si="10"/>
        <v>456112.85266457679</v>
      </c>
      <c r="AR232">
        <f>MIN($AQ$2:AQ232)</f>
        <v>5000</v>
      </c>
      <c r="AS232">
        <f t="shared" si="11"/>
        <v>0</v>
      </c>
      <c r="AT232" s="6" t="e">
        <f t="shared" si="12"/>
        <v>#DIV/0!</v>
      </c>
    </row>
    <row r="233" spans="1:46" ht="17.25" customHeight="1" x14ac:dyDescent="0.25">
      <c r="A233" s="1">
        <v>232</v>
      </c>
      <c r="B233" s="1">
        <v>1985</v>
      </c>
      <c r="C233" s="1" t="s">
        <v>69</v>
      </c>
      <c r="D233" s="1" t="s">
        <v>406</v>
      </c>
      <c r="E233" s="1">
        <v>8600</v>
      </c>
      <c r="F233" s="1"/>
      <c r="G233" s="1"/>
      <c r="H233" s="1"/>
      <c r="I233" s="2">
        <v>2190000</v>
      </c>
      <c r="J233" s="1">
        <v>12</v>
      </c>
      <c r="K233" s="1"/>
      <c r="L233" s="1">
        <v>6</v>
      </c>
      <c r="M233" s="1">
        <v>4.53</v>
      </c>
      <c r="N233" s="1">
        <v>5</v>
      </c>
      <c r="O233" s="1" t="s">
        <v>361</v>
      </c>
      <c r="P233" s="1">
        <v>26.315999999999999</v>
      </c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>
        <v>281</v>
      </c>
      <c r="AD233" s="1">
        <v>5.5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f t="shared" si="10"/>
        <v>483443.7086092715</v>
      </c>
      <c r="AR233">
        <f>MIN($AQ$2:AQ233)</f>
        <v>5000</v>
      </c>
      <c r="AS233">
        <f t="shared" si="11"/>
        <v>0</v>
      </c>
      <c r="AT233" s="6" t="e">
        <f t="shared" si="12"/>
        <v>#DIV/0!</v>
      </c>
    </row>
    <row r="234" spans="1:46" ht="17.25" customHeight="1" x14ac:dyDescent="0.25">
      <c r="A234" s="1">
        <v>233</v>
      </c>
      <c r="B234" s="1">
        <v>1985</v>
      </c>
      <c r="C234" s="1" t="s">
        <v>69</v>
      </c>
      <c r="D234" s="1" t="s">
        <v>407</v>
      </c>
      <c r="E234" s="1">
        <v>8600</v>
      </c>
      <c r="F234" s="1"/>
      <c r="G234" s="1"/>
      <c r="H234" s="1"/>
      <c r="I234" s="2">
        <v>2895000</v>
      </c>
      <c r="J234" s="1">
        <v>16</v>
      </c>
      <c r="K234" s="1"/>
      <c r="L234" s="1">
        <v>8</v>
      </c>
      <c r="M234" s="1">
        <v>6.05</v>
      </c>
      <c r="N234" s="1">
        <v>5</v>
      </c>
      <c r="O234" s="1" t="s">
        <v>361</v>
      </c>
      <c r="P234" s="1">
        <v>26.315999999999999</v>
      </c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>
        <v>375</v>
      </c>
      <c r="AD234" s="1">
        <v>7.3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>
        <f t="shared" si="10"/>
        <v>478512.3966942149</v>
      </c>
      <c r="AR234">
        <f>MIN($AQ$2:AQ234)</f>
        <v>5000</v>
      </c>
      <c r="AS234">
        <f t="shared" si="11"/>
        <v>0</v>
      </c>
      <c r="AT234" s="6" t="e">
        <f t="shared" si="12"/>
        <v>#DIV/0!</v>
      </c>
    </row>
    <row r="235" spans="1:46" ht="17.25" customHeight="1" x14ac:dyDescent="0.25">
      <c r="A235" s="1">
        <v>234</v>
      </c>
      <c r="B235" s="1">
        <v>1985</v>
      </c>
      <c r="C235" s="1" t="s">
        <v>346</v>
      </c>
      <c r="D235" s="1" t="s">
        <v>347</v>
      </c>
      <c r="E235" s="1" t="s">
        <v>348</v>
      </c>
      <c r="F235" s="1"/>
      <c r="G235" s="1"/>
      <c r="H235" s="1"/>
      <c r="I235" s="2">
        <v>29900</v>
      </c>
      <c r="J235" s="1">
        <v>0.5</v>
      </c>
      <c r="K235" s="1" t="s">
        <v>291</v>
      </c>
      <c r="L235" s="1">
        <v>1</v>
      </c>
      <c r="M235" s="1">
        <v>0.40322999999999998</v>
      </c>
      <c r="N235" s="1">
        <v>5</v>
      </c>
      <c r="O235" s="1" t="s">
        <v>361</v>
      </c>
      <c r="P235" s="1">
        <v>6.25</v>
      </c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>
        <v>25</v>
      </c>
      <c r="AD235" s="1">
        <v>0.47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>
        <f t="shared" si="10"/>
        <v>74151.228827220199</v>
      </c>
      <c r="AR235">
        <f>MIN($AQ$2:AQ235)</f>
        <v>5000</v>
      </c>
      <c r="AS235">
        <f t="shared" si="11"/>
        <v>0</v>
      </c>
      <c r="AT235" s="6" t="e">
        <f t="shared" si="12"/>
        <v>#DIV/0!</v>
      </c>
    </row>
    <row r="236" spans="1:46" ht="17.25" customHeight="1" x14ac:dyDescent="0.25">
      <c r="A236" s="1">
        <v>235</v>
      </c>
      <c r="B236" s="1">
        <v>1985</v>
      </c>
      <c r="C236" s="1" t="s">
        <v>346</v>
      </c>
      <c r="D236" s="1" t="s">
        <v>408</v>
      </c>
      <c r="E236" s="1" t="s">
        <v>348</v>
      </c>
      <c r="F236" s="1"/>
      <c r="G236" s="1">
        <v>32</v>
      </c>
      <c r="H236" s="1"/>
      <c r="I236" s="2">
        <v>135000</v>
      </c>
      <c r="J236" s="1">
        <v>2</v>
      </c>
      <c r="K236" s="1"/>
      <c r="L236" s="1">
        <v>1</v>
      </c>
      <c r="M236" s="1">
        <v>0.84</v>
      </c>
      <c r="N236" s="1">
        <v>5</v>
      </c>
      <c r="O236" s="1" t="s">
        <v>361</v>
      </c>
      <c r="P236" s="1">
        <v>6.25</v>
      </c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>
        <v>52</v>
      </c>
      <c r="AD236" s="1">
        <v>0.9</v>
      </c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>
        <f t="shared" si="10"/>
        <v>160714.28571428571</v>
      </c>
      <c r="AR236">
        <f>MIN($AQ$2:AQ236)</f>
        <v>5000</v>
      </c>
      <c r="AS236">
        <f t="shared" si="11"/>
        <v>0</v>
      </c>
      <c r="AT236" s="6" t="e">
        <f t="shared" si="12"/>
        <v>#DIV/0!</v>
      </c>
    </row>
    <row r="237" spans="1:46" ht="17.25" customHeight="1" x14ac:dyDescent="0.25">
      <c r="A237" s="1">
        <v>236</v>
      </c>
      <c r="B237" s="1">
        <v>1985</v>
      </c>
      <c r="C237" s="1" t="s">
        <v>346</v>
      </c>
      <c r="D237" s="1" t="s">
        <v>409</v>
      </c>
      <c r="E237" s="1" t="s">
        <v>348</v>
      </c>
      <c r="F237" s="1"/>
      <c r="G237" s="1">
        <v>32</v>
      </c>
      <c r="H237" s="1"/>
      <c r="I237" s="2">
        <v>240000</v>
      </c>
      <c r="J237" s="1">
        <v>4</v>
      </c>
      <c r="K237" s="1"/>
      <c r="L237" s="1">
        <v>1</v>
      </c>
      <c r="M237" s="1">
        <v>1.63</v>
      </c>
      <c r="N237" s="1">
        <v>5</v>
      </c>
      <c r="O237" s="1" t="s">
        <v>361</v>
      </c>
      <c r="P237" s="1">
        <v>10</v>
      </c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>
        <v>101</v>
      </c>
      <c r="AD237" s="1">
        <v>1.75</v>
      </c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f t="shared" si="10"/>
        <v>147239.26380368098</v>
      </c>
      <c r="AR237">
        <f>MIN($AQ$2:AQ237)</f>
        <v>5000</v>
      </c>
      <c r="AS237">
        <f t="shared" si="11"/>
        <v>0</v>
      </c>
      <c r="AT237" s="6" t="e">
        <f t="shared" si="12"/>
        <v>#DIV/0!</v>
      </c>
    </row>
    <row r="238" spans="1:46" ht="17.25" customHeight="1" x14ac:dyDescent="0.25">
      <c r="A238" s="1">
        <v>237</v>
      </c>
      <c r="B238" s="1">
        <v>1985</v>
      </c>
      <c r="C238" s="1" t="s">
        <v>346</v>
      </c>
      <c r="D238" s="1" t="s">
        <v>410</v>
      </c>
      <c r="E238" s="1" t="s">
        <v>348</v>
      </c>
      <c r="F238" s="1"/>
      <c r="G238" s="1">
        <v>32</v>
      </c>
      <c r="H238" s="1"/>
      <c r="I238" s="2">
        <v>360000</v>
      </c>
      <c r="J238" s="1">
        <v>4</v>
      </c>
      <c r="K238" s="1"/>
      <c r="L238" s="1">
        <v>1</v>
      </c>
      <c r="M238" s="1">
        <v>3.69</v>
      </c>
      <c r="N238" s="1">
        <v>5</v>
      </c>
      <c r="O238" s="1" t="s">
        <v>361</v>
      </c>
      <c r="P238" s="1">
        <v>12.5</v>
      </c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>
        <v>229</v>
      </c>
      <c r="AD238" s="1">
        <v>4</v>
      </c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>
        <f t="shared" si="10"/>
        <v>97560.975609756104</v>
      </c>
      <c r="AR238">
        <f>MIN($AQ$2:AQ238)</f>
        <v>5000</v>
      </c>
      <c r="AS238">
        <f t="shared" si="11"/>
        <v>0</v>
      </c>
      <c r="AT238" s="6" t="e">
        <f t="shared" si="12"/>
        <v>#DIV/0!</v>
      </c>
    </row>
    <row r="239" spans="1:46" ht="17.25" customHeight="1" x14ac:dyDescent="0.25">
      <c r="A239" s="1">
        <v>238</v>
      </c>
      <c r="B239" s="1">
        <v>1985</v>
      </c>
      <c r="C239" s="1" t="s">
        <v>411</v>
      </c>
      <c r="D239" s="1" t="s">
        <v>412</v>
      </c>
      <c r="E239" s="1">
        <v>1100</v>
      </c>
      <c r="F239" s="1"/>
      <c r="G239" s="1"/>
      <c r="H239" s="1"/>
      <c r="I239" s="2">
        <v>2435811</v>
      </c>
      <c r="J239" s="1">
        <v>8</v>
      </c>
      <c r="K239" s="1"/>
      <c r="L239" s="1">
        <v>1</v>
      </c>
      <c r="M239" s="1">
        <v>5.56</v>
      </c>
      <c r="N239" s="1">
        <v>5</v>
      </c>
      <c r="O239" s="1" t="s">
        <v>361</v>
      </c>
      <c r="P239" s="1">
        <v>33.332999999999998</v>
      </c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>
        <v>345</v>
      </c>
      <c r="AD239" s="1">
        <v>7.5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>
        <f t="shared" si="10"/>
        <v>438095.50359712233</v>
      </c>
      <c r="AR239">
        <f>MIN($AQ$2:AQ239)</f>
        <v>5000</v>
      </c>
      <c r="AS239">
        <f t="shared" si="11"/>
        <v>0</v>
      </c>
      <c r="AT239" s="6" t="e">
        <f t="shared" si="12"/>
        <v>#DIV/0!</v>
      </c>
    </row>
    <row r="240" spans="1:46" ht="17.25" customHeight="1" x14ac:dyDescent="0.25">
      <c r="A240" s="1">
        <v>239</v>
      </c>
      <c r="B240" s="1">
        <v>1985</v>
      </c>
      <c r="C240" s="1" t="s">
        <v>411</v>
      </c>
      <c r="D240" s="1" t="s">
        <v>413</v>
      </c>
      <c r="E240" s="1">
        <v>1100</v>
      </c>
      <c r="F240" s="1"/>
      <c r="G240" s="1"/>
      <c r="H240" s="1"/>
      <c r="I240" s="2">
        <v>3620221</v>
      </c>
      <c r="J240" s="1">
        <v>16</v>
      </c>
      <c r="K240" s="1"/>
      <c r="L240" s="1">
        <v>2</v>
      </c>
      <c r="M240" s="1">
        <v>10.39</v>
      </c>
      <c r="N240" s="1">
        <v>5</v>
      </c>
      <c r="O240" s="1" t="s">
        <v>361</v>
      </c>
      <c r="P240" s="1">
        <v>33.332999999999998</v>
      </c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>
        <v>644</v>
      </c>
      <c r="AD240" s="1">
        <v>14</v>
      </c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>
        <f t="shared" si="10"/>
        <v>348433.20500481228</v>
      </c>
      <c r="AR240">
        <f>MIN($AQ$2:AQ240)</f>
        <v>5000</v>
      </c>
      <c r="AS240">
        <f t="shared" si="11"/>
        <v>0</v>
      </c>
      <c r="AT240" s="6" t="e">
        <f t="shared" si="12"/>
        <v>#DIV/0!</v>
      </c>
    </row>
    <row r="241" spans="1:46" ht="17.25" customHeight="1" x14ac:dyDescent="0.25">
      <c r="A241" s="1">
        <v>240</v>
      </c>
      <c r="B241" s="1">
        <v>1985</v>
      </c>
      <c r="C241" s="1" t="s">
        <v>411</v>
      </c>
      <c r="D241" s="1" t="s">
        <v>414</v>
      </c>
      <c r="E241" s="1">
        <v>1100</v>
      </c>
      <c r="F241" s="1"/>
      <c r="G241" s="1"/>
      <c r="H241" s="1"/>
      <c r="I241" s="2">
        <v>6447041</v>
      </c>
      <c r="J241" s="1">
        <v>32</v>
      </c>
      <c r="K241" s="1"/>
      <c r="L241" s="1">
        <v>4</v>
      </c>
      <c r="M241" s="1">
        <v>19.29</v>
      </c>
      <c r="N241" s="1">
        <v>5</v>
      </c>
      <c r="O241" s="1" t="s">
        <v>361</v>
      </c>
      <c r="P241" s="1">
        <v>33.332999999999998</v>
      </c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>
        <v>1196</v>
      </c>
      <c r="AD241" s="1">
        <v>26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>
        <f t="shared" si="10"/>
        <v>334216.74442716438</v>
      </c>
      <c r="AR241">
        <f>MIN($AQ$2:AQ241)</f>
        <v>5000</v>
      </c>
      <c r="AS241">
        <f t="shared" si="11"/>
        <v>0</v>
      </c>
      <c r="AT241" s="6" t="e">
        <f t="shared" si="12"/>
        <v>#DIV/0!</v>
      </c>
    </row>
    <row r="242" spans="1:46" ht="17.25" customHeight="1" x14ac:dyDescent="0.25">
      <c r="A242" s="1">
        <v>241</v>
      </c>
      <c r="B242" s="1">
        <v>1985</v>
      </c>
      <c r="C242" s="1" t="s">
        <v>411</v>
      </c>
      <c r="D242" s="1" t="s">
        <v>415</v>
      </c>
      <c r="E242" s="1">
        <v>1100</v>
      </c>
      <c r="F242" s="1"/>
      <c r="G242" s="1"/>
      <c r="H242" s="1"/>
      <c r="I242" s="2">
        <v>114841</v>
      </c>
      <c r="J242" s="1">
        <v>4</v>
      </c>
      <c r="K242" s="1" t="s">
        <v>416</v>
      </c>
      <c r="L242" s="1">
        <v>2</v>
      </c>
      <c r="M242" s="1">
        <v>0.84</v>
      </c>
      <c r="N242" s="1">
        <v>5</v>
      </c>
      <c r="O242" s="1" t="s">
        <v>361</v>
      </c>
      <c r="P242" s="1">
        <v>9.2590000000000003</v>
      </c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>
        <v>52</v>
      </c>
      <c r="AD242" s="1">
        <v>0.9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>
        <f t="shared" si="10"/>
        <v>136715.47619047618</v>
      </c>
      <c r="AR242">
        <f>MIN($AQ$2:AQ242)</f>
        <v>5000</v>
      </c>
      <c r="AS242">
        <f t="shared" si="11"/>
        <v>0</v>
      </c>
      <c r="AT242" s="6" t="e">
        <f t="shared" si="12"/>
        <v>#DIV/0!</v>
      </c>
    </row>
    <row r="243" spans="1:46" ht="17.25" customHeight="1" x14ac:dyDescent="0.25">
      <c r="A243" s="1">
        <v>242</v>
      </c>
      <c r="B243" s="1">
        <v>1985</v>
      </c>
      <c r="C243" s="1" t="s">
        <v>411</v>
      </c>
      <c r="D243" s="1" t="s">
        <v>417</v>
      </c>
      <c r="E243" s="1">
        <v>1100</v>
      </c>
      <c r="F243" s="1"/>
      <c r="G243" s="1"/>
      <c r="H243" s="1"/>
      <c r="I243" s="2">
        <v>77644</v>
      </c>
      <c r="J243" s="1">
        <v>4</v>
      </c>
      <c r="K243" s="1"/>
      <c r="L243" s="1">
        <v>1</v>
      </c>
      <c r="M243" s="1">
        <v>0.48387000000000002</v>
      </c>
      <c r="N243" s="1">
        <v>5</v>
      </c>
      <c r="O243" s="1" t="s">
        <v>361</v>
      </c>
      <c r="P243" s="1">
        <v>9.2590000000000003</v>
      </c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>
        <v>30</v>
      </c>
      <c r="AD243" s="1">
        <v>0.5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>
        <f t="shared" si="10"/>
        <v>160464.58759584185</v>
      </c>
      <c r="AR243">
        <f>MIN($AQ$2:AQ243)</f>
        <v>5000</v>
      </c>
      <c r="AS243">
        <f t="shared" si="11"/>
        <v>0</v>
      </c>
      <c r="AT243" s="6" t="e">
        <f t="shared" si="12"/>
        <v>#DIV/0!</v>
      </c>
    </row>
    <row r="244" spans="1:46" ht="17.25" customHeight="1" x14ac:dyDescent="0.25">
      <c r="A244" s="1">
        <v>243</v>
      </c>
      <c r="B244" s="1">
        <v>1986</v>
      </c>
      <c r="C244" s="1" t="s">
        <v>119</v>
      </c>
      <c r="D244" s="1" t="s">
        <v>418</v>
      </c>
      <c r="E244" s="1" t="s">
        <v>263</v>
      </c>
      <c r="F244" s="1" t="s">
        <v>264</v>
      </c>
      <c r="G244" s="1">
        <v>32</v>
      </c>
      <c r="H244" s="1"/>
      <c r="I244" s="2">
        <v>506000</v>
      </c>
      <c r="J244" s="1">
        <v>32</v>
      </c>
      <c r="K244" s="1"/>
      <c r="L244" s="1">
        <v>1</v>
      </c>
      <c r="M244" s="1">
        <v>5.66</v>
      </c>
      <c r="N244" s="1">
        <v>9</v>
      </c>
      <c r="O244" s="1" t="s">
        <v>386</v>
      </c>
      <c r="P244" s="1">
        <v>22.222000000000001</v>
      </c>
      <c r="Q244" s="1"/>
      <c r="R244" s="1"/>
      <c r="S244" s="1">
        <v>0.99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>
        <v>6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>
        <f t="shared" si="10"/>
        <v>89399.293286219079</v>
      </c>
      <c r="AR244">
        <f>MIN($AQ$2:AQ244)</f>
        <v>5000</v>
      </c>
      <c r="AS244">
        <f t="shared" si="11"/>
        <v>1</v>
      </c>
      <c r="AT244" s="6">
        <f t="shared" si="12"/>
        <v>0</v>
      </c>
    </row>
    <row r="245" spans="1:46" ht="17.25" customHeight="1" x14ac:dyDescent="0.25">
      <c r="A245" s="1">
        <v>244</v>
      </c>
      <c r="B245" s="1">
        <v>1986</v>
      </c>
      <c r="C245" s="1" t="s">
        <v>119</v>
      </c>
      <c r="D245" s="1" t="s">
        <v>419</v>
      </c>
      <c r="E245" s="1" t="s">
        <v>263</v>
      </c>
      <c r="F245" s="1" t="s">
        <v>264</v>
      </c>
      <c r="G245" s="1">
        <v>32</v>
      </c>
      <c r="H245" s="1"/>
      <c r="I245" s="2">
        <v>592000</v>
      </c>
      <c r="J245" s="1">
        <v>48</v>
      </c>
      <c r="K245" s="1"/>
      <c r="L245" s="1">
        <v>1</v>
      </c>
      <c r="M245" s="1">
        <v>5.66</v>
      </c>
      <c r="N245" s="1">
        <v>9</v>
      </c>
      <c r="O245" s="1" t="s">
        <v>386</v>
      </c>
      <c r="P245" s="1">
        <v>22.222000000000001</v>
      </c>
      <c r="Q245" s="1"/>
      <c r="R245" s="1"/>
      <c r="S245" s="1">
        <v>0.99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>
        <v>6</v>
      </c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>
        <f t="shared" si="10"/>
        <v>104593.63957597173</v>
      </c>
      <c r="AR245">
        <f>MIN($AQ$2:AQ245)</f>
        <v>5000</v>
      </c>
      <c r="AS245">
        <f t="shared" si="11"/>
        <v>1</v>
      </c>
      <c r="AT245" s="6">
        <f t="shared" si="12"/>
        <v>0</v>
      </c>
    </row>
    <row r="246" spans="1:46" ht="17.25" customHeight="1" x14ac:dyDescent="0.25">
      <c r="A246" s="1">
        <v>245</v>
      </c>
      <c r="B246" s="1">
        <v>1986</v>
      </c>
      <c r="C246" s="1" t="s">
        <v>119</v>
      </c>
      <c r="D246" s="1" t="s">
        <v>420</v>
      </c>
      <c r="E246" s="1" t="s">
        <v>263</v>
      </c>
      <c r="F246" s="1" t="s">
        <v>264</v>
      </c>
      <c r="G246" s="1">
        <v>32</v>
      </c>
      <c r="H246" s="1"/>
      <c r="I246" s="2">
        <v>885000</v>
      </c>
      <c r="J246" s="1">
        <v>48</v>
      </c>
      <c r="K246" s="1"/>
      <c r="L246" s="1">
        <v>4</v>
      </c>
      <c r="M246" s="1">
        <v>12</v>
      </c>
      <c r="N246" s="1">
        <v>7</v>
      </c>
      <c r="O246" s="1" t="s">
        <v>386</v>
      </c>
      <c r="P246" s="1">
        <v>22.222000000000001</v>
      </c>
      <c r="Q246" s="1"/>
      <c r="R246" s="1"/>
      <c r="S246" s="1">
        <v>4.9000000000000004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>
        <v>12</v>
      </c>
      <c r="AE246" s="1"/>
      <c r="AF246" s="1">
        <v>12</v>
      </c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>
        <f t="shared" si="10"/>
        <v>73750</v>
      </c>
      <c r="AR246">
        <f>MIN($AQ$2:AQ246)</f>
        <v>5000</v>
      </c>
      <c r="AS246">
        <f t="shared" si="11"/>
        <v>1</v>
      </c>
      <c r="AT246" s="6">
        <f t="shared" si="12"/>
        <v>0</v>
      </c>
    </row>
    <row r="247" spans="1:46" ht="17.25" customHeight="1" x14ac:dyDescent="0.25">
      <c r="A247" s="1">
        <v>246</v>
      </c>
      <c r="B247" s="1">
        <v>1986</v>
      </c>
      <c r="C247" s="1" t="s">
        <v>312</v>
      </c>
      <c r="D247" s="1" t="s">
        <v>421</v>
      </c>
      <c r="E247" s="1" t="s">
        <v>314</v>
      </c>
      <c r="F247" s="1" t="s">
        <v>264</v>
      </c>
      <c r="G247" s="1">
        <v>32</v>
      </c>
      <c r="H247" s="1"/>
      <c r="I247" s="2">
        <v>123100</v>
      </c>
      <c r="J247" s="1">
        <v>8</v>
      </c>
      <c r="K247" s="1"/>
      <c r="L247" s="1"/>
      <c r="M247" s="1">
        <v>4.1500000000000004</v>
      </c>
      <c r="N247" s="1">
        <v>9</v>
      </c>
      <c r="O247" s="1" t="s">
        <v>386</v>
      </c>
      <c r="P247" s="1">
        <v>11.765000000000001</v>
      </c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>
        <v>4.4000000000000004</v>
      </c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>
        <f t="shared" si="10"/>
        <v>29662.650602409634</v>
      </c>
      <c r="AR247">
        <f>MIN($AQ$2:AQ247)</f>
        <v>5000</v>
      </c>
      <c r="AS247">
        <f t="shared" si="11"/>
        <v>1</v>
      </c>
      <c r="AT247" s="6">
        <f t="shared" si="12"/>
        <v>0</v>
      </c>
    </row>
    <row r="248" spans="1:46" ht="17.25" customHeight="1" x14ac:dyDescent="0.25">
      <c r="A248" s="1">
        <v>247</v>
      </c>
      <c r="B248" s="1">
        <v>1986</v>
      </c>
      <c r="C248" s="1" t="s">
        <v>312</v>
      </c>
      <c r="D248" s="1" t="s">
        <v>422</v>
      </c>
      <c r="E248" s="1" t="s">
        <v>314</v>
      </c>
      <c r="F248" s="1" t="s">
        <v>264</v>
      </c>
      <c r="G248" s="1">
        <v>32</v>
      </c>
      <c r="H248" s="1"/>
      <c r="I248" s="2">
        <v>204500</v>
      </c>
      <c r="J248" s="1">
        <v>8</v>
      </c>
      <c r="K248" s="1"/>
      <c r="L248" s="1"/>
      <c r="M248" s="1">
        <v>6.42</v>
      </c>
      <c r="N248" s="1">
        <v>9</v>
      </c>
      <c r="O248" s="1" t="s">
        <v>386</v>
      </c>
      <c r="P248" s="1">
        <v>11.765000000000001</v>
      </c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>
        <v>6.8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>
        <f t="shared" si="10"/>
        <v>31853.582554517136</v>
      </c>
      <c r="AR248">
        <f>MIN($AQ$2:AQ248)</f>
        <v>5000</v>
      </c>
      <c r="AS248">
        <f t="shared" si="11"/>
        <v>1</v>
      </c>
      <c r="AT248" s="6">
        <f t="shared" si="12"/>
        <v>0</v>
      </c>
    </row>
    <row r="249" spans="1:46" ht="17.25" customHeight="1" x14ac:dyDescent="0.25">
      <c r="A249" s="1">
        <v>248</v>
      </c>
      <c r="B249" s="1">
        <v>1986</v>
      </c>
      <c r="C249" s="1" t="s">
        <v>312</v>
      </c>
      <c r="D249" s="1" t="s">
        <v>423</v>
      </c>
      <c r="E249" s="1" t="s">
        <v>314</v>
      </c>
      <c r="F249" s="1" t="s">
        <v>264</v>
      </c>
      <c r="G249" s="1">
        <v>32</v>
      </c>
      <c r="H249" s="1"/>
      <c r="I249" s="2">
        <v>57200</v>
      </c>
      <c r="J249" s="1">
        <v>4</v>
      </c>
      <c r="K249" s="1"/>
      <c r="L249" s="1">
        <v>1</v>
      </c>
      <c r="M249" s="1">
        <v>2.83</v>
      </c>
      <c r="N249" s="1">
        <v>9</v>
      </c>
      <c r="O249" s="1" t="s">
        <v>386</v>
      </c>
      <c r="P249" s="1">
        <v>11.765000000000001</v>
      </c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>
        <v>3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>
        <f t="shared" si="10"/>
        <v>20212.014134275618</v>
      </c>
      <c r="AR249">
        <f>MIN($AQ$2:AQ249)</f>
        <v>5000</v>
      </c>
      <c r="AS249">
        <f t="shared" si="11"/>
        <v>1</v>
      </c>
      <c r="AT249" s="6">
        <f t="shared" si="12"/>
        <v>0</v>
      </c>
    </row>
    <row r="250" spans="1:46" ht="17.25" customHeight="1" x14ac:dyDescent="0.25">
      <c r="A250" s="1">
        <v>249</v>
      </c>
      <c r="B250" s="1">
        <v>1986</v>
      </c>
      <c r="C250" s="1" t="s">
        <v>312</v>
      </c>
      <c r="D250" s="1" t="s">
        <v>424</v>
      </c>
      <c r="E250" s="1" t="s">
        <v>314</v>
      </c>
      <c r="F250" s="1" t="s">
        <v>264</v>
      </c>
      <c r="G250" s="1">
        <v>32</v>
      </c>
      <c r="H250" s="1"/>
      <c r="I250" s="2">
        <v>374000</v>
      </c>
      <c r="J250" s="1">
        <v>16</v>
      </c>
      <c r="K250" s="1"/>
      <c r="L250" s="1"/>
      <c r="M250" s="1">
        <v>12.55</v>
      </c>
      <c r="N250" s="1">
        <v>9</v>
      </c>
      <c r="O250" s="1" t="s">
        <v>386</v>
      </c>
      <c r="P250" s="1">
        <v>11.765000000000001</v>
      </c>
      <c r="Q250" s="1"/>
      <c r="R250" s="1"/>
      <c r="S250" s="1">
        <v>0.59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>
        <v>13.3</v>
      </c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>
        <f t="shared" si="10"/>
        <v>29800.796812749002</v>
      </c>
      <c r="AR250">
        <f>MIN($AQ$2:AQ250)</f>
        <v>5000</v>
      </c>
      <c r="AS250">
        <f t="shared" si="11"/>
        <v>1</v>
      </c>
      <c r="AT250" s="6">
        <f t="shared" si="12"/>
        <v>0</v>
      </c>
    </row>
    <row r="251" spans="1:46" ht="17.25" customHeight="1" x14ac:dyDescent="0.25">
      <c r="A251" s="1">
        <v>250</v>
      </c>
      <c r="B251" s="1">
        <v>1986</v>
      </c>
      <c r="C251" s="1" t="s">
        <v>122</v>
      </c>
      <c r="D251" s="1" t="s">
        <v>425</v>
      </c>
      <c r="E251" s="1" t="s">
        <v>378</v>
      </c>
      <c r="F251" s="1"/>
      <c r="G251" s="1">
        <v>36</v>
      </c>
      <c r="H251" s="1"/>
      <c r="I251" s="2">
        <v>6500000</v>
      </c>
      <c r="J251" s="1">
        <v>64</v>
      </c>
      <c r="K251" s="1"/>
      <c r="L251" s="1">
        <v>3</v>
      </c>
      <c r="M251" s="1">
        <v>26.42</v>
      </c>
      <c r="N251" s="1">
        <v>9</v>
      </c>
      <c r="O251" s="1" t="s">
        <v>386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>
        <v>28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>
        <f t="shared" si="10"/>
        <v>246025.73807721422</v>
      </c>
      <c r="AR251">
        <f>MIN($AQ$2:AQ251)</f>
        <v>5000</v>
      </c>
      <c r="AS251">
        <f t="shared" si="11"/>
        <v>1</v>
      </c>
      <c r="AT251" s="6">
        <f t="shared" si="12"/>
        <v>0</v>
      </c>
    </row>
    <row r="252" spans="1:46" ht="17.25" customHeight="1" x14ac:dyDescent="0.25">
      <c r="A252" s="1">
        <v>251</v>
      </c>
      <c r="B252" s="1">
        <v>1986</v>
      </c>
      <c r="C252" s="1" t="s">
        <v>383</v>
      </c>
      <c r="D252" s="1" t="s">
        <v>426</v>
      </c>
      <c r="E252" s="1" t="s">
        <v>385</v>
      </c>
      <c r="F252" s="1"/>
      <c r="G252" s="1">
        <v>16</v>
      </c>
      <c r="H252" s="1"/>
      <c r="I252" s="2">
        <v>150000</v>
      </c>
      <c r="J252" s="1">
        <v>8</v>
      </c>
      <c r="K252" s="1"/>
      <c r="L252" s="1">
        <v>1</v>
      </c>
      <c r="M252" s="1">
        <v>1.6</v>
      </c>
      <c r="N252" s="1">
        <v>9</v>
      </c>
      <c r="O252" s="1" t="s">
        <v>386</v>
      </c>
      <c r="P252" s="1">
        <v>13.333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>
        <v>1.7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>
        <f t="shared" si="10"/>
        <v>93750</v>
      </c>
      <c r="AR252">
        <f>MIN($AQ$2:AQ252)</f>
        <v>5000</v>
      </c>
      <c r="AS252">
        <f t="shared" si="11"/>
        <v>1</v>
      </c>
      <c r="AT252" s="6">
        <f t="shared" si="12"/>
        <v>0</v>
      </c>
    </row>
    <row r="253" spans="1:46" ht="17.25" customHeight="1" x14ac:dyDescent="0.25">
      <c r="A253" s="1">
        <v>252</v>
      </c>
      <c r="B253" s="1">
        <v>1986</v>
      </c>
      <c r="C253" s="1" t="s">
        <v>383</v>
      </c>
      <c r="D253" s="1" t="s">
        <v>427</v>
      </c>
      <c r="E253" s="1" t="s">
        <v>385</v>
      </c>
      <c r="F253" s="1"/>
      <c r="G253" s="1">
        <v>32</v>
      </c>
      <c r="H253" s="1"/>
      <c r="I253" s="2">
        <v>81500</v>
      </c>
      <c r="J253" s="1">
        <v>8</v>
      </c>
      <c r="K253" s="1"/>
      <c r="L253" s="1">
        <v>1</v>
      </c>
      <c r="M253" s="1">
        <v>4.25</v>
      </c>
      <c r="N253" s="1">
        <v>9</v>
      </c>
      <c r="O253" s="1" t="s">
        <v>386</v>
      </c>
      <c r="P253" s="1">
        <v>8</v>
      </c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>
        <v>4.5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>
        <f t="shared" si="10"/>
        <v>19176.470588235294</v>
      </c>
      <c r="AR253">
        <f>MIN($AQ$2:AQ253)</f>
        <v>5000</v>
      </c>
      <c r="AS253">
        <f t="shared" si="11"/>
        <v>1</v>
      </c>
      <c r="AT253" s="6">
        <f t="shared" si="12"/>
        <v>0</v>
      </c>
    </row>
    <row r="254" spans="1:46" ht="17.25" customHeight="1" x14ac:dyDescent="0.25">
      <c r="A254" s="1">
        <v>253</v>
      </c>
      <c r="B254" s="1">
        <v>1986</v>
      </c>
      <c r="C254" s="1" t="s">
        <v>55</v>
      </c>
      <c r="D254" s="1" t="s">
        <v>428</v>
      </c>
      <c r="E254" s="1" t="s">
        <v>288</v>
      </c>
      <c r="F254" s="1"/>
      <c r="G254" s="1">
        <v>48</v>
      </c>
      <c r="H254" s="1"/>
      <c r="I254" s="2">
        <v>37500</v>
      </c>
      <c r="J254" s="1">
        <v>2</v>
      </c>
      <c r="K254" s="1"/>
      <c r="L254" s="1">
        <v>1</v>
      </c>
      <c r="M254" s="1">
        <v>0.29244999999999999</v>
      </c>
      <c r="N254" s="1">
        <v>9</v>
      </c>
      <c r="O254" s="1" t="s">
        <v>386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>
        <v>0.31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>
        <f t="shared" si="10"/>
        <v>128227.04735852283</v>
      </c>
      <c r="AR254">
        <f>MIN($AQ$2:AQ254)</f>
        <v>5000</v>
      </c>
      <c r="AS254">
        <f t="shared" si="11"/>
        <v>1</v>
      </c>
      <c r="AT254" s="6">
        <f t="shared" si="12"/>
        <v>0</v>
      </c>
    </row>
    <row r="255" spans="1:46" ht="17.25" customHeight="1" x14ac:dyDescent="0.25">
      <c r="A255" s="1">
        <v>254</v>
      </c>
      <c r="B255" s="1">
        <v>1986</v>
      </c>
      <c r="C255" s="1" t="s">
        <v>55</v>
      </c>
      <c r="D255" s="1" t="s">
        <v>429</v>
      </c>
      <c r="E255" s="1" t="s">
        <v>288</v>
      </c>
      <c r="F255" s="1"/>
      <c r="G255" s="1">
        <v>48</v>
      </c>
      <c r="H255" s="1"/>
      <c r="I255" s="2">
        <v>62500</v>
      </c>
      <c r="J255" s="1">
        <v>4</v>
      </c>
      <c r="K255" s="1"/>
      <c r="L255" s="1">
        <v>1</v>
      </c>
      <c r="M255" s="1">
        <v>0.44340000000000002</v>
      </c>
      <c r="N255" s="1">
        <v>9</v>
      </c>
      <c r="O255" s="1" t="s">
        <v>386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>
        <v>0.47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>
        <f t="shared" si="10"/>
        <v>140956.24718087504</v>
      </c>
      <c r="AR255">
        <f>MIN($AQ$2:AQ255)</f>
        <v>5000</v>
      </c>
      <c r="AS255">
        <f t="shared" si="11"/>
        <v>1</v>
      </c>
      <c r="AT255" s="6">
        <f t="shared" si="12"/>
        <v>0</v>
      </c>
    </row>
    <row r="256" spans="1:46" ht="17.25" customHeight="1" x14ac:dyDescent="0.25">
      <c r="A256" s="1">
        <v>255</v>
      </c>
      <c r="B256" s="1">
        <v>1986</v>
      </c>
      <c r="C256" s="1" t="s">
        <v>55</v>
      </c>
      <c r="D256" s="1" t="s">
        <v>430</v>
      </c>
      <c r="E256" s="1" t="s">
        <v>288</v>
      </c>
      <c r="F256" s="1"/>
      <c r="G256" s="1">
        <v>48</v>
      </c>
      <c r="H256" s="1"/>
      <c r="I256" s="2">
        <v>107500</v>
      </c>
      <c r="J256" s="1">
        <v>6</v>
      </c>
      <c r="K256" s="1"/>
      <c r="L256" s="1">
        <v>1</v>
      </c>
      <c r="M256" s="1">
        <v>0.59</v>
      </c>
      <c r="N256" s="1">
        <v>9</v>
      </c>
      <c r="O256" s="1" t="s">
        <v>386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>
        <v>0.63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>
        <f t="shared" si="10"/>
        <v>182203.38983050847</v>
      </c>
      <c r="AR256">
        <f>MIN($AQ$2:AQ256)</f>
        <v>5000</v>
      </c>
      <c r="AS256">
        <f t="shared" si="11"/>
        <v>1</v>
      </c>
      <c r="AT256" s="6">
        <f t="shared" si="12"/>
        <v>0</v>
      </c>
    </row>
    <row r="257" spans="1:46" ht="17.25" customHeight="1" x14ac:dyDescent="0.25">
      <c r="A257" s="1">
        <v>256</v>
      </c>
      <c r="B257" s="1">
        <v>1986</v>
      </c>
      <c r="C257" s="1" t="s">
        <v>55</v>
      </c>
      <c r="D257" s="1" t="s">
        <v>431</v>
      </c>
      <c r="E257" s="1" t="s">
        <v>288</v>
      </c>
      <c r="F257" s="1"/>
      <c r="G257" s="1">
        <v>48</v>
      </c>
      <c r="H257" s="1"/>
      <c r="I257" s="2">
        <v>142500</v>
      </c>
      <c r="J257" s="1">
        <v>6</v>
      </c>
      <c r="K257" s="1"/>
      <c r="L257" s="1">
        <v>1</v>
      </c>
      <c r="M257" s="1">
        <v>0.77</v>
      </c>
      <c r="N257" s="1">
        <v>9</v>
      </c>
      <c r="O257" s="1" t="s">
        <v>386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>
        <v>0.82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>
        <f t="shared" si="10"/>
        <v>185064.93506493507</v>
      </c>
      <c r="AR257">
        <f>MIN($AQ$2:AQ257)</f>
        <v>5000</v>
      </c>
      <c r="AS257">
        <f t="shared" si="11"/>
        <v>1</v>
      </c>
      <c r="AT257" s="6">
        <f t="shared" si="12"/>
        <v>0</v>
      </c>
    </row>
    <row r="258" spans="1:46" ht="17.25" customHeight="1" x14ac:dyDescent="0.25">
      <c r="A258" s="1">
        <v>257</v>
      </c>
      <c r="B258" s="1">
        <v>1986</v>
      </c>
      <c r="C258" s="1" t="s">
        <v>55</v>
      </c>
      <c r="D258" s="1" t="s">
        <v>432</v>
      </c>
      <c r="E258" s="1" t="s">
        <v>288</v>
      </c>
      <c r="F258" s="1"/>
      <c r="G258" s="1">
        <v>48</v>
      </c>
      <c r="H258" s="1"/>
      <c r="I258" s="2">
        <v>182500</v>
      </c>
      <c r="J258" s="1">
        <v>8</v>
      </c>
      <c r="K258" s="1"/>
      <c r="L258" s="1">
        <v>1</v>
      </c>
      <c r="M258" s="1">
        <v>0.84</v>
      </c>
      <c r="N258" s="1">
        <v>9</v>
      </c>
      <c r="O258" s="1" t="s">
        <v>386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>
        <v>0.89</v>
      </c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>
        <f t="shared" si="10"/>
        <v>217261.90476190476</v>
      </c>
      <c r="AR258">
        <f>MIN($AQ$2:AQ258)</f>
        <v>5000</v>
      </c>
      <c r="AS258">
        <f t="shared" si="11"/>
        <v>1</v>
      </c>
      <c r="AT258" s="6">
        <f t="shared" si="12"/>
        <v>0</v>
      </c>
    </row>
    <row r="259" spans="1:46" ht="17.25" customHeight="1" x14ac:dyDescent="0.25">
      <c r="A259" s="1">
        <v>258</v>
      </c>
      <c r="B259" s="1">
        <v>1986</v>
      </c>
      <c r="C259" s="1" t="s">
        <v>55</v>
      </c>
      <c r="D259" s="1" t="s">
        <v>433</v>
      </c>
      <c r="E259" s="1" t="s">
        <v>288</v>
      </c>
      <c r="F259" s="1"/>
      <c r="G259" s="1">
        <v>48</v>
      </c>
      <c r="H259" s="1"/>
      <c r="I259" s="2">
        <v>252500</v>
      </c>
      <c r="J259" s="1">
        <v>16</v>
      </c>
      <c r="K259" s="1"/>
      <c r="L259" s="1">
        <v>1</v>
      </c>
      <c r="M259" s="1">
        <v>1.1299999999999999</v>
      </c>
      <c r="N259" s="1">
        <v>9</v>
      </c>
      <c r="O259" s="1" t="s">
        <v>386</v>
      </c>
      <c r="P259" s="1">
        <v>14.925000000000001</v>
      </c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>
        <v>1.2</v>
      </c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>
        <f t="shared" si="10"/>
        <v>223451.32743362835</v>
      </c>
      <c r="AR259">
        <f>MIN($AQ$2:AQ259)</f>
        <v>5000</v>
      </c>
      <c r="AS259">
        <f t="shared" si="11"/>
        <v>1</v>
      </c>
      <c r="AT259" s="6">
        <f t="shared" si="12"/>
        <v>0</v>
      </c>
    </row>
    <row r="260" spans="1:46" ht="17.25" customHeight="1" x14ac:dyDescent="0.25">
      <c r="A260" s="1">
        <v>259</v>
      </c>
      <c r="B260" s="1">
        <v>1986</v>
      </c>
      <c r="C260" s="1" t="s">
        <v>346</v>
      </c>
      <c r="D260" s="1" t="s">
        <v>434</v>
      </c>
      <c r="E260" s="1" t="s">
        <v>348</v>
      </c>
      <c r="F260" s="1"/>
      <c r="G260" s="1">
        <v>32</v>
      </c>
      <c r="H260" s="1"/>
      <c r="I260" s="2">
        <v>238200</v>
      </c>
      <c r="J260" s="1">
        <v>8</v>
      </c>
      <c r="K260" s="1"/>
      <c r="L260" s="1">
        <v>1</v>
      </c>
      <c r="M260" s="1">
        <v>3.21</v>
      </c>
      <c r="N260" s="1">
        <v>9</v>
      </c>
      <c r="O260" s="1" t="s">
        <v>386</v>
      </c>
      <c r="P260" s="1">
        <v>12.5</v>
      </c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>
        <v>3.4</v>
      </c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>
        <f t="shared" si="10"/>
        <v>74205.607476635516</v>
      </c>
      <c r="AR260">
        <f>MIN($AQ$2:AQ260)</f>
        <v>5000</v>
      </c>
      <c r="AS260">
        <f t="shared" si="11"/>
        <v>1</v>
      </c>
      <c r="AT260" s="6">
        <f t="shared" si="12"/>
        <v>0</v>
      </c>
    </row>
    <row r="261" spans="1:46" ht="17.25" customHeight="1" x14ac:dyDescent="0.25">
      <c r="A261" s="1">
        <v>260</v>
      </c>
      <c r="B261" s="1">
        <v>1986</v>
      </c>
      <c r="C261" s="1" t="s">
        <v>346</v>
      </c>
      <c r="D261" s="1" t="s">
        <v>435</v>
      </c>
      <c r="E261" s="1" t="s">
        <v>348</v>
      </c>
      <c r="F261" s="1"/>
      <c r="G261" s="1">
        <v>32</v>
      </c>
      <c r="H261" s="1"/>
      <c r="I261" s="2">
        <v>356500</v>
      </c>
      <c r="J261" s="1">
        <v>16</v>
      </c>
      <c r="K261" s="1"/>
      <c r="L261" s="1">
        <v>1</v>
      </c>
      <c r="M261" s="1">
        <v>4.72</v>
      </c>
      <c r="N261" s="1">
        <v>9</v>
      </c>
      <c r="O261" s="1" t="s">
        <v>386</v>
      </c>
      <c r="P261" s="1">
        <v>15.625</v>
      </c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>
        <v>5</v>
      </c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>
        <f t="shared" si="10"/>
        <v>75529.661016949161</v>
      </c>
      <c r="AR261">
        <f>MIN($AQ$2:AQ261)</f>
        <v>5000</v>
      </c>
      <c r="AS261">
        <f t="shared" si="11"/>
        <v>1</v>
      </c>
      <c r="AT261" s="6">
        <f t="shared" si="12"/>
        <v>0</v>
      </c>
    </row>
    <row r="262" spans="1:46" ht="17.25" customHeight="1" x14ac:dyDescent="0.25">
      <c r="A262" s="1">
        <v>261</v>
      </c>
      <c r="B262" s="1">
        <v>1987</v>
      </c>
      <c r="C262" s="1" t="s">
        <v>236</v>
      </c>
      <c r="D262" s="1" t="s">
        <v>436</v>
      </c>
      <c r="E262" s="1">
        <v>370</v>
      </c>
      <c r="F262" s="1"/>
      <c r="G262" s="1">
        <v>32</v>
      </c>
      <c r="H262" s="1"/>
      <c r="I262" s="2">
        <v>2625000</v>
      </c>
      <c r="J262" s="1">
        <v>32</v>
      </c>
      <c r="K262" s="1"/>
      <c r="L262" s="1"/>
      <c r="M262" s="1">
        <v>20.75</v>
      </c>
      <c r="N262" s="1">
        <v>9</v>
      </c>
      <c r="O262" s="1" t="s">
        <v>386</v>
      </c>
      <c r="P262" s="1">
        <v>66.667000000000002</v>
      </c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>
        <v>22</v>
      </c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>
        <f t="shared" si="10"/>
        <v>126506.02409638555</v>
      </c>
      <c r="AR262">
        <f>MIN($AQ$2:AQ262)</f>
        <v>5000</v>
      </c>
      <c r="AS262">
        <f t="shared" si="11"/>
        <v>2</v>
      </c>
      <c r="AT262" s="6">
        <f t="shared" si="12"/>
        <v>0</v>
      </c>
    </row>
    <row r="263" spans="1:46" ht="17.25" customHeight="1" x14ac:dyDescent="0.25">
      <c r="A263" s="1">
        <v>262</v>
      </c>
      <c r="B263" s="1">
        <v>1987</v>
      </c>
      <c r="C263" s="1" t="s">
        <v>236</v>
      </c>
      <c r="D263" s="1" t="s">
        <v>437</v>
      </c>
      <c r="E263" s="1">
        <v>370</v>
      </c>
      <c r="F263" s="1"/>
      <c r="G263" s="1">
        <v>32</v>
      </c>
      <c r="H263" s="1"/>
      <c r="I263" s="2">
        <v>3825000</v>
      </c>
      <c r="J263" s="1">
        <v>64</v>
      </c>
      <c r="K263" s="1"/>
      <c r="L263" s="1"/>
      <c r="M263" s="1">
        <v>31.7</v>
      </c>
      <c r="N263" s="1">
        <v>9</v>
      </c>
      <c r="O263" s="1" t="s">
        <v>386</v>
      </c>
      <c r="P263" s="1">
        <v>66.667000000000002</v>
      </c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>
        <v>33.6</v>
      </c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>
        <f t="shared" si="10"/>
        <v>120662.46056782335</v>
      </c>
      <c r="AR263">
        <f>MIN($AQ$2:AQ263)</f>
        <v>5000</v>
      </c>
      <c r="AS263">
        <f t="shared" si="11"/>
        <v>2</v>
      </c>
      <c r="AT263" s="6">
        <f t="shared" si="12"/>
        <v>0</v>
      </c>
    </row>
    <row r="264" spans="1:46" ht="17.25" customHeight="1" x14ac:dyDescent="0.25">
      <c r="A264" s="1">
        <v>263</v>
      </c>
      <c r="B264" s="1">
        <v>1987</v>
      </c>
      <c r="C264" s="1" t="s">
        <v>236</v>
      </c>
      <c r="D264" s="1" t="s">
        <v>438</v>
      </c>
      <c r="E264" s="1">
        <v>370</v>
      </c>
      <c r="F264" s="1"/>
      <c r="G264" s="1">
        <v>32</v>
      </c>
      <c r="H264" s="1"/>
      <c r="I264" s="2">
        <v>4500000</v>
      </c>
      <c r="J264" s="1">
        <v>64</v>
      </c>
      <c r="K264" s="1"/>
      <c r="L264" s="1"/>
      <c r="M264" s="1">
        <v>38.68</v>
      </c>
      <c r="N264" s="1">
        <v>9</v>
      </c>
      <c r="O264" s="1" t="s">
        <v>386</v>
      </c>
      <c r="P264" s="1">
        <v>66.667000000000002</v>
      </c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>
        <v>41</v>
      </c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>
        <f t="shared" si="10"/>
        <v>116339.19338159256</v>
      </c>
      <c r="AR264">
        <f>MIN($AQ$2:AQ264)</f>
        <v>5000</v>
      </c>
      <c r="AS264">
        <f t="shared" si="11"/>
        <v>2</v>
      </c>
      <c r="AT264" s="6">
        <f t="shared" si="12"/>
        <v>0</v>
      </c>
    </row>
    <row r="265" spans="1:46" ht="17.25" customHeight="1" x14ac:dyDescent="0.25">
      <c r="A265" s="1">
        <v>264</v>
      </c>
      <c r="B265" s="1">
        <v>1987</v>
      </c>
      <c r="C265" s="1" t="s">
        <v>236</v>
      </c>
      <c r="D265" s="1" t="s">
        <v>439</v>
      </c>
      <c r="E265" s="1">
        <v>370</v>
      </c>
      <c r="F265" s="1"/>
      <c r="G265" s="1">
        <v>32</v>
      </c>
      <c r="H265" s="1"/>
      <c r="I265" s="2">
        <v>7270000</v>
      </c>
      <c r="J265" s="1">
        <v>128</v>
      </c>
      <c r="K265" s="1"/>
      <c r="L265" s="1">
        <v>1</v>
      </c>
      <c r="M265" s="1">
        <v>52</v>
      </c>
      <c r="N265" s="1">
        <v>9</v>
      </c>
      <c r="O265" s="1" t="s">
        <v>386</v>
      </c>
      <c r="P265" s="1">
        <v>66.667000000000002</v>
      </c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>
        <v>55.3</v>
      </c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>
        <f t="shared" si="10"/>
        <v>139807.69230769231</v>
      </c>
      <c r="AR265">
        <f>MIN($AQ$2:AQ265)</f>
        <v>5000</v>
      </c>
      <c r="AS265">
        <f t="shared" si="11"/>
        <v>2</v>
      </c>
      <c r="AT265" s="6">
        <f t="shared" si="12"/>
        <v>0</v>
      </c>
    </row>
    <row r="266" spans="1:46" ht="17.25" customHeight="1" x14ac:dyDescent="0.25">
      <c r="A266" s="1">
        <v>265</v>
      </c>
      <c r="B266" s="1">
        <v>1987</v>
      </c>
      <c r="C266" s="1" t="s">
        <v>236</v>
      </c>
      <c r="D266" s="1" t="s">
        <v>440</v>
      </c>
      <c r="E266" s="1">
        <v>370</v>
      </c>
      <c r="F266" s="1"/>
      <c r="G266" s="1">
        <v>32</v>
      </c>
      <c r="H266" s="1"/>
      <c r="I266" s="2">
        <v>8500000</v>
      </c>
      <c r="J266" s="1">
        <v>128</v>
      </c>
      <c r="K266" s="1"/>
      <c r="L266" s="1"/>
      <c r="M266" s="1">
        <v>66</v>
      </c>
      <c r="N266" s="1">
        <v>9</v>
      </c>
      <c r="O266" s="1" t="s">
        <v>386</v>
      </c>
      <c r="P266" s="1">
        <v>66.667000000000002</v>
      </c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>
        <v>70</v>
      </c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>
        <f t="shared" si="10"/>
        <v>128787.87878787878</v>
      </c>
      <c r="AR266">
        <f>MIN($AQ$2:AQ266)</f>
        <v>5000</v>
      </c>
      <c r="AS266">
        <f t="shared" si="11"/>
        <v>2</v>
      </c>
      <c r="AT266" s="6">
        <f t="shared" si="12"/>
        <v>0</v>
      </c>
    </row>
    <row r="267" spans="1:46" ht="17.25" customHeight="1" x14ac:dyDescent="0.25">
      <c r="A267" s="1">
        <v>266</v>
      </c>
      <c r="B267" s="1">
        <v>1978</v>
      </c>
      <c r="C267" s="1" t="s">
        <v>354</v>
      </c>
      <c r="D267" s="1" t="s">
        <v>441</v>
      </c>
      <c r="E267" s="1" t="s">
        <v>442</v>
      </c>
      <c r="F267" s="1" t="s">
        <v>329</v>
      </c>
      <c r="G267" s="1">
        <v>8</v>
      </c>
      <c r="H267" s="1"/>
      <c r="I267" s="2">
        <v>1445</v>
      </c>
      <c r="J267" s="1"/>
      <c r="K267" s="1"/>
      <c r="L267" s="1">
        <v>1</v>
      </c>
      <c r="M267" s="1">
        <v>2.3E-2</v>
      </c>
      <c r="N267" s="1" t="s">
        <v>223</v>
      </c>
      <c r="O267" s="1"/>
      <c r="P267" s="1">
        <v>1</v>
      </c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>
        <f t="shared" si="10"/>
        <v>62826.086956521744</v>
      </c>
      <c r="AR267">
        <f>MIN($AQ$2:AQ267)</f>
        <v>5000</v>
      </c>
      <c r="AS267">
        <f t="shared" si="11"/>
        <v>-7</v>
      </c>
      <c r="AT267" s="6">
        <f t="shared" si="12"/>
        <v>0</v>
      </c>
    </row>
    <row r="268" spans="1:46" ht="17.25" customHeight="1" x14ac:dyDescent="0.25">
      <c r="A268" s="1">
        <v>267</v>
      </c>
      <c r="B268" s="1">
        <v>1987</v>
      </c>
      <c r="C268" s="1" t="s">
        <v>357</v>
      </c>
      <c r="D268" s="1" t="s">
        <v>443</v>
      </c>
      <c r="E268" s="1" t="s">
        <v>359</v>
      </c>
      <c r="F268" s="1"/>
      <c r="G268" s="1">
        <v>32</v>
      </c>
      <c r="H268" s="1"/>
      <c r="I268" s="2">
        <v>46500</v>
      </c>
      <c r="J268" s="1">
        <v>4</v>
      </c>
      <c r="K268" s="1"/>
      <c r="L268" s="1">
        <v>1</v>
      </c>
      <c r="M268" s="1">
        <v>2.4500000000000002</v>
      </c>
      <c r="N268" s="1">
        <v>9</v>
      </c>
      <c r="O268" s="1" t="s">
        <v>360</v>
      </c>
      <c r="P268" s="1">
        <v>6.9589999999999996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>
        <v>2.6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>
        <f t="shared" si="10"/>
        <v>18979.591836734693</v>
      </c>
      <c r="AR268">
        <f>MIN($AQ$2:AQ268)</f>
        <v>5000</v>
      </c>
      <c r="AS268">
        <f t="shared" si="11"/>
        <v>2</v>
      </c>
      <c r="AT268" s="6">
        <f t="shared" si="12"/>
        <v>0</v>
      </c>
    </row>
    <row r="269" spans="1:46" ht="17.25" customHeight="1" x14ac:dyDescent="0.25">
      <c r="A269" s="1">
        <v>268</v>
      </c>
      <c r="B269" s="1">
        <v>1987</v>
      </c>
      <c r="C269" s="1" t="s">
        <v>114</v>
      </c>
      <c r="D269" s="1" t="s">
        <v>444</v>
      </c>
      <c r="E269" s="1" t="s">
        <v>302</v>
      </c>
      <c r="F269" s="1"/>
      <c r="G269" s="1">
        <v>64</v>
      </c>
      <c r="H269" s="1"/>
      <c r="I269" s="2">
        <v>1240000</v>
      </c>
      <c r="J269" s="1">
        <v>16</v>
      </c>
      <c r="K269" s="1"/>
      <c r="L269" s="1">
        <v>1</v>
      </c>
      <c r="M269" s="1">
        <v>8.9600000000000009</v>
      </c>
      <c r="N269" s="1">
        <v>9</v>
      </c>
      <c r="O269" s="1" t="s">
        <v>386</v>
      </c>
      <c r="P269" s="1">
        <v>62.5</v>
      </c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>
        <v>9.5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>
        <f t="shared" si="10"/>
        <v>138392.85714285713</v>
      </c>
      <c r="AR269">
        <f>MIN($AQ$2:AQ269)</f>
        <v>5000</v>
      </c>
      <c r="AS269">
        <f t="shared" si="11"/>
        <v>2</v>
      </c>
      <c r="AT269" s="6">
        <f t="shared" si="12"/>
        <v>0</v>
      </c>
    </row>
    <row r="270" spans="1:46" ht="17.25" customHeight="1" x14ac:dyDescent="0.25">
      <c r="A270" s="1">
        <v>269</v>
      </c>
      <c r="B270" s="1">
        <v>1987</v>
      </c>
      <c r="C270" s="1" t="s">
        <v>114</v>
      </c>
      <c r="D270" s="1" t="s">
        <v>445</v>
      </c>
      <c r="E270" s="1" t="s">
        <v>302</v>
      </c>
      <c r="F270" s="1"/>
      <c r="G270" s="1">
        <v>64</v>
      </c>
      <c r="H270" s="1"/>
      <c r="I270" s="2">
        <v>3815000</v>
      </c>
      <c r="J270" s="1">
        <v>16</v>
      </c>
      <c r="K270" s="1"/>
      <c r="L270" s="1">
        <v>2</v>
      </c>
      <c r="M270" s="1">
        <v>47.92</v>
      </c>
      <c r="N270" s="1">
        <v>9</v>
      </c>
      <c r="O270" s="1" t="s">
        <v>386</v>
      </c>
      <c r="P270" s="1">
        <v>62.5</v>
      </c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>
        <v>50.8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>
        <f t="shared" si="10"/>
        <v>79611.853088480799</v>
      </c>
      <c r="AR270">
        <f>MIN($AQ$2:AQ270)</f>
        <v>5000</v>
      </c>
      <c r="AS270">
        <f t="shared" si="11"/>
        <v>1</v>
      </c>
      <c r="AT270" s="6">
        <f t="shared" si="12"/>
        <v>0</v>
      </c>
    </row>
    <row r="271" spans="1:46" ht="17.25" customHeight="1" x14ac:dyDescent="0.25">
      <c r="A271" s="1">
        <v>270</v>
      </c>
      <c r="B271" s="1">
        <v>1987</v>
      </c>
      <c r="C271" s="1" t="s">
        <v>119</v>
      </c>
      <c r="D271" s="1" t="s">
        <v>446</v>
      </c>
      <c r="E271" s="1" t="s">
        <v>263</v>
      </c>
      <c r="F271" s="1" t="s">
        <v>264</v>
      </c>
      <c r="G271" s="1">
        <v>32</v>
      </c>
      <c r="H271" s="1"/>
      <c r="I271" s="2">
        <v>124000</v>
      </c>
      <c r="J271" s="1">
        <v>32</v>
      </c>
      <c r="K271" s="1"/>
      <c r="L271" s="1">
        <v>1</v>
      </c>
      <c r="M271" s="1">
        <v>2</v>
      </c>
      <c r="N271" s="1">
        <v>7</v>
      </c>
      <c r="O271" s="1" t="s">
        <v>386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>
        <v>2.2999999999999998</v>
      </c>
      <c r="AE271" s="1"/>
      <c r="AF271" s="1">
        <v>2</v>
      </c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>
        <f t="shared" si="10"/>
        <v>62000</v>
      </c>
      <c r="AR271">
        <f>MIN($AQ$2:AQ271)</f>
        <v>5000</v>
      </c>
      <c r="AS271">
        <f t="shared" si="11"/>
        <v>1</v>
      </c>
      <c r="AT271" s="6">
        <f t="shared" si="12"/>
        <v>0</v>
      </c>
    </row>
    <row r="272" spans="1:46" ht="17.25" customHeight="1" x14ac:dyDescent="0.25">
      <c r="A272" s="1">
        <v>271</v>
      </c>
      <c r="B272" s="1">
        <v>1987</v>
      </c>
      <c r="C272" s="1" t="s">
        <v>119</v>
      </c>
      <c r="D272" s="1" t="s">
        <v>447</v>
      </c>
      <c r="E272" s="1" t="s">
        <v>263</v>
      </c>
      <c r="F272" s="1" t="s">
        <v>264</v>
      </c>
      <c r="G272" s="1">
        <v>32</v>
      </c>
      <c r="H272" s="1"/>
      <c r="I272" s="2">
        <v>342000</v>
      </c>
      <c r="J272" s="1">
        <v>32</v>
      </c>
      <c r="K272" s="1"/>
      <c r="L272" s="1">
        <v>1</v>
      </c>
      <c r="M272" s="1">
        <v>3</v>
      </c>
      <c r="N272" s="1">
        <v>7</v>
      </c>
      <c r="O272" s="1" t="s">
        <v>386</v>
      </c>
      <c r="P272" s="1"/>
      <c r="Q272" s="1"/>
      <c r="R272" s="1"/>
      <c r="S272" s="1">
        <v>0.73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>
        <v>4</v>
      </c>
      <c r="AE272" s="1"/>
      <c r="AF272" s="1">
        <v>3</v>
      </c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>
        <f t="shared" si="10"/>
        <v>114000</v>
      </c>
      <c r="AR272">
        <f>MIN($AQ$2:AQ272)</f>
        <v>5000</v>
      </c>
      <c r="AS272">
        <f t="shared" si="11"/>
        <v>1</v>
      </c>
      <c r="AT272" s="6">
        <f t="shared" si="12"/>
        <v>0</v>
      </c>
    </row>
    <row r="273" spans="1:46" ht="17.25" customHeight="1" x14ac:dyDescent="0.25">
      <c r="A273" s="1">
        <v>272</v>
      </c>
      <c r="B273" s="1">
        <v>1987</v>
      </c>
      <c r="C273" s="1" t="s">
        <v>448</v>
      </c>
      <c r="D273" s="1" t="s">
        <v>449</v>
      </c>
      <c r="E273" s="1" t="s">
        <v>450</v>
      </c>
      <c r="F273" s="1" t="s">
        <v>329</v>
      </c>
      <c r="G273" s="1">
        <v>32</v>
      </c>
      <c r="H273" s="1"/>
      <c r="I273" s="2">
        <v>4499</v>
      </c>
      <c r="J273" s="1">
        <v>1</v>
      </c>
      <c r="K273" s="1"/>
      <c r="L273" s="1">
        <v>1</v>
      </c>
      <c r="M273" s="1">
        <v>2.15</v>
      </c>
      <c r="N273" s="1">
        <v>2</v>
      </c>
      <c r="O273" s="1" t="s">
        <v>451</v>
      </c>
      <c r="P273" s="1">
        <v>16</v>
      </c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>
        <v>2.15</v>
      </c>
      <c r="AM273" s="1"/>
      <c r="AN273" s="1"/>
      <c r="AO273" s="1"/>
      <c r="AP273" s="1"/>
      <c r="AQ273">
        <f t="shared" si="10"/>
        <v>2092.5581395348836</v>
      </c>
      <c r="AR273">
        <f>MIN($AQ$2:AQ273)</f>
        <v>2092.5581395348836</v>
      </c>
      <c r="AS273">
        <f t="shared" si="11"/>
        <v>1</v>
      </c>
      <c r="AT273" s="6">
        <f t="shared" si="12"/>
        <v>-0.58148837209302329</v>
      </c>
    </row>
    <row r="274" spans="1:46" ht="17.25" customHeight="1" x14ac:dyDescent="0.25">
      <c r="A274" s="1">
        <v>273</v>
      </c>
      <c r="B274" s="1">
        <v>1987</v>
      </c>
      <c r="C274" s="1" t="s">
        <v>122</v>
      </c>
      <c r="D274" s="1" t="s">
        <v>452</v>
      </c>
      <c r="E274" s="1" t="s">
        <v>378</v>
      </c>
      <c r="F274" s="1"/>
      <c r="G274" s="1">
        <v>36</v>
      </c>
      <c r="H274" s="1"/>
      <c r="I274" s="2">
        <v>675000</v>
      </c>
      <c r="J274" s="1">
        <v>16</v>
      </c>
      <c r="K274" s="1"/>
      <c r="L274" s="1"/>
      <c r="M274" s="1">
        <v>2.59</v>
      </c>
      <c r="N274" s="1">
        <v>9</v>
      </c>
      <c r="O274" s="1" t="s">
        <v>386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>
        <v>2.75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>
        <f t="shared" si="10"/>
        <v>260617.76061776062</v>
      </c>
      <c r="AR274">
        <f>MIN($AQ$2:AQ274)</f>
        <v>2092.5581395348836</v>
      </c>
      <c r="AS274">
        <f t="shared" si="11"/>
        <v>1</v>
      </c>
      <c r="AT274" s="6">
        <f t="shared" si="12"/>
        <v>-0.58148837209302329</v>
      </c>
    </row>
    <row r="275" spans="1:46" ht="17.25" customHeight="1" x14ac:dyDescent="0.25">
      <c r="A275" s="1">
        <v>274</v>
      </c>
      <c r="B275" s="1">
        <v>1987</v>
      </c>
      <c r="C275" s="1" t="s">
        <v>122</v>
      </c>
      <c r="D275" s="1" t="s">
        <v>453</v>
      </c>
      <c r="E275" s="1" t="s">
        <v>378</v>
      </c>
      <c r="F275" s="1"/>
      <c r="G275" s="1">
        <v>36</v>
      </c>
      <c r="H275" s="1"/>
      <c r="I275" s="2">
        <v>1300000</v>
      </c>
      <c r="J275" s="1">
        <v>32</v>
      </c>
      <c r="K275" s="1"/>
      <c r="L275" s="1"/>
      <c r="M275" s="1">
        <v>5.19</v>
      </c>
      <c r="N275" s="1">
        <v>9</v>
      </c>
      <c r="O275" s="1" t="s">
        <v>386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>
        <v>5.5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>
        <f t="shared" si="10"/>
        <v>250481.69556840076</v>
      </c>
      <c r="AR275">
        <f>MIN($AQ$2:AQ275)</f>
        <v>2092.5581395348836</v>
      </c>
      <c r="AS275">
        <f t="shared" si="11"/>
        <v>1</v>
      </c>
      <c r="AT275" s="6">
        <f t="shared" si="12"/>
        <v>-0.58148837209302329</v>
      </c>
    </row>
    <row r="276" spans="1:46" ht="17.25" customHeight="1" x14ac:dyDescent="0.25">
      <c r="A276" s="1">
        <v>275</v>
      </c>
      <c r="B276" s="1">
        <v>1987</v>
      </c>
      <c r="C276" s="1" t="s">
        <v>383</v>
      </c>
      <c r="D276" s="1" t="s">
        <v>454</v>
      </c>
      <c r="E276" s="1" t="s">
        <v>385</v>
      </c>
      <c r="F276" s="1"/>
      <c r="G276" s="1">
        <v>48</v>
      </c>
      <c r="H276" s="1"/>
      <c r="I276" s="2">
        <v>186500</v>
      </c>
      <c r="J276" s="1">
        <v>16</v>
      </c>
      <c r="K276" s="1"/>
      <c r="L276" s="1">
        <v>1</v>
      </c>
      <c r="M276" s="1">
        <v>4.25</v>
      </c>
      <c r="N276" s="1">
        <v>9</v>
      </c>
      <c r="O276" s="1" t="s">
        <v>386</v>
      </c>
      <c r="P276" s="1">
        <v>8</v>
      </c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>
        <v>4.5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>
        <f t="shared" si="10"/>
        <v>43882.352941176468</v>
      </c>
      <c r="AR276">
        <f>MIN($AQ$2:AQ276)</f>
        <v>2092.5581395348836</v>
      </c>
      <c r="AS276">
        <f t="shared" si="11"/>
        <v>1</v>
      </c>
      <c r="AT276" s="6">
        <f t="shared" si="12"/>
        <v>-0.58148837209302329</v>
      </c>
    </row>
    <row r="277" spans="1:46" ht="17.25" customHeight="1" x14ac:dyDescent="0.25">
      <c r="A277" s="1">
        <v>276</v>
      </c>
      <c r="B277" s="1">
        <v>1987</v>
      </c>
      <c r="C277" s="1" t="s">
        <v>383</v>
      </c>
      <c r="D277" s="1" t="s">
        <v>455</v>
      </c>
      <c r="E277" s="1" t="s">
        <v>385</v>
      </c>
      <c r="F277" s="1"/>
      <c r="G277" s="1">
        <v>48</v>
      </c>
      <c r="H277" s="1"/>
      <c r="I277" s="2">
        <v>300000</v>
      </c>
      <c r="J277" s="1">
        <v>32</v>
      </c>
      <c r="K277" s="1"/>
      <c r="L277" s="1">
        <v>1</v>
      </c>
      <c r="M277" s="1">
        <v>6.6</v>
      </c>
      <c r="N277" s="1">
        <v>9</v>
      </c>
      <c r="O277" s="1" t="s">
        <v>386</v>
      </c>
      <c r="P277" s="1">
        <v>13.699</v>
      </c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>
        <v>7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>
        <f t="shared" si="10"/>
        <v>45454.545454545456</v>
      </c>
      <c r="AR277">
        <f>MIN($AQ$2:AQ277)</f>
        <v>2092.5581395348836</v>
      </c>
      <c r="AS277">
        <f t="shared" si="11"/>
        <v>1</v>
      </c>
      <c r="AT277" s="6">
        <f t="shared" si="12"/>
        <v>-0.58148837209302329</v>
      </c>
    </row>
    <row r="278" spans="1:46" ht="17.25" customHeight="1" x14ac:dyDescent="0.25">
      <c r="A278" s="1">
        <v>277</v>
      </c>
      <c r="B278" s="1">
        <v>1987</v>
      </c>
      <c r="C278" s="1" t="s">
        <v>383</v>
      </c>
      <c r="D278" s="1" t="s">
        <v>456</v>
      </c>
      <c r="E278" s="1" t="s">
        <v>385</v>
      </c>
      <c r="F278" s="1"/>
      <c r="G278" s="1">
        <v>32</v>
      </c>
      <c r="H278" s="1"/>
      <c r="I278" s="2">
        <v>200000</v>
      </c>
      <c r="J278" s="1">
        <v>16</v>
      </c>
      <c r="K278" s="1"/>
      <c r="L278" s="1">
        <v>1</v>
      </c>
      <c r="M278" s="1">
        <v>6.6</v>
      </c>
      <c r="N278" s="1">
        <v>9</v>
      </c>
      <c r="O278" s="1" t="s">
        <v>386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>
        <v>7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>
        <f t="shared" si="10"/>
        <v>30303.030303030304</v>
      </c>
      <c r="AR278">
        <f>MIN($AQ$2:AQ278)</f>
        <v>2092.5581395348836</v>
      </c>
      <c r="AS278">
        <f t="shared" si="11"/>
        <v>1</v>
      </c>
      <c r="AT278" s="6">
        <f t="shared" si="12"/>
        <v>-0.58148837209302329</v>
      </c>
    </row>
    <row r="279" spans="1:46" ht="17.25" customHeight="1" x14ac:dyDescent="0.25">
      <c r="A279" s="1">
        <v>278</v>
      </c>
      <c r="B279" s="1">
        <v>1987</v>
      </c>
      <c r="C279" s="1" t="s">
        <v>55</v>
      </c>
      <c r="D279" s="1" t="s">
        <v>457</v>
      </c>
      <c r="E279" s="1">
        <v>370</v>
      </c>
      <c r="F279" s="1"/>
      <c r="G279" s="1">
        <v>32</v>
      </c>
      <c r="H279" s="1"/>
      <c r="I279" s="2">
        <v>31000</v>
      </c>
      <c r="J279" s="1">
        <v>4</v>
      </c>
      <c r="K279" s="1"/>
      <c r="L279" s="1">
        <v>1</v>
      </c>
      <c r="M279" s="1">
        <v>0.47170000000000001</v>
      </c>
      <c r="N279" s="1">
        <v>9</v>
      </c>
      <c r="O279" s="1" t="s">
        <v>386</v>
      </c>
      <c r="P279" s="1">
        <v>11.111000000000001</v>
      </c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>
        <v>0.5</v>
      </c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>
        <f t="shared" si="10"/>
        <v>65719.737121051512</v>
      </c>
      <c r="AR279">
        <f>MIN($AQ$2:AQ279)</f>
        <v>2092.5581395348836</v>
      </c>
      <c r="AS279">
        <f t="shared" si="11"/>
        <v>1</v>
      </c>
      <c r="AT279" s="6">
        <f t="shared" si="12"/>
        <v>-0.58148837209302329</v>
      </c>
    </row>
    <row r="280" spans="1:46" ht="17.25" customHeight="1" x14ac:dyDescent="0.25">
      <c r="A280" s="1">
        <v>279</v>
      </c>
      <c r="B280" s="1">
        <v>1987</v>
      </c>
      <c r="C280" s="1" t="s">
        <v>55</v>
      </c>
      <c r="D280" s="1" t="s">
        <v>458</v>
      </c>
      <c r="E280" s="1">
        <v>370</v>
      </c>
      <c r="F280" s="1"/>
      <c r="G280" s="1">
        <v>32</v>
      </c>
      <c r="H280" s="1"/>
      <c r="I280" s="2">
        <v>65000</v>
      </c>
      <c r="J280" s="1">
        <v>8</v>
      </c>
      <c r="K280" s="1"/>
      <c r="L280" s="1">
        <v>1</v>
      </c>
      <c r="M280" s="1">
        <v>0.47170000000000001</v>
      </c>
      <c r="N280" s="1">
        <v>9</v>
      </c>
      <c r="O280" s="1" t="s">
        <v>386</v>
      </c>
      <c r="P280" s="1">
        <v>11.111000000000001</v>
      </c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>
        <v>0.5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>
        <f t="shared" si="10"/>
        <v>137799.4488022048</v>
      </c>
      <c r="AR280">
        <f>MIN($AQ$2:AQ280)</f>
        <v>2092.5581395348836</v>
      </c>
      <c r="AS280">
        <f t="shared" si="11"/>
        <v>1</v>
      </c>
      <c r="AT280" s="6">
        <f t="shared" si="12"/>
        <v>-0.58148837209302329</v>
      </c>
    </row>
    <row r="281" spans="1:46" ht="17.25" customHeight="1" x14ac:dyDescent="0.25">
      <c r="A281" s="1">
        <v>280</v>
      </c>
      <c r="B281" s="1">
        <v>1987</v>
      </c>
      <c r="C281" s="1" t="s">
        <v>55</v>
      </c>
      <c r="D281" s="1" t="s">
        <v>459</v>
      </c>
      <c r="E281" s="1">
        <v>370</v>
      </c>
      <c r="F281" s="1"/>
      <c r="G281" s="1">
        <v>32</v>
      </c>
      <c r="H281" s="1"/>
      <c r="I281" s="2">
        <v>93000</v>
      </c>
      <c r="J281" s="1">
        <v>8</v>
      </c>
      <c r="K281" s="1"/>
      <c r="L281" s="1">
        <v>1</v>
      </c>
      <c r="M281" s="1">
        <v>1.23</v>
      </c>
      <c r="N281" s="1">
        <v>9</v>
      </c>
      <c r="O281" s="1" t="s">
        <v>386</v>
      </c>
      <c r="P281" s="1">
        <v>11.111000000000001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>
        <v>1.3</v>
      </c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>
        <f t="shared" si="10"/>
        <v>75609.756097560981</v>
      </c>
      <c r="AR281">
        <f>MIN($AQ$2:AQ281)</f>
        <v>2092.5581395348836</v>
      </c>
      <c r="AS281">
        <f t="shared" si="11"/>
        <v>1</v>
      </c>
      <c r="AT281" s="6">
        <f t="shared" si="12"/>
        <v>-0.58148837209302329</v>
      </c>
    </row>
    <row r="282" spans="1:46" ht="17.25" customHeight="1" x14ac:dyDescent="0.25">
      <c r="A282" s="1">
        <v>281</v>
      </c>
      <c r="B282" s="1">
        <v>1987</v>
      </c>
      <c r="C282" s="1" t="s">
        <v>55</v>
      </c>
      <c r="D282" s="1" t="s">
        <v>460</v>
      </c>
      <c r="E282" s="1">
        <v>370</v>
      </c>
      <c r="F282" s="1"/>
      <c r="G282" s="1">
        <v>32</v>
      </c>
      <c r="H282" s="1"/>
      <c r="I282" s="2">
        <v>90000</v>
      </c>
      <c r="J282" s="1">
        <v>8</v>
      </c>
      <c r="K282" s="1"/>
      <c r="L282" s="1">
        <v>1</v>
      </c>
      <c r="M282" s="1">
        <v>2.4500000000000002</v>
      </c>
      <c r="N282" s="1">
        <v>9</v>
      </c>
      <c r="O282" s="1" t="s">
        <v>386</v>
      </c>
      <c r="P282" s="1">
        <v>20</v>
      </c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>
        <v>2.6</v>
      </c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>
        <f t="shared" si="10"/>
        <v>36734.693877551021</v>
      </c>
      <c r="AR282">
        <f>MIN($AQ$2:AQ282)</f>
        <v>2092.5581395348836</v>
      </c>
      <c r="AS282">
        <f t="shared" si="11"/>
        <v>1</v>
      </c>
      <c r="AT282" s="6">
        <f t="shared" si="12"/>
        <v>-0.58148837209302329</v>
      </c>
    </row>
    <row r="283" spans="1:46" ht="17.25" customHeight="1" x14ac:dyDescent="0.25">
      <c r="A283" s="1">
        <v>282</v>
      </c>
      <c r="B283" s="1">
        <v>1987</v>
      </c>
      <c r="C283" s="1" t="s">
        <v>247</v>
      </c>
      <c r="D283" s="1" t="s">
        <v>461</v>
      </c>
      <c r="E283" s="1">
        <v>370</v>
      </c>
      <c r="F283" s="1"/>
      <c r="G283" s="1">
        <v>32</v>
      </c>
      <c r="H283" s="1"/>
      <c r="I283" s="2">
        <v>12690000</v>
      </c>
      <c r="J283" s="1">
        <v>32</v>
      </c>
      <c r="K283" s="1"/>
      <c r="L283" s="1"/>
      <c r="M283" s="1">
        <v>77</v>
      </c>
      <c r="N283" s="1">
        <v>9</v>
      </c>
      <c r="O283" s="1" t="s">
        <v>386</v>
      </c>
      <c r="P283" s="1">
        <v>55.555999999999997</v>
      </c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>
        <v>81.2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>
        <f t="shared" si="10"/>
        <v>164805.1948051948</v>
      </c>
      <c r="AR283">
        <f>MIN($AQ$2:AQ283)</f>
        <v>2092.5581395348836</v>
      </c>
      <c r="AS283">
        <f t="shared" si="11"/>
        <v>1</v>
      </c>
      <c r="AT283" s="6">
        <f t="shared" si="12"/>
        <v>-0.58148837209302329</v>
      </c>
    </row>
    <row r="284" spans="1:46" ht="17.25" customHeight="1" x14ac:dyDescent="0.25">
      <c r="A284" s="1">
        <v>283</v>
      </c>
      <c r="B284" s="1">
        <v>1987</v>
      </c>
      <c r="C284" s="1" t="s">
        <v>247</v>
      </c>
      <c r="D284" s="1" t="s">
        <v>462</v>
      </c>
      <c r="E284" s="1">
        <v>370</v>
      </c>
      <c r="F284" s="1"/>
      <c r="G284" s="1">
        <v>32</v>
      </c>
      <c r="H284" s="1"/>
      <c r="I284" s="2">
        <v>3050000</v>
      </c>
      <c r="J284" s="1">
        <v>32</v>
      </c>
      <c r="K284" s="1"/>
      <c r="L284" s="1"/>
      <c r="M284" s="1">
        <v>20.75</v>
      </c>
      <c r="N284" s="1">
        <v>9</v>
      </c>
      <c r="O284" s="1" t="s">
        <v>386</v>
      </c>
      <c r="P284" s="1">
        <v>55.555999999999997</v>
      </c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>
        <v>22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>
        <f t="shared" si="10"/>
        <v>146987.95180722891</v>
      </c>
      <c r="AR284">
        <f>MIN($AQ$2:AQ284)</f>
        <v>2092.5581395348836</v>
      </c>
      <c r="AS284">
        <f t="shared" si="11"/>
        <v>1</v>
      </c>
      <c r="AT284" s="6">
        <f t="shared" si="12"/>
        <v>-0.58148837209302329</v>
      </c>
    </row>
    <row r="285" spans="1:46" ht="17.25" customHeight="1" x14ac:dyDescent="0.25">
      <c r="A285" s="1">
        <v>284</v>
      </c>
      <c r="B285" s="1">
        <v>1987</v>
      </c>
      <c r="C285" s="1" t="s">
        <v>247</v>
      </c>
      <c r="D285" s="1" t="s">
        <v>463</v>
      </c>
      <c r="E285" s="1">
        <v>370</v>
      </c>
      <c r="F285" s="1"/>
      <c r="G285" s="1">
        <v>32</v>
      </c>
      <c r="H285" s="1"/>
      <c r="I285" s="2">
        <v>5280000</v>
      </c>
      <c r="J285" s="1">
        <v>64</v>
      </c>
      <c r="K285" s="1"/>
      <c r="L285" s="1"/>
      <c r="M285" s="1">
        <v>33.020000000000003</v>
      </c>
      <c r="N285" s="1">
        <v>9</v>
      </c>
      <c r="O285" s="1" t="s">
        <v>386</v>
      </c>
      <c r="P285" s="1">
        <v>55.555999999999997</v>
      </c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>
        <v>35</v>
      </c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>
        <f t="shared" ref="AQ285:AQ348" si="13">I285/M285</f>
        <v>159903.08903694729</v>
      </c>
      <c r="AR285">
        <f>MIN($AQ$2:AQ285)</f>
        <v>2092.5581395348836</v>
      </c>
      <c r="AS285">
        <f t="shared" ref="AS285:AS348" si="14">B285-B259</f>
        <v>1</v>
      </c>
      <c r="AT285" s="6">
        <f t="shared" ref="AT285:AT348" si="15">POWER(AR285/AR259, 1/AS285)-1</f>
        <v>-0.58148837209302329</v>
      </c>
    </row>
    <row r="286" spans="1:46" ht="17.25" customHeight="1" x14ac:dyDescent="0.25">
      <c r="A286" s="1">
        <v>285</v>
      </c>
      <c r="B286" s="1">
        <v>1987</v>
      </c>
      <c r="C286" s="1" t="s">
        <v>247</v>
      </c>
      <c r="D286" s="1" t="s">
        <v>464</v>
      </c>
      <c r="E286" s="1">
        <v>370</v>
      </c>
      <c r="F286" s="1"/>
      <c r="G286" s="1">
        <v>32</v>
      </c>
      <c r="H286" s="1"/>
      <c r="I286" s="2">
        <v>9900000</v>
      </c>
      <c r="J286" s="1">
        <v>32</v>
      </c>
      <c r="K286" s="1"/>
      <c r="L286" s="1"/>
      <c r="M286" s="1">
        <v>63</v>
      </c>
      <c r="N286" s="1">
        <v>9</v>
      </c>
      <c r="O286" s="1" t="s">
        <v>386</v>
      </c>
      <c r="P286" s="1">
        <v>55.555999999999997</v>
      </c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>
        <v>67.2</v>
      </c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>
        <f t="shared" si="13"/>
        <v>157142.85714285713</v>
      </c>
      <c r="AR286">
        <f>MIN($AQ$2:AQ286)</f>
        <v>2092.5581395348836</v>
      </c>
      <c r="AS286">
        <f t="shared" si="14"/>
        <v>1</v>
      </c>
      <c r="AT286" s="6">
        <f t="shared" si="15"/>
        <v>-0.58148837209302329</v>
      </c>
    </row>
    <row r="287" spans="1:46" ht="17.25" customHeight="1" x14ac:dyDescent="0.25">
      <c r="A287" s="1">
        <v>286</v>
      </c>
      <c r="B287" s="1">
        <v>1987</v>
      </c>
      <c r="C287" s="1" t="s">
        <v>346</v>
      </c>
      <c r="D287" s="1" t="s">
        <v>465</v>
      </c>
      <c r="E287" s="1" t="s">
        <v>348</v>
      </c>
      <c r="F287" s="1"/>
      <c r="G287" s="1">
        <v>32</v>
      </c>
      <c r="H287" s="1"/>
      <c r="I287" s="2">
        <v>95050</v>
      </c>
      <c r="J287" s="1">
        <v>4</v>
      </c>
      <c r="K287" s="1"/>
      <c r="L287" s="1">
        <v>1</v>
      </c>
      <c r="M287" s="1">
        <v>1.51</v>
      </c>
      <c r="N287" s="1">
        <v>9</v>
      </c>
      <c r="O287" s="1" t="s">
        <v>386</v>
      </c>
      <c r="P287" s="1">
        <v>8.3330000000000002</v>
      </c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>
        <v>1.6</v>
      </c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>
        <f t="shared" si="13"/>
        <v>62947.019867549665</v>
      </c>
      <c r="AR287">
        <f>MIN($AQ$2:AQ287)</f>
        <v>2092.5581395348836</v>
      </c>
      <c r="AS287">
        <f t="shared" si="14"/>
        <v>1</v>
      </c>
      <c r="AT287" s="6">
        <f t="shared" si="15"/>
        <v>-0.58148837209302329</v>
      </c>
    </row>
    <row r="288" spans="1:46" ht="17.25" customHeight="1" x14ac:dyDescent="0.25">
      <c r="A288" s="1">
        <v>287</v>
      </c>
      <c r="B288" s="1">
        <v>1987</v>
      </c>
      <c r="C288" s="1" t="s">
        <v>346</v>
      </c>
      <c r="D288" s="1" t="s">
        <v>466</v>
      </c>
      <c r="E288" s="1" t="s">
        <v>348</v>
      </c>
      <c r="F288" s="1"/>
      <c r="G288" s="1">
        <v>32</v>
      </c>
      <c r="H288" s="1"/>
      <c r="I288" s="2">
        <v>549000</v>
      </c>
      <c r="J288" s="1">
        <v>32</v>
      </c>
      <c r="K288" s="1"/>
      <c r="L288" s="1"/>
      <c r="M288" s="1">
        <v>11.13</v>
      </c>
      <c r="N288" s="1">
        <v>9</v>
      </c>
      <c r="O288" s="1" t="s">
        <v>386</v>
      </c>
      <c r="P288" s="1">
        <v>22.727</v>
      </c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>
        <v>11.8</v>
      </c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>
        <f t="shared" si="13"/>
        <v>49326.145552560643</v>
      </c>
      <c r="AR288">
        <f>MIN($AQ$2:AQ288)</f>
        <v>2092.5581395348836</v>
      </c>
      <c r="AS288">
        <f t="shared" si="14"/>
        <v>0</v>
      </c>
      <c r="AT288" s="6" t="e">
        <f t="shared" si="15"/>
        <v>#DIV/0!</v>
      </c>
    </row>
    <row r="289" spans="1:46" ht="17.25" customHeight="1" x14ac:dyDescent="0.25">
      <c r="A289" s="1">
        <v>288</v>
      </c>
      <c r="B289" s="1">
        <v>1987</v>
      </c>
      <c r="C289" s="1" t="s">
        <v>346</v>
      </c>
      <c r="D289" s="1" t="s">
        <v>467</v>
      </c>
      <c r="E289" s="1" t="s">
        <v>348</v>
      </c>
      <c r="F289" s="1"/>
      <c r="G289" s="1">
        <v>32</v>
      </c>
      <c r="H289" s="1"/>
      <c r="I289" s="2">
        <v>804000</v>
      </c>
      <c r="J289" s="1">
        <v>32</v>
      </c>
      <c r="K289" s="1"/>
      <c r="L289" s="1"/>
      <c r="M289" s="1">
        <v>22.26</v>
      </c>
      <c r="N289" s="1">
        <v>9</v>
      </c>
      <c r="O289" s="1" t="s">
        <v>386</v>
      </c>
      <c r="P289" s="1">
        <v>22.727</v>
      </c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>
        <v>23.6</v>
      </c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>
        <f t="shared" si="13"/>
        <v>36118.598382749326</v>
      </c>
      <c r="AR289">
        <f>MIN($AQ$2:AQ289)</f>
        <v>2092.5581395348836</v>
      </c>
      <c r="AS289">
        <f t="shared" si="14"/>
        <v>0</v>
      </c>
      <c r="AT289" s="6" t="e">
        <f t="shared" si="15"/>
        <v>#DIV/0!</v>
      </c>
    </row>
    <row r="290" spans="1:46" ht="17.25" customHeight="1" x14ac:dyDescent="0.25">
      <c r="A290" s="1">
        <v>289</v>
      </c>
      <c r="B290" s="1">
        <v>1987</v>
      </c>
      <c r="C290" s="1" t="s">
        <v>468</v>
      </c>
      <c r="D290" s="1" t="s">
        <v>469</v>
      </c>
      <c r="E290" s="1" t="s">
        <v>470</v>
      </c>
      <c r="F290" s="1"/>
      <c r="G290" s="1">
        <v>48</v>
      </c>
      <c r="H290" s="1"/>
      <c r="I290" s="2">
        <v>2940000</v>
      </c>
      <c r="J290" s="1">
        <v>24</v>
      </c>
      <c r="K290" s="1"/>
      <c r="L290" s="1">
        <v>1</v>
      </c>
      <c r="M290" s="1">
        <v>14.34</v>
      </c>
      <c r="N290" s="1">
        <v>9</v>
      </c>
      <c r="O290" s="1" t="s">
        <v>386</v>
      </c>
      <c r="P290" s="1">
        <v>15.385</v>
      </c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>
        <v>15.2</v>
      </c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>
        <f t="shared" si="13"/>
        <v>205020.92050209205</v>
      </c>
      <c r="AR290">
        <f>MIN($AQ$2:AQ290)</f>
        <v>2092.5581395348836</v>
      </c>
      <c r="AS290">
        <f t="shared" si="14"/>
        <v>0</v>
      </c>
      <c r="AT290" s="6" t="e">
        <f t="shared" si="15"/>
        <v>#DIV/0!</v>
      </c>
    </row>
    <row r="291" spans="1:46" ht="17.25" customHeight="1" x14ac:dyDescent="0.25">
      <c r="A291" s="1">
        <v>290</v>
      </c>
      <c r="B291" s="1">
        <v>1987</v>
      </c>
      <c r="C291" s="1" t="s">
        <v>468</v>
      </c>
      <c r="D291" s="1" t="s">
        <v>471</v>
      </c>
      <c r="E291" s="1" t="s">
        <v>470</v>
      </c>
      <c r="F291" s="1"/>
      <c r="G291" s="1">
        <v>48</v>
      </c>
      <c r="H291" s="1"/>
      <c r="I291" s="2">
        <v>4570000</v>
      </c>
      <c r="J291" s="1">
        <v>24</v>
      </c>
      <c r="K291" s="1"/>
      <c r="L291" s="1">
        <v>2</v>
      </c>
      <c r="M291" s="1">
        <v>26.13</v>
      </c>
      <c r="N291" s="1">
        <v>9</v>
      </c>
      <c r="O291" s="1" t="s">
        <v>386</v>
      </c>
      <c r="P291" s="1">
        <v>15.385</v>
      </c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>
        <v>27.7</v>
      </c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>
        <f t="shared" si="13"/>
        <v>174894.75698430924</v>
      </c>
      <c r="AR291">
        <f>MIN($AQ$2:AQ291)</f>
        <v>2092.5581395348836</v>
      </c>
      <c r="AS291">
        <f t="shared" si="14"/>
        <v>0</v>
      </c>
      <c r="AT291" s="6" t="e">
        <f t="shared" si="15"/>
        <v>#DIV/0!</v>
      </c>
    </row>
    <row r="292" spans="1:46" ht="17.25" customHeight="1" x14ac:dyDescent="0.25">
      <c r="A292" s="1">
        <v>291</v>
      </c>
      <c r="B292" s="1">
        <v>1987</v>
      </c>
      <c r="C292" s="1" t="s">
        <v>468</v>
      </c>
      <c r="D292" s="1" t="s">
        <v>472</v>
      </c>
      <c r="E292" s="1" t="s">
        <v>470</v>
      </c>
      <c r="F292" s="1"/>
      <c r="G292" s="1">
        <v>48</v>
      </c>
      <c r="H292" s="1"/>
      <c r="I292" s="2">
        <v>6120000</v>
      </c>
      <c r="J292" s="1">
        <v>24</v>
      </c>
      <c r="K292" s="1"/>
      <c r="L292" s="1">
        <v>3</v>
      </c>
      <c r="M292" s="1">
        <v>37.36</v>
      </c>
      <c r="N292" s="1">
        <v>9</v>
      </c>
      <c r="O292" s="1" t="s">
        <v>386</v>
      </c>
      <c r="P292" s="1">
        <v>15.385</v>
      </c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>
        <v>39.6</v>
      </c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>
        <f t="shared" si="13"/>
        <v>163811.56316916487</v>
      </c>
      <c r="AR292">
        <f>MIN($AQ$2:AQ292)</f>
        <v>2092.5581395348836</v>
      </c>
      <c r="AS292">
        <f t="shared" si="14"/>
        <v>0</v>
      </c>
      <c r="AT292" s="6" t="e">
        <f t="shared" si="15"/>
        <v>#DIV/0!</v>
      </c>
    </row>
    <row r="293" spans="1:46" ht="17.25" customHeight="1" x14ac:dyDescent="0.25">
      <c r="A293" s="1">
        <v>292</v>
      </c>
      <c r="B293" s="1">
        <v>1987</v>
      </c>
      <c r="C293" s="1" t="s">
        <v>468</v>
      </c>
      <c r="D293" s="1" t="s">
        <v>473</v>
      </c>
      <c r="E293" s="1" t="s">
        <v>470</v>
      </c>
      <c r="F293" s="1"/>
      <c r="G293" s="1">
        <v>48</v>
      </c>
      <c r="H293" s="1"/>
      <c r="I293" s="2">
        <v>7665000</v>
      </c>
      <c r="J293" s="1">
        <v>24</v>
      </c>
      <c r="K293" s="1"/>
      <c r="L293" s="1">
        <v>4</v>
      </c>
      <c r="M293" s="1">
        <v>48.21</v>
      </c>
      <c r="N293" s="1">
        <v>9</v>
      </c>
      <c r="O293" s="1" t="s">
        <v>386</v>
      </c>
      <c r="P293" s="1">
        <v>15.385</v>
      </c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>
        <v>51.1</v>
      </c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>
        <f t="shared" si="13"/>
        <v>158991.91039203486</v>
      </c>
      <c r="AR293">
        <f>MIN($AQ$2:AQ293)</f>
        <v>2092.5581395348836</v>
      </c>
      <c r="AS293">
        <f t="shared" si="14"/>
        <v>9</v>
      </c>
      <c r="AT293" s="6">
        <f t="shared" si="15"/>
        <v>-9.2247396420537475E-2</v>
      </c>
    </row>
    <row r="294" spans="1:46" ht="17.25" customHeight="1" x14ac:dyDescent="0.25">
      <c r="A294" s="1">
        <v>293</v>
      </c>
      <c r="B294" s="1">
        <v>1988</v>
      </c>
      <c r="C294" s="1" t="s">
        <v>357</v>
      </c>
      <c r="D294" s="1" t="s">
        <v>474</v>
      </c>
      <c r="E294" s="1" t="s">
        <v>359</v>
      </c>
      <c r="F294" s="1"/>
      <c r="G294" s="1">
        <v>32</v>
      </c>
      <c r="H294" s="1"/>
      <c r="I294" s="2">
        <v>187000</v>
      </c>
      <c r="J294" s="1">
        <v>4</v>
      </c>
      <c r="K294" s="1"/>
      <c r="L294" s="1">
        <v>1</v>
      </c>
      <c r="M294" s="1">
        <v>1.51</v>
      </c>
      <c r="N294" s="1">
        <v>9</v>
      </c>
      <c r="O294" s="1" t="s">
        <v>386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>
        <v>1.6</v>
      </c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>
        <f t="shared" si="13"/>
        <v>123841.05960264901</v>
      </c>
      <c r="AR294">
        <f>MIN($AQ$2:AQ294)</f>
        <v>2092.5581395348836</v>
      </c>
      <c r="AS294">
        <f t="shared" si="14"/>
        <v>1</v>
      </c>
      <c r="AT294" s="6">
        <f t="shared" si="15"/>
        <v>-0.58148837209302329</v>
      </c>
    </row>
    <row r="295" spans="1:46" ht="17.25" customHeight="1" x14ac:dyDescent="0.25">
      <c r="A295" s="1">
        <v>294</v>
      </c>
      <c r="B295" s="1">
        <v>1989</v>
      </c>
      <c r="C295" s="1" t="s">
        <v>119</v>
      </c>
      <c r="D295" s="3">
        <v>73385</v>
      </c>
      <c r="E295" s="1" t="s">
        <v>475</v>
      </c>
      <c r="F295" s="1"/>
      <c r="G295" s="1">
        <v>32</v>
      </c>
      <c r="H295" s="1"/>
      <c r="I295" s="1"/>
      <c r="J295" s="1"/>
      <c r="K295" s="1" t="s">
        <v>476</v>
      </c>
      <c r="L295" s="1">
        <v>1</v>
      </c>
      <c r="M295" s="1">
        <v>7.5</v>
      </c>
      <c r="N295" s="1">
        <v>2</v>
      </c>
      <c r="O295" s="1" t="s">
        <v>477</v>
      </c>
      <c r="P295" s="1">
        <v>13</v>
      </c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>
        <v>7.5</v>
      </c>
      <c r="AM295" s="1"/>
      <c r="AN295" s="1"/>
      <c r="AO295" s="1"/>
      <c r="AP295" s="1"/>
      <c r="AR295">
        <f>MIN($AQ$2:AQ295)</f>
        <v>2092.5581395348836</v>
      </c>
      <c r="AS295">
        <f t="shared" si="14"/>
        <v>2</v>
      </c>
      <c r="AT295" s="6">
        <f t="shared" si="15"/>
        <v>-0.35307525328908873</v>
      </c>
    </row>
    <row r="296" spans="1:46" ht="17.25" customHeight="1" x14ac:dyDescent="0.25">
      <c r="A296" s="1">
        <v>295</v>
      </c>
      <c r="B296" s="1">
        <v>1989</v>
      </c>
      <c r="C296" s="1" t="s">
        <v>119</v>
      </c>
      <c r="D296" s="3">
        <v>438627</v>
      </c>
      <c r="E296" s="1" t="s">
        <v>475</v>
      </c>
      <c r="F296" s="1"/>
      <c r="G296" s="1">
        <v>32</v>
      </c>
      <c r="H296" s="1"/>
      <c r="I296" s="1"/>
      <c r="J296" s="1"/>
      <c r="K296" s="1" t="s">
        <v>476</v>
      </c>
      <c r="L296" s="1">
        <v>1</v>
      </c>
      <c r="M296" s="1">
        <v>10.1</v>
      </c>
      <c r="N296" s="1">
        <v>2</v>
      </c>
      <c r="O296" s="1" t="s">
        <v>477</v>
      </c>
      <c r="P296" s="1">
        <v>17</v>
      </c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>
        <v>10.1</v>
      </c>
      <c r="AM296" s="1"/>
      <c r="AN296" s="1"/>
      <c r="AO296" s="1"/>
      <c r="AP296" s="1"/>
      <c r="AR296">
        <f>MIN($AQ$2:AQ296)</f>
        <v>2092.5581395348836</v>
      </c>
      <c r="AS296">
        <f t="shared" si="14"/>
        <v>2</v>
      </c>
      <c r="AT296" s="6">
        <f t="shared" si="15"/>
        <v>-0.35307525328908873</v>
      </c>
    </row>
    <row r="297" spans="1:46" ht="17.25" customHeight="1" x14ac:dyDescent="0.25">
      <c r="A297" s="1">
        <v>296</v>
      </c>
      <c r="B297" s="1">
        <v>1989</v>
      </c>
      <c r="C297" s="1" t="s">
        <v>478</v>
      </c>
      <c r="D297" s="1" t="s">
        <v>479</v>
      </c>
      <c r="E297" s="1" t="s">
        <v>480</v>
      </c>
      <c r="F297" s="1" t="s">
        <v>481</v>
      </c>
      <c r="G297" s="1">
        <v>32</v>
      </c>
      <c r="H297" s="1"/>
      <c r="I297" s="2">
        <v>8995</v>
      </c>
      <c r="J297" s="1"/>
      <c r="K297" s="1" t="s">
        <v>482</v>
      </c>
      <c r="L297" s="1">
        <v>1</v>
      </c>
      <c r="M297" s="1">
        <v>10</v>
      </c>
      <c r="N297" s="1">
        <v>2</v>
      </c>
      <c r="O297" s="1" t="s">
        <v>477</v>
      </c>
      <c r="P297" s="1">
        <v>20</v>
      </c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>
        <v>10</v>
      </c>
      <c r="AM297" s="1"/>
      <c r="AN297" s="1"/>
      <c r="AO297" s="1"/>
      <c r="AP297" s="1"/>
      <c r="AQ297">
        <f t="shared" si="13"/>
        <v>899.5</v>
      </c>
      <c r="AR297">
        <f>MIN($AQ$2:AQ297)</f>
        <v>899.5</v>
      </c>
      <c r="AS297">
        <f t="shared" si="14"/>
        <v>2</v>
      </c>
      <c r="AT297" s="6">
        <f t="shared" si="15"/>
        <v>-0.57585379879103005</v>
      </c>
    </row>
    <row r="298" spans="1:46" ht="17.25" customHeight="1" x14ac:dyDescent="0.25">
      <c r="A298" s="1">
        <v>297</v>
      </c>
      <c r="B298" s="1">
        <v>1990</v>
      </c>
      <c r="C298" s="1" t="s">
        <v>119</v>
      </c>
      <c r="D298" s="1" t="s">
        <v>483</v>
      </c>
      <c r="E298" s="1" t="s">
        <v>263</v>
      </c>
      <c r="F298" s="1"/>
      <c r="G298" s="1">
        <v>32</v>
      </c>
      <c r="H298" s="1"/>
      <c r="I298" s="2">
        <v>106640</v>
      </c>
      <c r="J298" s="1">
        <v>32</v>
      </c>
      <c r="K298" s="1"/>
      <c r="L298" s="1">
        <v>1</v>
      </c>
      <c r="M298" s="1">
        <v>2.8</v>
      </c>
      <c r="N298" s="1">
        <v>7</v>
      </c>
      <c r="O298" s="1" t="s">
        <v>484</v>
      </c>
      <c r="P298" s="1">
        <v>20</v>
      </c>
      <c r="Q298" s="1"/>
      <c r="R298" s="1"/>
      <c r="S298" s="1">
        <v>0.46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>
        <v>2.8</v>
      </c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>
        <f t="shared" si="13"/>
        <v>38085.71428571429</v>
      </c>
      <c r="AR298">
        <f>MIN($AQ$2:AQ298)</f>
        <v>899.5</v>
      </c>
      <c r="AS298">
        <f t="shared" si="14"/>
        <v>3</v>
      </c>
      <c r="AT298" s="6">
        <f t="shared" si="15"/>
        <v>-0.43548296159900712</v>
      </c>
    </row>
    <row r="299" spans="1:46" ht="17.25" customHeight="1" x14ac:dyDescent="0.25">
      <c r="A299" s="1">
        <v>298</v>
      </c>
      <c r="B299" s="1">
        <v>1990</v>
      </c>
      <c r="C299" s="1" t="s">
        <v>119</v>
      </c>
      <c r="D299" s="1" t="s">
        <v>485</v>
      </c>
      <c r="E299" s="1" t="s">
        <v>263</v>
      </c>
      <c r="F299" s="1"/>
      <c r="G299" s="1">
        <v>32</v>
      </c>
      <c r="H299" s="1"/>
      <c r="I299" s="2">
        <v>141645</v>
      </c>
      <c r="J299" s="1">
        <v>32</v>
      </c>
      <c r="K299" s="1"/>
      <c r="L299" s="1">
        <v>1</v>
      </c>
      <c r="M299" s="1">
        <v>3.8</v>
      </c>
      <c r="N299" s="1">
        <v>7</v>
      </c>
      <c r="O299" s="1" t="s">
        <v>484</v>
      </c>
      <c r="P299" s="1">
        <v>17</v>
      </c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>
        <v>3.8</v>
      </c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>
        <f t="shared" si="13"/>
        <v>37275</v>
      </c>
      <c r="AR299">
        <f>MIN($AQ$2:AQ299)</f>
        <v>899.5</v>
      </c>
      <c r="AS299">
        <f t="shared" si="14"/>
        <v>3</v>
      </c>
      <c r="AT299" s="6">
        <f t="shared" si="15"/>
        <v>-0.24529966145082971</v>
      </c>
    </row>
    <row r="300" spans="1:46" ht="17.25" customHeight="1" x14ac:dyDescent="0.25">
      <c r="A300" s="1">
        <v>299</v>
      </c>
      <c r="B300" s="1">
        <v>1990</v>
      </c>
      <c r="C300" s="1" t="s">
        <v>119</v>
      </c>
      <c r="D300" s="1" t="s">
        <v>486</v>
      </c>
      <c r="E300" s="1" t="s">
        <v>263</v>
      </c>
      <c r="F300" s="1"/>
      <c r="G300" s="1">
        <v>32</v>
      </c>
      <c r="H300" s="1"/>
      <c r="I300" s="2">
        <v>175300</v>
      </c>
      <c r="J300" s="1">
        <v>32</v>
      </c>
      <c r="K300" s="1" t="s">
        <v>476</v>
      </c>
      <c r="L300" s="1">
        <v>1</v>
      </c>
      <c r="M300" s="1">
        <v>6.8</v>
      </c>
      <c r="N300" s="1">
        <v>2</v>
      </c>
      <c r="O300" s="1" t="s">
        <v>484</v>
      </c>
      <c r="P300" s="1">
        <v>36</v>
      </c>
      <c r="Q300" s="1"/>
      <c r="R300" s="1"/>
      <c r="S300" s="1">
        <v>1.2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>
        <v>7</v>
      </c>
      <c r="AG300" s="1"/>
      <c r="AH300" s="1"/>
      <c r="AI300" s="1"/>
      <c r="AJ300" s="1"/>
      <c r="AK300" s="1"/>
      <c r="AL300" s="1">
        <v>6.8</v>
      </c>
      <c r="AM300" s="1"/>
      <c r="AN300" s="1"/>
      <c r="AO300" s="1"/>
      <c r="AP300" s="1"/>
      <c r="AQ300">
        <f t="shared" si="13"/>
        <v>25779.411764705885</v>
      </c>
      <c r="AR300">
        <f>MIN($AQ$2:AQ300)</f>
        <v>899.5</v>
      </c>
      <c r="AS300">
        <f t="shared" si="14"/>
        <v>3</v>
      </c>
      <c r="AT300" s="6">
        <f t="shared" si="15"/>
        <v>-0.24529966145082971</v>
      </c>
    </row>
    <row r="301" spans="1:46" ht="17.25" customHeight="1" x14ac:dyDescent="0.25">
      <c r="A301" s="1">
        <v>300</v>
      </c>
      <c r="B301" s="1">
        <v>1990</v>
      </c>
      <c r="C301" s="1" t="s">
        <v>119</v>
      </c>
      <c r="D301" s="1" t="s">
        <v>487</v>
      </c>
      <c r="E301" s="1" t="s">
        <v>263</v>
      </c>
      <c r="F301" s="1" t="s">
        <v>416</v>
      </c>
      <c r="G301" s="1">
        <v>32</v>
      </c>
      <c r="H301" s="1"/>
      <c r="I301" s="2">
        <v>960000</v>
      </c>
      <c r="J301" s="1"/>
      <c r="K301" s="1" t="s">
        <v>416</v>
      </c>
      <c r="L301" s="1">
        <v>6</v>
      </c>
      <c r="M301" s="1">
        <v>39</v>
      </c>
      <c r="N301" s="1" t="s">
        <v>488</v>
      </c>
      <c r="O301" s="1"/>
      <c r="P301" s="1">
        <v>36</v>
      </c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>
        <f t="shared" si="13"/>
        <v>24615.384615384617</v>
      </c>
      <c r="AR301">
        <f>MIN($AQ$2:AQ301)</f>
        <v>899.5</v>
      </c>
      <c r="AS301">
        <f t="shared" si="14"/>
        <v>3</v>
      </c>
      <c r="AT301" s="6">
        <f t="shared" si="15"/>
        <v>-0.24529966145082971</v>
      </c>
    </row>
    <row r="302" spans="1:46" ht="17.25" customHeight="1" x14ac:dyDescent="0.25">
      <c r="A302" s="1">
        <v>301</v>
      </c>
      <c r="B302" s="1">
        <v>1990</v>
      </c>
      <c r="C302" s="1" t="s">
        <v>119</v>
      </c>
      <c r="D302" s="1" t="s">
        <v>489</v>
      </c>
      <c r="E302" s="1" t="s">
        <v>263</v>
      </c>
      <c r="F302" s="1"/>
      <c r="G302" s="1"/>
      <c r="H302" s="1"/>
      <c r="I302" s="1"/>
      <c r="J302" s="1"/>
      <c r="K302" s="1"/>
      <c r="L302" s="1"/>
      <c r="M302" s="1">
        <v>40</v>
      </c>
      <c r="N302" s="1">
        <v>7</v>
      </c>
      <c r="O302" s="1"/>
      <c r="P302" s="1">
        <v>63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>
        <v>40</v>
      </c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R302">
        <f>MIN($AQ$2:AQ302)</f>
        <v>899.5</v>
      </c>
      <c r="AS302">
        <f t="shared" si="14"/>
        <v>3</v>
      </c>
      <c r="AT302" s="6">
        <f t="shared" si="15"/>
        <v>-0.24529966145082971</v>
      </c>
    </row>
    <row r="303" spans="1:46" ht="17.25" customHeight="1" x14ac:dyDescent="0.25">
      <c r="A303" s="1">
        <v>302</v>
      </c>
      <c r="B303" s="1">
        <v>1990</v>
      </c>
      <c r="C303" s="1" t="s">
        <v>448</v>
      </c>
      <c r="D303" s="1" t="s">
        <v>490</v>
      </c>
      <c r="E303" s="1" t="s">
        <v>491</v>
      </c>
      <c r="F303" s="1" t="s">
        <v>329</v>
      </c>
      <c r="G303" s="1">
        <v>32</v>
      </c>
      <c r="H303" s="1"/>
      <c r="I303" s="2">
        <v>7899</v>
      </c>
      <c r="J303" s="1">
        <v>4</v>
      </c>
      <c r="K303" s="1"/>
      <c r="L303" s="1">
        <v>1</v>
      </c>
      <c r="M303" s="1">
        <v>8.6999999999999993</v>
      </c>
      <c r="N303" s="1">
        <v>2</v>
      </c>
      <c r="O303" s="1" t="s">
        <v>451</v>
      </c>
      <c r="P303" s="1">
        <v>25</v>
      </c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>
        <v>8.6999999999999993</v>
      </c>
      <c r="AM303" s="1"/>
      <c r="AN303" s="1"/>
      <c r="AO303" s="1"/>
      <c r="AP303" s="1"/>
      <c r="AQ303">
        <f t="shared" si="13"/>
        <v>907.93103448275872</v>
      </c>
      <c r="AR303">
        <f>MIN($AQ$2:AQ303)</f>
        <v>899.5</v>
      </c>
      <c r="AS303">
        <f t="shared" si="14"/>
        <v>3</v>
      </c>
      <c r="AT303" s="6">
        <f t="shared" si="15"/>
        <v>-0.24529966145082971</v>
      </c>
    </row>
    <row r="304" spans="1:46" ht="17.25" customHeight="1" x14ac:dyDescent="0.25">
      <c r="A304" s="1">
        <v>303</v>
      </c>
      <c r="B304" s="1">
        <v>1990</v>
      </c>
      <c r="C304" s="1" t="s">
        <v>492</v>
      </c>
      <c r="D304" s="1" t="s">
        <v>493</v>
      </c>
      <c r="E304" s="1"/>
      <c r="F304" s="1"/>
      <c r="G304" s="1">
        <v>32</v>
      </c>
      <c r="H304" s="1"/>
      <c r="I304" s="2">
        <v>199000</v>
      </c>
      <c r="J304" s="1">
        <v>32</v>
      </c>
      <c r="K304" s="1"/>
      <c r="L304" s="1">
        <v>2</v>
      </c>
      <c r="M304" s="1">
        <v>16.04</v>
      </c>
      <c r="N304" s="1">
        <v>9</v>
      </c>
      <c r="O304" s="1" t="s">
        <v>484</v>
      </c>
      <c r="P304" s="1">
        <v>30</v>
      </c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>
        <v>17</v>
      </c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>
        <f t="shared" si="13"/>
        <v>12406.483790523691</v>
      </c>
      <c r="AR304">
        <f>MIN($AQ$2:AQ304)</f>
        <v>899.5</v>
      </c>
      <c r="AS304">
        <f t="shared" si="14"/>
        <v>3</v>
      </c>
      <c r="AT304" s="6">
        <f t="shared" si="15"/>
        <v>-0.24529966145082971</v>
      </c>
    </row>
    <row r="305" spans="1:46" ht="17.25" customHeight="1" x14ac:dyDescent="0.25">
      <c r="A305" s="1">
        <v>304</v>
      </c>
      <c r="B305" s="1">
        <v>1990</v>
      </c>
      <c r="C305" s="1" t="s">
        <v>492</v>
      </c>
      <c r="D305" s="1" t="s">
        <v>494</v>
      </c>
      <c r="E305" s="1"/>
      <c r="F305" s="1"/>
      <c r="G305" s="1">
        <v>32</v>
      </c>
      <c r="H305" s="1"/>
      <c r="I305" s="2">
        <v>4000000</v>
      </c>
      <c r="J305" s="1">
        <v>32</v>
      </c>
      <c r="K305" s="1"/>
      <c r="L305" s="1">
        <v>20</v>
      </c>
      <c r="M305" s="1">
        <v>160</v>
      </c>
      <c r="N305" s="1">
        <v>9</v>
      </c>
      <c r="O305" s="1" t="s">
        <v>484</v>
      </c>
      <c r="P305" s="1">
        <v>30</v>
      </c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>
        <v>170</v>
      </c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>
        <f t="shared" si="13"/>
        <v>25000</v>
      </c>
      <c r="AR305">
        <f>MIN($AQ$2:AQ305)</f>
        <v>899.5</v>
      </c>
      <c r="AS305">
        <f t="shared" si="14"/>
        <v>3</v>
      </c>
      <c r="AT305" s="6">
        <f t="shared" si="15"/>
        <v>-0.24529966145082971</v>
      </c>
    </row>
    <row r="306" spans="1:46" ht="17.25" customHeight="1" x14ac:dyDescent="0.25">
      <c r="A306" s="1">
        <v>305</v>
      </c>
      <c r="B306" s="1">
        <v>1990</v>
      </c>
      <c r="C306" s="1" t="s">
        <v>55</v>
      </c>
      <c r="D306" s="1" t="s">
        <v>495</v>
      </c>
      <c r="E306" s="1" t="s">
        <v>496</v>
      </c>
      <c r="F306" s="1"/>
      <c r="G306" s="1"/>
      <c r="H306" s="1"/>
      <c r="I306" s="2">
        <v>24146</v>
      </c>
      <c r="J306" s="1">
        <v>4</v>
      </c>
      <c r="K306" s="1"/>
      <c r="L306" s="1">
        <v>1</v>
      </c>
      <c r="M306" s="1">
        <v>1.23</v>
      </c>
      <c r="N306" s="1">
        <v>9</v>
      </c>
      <c r="O306" s="1" t="s">
        <v>484</v>
      </c>
      <c r="P306" s="1">
        <v>50</v>
      </c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>
        <v>1.3</v>
      </c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>
        <f t="shared" si="13"/>
        <v>19630.89430894309</v>
      </c>
      <c r="AR306">
        <f>MIN($AQ$2:AQ306)</f>
        <v>899.5</v>
      </c>
      <c r="AS306">
        <f t="shared" si="14"/>
        <v>3</v>
      </c>
      <c r="AT306" s="6">
        <f t="shared" si="15"/>
        <v>-0.24529966145082971</v>
      </c>
    </row>
    <row r="307" spans="1:46" ht="17.25" customHeight="1" x14ac:dyDescent="0.25">
      <c r="A307" s="1">
        <v>306</v>
      </c>
      <c r="B307" s="1">
        <v>1990</v>
      </c>
      <c r="C307" s="1" t="s">
        <v>55</v>
      </c>
      <c r="D307" s="1" t="s">
        <v>497</v>
      </c>
      <c r="E307" s="1">
        <v>370</v>
      </c>
      <c r="F307" s="1"/>
      <c r="G307" s="1">
        <v>32</v>
      </c>
      <c r="H307" s="1"/>
      <c r="I307" s="2">
        <v>70480</v>
      </c>
      <c r="J307" s="1">
        <v>16</v>
      </c>
      <c r="K307" s="1"/>
      <c r="L307" s="1">
        <v>1</v>
      </c>
      <c r="M307" s="1">
        <v>1.89</v>
      </c>
      <c r="N307" s="1">
        <v>9</v>
      </c>
      <c r="O307" s="1" t="s">
        <v>484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>
        <v>2</v>
      </c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>
        <f t="shared" si="13"/>
        <v>37291.005291005291</v>
      </c>
      <c r="AR307">
        <f>MIN($AQ$2:AQ307)</f>
        <v>899.5</v>
      </c>
      <c r="AS307">
        <f t="shared" si="14"/>
        <v>3</v>
      </c>
      <c r="AT307" s="6">
        <f t="shared" si="15"/>
        <v>-0.24529966145082971</v>
      </c>
    </row>
    <row r="308" spans="1:46" ht="17.25" customHeight="1" x14ac:dyDescent="0.25">
      <c r="A308" s="1">
        <v>307</v>
      </c>
      <c r="B308" s="1">
        <v>1990</v>
      </c>
      <c r="C308" s="1" t="s">
        <v>55</v>
      </c>
      <c r="D308" s="1" t="s">
        <v>498</v>
      </c>
      <c r="E308" s="1">
        <v>370</v>
      </c>
      <c r="F308" s="1"/>
      <c r="G308" s="1">
        <v>32</v>
      </c>
      <c r="H308" s="1"/>
      <c r="I308" s="2">
        <v>1125000</v>
      </c>
      <c r="J308" s="1">
        <v>32</v>
      </c>
      <c r="K308" s="1"/>
      <c r="L308" s="1">
        <v>1</v>
      </c>
      <c r="M308" s="1">
        <v>16.98</v>
      </c>
      <c r="N308" s="1">
        <v>9</v>
      </c>
      <c r="O308" s="1" t="s">
        <v>484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>
        <v>18</v>
      </c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>
        <f t="shared" si="13"/>
        <v>66254.416961130744</v>
      </c>
      <c r="AR308">
        <f>MIN($AQ$2:AQ308)</f>
        <v>899.5</v>
      </c>
      <c r="AS308">
        <f t="shared" si="14"/>
        <v>3</v>
      </c>
      <c r="AT308" s="6">
        <f t="shared" si="15"/>
        <v>-0.24529966145082971</v>
      </c>
    </row>
    <row r="309" spans="1:46" ht="17.25" customHeight="1" x14ac:dyDescent="0.25">
      <c r="A309" s="1">
        <v>308</v>
      </c>
      <c r="B309" s="1">
        <v>1990</v>
      </c>
      <c r="C309" s="1" t="s">
        <v>499</v>
      </c>
      <c r="D309" s="1" t="s">
        <v>500</v>
      </c>
      <c r="E309" s="1" t="s">
        <v>501</v>
      </c>
      <c r="F309" s="1"/>
      <c r="G309" s="1">
        <v>32</v>
      </c>
      <c r="H309" s="1"/>
      <c r="I309" s="1"/>
      <c r="J309" s="1"/>
      <c r="K309" s="1" t="s">
        <v>502</v>
      </c>
      <c r="L309" s="1">
        <v>1</v>
      </c>
      <c r="M309" s="1">
        <v>8.6999999999999993</v>
      </c>
      <c r="N309" s="1">
        <v>2</v>
      </c>
      <c r="O309" s="1" t="s">
        <v>477</v>
      </c>
      <c r="P309" s="1">
        <v>25</v>
      </c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>
        <v>8.6999999999999993</v>
      </c>
      <c r="AM309" s="1"/>
      <c r="AN309" s="1"/>
      <c r="AO309" s="1"/>
      <c r="AP309" s="1"/>
      <c r="AR309">
        <f>MIN($AQ$2:AQ309)</f>
        <v>899.5</v>
      </c>
      <c r="AS309">
        <f t="shared" si="14"/>
        <v>3</v>
      </c>
      <c r="AT309" s="6">
        <f t="shared" si="15"/>
        <v>-0.24529966145082971</v>
      </c>
    </row>
    <row r="310" spans="1:46" ht="17.25" customHeight="1" x14ac:dyDescent="0.25">
      <c r="A310" s="1">
        <v>309</v>
      </c>
      <c r="B310" s="1">
        <v>1990</v>
      </c>
      <c r="C310" s="1" t="s">
        <v>503</v>
      </c>
      <c r="D310" s="1" t="s">
        <v>504</v>
      </c>
      <c r="E310" s="1" t="s">
        <v>505</v>
      </c>
      <c r="F310" s="1"/>
      <c r="G310" s="1">
        <v>32</v>
      </c>
      <c r="H310" s="1"/>
      <c r="I310" s="2">
        <v>75000</v>
      </c>
      <c r="J310" s="1">
        <v>16</v>
      </c>
      <c r="K310" s="1"/>
      <c r="L310" s="1">
        <v>1</v>
      </c>
      <c r="M310" s="1">
        <v>23.58</v>
      </c>
      <c r="N310" s="1">
        <v>9</v>
      </c>
      <c r="O310" s="1" t="s">
        <v>484</v>
      </c>
      <c r="P310" s="1">
        <v>25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>
        <v>25</v>
      </c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>
        <f t="shared" si="13"/>
        <v>3180.6615776081426</v>
      </c>
      <c r="AR310">
        <f>MIN($AQ$2:AQ310)</f>
        <v>899.5</v>
      </c>
      <c r="AS310">
        <f t="shared" si="14"/>
        <v>3</v>
      </c>
      <c r="AT310" s="6">
        <f t="shared" si="15"/>
        <v>-0.24529966145082971</v>
      </c>
    </row>
    <row r="311" spans="1:46" ht="17.25" customHeight="1" x14ac:dyDescent="0.25">
      <c r="A311" s="1">
        <v>310</v>
      </c>
      <c r="B311" s="1">
        <v>1990</v>
      </c>
      <c r="C311" s="1" t="s">
        <v>503</v>
      </c>
      <c r="D311" s="1" t="s">
        <v>506</v>
      </c>
      <c r="E311" s="1" t="s">
        <v>505</v>
      </c>
      <c r="F311" s="1"/>
      <c r="G311" s="1">
        <v>32</v>
      </c>
      <c r="H311" s="1"/>
      <c r="I311" s="2">
        <v>150000</v>
      </c>
      <c r="J311" s="1">
        <v>32</v>
      </c>
      <c r="K311" s="1"/>
      <c r="L311" s="1">
        <v>1</v>
      </c>
      <c r="M311" s="1">
        <v>47.17</v>
      </c>
      <c r="N311" s="1">
        <v>9</v>
      </c>
      <c r="O311" s="1" t="s">
        <v>484</v>
      </c>
      <c r="P311" s="1">
        <v>67</v>
      </c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>
        <v>50</v>
      </c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>
        <f t="shared" si="13"/>
        <v>3179.9872800508797</v>
      </c>
      <c r="AR311">
        <f>MIN($AQ$2:AQ311)</f>
        <v>899.5</v>
      </c>
      <c r="AS311">
        <f t="shared" si="14"/>
        <v>3</v>
      </c>
      <c r="AT311" s="6">
        <f t="shared" si="15"/>
        <v>-0.24529966145082971</v>
      </c>
    </row>
    <row r="312" spans="1:46" ht="17.25" customHeight="1" x14ac:dyDescent="0.25">
      <c r="A312" s="1">
        <v>311</v>
      </c>
      <c r="B312" s="1">
        <v>1991</v>
      </c>
      <c r="C312" s="1" t="s">
        <v>448</v>
      </c>
      <c r="D312" s="1" t="s">
        <v>507</v>
      </c>
      <c r="E312" s="1" t="s">
        <v>491</v>
      </c>
      <c r="F312" s="1" t="s">
        <v>329</v>
      </c>
      <c r="G312" s="1">
        <v>32</v>
      </c>
      <c r="H312" s="1"/>
      <c r="I312" s="2">
        <v>2999</v>
      </c>
      <c r="J312" s="1"/>
      <c r="K312" s="1"/>
      <c r="L312" s="1">
        <v>1</v>
      </c>
      <c r="M312" s="1">
        <v>11.1</v>
      </c>
      <c r="N312" s="1">
        <v>2</v>
      </c>
      <c r="O312" s="1" t="s">
        <v>451</v>
      </c>
      <c r="P312" s="1">
        <v>33</v>
      </c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>
        <v>11.1</v>
      </c>
      <c r="AM312" s="1"/>
      <c r="AN312" s="1"/>
      <c r="AO312" s="1"/>
      <c r="AP312" s="1"/>
      <c r="AQ312">
        <f t="shared" si="13"/>
        <v>270.18018018018017</v>
      </c>
      <c r="AR312">
        <f>MIN($AQ$2:AQ312)</f>
        <v>270.18018018018017</v>
      </c>
      <c r="AS312">
        <f t="shared" si="14"/>
        <v>4</v>
      </c>
      <c r="AT312" s="6">
        <f t="shared" si="15"/>
        <v>-0.40056238944798128</v>
      </c>
    </row>
    <row r="313" spans="1:46" ht="17.25" customHeight="1" x14ac:dyDescent="0.25">
      <c r="A313" s="1">
        <v>312</v>
      </c>
      <c r="B313" s="1">
        <v>1991</v>
      </c>
      <c r="C313" s="1" t="s">
        <v>508</v>
      </c>
      <c r="D313" s="1" t="s">
        <v>509</v>
      </c>
      <c r="E313" s="1" t="s">
        <v>510</v>
      </c>
      <c r="F313" s="1" t="s">
        <v>481</v>
      </c>
      <c r="G313" s="1">
        <v>32</v>
      </c>
      <c r="H313" s="1"/>
      <c r="I313" s="1"/>
      <c r="J313" s="1"/>
      <c r="K313" s="1"/>
      <c r="L313" s="1">
        <v>1</v>
      </c>
      <c r="M313" s="1">
        <v>78</v>
      </c>
      <c r="N313" s="1">
        <v>2</v>
      </c>
      <c r="O313" s="1" t="s">
        <v>477</v>
      </c>
      <c r="P313" s="1">
        <v>66</v>
      </c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>
        <v>77.5</v>
      </c>
      <c r="AM313" s="1"/>
      <c r="AN313" s="1"/>
      <c r="AO313" s="1"/>
      <c r="AP313" s="1"/>
      <c r="AR313">
        <f>MIN($AQ$2:AQ313)</f>
        <v>270.18018018018017</v>
      </c>
      <c r="AS313">
        <f t="shared" si="14"/>
        <v>4</v>
      </c>
      <c r="AT313" s="6">
        <f t="shared" si="15"/>
        <v>-0.40056238944798128</v>
      </c>
    </row>
    <row r="314" spans="1:46" ht="17.25" customHeight="1" x14ac:dyDescent="0.25">
      <c r="A314" s="1">
        <v>313</v>
      </c>
      <c r="B314" s="1">
        <v>1991</v>
      </c>
      <c r="C314" s="1" t="s">
        <v>499</v>
      </c>
      <c r="D314" s="1" t="s">
        <v>511</v>
      </c>
      <c r="E314" s="1" t="s">
        <v>501</v>
      </c>
      <c r="F314" s="1"/>
      <c r="G314" s="1">
        <v>32</v>
      </c>
      <c r="H314" s="1"/>
      <c r="I314" s="1"/>
      <c r="J314" s="1"/>
      <c r="K314" s="1" t="s">
        <v>512</v>
      </c>
      <c r="L314" s="1">
        <v>1</v>
      </c>
      <c r="M314" s="1">
        <v>11.1</v>
      </c>
      <c r="N314" s="1">
        <v>2</v>
      </c>
      <c r="O314" s="1" t="s">
        <v>477</v>
      </c>
      <c r="P314" s="1">
        <v>33</v>
      </c>
      <c r="Q314" s="1"/>
      <c r="R314" s="1"/>
      <c r="S314" s="1">
        <v>0.94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>
        <v>11.1</v>
      </c>
      <c r="AM314" s="1"/>
      <c r="AN314" s="1"/>
      <c r="AO314" s="1"/>
      <c r="AP314" s="1"/>
      <c r="AR314">
        <f>MIN($AQ$2:AQ314)</f>
        <v>270.18018018018017</v>
      </c>
      <c r="AS314">
        <f t="shared" si="14"/>
        <v>4</v>
      </c>
      <c r="AT314" s="6">
        <f t="shared" si="15"/>
        <v>-0.40056238944798128</v>
      </c>
    </row>
    <row r="315" spans="1:46" ht="17.25" customHeight="1" x14ac:dyDescent="0.25">
      <c r="A315" s="1">
        <v>314</v>
      </c>
      <c r="B315" s="1">
        <v>1992</v>
      </c>
      <c r="C315" s="1" t="s">
        <v>513</v>
      </c>
      <c r="D315" s="1" t="s">
        <v>514</v>
      </c>
      <c r="E315" s="1" t="s">
        <v>515</v>
      </c>
      <c r="F315" s="1"/>
      <c r="G315" s="1">
        <v>32</v>
      </c>
      <c r="H315" s="1"/>
      <c r="I315" s="1"/>
      <c r="J315" s="1"/>
      <c r="K315" s="1" t="s">
        <v>516</v>
      </c>
      <c r="L315" s="1">
        <v>1</v>
      </c>
      <c r="M315" s="1">
        <v>25.78</v>
      </c>
      <c r="N315" s="1">
        <v>3</v>
      </c>
      <c r="O315" s="1" t="s">
        <v>517</v>
      </c>
      <c r="P315" s="1">
        <v>33</v>
      </c>
      <c r="Q315" s="1"/>
      <c r="R315" s="1"/>
      <c r="S315" s="1"/>
      <c r="T315" s="1">
        <v>24.9</v>
      </c>
      <c r="U315" s="1">
        <v>26.7</v>
      </c>
      <c r="V315" s="1">
        <v>591</v>
      </c>
      <c r="W315" s="1">
        <v>633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R315">
        <f>MIN($AQ$2:AQ315)</f>
        <v>270.18018018018017</v>
      </c>
      <c r="AS315">
        <f t="shared" si="14"/>
        <v>5</v>
      </c>
      <c r="AT315" s="6">
        <f t="shared" si="15"/>
        <v>-0.33595854767514277</v>
      </c>
    </row>
    <row r="316" spans="1:46" ht="17.25" customHeight="1" x14ac:dyDescent="0.25">
      <c r="A316" s="1">
        <v>315</v>
      </c>
      <c r="B316" s="1">
        <v>1992</v>
      </c>
      <c r="C316" s="1" t="s">
        <v>513</v>
      </c>
      <c r="D316" s="1" t="s">
        <v>518</v>
      </c>
      <c r="E316" s="1" t="s">
        <v>519</v>
      </c>
      <c r="F316" s="1"/>
      <c r="G316" s="1"/>
      <c r="H316" s="1"/>
      <c r="I316" s="1"/>
      <c r="J316" s="1"/>
      <c r="K316" s="1" t="s">
        <v>520</v>
      </c>
      <c r="L316" s="1">
        <v>1</v>
      </c>
      <c r="M316" s="1">
        <v>42.79</v>
      </c>
      <c r="N316" s="1">
        <v>3</v>
      </c>
      <c r="O316" s="1" t="s">
        <v>517</v>
      </c>
      <c r="P316" s="1">
        <v>66</v>
      </c>
      <c r="Q316" s="1"/>
      <c r="R316" s="1"/>
      <c r="S316" s="1"/>
      <c r="T316" s="1">
        <v>40.6</v>
      </c>
      <c r="U316" s="1">
        <v>45.1</v>
      </c>
      <c r="V316" s="1">
        <v>963</v>
      </c>
      <c r="W316" s="1">
        <v>1070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R316">
        <f>MIN($AQ$2:AQ316)</f>
        <v>270.18018018018017</v>
      </c>
      <c r="AS316">
        <f t="shared" si="14"/>
        <v>5</v>
      </c>
      <c r="AT316" s="6">
        <f t="shared" si="15"/>
        <v>-0.33595854767514277</v>
      </c>
    </row>
    <row r="317" spans="1:46" ht="17.25" customHeight="1" x14ac:dyDescent="0.25">
      <c r="A317" s="1">
        <v>316</v>
      </c>
      <c r="B317" s="1">
        <v>1992</v>
      </c>
      <c r="C317" s="1" t="s">
        <v>119</v>
      </c>
      <c r="D317" s="1" t="s">
        <v>521</v>
      </c>
      <c r="E317" s="1" t="s">
        <v>263</v>
      </c>
      <c r="F317" s="1"/>
      <c r="G317" s="1">
        <v>32</v>
      </c>
      <c r="H317" s="1"/>
      <c r="I317" s="1"/>
      <c r="J317" s="1"/>
      <c r="K317" s="1" t="s">
        <v>522</v>
      </c>
      <c r="L317" s="1">
        <v>1</v>
      </c>
      <c r="M317" s="1">
        <v>15.6</v>
      </c>
      <c r="N317" s="1">
        <v>2</v>
      </c>
      <c r="O317" s="1" t="s">
        <v>477</v>
      </c>
      <c r="P317" s="1">
        <v>62</v>
      </c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>
        <v>13</v>
      </c>
      <c r="AG317" s="1"/>
      <c r="AH317" s="1"/>
      <c r="AI317" s="1"/>
      <c r="AJ317" s="1"/>
      <c r="AK317" s="1"/>
      <c r="AL317" s="1">
        <v>15.6</v>
      </c>
      <c r="AM317" s="1"/>
      <c r="AN317" s="1"/>
      <c r="AO317" s="1"/>
      <c r="AP317" s="1"/>
      <c r="AR317">
        <f>MIN($AQ$2:AQ317)</f>
        <v>270.18018018018017</v>
      </c>
      <c r="AS317">
        <f t="shared" si="14"/>
        <v>5</v>
      </c>
      <c r="AT317" s="6">
        <f t="shared" si="15"/>
        <v>-0.33595854767514277</v>
      </c>
    </row>
    <row r="318" spans="1:46" ht="17.25" customHeight="1" x14ac:dyDescent="0.25">
      <c r="A318" s="1">
        <v>317</v>
      </c>
      <c r="B318" s="1">
        <v>1992</v>
      </c>
      <c r="C318" s="1" t="s">
        <v>119</v>
      </c>
      <c r="D318" s="1" t="s">
        <v>523</v>
      </c>
      <c r="E318" s="1" t="s">
        <v>263</v>
      </c>
      <c r="F318" s="1"/>
      <c r="G318" s="1">
        <v>32</v>
      </c>
      <c r="H318" s="1"/>
      <c r="I318" s="1"/>
      <c r="J318" s="1"/>
      <c r="K318" s="1" t="s">
        <v>524</v>
      </c>
      <c r="L318" s="1">
        <v>1</v>
      </c>
      <c r="M318" s="1">
        <v>42.1</v>
      </c>
      <c r="N318" s="1">
        <v>2</v>
      </c>
      <c r="O318" s="1" t="s">
        <v>477</v>
      </c>
      <c r="P318" s="1">
        <v>83</v>
      </c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>
        <v>32</v>
      </c>
      <c r="AG318" s="1"/>
      <c r="AH318" s="1"/>
      <c r="AI318" s="1"/>
      <c r="AJ318" s="1"/>
      <c r="AK318" s="1"/>
      <c r="AL318" s="1">
        <v>42.1</v>
      </c>
      <c r="AM318" s="1"/>
      <c r="AN318" s="1"/>
      <c r="AO318" s="1"/>
      <c r="AP318" s="1"/>
      <c r="AR318">
        <f>MIN($AQ$2:AQ318)</f>
        <v>270.18018018018017</v>
      </c>
      <c r="AS318">
        <f t="shared" si="14"/>
        <v>5</v>
      </c>
      <c r="AT318" s="6">
        <f t="shared" si="15"/>
        <v>-0.33595854767514277</v>
      </c>
    </row>
    <row r="319" spans="1:46" ht="17.25" customHeight="1" x14ac:dyDescent="0.25">
      <c r="A319" s="1">
        <v>318</v>
      </c>
      <c r="B319" s="1">
        <v>1992</v>
      </c>
      <c r="C319" s="1" t="s">
        <v>383</v>
      </c>
      <c r="D319" s="1" t="s">
        <v>525</v>
      </c>
      <c r="E319" s="1" t="s">
        <v>526</v>
      </c>
      <c r="F319" s="1"/>
      <c r="G319" s="1"/>
      <c r="H319" s="1"/>
      <c r="I319" s="1"/>
      <c r="J319" s="1"/>
      <c r="K319" s="1" t="s">
        <v>527</v>
      </c>
      <c r="L319" s="1">
        <v>1</v>
      </c>
      <c r="M319" s="1">
        <v>34.6</v>
      </c>
      <c r="N319" s="1">
        <v>2</v>
      </c>
      <c r="O319" s="1" t="s">
        <v>477</v>
      </c>
      <c r="P319" s="1">
        <v>35</v>
      </c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>
        <v>34.6</v>
      </c>
      <c r="AM319" s="1"/>
      <c r="AN319" s="1"/>
      <c r="AO319" s="1"/>
      <c r="AP319" s="1"/>
      <c r="AR319">
        <f>MIN($AQ$2:AQ319)</f>
        <v>270.18018018018017</v>
      </c>
      <c r="AS319">
        <f t="shared" si="14"/>
        <v>5</v>
      </c>
      <c r="AT319" s="6">
        <f t="shared" si="15"/>
        <v>-0.33595854767514277</v>
      </c>
    </row>
    <row r="320" spans="1:46" ht="17.25" customHeight="1" x14ac:dyDescent="0.25">
      <c r="A320" s="1">
        <v>319</v>
      </c>
      <c r="B320" s="1">
        <v>1992</v>
      </c>
      <c r="C320" s="1" t="s">
        <v>383</v>
      </c>
      <c r="D320" s="1" t="s">
        <v>528</v>
      </c>
      <c r="E320" s="1" t="s">
        <v>526</v>
      </c>
      <c r="F320" s="1"/>
      <c r="G320" s="1"/>
      <c r="H320" s="1"/>
      <c r="I320" s="1"/>
      <c r="J320" s="1"/>
      <c r="K320" s="1" t="s">
        <v>527</v>
      </c>
      <c r="L320" s="1">
        <v>1</v>
      </c>
      <c r="M320" s="1">
        <v>49.5</v>
      </c>
      <c r="N320" s="1">
        <v>2</v>
      </c>
      <c r="O320" s="1" t="s">
        <v>477</v>
      </c>
      <c r="P320" s="1">
        <v>50</v>
      </c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>
        <v>49.5</v>
      </c>
      <c r="AM320" s="1"/>
      <c r="AN320" s="1"/>
      <c r="AO320" s="1"/>
      <c r="AP320" s="1"/>
      <c r="AR320">
        <f>MIN($AQ$2:AQ320)</f>
        <v>270.18018018018017</v>
      </c>
      <c r="AS320">
        <f t="shared" si="14"/>
        <v>4</v>
      </c>
      <c r="AT320" s="6">
        <f t="shared" si="15"/>
        <v>-0.40056238944798128</v>
      </c>
    </row>
    <row r="321" spans="1:46" ht="17.25" customHeight="1" x14ac:dyDescent="0.25">
      <c r="A321" s="1">
        <v>320</v>
      </c>
      <c r="B321" s="1">
        <v>1992</v>
      </c>
      <c r="C321" s="1" t="s">
        <v>383</v>
      </c>
      <c r="D321" s="1" t="s">
        <v>529</v>
      </c>
      <c r="E321" s="1" t="s">
        <v>530</v>
      </c>
      <c r="F321" s="1"/>
      <c r="G321" s="1"/>
      <c r="H321" s="1"/>
      <c r="I321" s="1"/>
      <c r="J321" s="1"/>
      <c r="K321" s="1" t="s">
        <v>531</v>
      </c>
      <c r="L321" s="1">
        <v>1</v>
      </c>
      <c r="M321" s="1">
        <v>135</v>
      </c>
      <c r="N321" s="1">
        <v>3</v>
      </c>
      <c r="O321" s="1" t="s">
        <v>477</v>
      </c>
      <c r="P321" s="1">
        <v>99</v>
      </c>
      <c r="Q321" s="1"/>
      <c r="R321" s="1"/>
      <c r="S321" s="1"/>
      <c r="T321" s="1">
        <v>109.1</v>
      </c>
      <c r="U321" s="1">
        <v>167.9</v>
      </c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>
        <v>146.80000000000001</v>
      </c>
      <c r="AM321" s="1"/>
      <c r="AN321" s="1"/>
      <c r="AO321" s="1"/>
      <c r="AP321" s="1"/>
      <c r="AR321">
        <f>MIN($AQ$2:AQ321)</f>
        <v>270.18018018018017</v>
      </c>
      <c r="AS321">
        <f t="shared" si="14"/>
        <v>3</v>
      </c>
      <c r="AT321" s="6">
        <f t="shared" si="15"/>
        <v>-0.49457275217217622</v>
      </c>
    </row>
    <row r="322" spans="1:46" ht="17.25" customHeight="1" x14ac:dyDescent="0.25">
      <c r="A322" s="1">
        <v>321</v>
      </c>
      <c r="B322" s="1">
        <v>1992</v>
      </c>
      <c r="C322" s="1" t="s">
        <v>55</v>
      </c>
      <c r="D322" s="1" t="s">
        <v>532</v>
      </c>
      <c r="E322" s="1" t="s">
        <v>533</v>
      </c>
      <c r="F322" s="1"/>
      <c r="G322" s="1"/>
      <c r="H322" s="1"/>
      <c r="I322" s="1"/>
      <c r="J322" s="1"/>
      <c r="K322" s="1" t="s">
        <v>534</v>
      </c>
      <c r="L322" s="1">
        <v>1</v>
      </c>
      <c r="M322" s="1">
        <v>43.4</v>
      </c>
      <c r="N322" s="1">
        <v>2</v>
      </c>
      <c r="O322" s="1" t="s">
        <v>477</v>
      </c>
      <c r="P322" s="1">
        <v>25</v>
      </c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>
        <v>43.4</v>
      </c>
      <c r="AM322" s="1"/>
      <c r="AN322" s="1"/>
      <c r="AO322" s="1"/>
      <c r="AP322" s="1"/>
      <c r="AR322">
        <f>MIN($AQ$2:AQ322)</f>
        <v>270.18018018018017</v>
      </c>
      <c r="AS322">
        <f t="shared" si="14"/>
        <v>3</v>
      </c>
      <c r="AT322" s="6">
        <f t="shared" si="15"/>
        <v>-0.49457275217217622</v>
      </c>
    </row>
    <row r="323" spans="1:46" ht="17.25" customHeight="1" x14ac:dyDescent="0.25">
      <c r="A323" s="1">
        <v>322</v>
      </c>
      <c r="B323" s="1">
        <v>1992</v>
      </c>
      <c r="C323" s="1" t="s">
        <v>55</v>
      </c>
      <c r="D323" s="1" t="s">
        <v>535</v>
      </c>
      <c r="E323" s="1" t="s">
        <v>533</v>
      </c>
      <c r="F323" s="1"/>
      <c r="G323" s="1"/>
      <c r="H323" s="1"/>
      <c r="I323" s="1"/>
      <c r="J323" s="1"/>
      <c r="K323" s="1" t="s">
        <v>534</v>
      </c>
      <c r="L323" s="1">
        <v>1</v>
      </c>
      <c r="M323" s="1">
        <v>74</v>
      </c>
      <c r="N323" s="1">
        <v>2</v>
      </c>
      <c r="O323" s="1" t="s">
        <v>536</v>
      </c>
      <c r="P323" s="1">
        <v>42</v>
      </c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>
        <v>73.7</v>
      </c>
      <c r="AM323" s="1"/>
      <c r="AN323" s="1"/>
      <c r="AO323" s="1"/>
      <c r="AP323" s="1"/>
      <c r="AR323">
        <f>MIN($AQ$2:AQ323)</f>
        <v>270.18018018018017</v>
      </c>
      <c r="AS323">
        <f t="shared" si="14"/>
        <v>3</v>
      </c>
      <c r="AT323" s="6">
        <f t="shared" si="15"/>
        <v>-0.33029412866111485</v>
      </c>
    </row>
    <row r="324" spans="1:46" ht="17.25" customHeight="1" x14ac:dyDescent="0.25">
      <c r="A324" s="1">
        <v>323</v>
      </c>
      <c r="B324" s="1">
        <v>1992</v>
      </c>
      <c r="C324" s="1" t="s">
        <v>55</v>
      </c>
      <c r="D324" s="1" t="s">
        <v>537</v>
      </c>
      <c r="E324" s="1" t="s">
        <v>533</v>
      </c>
      <c r="F324" s="1"/>
      <c r="G324" s="1"/>
      <c r="H324" s="1"/>
      <c r="I324" s="1"/>
      <c r="J324" s="1"/>
      <c r="K324" s="1" t="s">
        <v>534</v>
      </c>
      <c r="L324" s="1">
        <v>1</v>
      </c>
      <c r="M324" s="1">
        <v>89</v>
      </c>
      <c r="N324" s="1">
        <v>2</v>
      </c>
      <c r="O324" s="1" t="s">
        <v>477</v>
      </c>
      <c r="P324" s="1">
        <v>50</v>
      </c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>
        <v>89.3</v>
      </c>
      <c r="AM324" s="1"/>
      <c r="AN324" s="1"/>
      <c r="AO324" s="1"/>
      <c r="AP324" s="1"/>
      <c r="AR324">
        <f>MIN($AQ$2:AQ324)</f>
        <v>270.18018018018017</v>
      </c>
      <c r="AS324">
        <f t="shared" si="14"/>
        <v>2</v>
      </c>
      <c r="AT324" s="6">
        <f t="shared" si="15"/>
        <v>-0.45194245667531741</v>
      </c>
    </row>
    <row r="325" spans="1:46" ht="17.25" customHeight="1" x14ac:dyDescent="0.25">
      <c r="A325" s="1">
        <v>324</v>
      </c>
      <c r="B325" s="1">
        <v>1992</v>
      </c>
      <c r="C325" s="1" t="s">
        <v>499</v>
      </c>
      <c r="D325" s="1" t="s">
        <v>538</v>
      </c>
      <c r="E325" s="1" t="s">
        <v>539</v>
      </c>
      <c r="F325" s="1"/>
      <c r="G325" s="1">
        <v>32</v>
      </c>
      <c r="H325" s="1"/>
      <c r="I325" s="1"/>
      <c r="J325" s="1"/>
      <c r="K325" s="1" t="s">
        <v>540</v>
      </c>
      <c r="L325" s="1">
        <v>1</v>
      </c>
      <c r="M325" s="1">
        <v>4.3</v>
      </c>
      <c r="N325" s="1">
        <v>2</v>
      </c>
      <c r="O325" s="1" t="s">
        <v>477</v>
      </c>
      <c r="P325" s="1">
        <v>33</v>
      </c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>
        <v>4.3</v>
      </c>
      <c r="AM325" s="1"/>
      <c r="AN325" s="1"/>
      <c r="AO325" s="1"/>
      <c r="AP325" s="1"/>
      <c r="AR325">
        <f>MIN($AQ$2:AQ325)</f>
        <v>270.18018018018017</v>
      </c>
      <c r="AS325">
        <f t="shared" si="14"/>
        <v>2</v>
      </c>
      <c r="AT325" s="6">
        <f t="shared" si="15"/>
        <v>-0.45194245667531741</v>
      </c>
    </row>
    <row r="326" spans="1:46" ht="17.25" customHeight="1" x14ac:dyDescent="0.25">
      <c r="A326" s="1">
        <v>325</v>
      </c>
      <c r="B326" s="1">
        <v>1992</v>
      </c>
      <c r="C326" s="1" t="s">
        <v>499</v>
      </c>
      <c r="D326" s="1" t="s">
        <v>541</v>
      </c>
      <c r="E326" s="1" t="s">
        <v>501</v>
      </c>
      <c r="F326" s="1"/>
      <c r="G326" s="1">
        <v>32</v>
      </c>
      <c r="H326" s="1"/>
      <c r="I326" s="1"/>
      <c r="J326" s="1"/>
      <c r="K326" s="1" t="s">
        <v>542</v>
      </c>
      <c r="L326" s="1">
        <v>1</v>
      </c>
      <c r="M326" s="1">
        <v>25.6</v>
      </c>
      <c r="N326" s="1">
        <v>2</v>
      </c>
      <c r="O326" s="1" t="s">
        <v>477</v>
      </c>
      <c r="P326" s="1">
        <v>66</v>
      </c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>
        <v>25.6</v>
      </c>
      <c r="AM326" s="1"/>
      <c r="AN326" s="1"/>
      <c r="AO326" s="1"/>
      <c r="AP326" s="1"/>
      <c r="AR326">
        <f>MIN($AQ$2:AQ326)</f>
        <v>270.18018018018017</v>
      </c>
      <c r="AS326">
        <f t="shared" si="14"/>
        <v>2</v>
      </c>
      <c r="AT326" s="6">
        <f t="shared" si="15"/>
        <v>-0.45194245667531741</v>
      </c>
    </row>
    <row r="327" spans="1:46" ht="17.25" customHeight="1" x14ac:dyDescent="0.25">
      <c r="A327" s="1">
        <v>326</v>
      </c>
      <c r="B327" s="1">
        <v>1992</v>
      </c>
      <c r="C327" s="1" t="s">
        <v>499</v>
      </c>
      <c r="D327" s="1" t="s">
        <v>543</v>
      </c>
      <c r="E327" s="1" t="s">
        <v>501</v>
      </c>
      <c r="F327" s="1"/>
      <c r="G327" s="1">
        <v>32</v>
      </c>
      <c r="H327" s="1"/>
      <c r="I327" s="1"/>
      <c r="J327" s="1"/>
      <c r="K327" s="1" t="s">
        <v>542</v>
      </c>
      <c r="L327" s="1">
        <v>1</v>
      </c>
      <c r="M327" s="1">
        <v>21.9</v>
      </c>
      <c r="N327" s="1">
        <v>2</v>
      </c>
      <c r="O327" s="1" t="s">
        <v>477</v>
      </c>
      <c r="P327" s="1">
        <v>50</v>
      </c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>
        <v>21.9</v>
      </c>
      <c r="AM327" s="1"/>
      <c r="AN327" s="1"/>
      <c r="AO327" s="1"/>
      <c r="AP327" s="1"/>
      <c r="AR327">
        <f>MIN($AQ$2:AQ327)</f>
        <v>270.18018018018017</v>
      </c>
      <c r="AS327">
        <f t="shared" si="14"/>
        <v>2</v>
      </c>
      <c r="AT327" s="6">
        <f t="shared" si="15"/>
        <v>-0.45194245667531741</v>
      </c>
    </row>
    <row r="328" spans="1:46" ht="17.25" customHeight="1" x14ac:dyDescent="0.25">
      <c r="A328" s="1">
        <v>327</v>
      </c>
      <c r="B328" s="1">
        <v>1992</v>
      </c>
      <c r="C328" s="1" t="s">
        <v>478</v>
      </c>
      <c r="D328" s="1" t="s">
        <v>544</v>
      </c>
      <c r="E328" s="1" t="s">
        <v>545</v>
      </c>
      <c r="F328" s="1"/>
      <c r="G328" s="1">
        <v>32</v>
      </c>
      <c r="H328" s="1"/>
      <c r="I328" s="1"/>
      <c r="J328" s="1"/>
      <c r="K328" s="1" t="s">
        <v>546</v>
      </c>
      <c r="L328" s="1">
        <v>1</v>
      </c>
      <c r="M328" s="1">
        <v>23.55</v>
      </c>
      <c r="N328" s="1">
        <v>3</v>
      </c>
      <c r="O328" s="1" t="s">
        <v>517</v>
      </c>
      <c r="P328" s="1">
        <v>50</v>
      </c>
      <c r="Q328" s="1"/>
      <c r="R328" s="1"/>
      <c r="S328" s="1"/>
      <c r="T328" s="1">
        <v>26.4</v>
      </c>
      <c r="U328" s="1">
        <v>21</v>
      </c>
      <c r="V328" s="1">
        <v>626</v>
      </c>
      <c r="W328" s="1">
        <v>498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R328">
        <f>MIN($AQ$2:AQ328)</f>
        <v>270.18018018018017</v>
      </c>
      <c r="AS328">
        <f t="shared" si="14"/>
        <v>2</v>
      </c>
      <c r="AT328" s="6">
        <f t="shared" si="15"/>
        <v>-0.45194245667531741</v>
      </c>
    </row>
    <row r="329" spans="1:46" ht="17.25" customHeight="1" x14ac:dyDescent="0.25">
      <c r="A329" s="1">
        <v>328</v>
      </c>
      <c r="B329" s="1">
        <v>1992</v>
      </c>
      <c r="C329" s="1" t="s">
        <v>478</v>
      </c>
      <c r="D329" s="1" t="s">
        <v>547</v>
      </c>
      <c r="E329" s="1" t="s">
        <v>548</v>
      </c>
      <c r="F329" s="1"/>
      <c r="G329" s="1">
        <v>32</v>
      </c>
      <c r="H329" s="1"/>
      <c r="I329" s="1"/>
      <c r="J329" s="1"/>
      <c r="K329" s="1" t="s">
        <v>482</v>
      </c>
      <c r="L329" s="1">
        <v>1</v>
      </c>
      <c r="M329" s="1">
        <v>20.3</v>
      </c>
      <c r="N329" s="1">
        <v>2</v>
      </c>
      <c r="O329" s="1" t="s">
        <v>477</v>
      </c>
      <c r="P329" s="1">
        <v>33</v>
      </c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>
        <v>20.3</v>
      </c>
      <c r="AM329" s="1"/>
      <c r="AN329" s="1"/>
      <c r="AO329" s="1"/>
      <c r="AP329" s="1"/>
      <c r="AR329">
        <f>MIN($AQ$2:AQ329)</f>
        <v>270.18018018018017</v>
      </c>
      <c r="AS329">
        <f t="shared" si="14"/>
        <v>2</v>
      </c>
      <c r="AT329" s="6">
        <f t="shared" si="15"/>
        <v>-0.45194245667531741</v>
      </c>
    </row>
    <row r="330" spans="1:46" ht="17.25" customHeight="1" x14ac:dyDescent="0.25">
      <c r="A330" s="1">
        <v>329</v>
      </c>
      <c r="B330" s="1">
        <v>1992</v>
      </c>
      <c r="C330" s="1" t="s">
        <v>478</v>
      </c>
      <c r="D330" s="1" t="s">
        <v>549</v>
      </c>
      <c r="E330" s="1" t="s">
        <v>550</v>
      </c>
      <c r="F330" s="1"/>
      <c r="G330" s="1">
        <v>32</v>
      </c>
      <c r="H330" s="1"/>
      <c r="I330" s="1"/>
      <c r="J330" s="1"/>
      <c r="K330" s="1" t="s">
        <v>482</v>
      </c>
      <c r="L330" s="1">
        <v>1</v>
      </c>
      <c r="M330" s="1">
        <v>25</v>
      </c>
      <c r="N330" s="1">
        <v>2</v>
      </c>
      <c r="O330" s="1" t="s">
        <v>477</v>
      </c>
      <c r="P330" s="1">
        <v>40</v>
      </c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>
        <v>25</v>
      </c>
      <c r="AM330" s="1"/>
      <c r="AN330" s="1"/>
      <c r="AO330" s="1"/>
      <c r="AP330" s="1"/>
      <c r="AR330">
        <f>MIN($AQ$2:AQ330)</f>
        <v>270.18018018018017</v>
      </c>
      <c r="AS330">
        <f t="shared" si="14"/>
        <v>2</v>
      </c>
      <c r="AT330" s="6">
        <f t="shared" si="15"/>
        <v>-0.45194245667531741</v>
      </c>
    </row>
    <row r="331" spans="1:46" ht="17.25" customHeight="1" x14ac:dyDescent="0.25">
      <c r="A331" s="1">
        <v>330</v>
      </c>
      <c r="B331" s="1">
        <v>1993</v>
      </c>
      <c r="C331" s="1" t="s">
        <v>551</v>
      </c>
      <c r="D331" s="1" t="s">
        <v>552</v>
      </c>
      <c r="E331" s="1" t="s">
        <v>553</v>
      </c>
      <c r="F331" s="1"/>
      <c r="G331" s="1">
        <v>32</v>
      </c>
      <c r="H331" s="1"/>
      <c r="I331" s="1"/>
      <c r="J331" s="1"/>
      <c r="K331" s="1" t="s">
        <v>554</v>
      </c>
      <c r="L331" s="1">
        <v>1</v>
      </c>
      <c r="M331" s="1">
        <v>64</v>
      </c>
      <c r="N331" s="1">
        <v>3</v>
      </c>
      <c r="O331" s="1" t="s">
        <v>517</v>
      </c>
      <c r="P331" s="1">
        <v>66</v>
      </c>
      <c r="Q331" s="1"/>
      <c r="R331" s="1"/>
      <c r="S331" s="1"/>
      <c r="T331" s="1">
        <v>65.099999999999994</v>
      </c>
      <c r="U331" s="1">
        <v>63.6</v>
      </c>
      <c r="V331" s="1">
        <v>1544</v>
      </c>
      <c r="W331" s="1">
        <v>1508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R331">
        <f>MIN($AQ$2:AQ331)</f>
        <v>270.18018018018017</v>
      </c>
      <c r="AS331">
        <f t="shared" si="14"/>
        <v>3</v>
      </c>
      <c r="AT331" s="6">
        <f t="shared" si="15"/>
        <v>-0.33029412866111485</v>
      </c>
    </row>
    <row r="332" spans="1:46" ht="17.25" customHeight="1" x14ac:dyDescent="0.25">
      <c r="A332" s="1">
        <v>331</v>
      </c>
      <c r="B332" s="1">
        <v>1993</v>
      </c>
      <c r="C332" s="1" t="s">
        <v>119</v>
      </c>
      <c r="D332" s="1" t="s">
        <v>555</v>
      </c>
      <c r="E332" s="1" t="s">
        <v>556</v>
      </c>
      <c r="F332" s="1"/>
      <c r="G332" s="1">
        <v>64</v>
      </c>
      <c r="H332" s="1"/>
      <c r="I332" s="1"/>
      <c r="J332" s="1"/>
      <c r="K332" s="1" t="s">
        <v>557</v>
      </c>
      <c r="L332" s="1">
        <v>1</v>
      </c>
      <c r="M332" s="1">
        <v>135</v>
      </c>
      <c r="N332" s="1">
        <v>3</v>
      </c>
      <c r="O332" s="1" t="s">
        <v>517</v>
      </c>
      <c r="P332" s="1">
        <v>200</v>
      </c>
      <c r="Q332" s="1"/>
      <c r="R332" s="1"/>
      <c r="S332" s="1"/>
      <c r="T332" s="1">
        <v>110.9</v>
      </c>
      <c r="U332" s="1">
        <v>164.1</v>
      </c>
      <c r="V332" s="1">
        <v>2611</v>
      </c>
      <c r="W332" s="1">
        <v>3910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R332">
        <f>MIN($AQ$2:AQ332)</f>
        <v>270.18018018018017</v>
      </c>
      <c r="AS332">
        <f t="shared" si="14"/>
        <v>3</v>
      </c>
      <c r="AT332" s="6">
        <f t="shared" si="15"/>
        <v>-0.33029412866111485</v>
      </c>
    </row>
    <row r="333" spans="1:46" ht="17.25" customHeight="1" x14ac:dyDescent="0.25">
      <c r="A333" s="1">
        <v>332</v>
      </c>
      <c r="B333" s="1">
        <v>1993</v>
      </c>
      <c r="C333" s="1" t="s">
        <v>119</v>
      </c>
      <c r="D333" s="3">
        <v>511676</v>
      </c>
      <c r="E333" s="1" t="s">
        <v>556</v>
      </c>
      <c r="F333" s="1"/>
      <c r="G333" s="1">
        <v>64</v>
      </c>
      <c r="H333" s="1"/>
      <c r="I333" s="1"/>
      <c r="J333" s="1"/>
      <c r="K333" s="1" t="s">
        <v>554</v>
      </c>
      <c r="L333" s="1">
        <v>1</v>
      </c>
      <c r="M333" s="1">
        <v>86</v>
      </c>
      <c r="N333" s="1">
        <v>2</v>
      </c>
      <c r="O333" s="1" t="s">
        <v>477</v>
      </c>
      <c r="P333" s="1">
        <v>150</v>
      </c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>
        <v>85.5</v>
      </c>
      <c r="AM333" s="1"/>
      <c r="AN333" s="1"/>
      <c r="AO333" s="1"/>
      <c r="AP333" s="1"/>
      <c r="AR333">
        <f>MIN($AQ$2:AQ333)</f>
        <v>270.18018018018017</v>
      </c>
      <c r="AS333">
        <f t="shared" si="14"/>
        <v>3</v>
      </c>
      <c r="AT333" s="6">
        <f t="shared" si="15"/>
        <v>-0.33029412866111485</v>
      </c>
    </row>
    <row r="334" spans="1:46" ht="17.25" customHeight="1" x14ac:dyDescent="0.25">
      <c r="A334" s="1">
        <v>333</v>
      </c>
      <c r="B334" s="1">
        <v>1993</v>
      </c>
      <c r="C334" s="1" t="s">
        <v>119</v>
      </c>
      <c r="D334" s="1" t="s">
        <v>558</v>
      </c>
      <c r="E334" s="1" t="s">
        <v>556</v>
      </c>
      <c r="F334" s="1"/>
      <c r="G334" s="1">
        <v>64</v>
      </c>
      <c r="H334" s="1"/>
      <c r="I334" s="1"/>
      <c r="J334" s="1"/>
      <c r="K334" s="1" t="s">
        <v>554</v>
      </c>
      <c r="L334" s="1">
        <v>1</v>
      </c>
      <c r="M334" s="1">
        <v>60</v>
      </c>
      <c r="N334" s="1">
        <v>2</v>
      </c>
      <c r="O334" s="1" t="s">
        <v>477</v>
      </c>
      <c r="P334" s="1">
        <v>100</v>
      </c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>
        <v>59.8</v>
      </c>
      <c r="AM334" s="1"/>
      <c r="AN334" s="1"/>
      <c r="AO334" s="1"/>
      <c r="AP334" s="1"/>
      <c r="AR334">
        <f>MIN($AQ$2:AQ334)</f>
        <v>270.18018018018017</v>
      </c>
      <c r="AS334">
        <f t="shared" si="14"/>
        <v>3</v>
      </c>
      <c r="AT334" s="6">
        <f t="shared" si="15"/>
        <v>-0.33029412866111485</v>
      </c>
    </row>
    <row r="335" spans="1:46" ht="17.25" customHeight="1" x14ac:dyDescent="0.25">
      <c r="A335" s="1">
        <v>334</v>
      </c>
      <c r="B335" s="1">
        <v>1993</v>
      </c>
      <c r="C335" s="1" t="s">
        <v>119</v>
      </c>
      <c r="D335" s="3">
        <v>990143</v>
      </c>
      <c r="E335" s="1" t="s">
        <v>556</v>
      </c>
      <c r="F335" s="1"/>
      <c r="G335" s="1">
        <v>64</v>
      </c>
      <c r="H335" s="1"/>
      <c r="I335" s="1"/>
      <c r="J335" s="1"/>
      <c r="K335" s="1" t="s">
        <v>559</v>
      </c>
      <c r="L335" s="1">
        <v>1</v>
      </c>
      <c r="M335" s="1">
        <v>136</v>
      </c>
      <c r="N335" s="1">
        <v>2</v>
      </c>
      <c r="O335" s="1" t="s">
        <v>477</v>
      </c>
      <c r="P335" s="1">
        <v>160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>
        <v>136.19999999999999</v>
      </c>
      <c r="AM335" s="1"/>
      <c r="AN335" s="1"/>
      <c r="AO335" s="1"/>
      <c r="AP335" s="1"/>
      <c r="AR335">
        <f>MIN($AQ$2:AQ335)</f>
        <v>270.18018018018017</v>
      </c>
      <c r="AS335">
        <f t="shared" si="14"/>
        <v>3</v>
      </c>
      <c r="AT335" s="6">
        <f t="shared" si="15"/>
        <v>-0.33029412866111485</v>
      </c>
    </row>
    <row r="336" spans="1:46" ht="17.25" customHeight="1" x14ac:dyDescent="0.25">
      <c r="A336" s="1">
        <v>335</v>
      </c>
      <c r="B336" s="1">
        <v>1993</v>
      </c>
      <c r="C336" s="1" t="s">
        <v>119</v>
      </c>
      <c r="D336" s="1" t="s">
        <v>560</v>
      </c>
      <c r="E336" s="1" t="s">
        <v>515</v>
      </c>
      <c r="F336" s="1"/>
      <c r="G336" s="1">
        <v>32</v>
      </c>
      <c r="H336" s="1"/>
      <c r="I336" s="1"/>
      <c r="J336" s="1"/>
      <c r="K336" s="1" t="s">
        <v>516</v>
      </c>
      <c r="L336" s="1">
        <v>1</v>
      </c>
      <c r="M336" s="1">
        <v>31.6</v>
      </c>
      <c r="N336" s="1">
        <v>3</v>
      </c>
      <c r="O336" s="1" t="s">
        <v>517</v>
      </c>
      <c r="P336" s="1">
        <v>40</v>
      </c>
      <c r="Q336" s="1"/>
      <c r="R336" s="1"/>
      <c r="S336" s="1"/>
      <c r="T336" s="1">
        <v>27.9</v>
      </c>
      <c r="U336" s="1">
        <v>35.799999999999997</v>
      </c>
      <c r="V336" s="1">
        <v>661</v>
      </c>
      <c r="W336" s="1">
        <v>848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>
        <v>32.4</v>
      </c>
      <c r="AM336" s="1"/>
      <c r="AN336" s="1"/>
      <c r="AO336" s="1"/>
      <c r="AP336" s="1"/>
      <c r="AR336">
        <f>MIN($AQ$2:AQ336)</f>
        <v>270.18018018018017</v>
      </c>
      <c r="AS336">
        <f t="shared" si="14"/>
        <v>3</v>
      </c>
      <c r="AT336" s="6">
        <f t="shared" si="15"/>
        <v>-0.33029412866111485</v>
      </c>
    </row>
    <row r="337" spans="1:46" ht="17.25" customHeight="1" x14ac:dyDescent="0.25">
      <c r="A337" s="1">
        <v>336</v>
      </c>
      <c r="B337" s="1">
        <v>1993</v>
      </c>
      <c r="C337" s="1" t="s">
        <v>119</v>
      </c>
      <c r="D337" s="1" t="s">
        <v>561</v>
      </c>
      <c r="E337" s="1" t="s">
        <v>562</v>
      </c>
      <c r="F337" s="1"/>
      <c r="G337" s="1">
        <v>64</v>
      </c>
      <c r="H337" s="1"/>
      <c r="I337" s="1"/>
      <c r="J337" s="1"/>
      <c r="K337" s="1" t="s">
        <v>563</v>
      </c>
      <c r="L337" s="1">
        <v>1</v>
      </c>
      <c r="M337" s="1">
        <v>56</v>
      </c>
      <c r="N337" s="1">
        <v>3</v>
      </c>
      <c r="O337" s="1" t="s">
        <v>517</v>
      </c>
      <c r="P337" s="1">
        <v>120</v>
      </c>
      <c r="Q337" s="1"/>
      <c r="R337" s="1"/>
      <c r="S337" s="1"/>
      <c r="T337" s="1">
        <v>57.1</v>
      </c>
      <c r="U337" s="1">
        <v>54.5</v>
      </c>
      <c r="V337" s="1">
        <v>1353</v>
      </c>
      <c r="W337" s="1">
        <v>1292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>
        <v>62.8</v>
      </c>
      <c r="AM337" s="1"/>
      <c r="AN337" s="1"/>
      <c r="AO337" s="1"/>
      <c r="AP337" s="1"/>
      <c r="AR337">
        <f>MIN($AQ$2:AQ337)</f>
        <v>270.18018018018017</v>
      </c>
      <c r="AS337">
        <f t="shared" si="14"/>
        <v>3</v>
      </c>
      <c r="AT337" s="6">
        <f t="shared" si="15"/>
        <v>-0.33029412866111485</v>
      </c>
    </row>
    <row r="338" spans="1:46" ht="17.25" customHeight="1" x14ac:dyDescent="0.25">
      <c r="A338" s="1">
        <v>337</v>
      </c>
      <c r="B338" s="1">
        <v>1993</v>
      </c>
      <c r="C338" s="1" t="s">
        <v>119</v>
      </c>
      <c r="D338" s="3">
        <v>1139893</v>
      </c>
      <c r="E338" s="1" t="s">
        <v>515</v>
      </c>
      <c r="F338" s="1"/>
      <c r="G338" s="1">
        <v>32</v>
      </c>
      <c r="H338" s="1"/>
      <c r="I338" s="1"/>
      <c r="J338" s="1"/>
      <c r="K338" s="1" t="s">
        <v>516</v>
      </c>
      <c r="L338" s="1">
        <v>1</v>
      </c>
      <c r="M338" s="1">
        <v>16.3</v>
      </c>
      <c r="N338" s="1">
        <v>2</v>
      </c>
      <c r="O338" s="1" t="s">
        <v>477</v>
      </c>
      <c r="P338" s="1">
        <v>20</v>
      </c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>
        <v>16.3</v>
      </c>
      <c r="AM338" s="1"/>
      <c r="AN338" s="1"/>
      <c r="AO338" s="1"/>
      <c r="AP338" s="1"/>
      <c r="AR338">
        <f>MIN($AQ$2:AQ338)</f>
        <v>270.18018018018017</v>
      </c>
      <c r="AS338">
        <f t="shared" si="14"/>
        <v>2</v>
      </c>
      <c r="AT338" s="6">
        <f t="shared" si="15"/>
        <v>0</v>
      </c>
    </row>
    <row r="339" spans="1:46" ht="17.25" customHeight="1" x14ac:dyDescent="0.25">
      <c r="A339" s="1">
        <v>338</v>
      </c>
      <c r="B339" s="1">
        <v>1993</v>
      </c>
      <c r="C339" s="1" t="s">
        <v>119</v>
      </c>
      <c r="D339" s="3">
        <v>1181165</v>
      </c>
      <c r="E339" s="1" t="s">
        <v>515</v>
      </c>
      <c r="F339" s="1"/>
      <c r="G339" s="1">
        <v>32</v>
      </c>
      <c r="H339" s="1"/>
      <c r="I339" s="1"/>
      <c r="J339" s="1"/>
      <c r="K339" s="1" t="s">
        <v>564</v>
      </c>
      <c r="L339" s="1">
        <v>1</v>
      </c>
      <c r="M339" s="1">
        <v>25.5</v>
      </c>
      <c r="N339" s="1">
        <v>2</v>
      </c>
      <c r="O339" s="1" t="s">
        <v>477</v>
      </c>
      <c r="P339" s="1">
        <v>33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>
        <v>25.5</v>
      </c>
      <c r="AM339" s="1"/>
      <c r="AN339" s="1"/>
      <c r="AO339" s="1"/>
      <c r="AP339" s="1"/>
      <c r="AR339">
        <f>MIN($AQ$2:AQ339)</f>
        <v>270.18018018018017</v>
      </c>
      <c r="AS339">
        <f t="shared" si="14"/>
        <v>2</v>
      </c>
      <c r="AT339" s="6">
        <f t="shared" si="15"/>
        <v>0</v>
      </c>
    </row>
    <row r="340" spans="1:46" ht="17.25" customHeight="1" x14ac:dyDescent="0.25">
      <c r="A340" s="1">
        <v>339</v>
      </c>
      <c r="B340" s="1">
        <v>1993</v>
      </c>
      <c r="C340" s="1" t="s">
        <v>119</v>
      </c>
      <c r="D340" s="3">
        <v>1187374</v>
      </c>
      <c r="E340" s="1" t="s">
        <v>565</v>
      </c>
      <c r="F340" s="1"/>
      <c r="G340" s="1">
        <v>64</v>
      </c>
      <c r="H340" s="1"/>
      <c r="I340" s="1"/>
      <c r="J340" s="1"/>
      <c r="K340" s="1" t="s">
        <v>559</v>
      </c>
      <c r="L340" s="1">
        <v>1</v>
      </c>
      <c r="M340" s="1">
        <v>36.9</v>
      </c>
      <c r="N340" s="1">
        <v>2</v>
      </c>
      <c r="O340" s="1" t="s">
        <v>477</v>
      </c>
      <c r="P340" s="1">
        <v>50</v>
      </c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>
        <v>36.9</v>
      </c>
      <c r="AM340" s="1"/>
      <c r="AN340" s="1"/>
      <c r="AO340" s="1"/>
      <c r="AP340" s="1"/>
      <c r="AR340">
        <f>MIN($AQ$2:AQ340)</f>
        <v>270.18018018018017</v>
      </c>
      <c r="AS340">
        <f t="shared" si="14"/>
        <v>2</v>
      </c>
      <c r="AT340" s="6">
        <f t="shared" si="15"/>
        <v>0</v>
      </c>
    </row>
    <row r="341" spans="1:46" ht="17.25" customHeight="1" x14ac:dyDescent="0.25">
      <c r="A341" s="1">
        <v>340</v>
      </c>
      <c r="B341" s="1">
        <v>1993</v>
      </c>
      <c r="C341" s="1" t="s">
        <v>119</v>
      </c>
      <c r="D341" s="3">
        <v>1227552</v>
      </c>
      <c r="E341" s="1" t="s">
        <v>565</v>
      </c>
      <c r="F341" s="1"/>
      <c r="G341" s="1">
        <v>64</v>
      </c>
      <c r="H341" s="1"/>
      <c r="I341" s="1"/>
      <c r="J341" s="1"/>
      <c r="K341" s="1" t="s">
        <v>563</v>
      </c>
      <c r="L341" s="1">
        <v>1</v>
      </c>
      <c r="M341" s="1">
        <v>63</v>
      </c>
      <c r="N341" s="1">
        <v>2</v>
      </c>
      <c r="O341" s="1" t="s">
        <v>477</v>
      </c>
      <c r="P341" s="1">
        <v>60</v>
      </c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>
        <v>62.8</v>
      </c>
      <c r="AM341" s="1"/>
      <c r="AN341" s="1"/>
      <c r="AO341" s="1"/>
      <c r="AP341" s="1"/>
      <c r="AR341">
        <f>MIN($AQ$2:AQ341)</f>
        <v>270.18018018018017</v>
      </c>
      <c r="AS341">
        <f t="shared" si="14"/>
        <v>1</v>
      </c>
      <c r="AT341" s="6">
        <f t="shared" si="15"/>
        <v>0</v>
      </c>
    </row>
    <row r="342" spans="1:46" ht="17.25" customHeight="1" x14ac:dyDescent="0.25">
      <c r="A342" s="1">
        <v>341</v>
      </c>
      <c r="B342" s="1">
        <v>1993</v>
      </c>
      <c r="C342" s="1" t="s">
        <v>119</v>
      </c>
      <c r="D342" s="1" t="s">
        <v>566</v>
      </c>
      <c r="E342" s="1" t="s">
        <v>556</v>
      </c>
      <c r="F342" s="1"/>
      <c r="G342" s="1">
        <v>64</v>
      </c>
      <c r="H342" s="1"/>
      <c r="I342" s="2">
        <v>500000</v>
      </c>
      <c r="J342" s="1"/>
      <c r="K342" s="1" t="s">
        <v>567</v>
      </c>
      <c r="L342" s="1">
        <v>1</v>
      </c>
      <c r="M342" s="1">
        <v>163</v>
      </c>
      <c r="N342" s="1">
        <v>3</v>
      </c>
      <c r="O342" s="1" t="s">
        <v>517</v>
      </c>
      <c r="P342" s="1">
        <v>182</v>
      </c>
      <c r="Q342" s="1"/>
      <c r="R342" s="1"/>
      <c r="S342" s="1"/>
      <c r="T342" s="1">
        <v>132.6</v>
      </c>
      <c r="U342" s="1">
        <v>200.1</v>
      </c>
      <c r="V342" s="1">
        <v>3250</v>
      </c>
      <c r="W342" s="1">
        <v>4701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>
        <v>167.4</v>
      </c>
      <c r="AM342" s="1"/>
      <c r="AN342" s="1"/>
      <c r="AO342" s="1"/>
      <c r="AP342" s="1"/>
      <c r="AQ342">
        <f t="shared" si="13"/>
        <v>3067.4846625766872</v>
      </c>
      <c r="AR342">
        <f>MIN($AQ$2:AQ342)</f>
        <v>270.18018018018017</v>
      </c>
      <c r="AS342">
        <f t="shared" si="14"/>
        <v>1</v>
      </c>
      <c r="AT342" s="6">
        <f t="shared" si="15"/>
        <v>0</v>
      </c>
    </row>
    <row r="343" spans="1:46" ht="17.25" customHeight="1" x14ac:dyDescent="0.25">
      <c r="A343" s="1">
        <v>342</v>
      </c>
      <c r="B343" s="1">
        <v>1993</v>
      </c>
      <c r="C343" s="1" t="s">
        <v>119</v>
      </c>
      <c r="D343" s="1" t="s">
        <v>568</v>
      </c>
      <c r="E343" s="1" t="s">
        <v>263</v>
      </c>
      <c r="F343" s="1"/>
      <c r="G343" s="1">
        <v>32</v>
      </c>
      <c r="H343" s="1"/>
      <c r="I343" s="1"/>
      <c r="J343" s="1"/>
      <c r="K343" s="1"/>
      <c r="L343" s="1"/>
      <c r="M343" s="1">
        <v>35</v>
      </c>
      <c r="N343" s="1">
        <v>7</v>
      </c>
      <c r="O343" s="1"/>
      <c r="P343" s="1">
        <v>91</v>
      </c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>
        <v>35</v>
      </c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R343">
        <f>MIN($AQ$2:AQ343)</f>
        <v>270.18018018018017</v>
      </c>
      <c r="AS343">
        <f t="shared" si="14"/>
        <v>1</v>
      </c>
      <c r="AT343" s="6">
        <f t="shared" si="15"/>
        <v>0</v>
      </c>
    </row>
    <row r="344" spans="1:46" ht="17.25" customHeight="1" x14ac:dyDescent="0.25">
      <c r="A344" s="1">
        <v>343</v>
      </c>
      <c r="B344" s="1">
        <v>1993</v>
      </c>
      <c r="C344" s="1" t="s">
        <v>448</v>
      </c>
      <c r="D344" s="1" t="s">
        <v>569</v>
      </c>
      <c r="E344" s="1" t="s">
        <v>553</v>
      </c>
      <c r="F344" s="1" t="s">
        <v>329</v>
      </c>
      <c r="G344" s="1">
        <v>32</v>
      </c>
      <c r="H344" s="1"/>
      <c r="I344" s="2">
        <v>2999</v>
      </c>
      <c r="J344" s="1"/>
      <c r="K344" s="1"/>
      <c r="L344" s="1">
        <v>1</v>
      </c>
      <c r="M344" s="1">
        <v>62</v>
      </c>
      <c r="N344" s="1">
        <v>3</v>
      </c>
      <c r="O344" s="1" t="s">
        <v>451</v>
      </c>
      <c r="P344" s="1">
        <v>60</v>
      </c>
      <c r="Q344" s="1"/>
      <c r="R344" s="1"/>
      <c r="S344" s="1"/>
      <c r="T344" s="1">
        <v>70.400000000000006</v>
      </c>
      <c r="U344" s="1">
        <v>55.1</v>
      </c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>
        <f t="shared" si="13"/>
        <v>48.37096774193548</v>
      </c>
      <c r="AR344">
        <f>MIN($AQ$2:AQ344)</f>
        <v>48.37096774193548</v>
      </c>
      <c r="AS344">
        <f t="shared" si="14"/>
        <v>1</v>
      </c>
      <c r="AT344" s="6">
        <f t="shared" si="15"/>
        <v>-0.82096774193548394</v>
      </c>
    </row>
    <row r="345" spans="1:46" ht="17.25" customHeight="1" x14ac:dyDescent="0.25">
      <c r="A345" s="1">
        <v>344</v>
      </c>
      <c r="B345" s="1">
        <v>1993</v>
      </c>
      <c r="C345" s="1" t="s">
        <v>383</v>
      </c>
      <c r="D345" s="1" t="s">
        <v>570</v>
      </c>
      <c r="E345" s="1">
        <v>68040</v>
      </c>
      <c r="F345" s="1"/>
      <c r="G345" s="1">
        <v>32</v>
      </c>
      <c r="H345" s="1"/>
      <c r="I345" s="1"/>
      <c r="J345" s="1"/>
      <c r="K345" s="1" t="s">
        <v>571</v>
      </c>
      <c r="L345" s="1">
        <v>1</v>
      </c>
      <c r="M345" s="1">
        <v>11.26</v>
      </c>
      <c r="N345" s="1">
        <v>3</v>
      </c>
      <c r="O345" s="1" t="s">
        <v>517</v>
      </c>
      <c r="P345" s="1">
        <v>25</v>
      </c>
      <c r="Q345" s="1"/>
      <c r="R345" s="1"/>
      <c r="S345" s="1"/>
      <c r="T345" s="1">
        <v>12.3</v>
      </c>
      <c r="U345" s="1">
        <v>10.3</v>
      </c>
      <c r="V345" s="1">
        <v>292</v>
      </c>
      <c r="W345" s="1">
        <v>244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R345">
        <f>MIN($AQ$2:AQ345)</f>
        <v>48.37096774193548</v>
      </c>
      <c r="AS345">
        <f t="shared" si="14"/>
        <v>1</v>
      </c>
      <c r="AT345" s="6">
        <f t="shared" si="15"/>
        <v>-0.82096774193548394</v>
      </c>
    </row>
    <row r="346" spans="1:46" ht="17.25" customHeight="1" x14ac:dyDescent="0.25">
      <c r="A346" s="1">
        <v>345</v>
      </c>
      <c r="B346" s="1">
        <v>1993</v>
      </c>
      <c r="C346" s="1" t="s">
        <v>55</v>
      </c>
      <c r="D346" s="1" t="s">
        <v>572</v>
      </c>
      <c r="E346" s="1" t="s">
        <v>533</v>
      </c>
      <c r="F346" s="1"/>
      <c r="G346" s="1"/>
      <c r="H346" s="1"/>
      <c r="I346" s="1"/>
      <c r="J346" s="1"/>
      <c r="K346" s="1" t="s">
        <v>573</v>
      </c>
      <c r="L346" s="1">
        <v>1</v>
      </c>
      <c r="M346" s="1">
        <v>96</v>
      </c>
      <c r="N346" s="1">
        <v>2</v>
      </c>
      <c r="O346" s="1" t="s">
        <v>477</v>
      </c>
      <c r="P346" s="1">
        <v>50</v>
      </c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>
        <v>95.7</v>
      </c>
      <c r="AM346" s="1"/>
      <c r="AN346" s="1"/>
      <c r="AO346" s="1"/>
      <c r="AP346" s="1"/>
      <c r="AR346">
        <f>MIN($AQ$2:AQ346)</f>
        <v>48.37096774193548</v>
      </c>
      <c r="AS346">
        <f t="shared" si="14"/>
        <v>1</v>
      </c>
      <c r="AT346" s="6">
        <f t="shared" si="15"/>
        <v>-0.82096774193548394</v>
      </c>
    </row>
    <row r="347" spans="1:46" ht="17.25" customHeight="1" x14ac:dyDescent="0.25">
      <c r="A347" s="1">
        <v>346</v>
      </c>
      <c r="B347" s="1">
        <v>1993</v>
      </c>
      <c r="C347" s="1" t="s">
        <v>55</v>
      </c>
      <c r="D347" s="1" t="s">
        <v>574</v>
      </c>
      <c r="E347" s="1" t="s">
        <v>533</v>
      </c>
      <c r="F347" s="1"/>
      <c r="G347" s="1"/>
      <c r="H347" s="1"/>
      <c r="I347" s="1"/>
      <c r="J347" s="1"/>
      <c r="K347" s="1" t="s">
        <v>527</v>
      </c>
      <c r="L347" s="1">
        <v>1</v>
      </c>
      <c r="M347" s="1">
        <v>126</v>
      </c>
      <c r="N347" s="1">
        <v>2</v>
      </c>
      <c r="O347" s="1" t="s">
        <v>477</v>
      </c>
      <c r="P347" s="1">
        <v>63</v>
      </c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>
        <v>126.4</v>
      </c>
      <c r="AM347" s="1"/>
      <c r="AN347" s="1"/>
      <c r="AO347" s="1"/>
      <c r="AP347" s="1"/>
      <c r="AR347">
        <f>MIN($AQ$2:AQ347)</f>
        <v>48.37096774193548</v>
      </c>
      <c r="AS347">
        <f t="shared" si="14"/>
        <v>1</v>
      </c>
      <c r="AT347" s="6">
        <f t="shared" si="15"/>
        <v>-0.82096774193548394</v>
      </c>
    </row>
    <row r="348" spans="1:46" ht="17.25" customHeight="1" x14ac:dyDescent="0.25">
      <c r="A348" s="1">
        <v>347</v>
      </c>
      <c r="B348" s="1">
        <v>1993</v>
      </c>
      <c r="C348" s="1" t="s">
        <v>575</v>
      </c>
      <c r="D348" s="1" t="s">
        <v>576</v>
      </c>
      <c r="E348" s="1" t="s">
        <v>562</v>
      </c>
      <c r="F348" s="1"/>
      <c r="G348" s="1">
        <v>64</v>
      </c>
      <c r="H348" s="1"/>
      <c r="I348" s="1"/>
      <c r="J348" s="1"/>
      <c r="K348" s="1" t="s">
        <v>563</v>
      </c>
      <c r="L348" s="1">
        <v>1</v>
      </c>
      <c r="M348" s="1">
        <v>94</v>
      </c>
      <c r="N348" s="1">
        <v>10</v>
      </c>
      <c r="O348" s="1" t="s">
        <v>517</v>
      </c>
      <c r="P348" s="1">
        <v>150</v>
      </c>
      <c r="Q348" s="1"/>
      <c r="R348" s="1"/>
      <c r="S348" s="1"/>
      <c r="T348" s="1"/>
      <c r="U348" s="1"/>
      <c r="V348" s="1">
        <v>2221</v>
      </c>
      <c r="W348" s="1">
        <v>2306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R348">
        <f>MIN($AQ$2:AQ348)</f>
        <v>48.37096774193548</v>
      </c>
      <c r="AS348">
        <f t="shared" si="14"/>
        <v>1</v>
      </c>
      <c r="AT348" s="6">
        <f t="shared" si="15"/>
        <v>-0.82096774193548394</v>
      </c>
    </row>
    <row r="349" spans="1:46" ht="17.25" customHeight="1" x14ac:dyDescent="0.25">
      <c r="A349" s="1">
        <v>348</v>
      </c>
      <c r="B349" s="1">
        <v>1993</v>
      </c>
      <c r="C349" s="1" t="s">
        <v>575</v>
      </c>
      <c r="D349" s="1" t="s">
        <v>577</v>
      </c>
      <c r="E349" s="1" t="s">
        <v>562</v>
      </c>
      <c r="F349" s="1"/>
      <c r="G349" s="1">
        <v>64</v>
      </c>
      <c r="H349" s="1"/>
      <c r="I349" s="1"/>
      <c r="J349" s="1"/>
      <c r="K349" s="1" t="s">
        <v>563</v>
      </c>
      <c r="L349" s="1">
        <v>20</v>
      </c>
      <c r="M349" s="1">
        <v>1469</v>
      </c>
      <c r="N349" s="1">
        <v>10</v>
      </c>
      <c r="O349" s="1" t="s">
        <v>517</v>
      </c>
      <c r="P349" s="1">
        <v>150</v>
      </c>
      <c r="Q349" s="1"/>
      <c r="R349" s="1"/>
      <c r="S349" s="1"/>
      <c r="T349" s="1"/>
      <c r="U349" s="1"/>
      <c r="V349" s="1">
        <v>31073</v>
      </c>
      <c r="W349" s="1">
        <v>40013</v>
      </c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R349">
        <f>MIN($AQ$2:AQ349)</f>
        <v>48.37096774193548</v>
      </c>
      <c r="AS349">
        <f t="shared" ref="AS349:AS412" si="16">B349-B323</f>
        <v>1</v>
      </c>
      <c r="AT349" s="6">
        <f t="shared" ref="AT349:AT412" si="17">POWER(AR349/AR323, 1/AS349)-1</f>
        <v>-0.82096774193548394</v>
      </c>
    </row>
    <row r="350" spans="1:46" ht="17.25" customHeight="1" x14ac:dyDescent="0.25">
      <c r="A350" s="1">
        <v>349</v>
      </c>
      <c r="B350" s="1">
        <v>1993</v>
      </c>
      <c r="C350" s="1" t="s">
        <v>575</v>
      </c>
      <c r="D350" s="1" t="s">
        <v>578</v>
      </c>
      <c r="E350" s="1" t="s">
        <v>562</v>
      </c>
      <c r="F350" s="1"/>
      <c r="G350" s="1">
        <v>64</v>
      </c>
      <c r="H350" s="1"/>
      <c r="I350" s="1"/>
      <c r="J350" s="1"/>
      <c r="K350" s="1" t="s">
        <v>563</v>
      </c>
      <c r="L350" s="1">
        <v>32</v>
      </c>
      <c r="M350" s="1">
        <v>1979</v>
      </c>
      <c r="N350" s="1">
        <v>10</v>
      </c>
      <c r="O350" s="1" t="s">
        <v>517</v>
      </c>
      <c r="P350" s="1">
        <v>150</v>
      </c>
      <c r="Q350" s="1"/>
      <c r="R350" s="1"/>
      <c r="S350" s="1"/>
      <c r="T350" s="1"/>
      <c r="U350" s="1"/>
      <c r="V350" s="1">
        <v>39692</v>
      </c>
      <c r="W350" s="1">
        <v>56840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R350">
        <f>MIN($AQ$2:AQ350)</f>
        <v>48.37096774193548</v>
      </c>
      <c r="AS350">
        <f t="shared" si="16"/>
        <v>1</v>
      </c>
      <c r="AT350" s="6">
        <f t="shared" si="17"/>
        <v>-0.82096774193548394</v>
      </c>
    </row>
    <row r="351" spans="1:46" ht="17.25" customHeight="1" x14ac:dyDescent="0.25">
      <c r="A351" s="1">
        <v>350</v>
      </c>
      <c r="B351" s="1">
        <v>1993</v>
      </c>
      <c r="C351" s="1" t="s">
        <v>575</v>
      </c>
      <c r="D351" s="1" t="s">
        <v>579</v>
      </c>
      <c r="E351" s="1" t="s">
        <v>562</v>
      </c>
      <c r="F351" s="1"/>
      <c r="G351" s="1">
        <v>64</v>
      </c>
      <c r="H351" s="1"/>
      <c r="I351" s="1"/>
      <c r="J351" s="1"/>
      <c r="K351" s="1" t="s">
        <v>563</v>
      </c>
      <c r="L351" s="1">
        <v>8</v>
      </c>
      <c r="M351" s="1">
        <v>723</v>
      </c>
      <c r="N351" s="1">
        <v>10</v>
      </c>
      <c r="O351" s="1" t="s">
        <v>517</v>
      </c>
      <c r="P351" s="1">
        <v>150</v>
      </c>
      <c r="Q351" s="1"/>
      <c r="R351" s="1"/>
      <c r="S351" s="1"/>
      <c r="T351" s="1"/>
      <c r="U351" s="1"/>
      <c r="V351" s="1">
        <v>16849</v>
      </c>
      <c r="W351" s="1">
        <v>17854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R351">
        <f>MIN($AQ$2:AQ351)</f>
        <v>48.37096774193548</v>
      </c>
      <c r="AS351">
        <f t="shared" si="16"/>
        <v>1</v>
      </c>
      <c r="AT351" s="6">
        <f t="shared" si="17"/>
        <v>-0.82096774193548394</v>
      </c>
    </row>
    <row r="352" spans="1:46" ht="17.25" customHeight="1" x14ac:dyDescent="0.25">
      <c r="A352" s="1">
        <v>351</v>
      </c>
      <c r="B352" s="1">
        <v>1993</v>
      </c>
      <c r="C352" s="1" t="s">
        <v>478</v>
      </c>
      <c r="D352" s="1" t="s">
        <v>580</v>
      </c>
      <c r="E352" s="1" t="s">
        <v>581</v>
      </c>
      <c r="F352" s="1"/>
      <c r="G352" s="1">
        <v>32</v>
      </c>
      <c r="H352" s="1"/>
      <c r="I352" s="1"/>
      <c r="J352" s="1"/>
      <c r="K352" s="1" t="s">
        <v>582</v>
      </c>
      <c r="L352" s="1">
        <v>1</v>
      </c>
      <c r="M352" s="1">
        <v>49.4</v>
      </c>
      <c r="N352" s="1">
        <v>3</v>
      </c>
      <c r="O352" s="1" t="s">
        <v>477</v>
      </c>
      <c r="P352" s="1">
        <v>36</v>
      </c>
      <c r="Q352" s="1"/>
      <c r="R352" s="1"/>
      <c r="S352" s="1"/>
      <c r="T352" s="1">
        <v>45.2</v>
      </c>
      <c r="U352" s="1">
        <v>54</v>
      </c>
      <c r="V352" s="1">
        <v>1072</v>
      </c>
      <c r="W352" s="1">
        <v>1282</v>
      </c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>
        <v>57.3</v>
      </c>
      <c r="AM352" s="1"/>
      <c r="AN352" s="1"/>
      <c r="AO352" s="1"/>
      <c r="AP352" s="1"/>
      <c r="AR352">
        <f>MIN($AQ$2:AQ352)</f>
        <v>48.37096774193548</v>
      </c>
      <c r="AS352">
        <f t="shared" si="16"/>
        <v>1</v>
      </c>
      <c r="AT352" s="6">
        <f t="shared" si="17"/>
        <v>-0.82096774193548394</v>
      </c>
    </row>
    <row r="353" spans="1:46" ht="17.25" customHeight="1" x14ac:dyDescent="0.25">
      <c r="A353" s="1">
        <v>352</v>
      </c>
      <c r="B353" s="1">
        <v>1993</v>
      </c>
      <c r="C353" s="1" t="s">
        <v>478</v>
      </c>
      <c r="D353" s="1" t="s">
        <v>583</v>
      </c>
      <c r="E353" s="1" t="s">
        <v>581</v>
      </c>
      <c r="F353" s="1"/>
      <c r="G353" s="1">
        <v>32</v>
      </c>
      <c r="H353" s="1"/>
      <c r="I353" s="1"/>
      <c r="J353" s="1"/>
      <c r="K353" s="1" t="s">
        <v>582</v>
      </c>
      <c r="L353" s="1">
        <v>1</v>
      </c>
      <c r="M353" s="1">
        <v>55</v>
      </c>
      <c r="N353" s="1">
        <v>3</v>
      </c>
      <c r="O353" s="1" t="s">
        <v>517</v>
      </c>
      <c r="P353" s="1">
        <v>40</v>
      </c>
      <c r="Q353" s="1"/>
      <c r="R353" s="1"/>
      <c r="S353" s="1"/>
      <c r="T353" s="1">
        <v>50.2</v>
      </c>
      <c r="U353" s="1">
        <v>60.2</v>
      </c>
      <c r="V353" s="1">
        <v>1191</v>
      </c>
      <c r="W353" s="1">
        <v>1427</v>
      </c>
      <c r="X353" s="1">
        <v>1.1299999999999999</v>
      </c>
      <c r="Y353" s="1">
        <v>1.38</v>
      </c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R353">
        <f>MIN($AQ$2:AQ353)</f>
        <v>48.37096774193548</v>
      </c>
      <c r="AS353">
        <f t="shared" si="16"/>
        <v>1</v>
      </c>
      <c r="AT353" s="6">
        <f t="shared" si="17"/>
        <v>-0.82096774193548394</v>
      </c>
    </row>
    <row r="354" spans="1:46" ht="17.25" customHeight="1" x14ac:dyDescent="0.25">
      <c r="A354" s="1">
        <v>353</v>
      </c>
      <c r="B354" s="1">
        <v>1993</v>
      </c>
      <c r="C354" s="1" t="s">
        <v>478</v>
      </c>
      <c r="D354" s="1" t="s">
        <v>584</v>
      </c>
      <c r="E354" s="1" t="s">
        <v>585</v>
      </c>
      <c r="F354" s="1"/>
      <c r="G354" s="1">
        <v>32</v>
      </c>
      <c r="H354" s="1"/>
      <c r="I354" s="1"/>
      <c r="J354" s="1"/>
      <c r="K354" s="1" t="s">
        <v>586</v>
      </c>
      <c r="L354" s="1">
        <v>1</v>
      </c>
      <c r="M354" s="1">
        <v>60</v>
      </c>
      <c r="N354" s="1">
        <v>3</v>
      </c>
      <c r="O354" s="1" t="s">
        <v>477</v>
      </c>
      <c r="P354" s="1">
        <v>40</v>
      </c>
      <c r="Q354" s="1"/>
      <c r="R354" s="1"/>
      <c r="S354" s="1"/>
      <c r="T354" s="1">
        <v>53.2</v>
      </c>
      <c r="U354" s="1">
        <v>67.8</v>
      </c>
      <c r="V354" s="1">
        <v>1264</v>
      </c>
      <c r="W354" s="1">
        <v>1607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>
        <v>71.2</v>
      </c>
      <c r="AM354" s="1"/>
      <c r="AN354" s="1"/>
      <c r="AO354" s="1"/>
      <c r="AP354" s="1"/>
      <c r="AR354">
        <f>MIN($AQ$2:AQ354)</f>
        <v>48.37096774193548</v>
      </c>
      <c r="AS354">
        <f t="shared" si="16"/>
        <v>1</v>
      </c>
      <c r="AT354" s="6">
        <f t="shared" si="17"/>
        <v>-0.82096774193548394</v>
      </c>
    </row>
    <row r="355" spans="1:46" ht="17.25" customHeight="1" x14ac:dyDescent="0.25">
      <c r="A355" s="1">
        <v>354</v>
      </c>
      <c r="B355" s="1">
        <v>1993</v>
      </c>
      <c r="C355" s="1" t="s">
        <v>478</v>
      </c>
      <c r="D355" s="1" t="s">
        <v>587</v>
      </c>
      <c r="E355" s="1" t="s">
        <v>581</v>
      </c>
      <c r="F355" s="1" t="s">
        <v>588</v>
      </c>
      <c r="G355" s="1">
        <v>32</v>
      </c>
      <c r="H355" s="1"/>
      <c r="I355" s="2">
        <v>100000</v>
      </c>
      <c r="J355" s="1"/>
      <c r="K355" s="1" t="s">
        <v>586</v>
      </c>
      <c r="L355" s="1">
        <v>2</v>
      </c>
      <c r="M355" s="1">
        <v>132</v>
      </c>
      <c r="N355" s="1">
        <v>10</v>
      </c>
      <c r="O355" s="1" t="s">
        <v>517</v>
      </c>
      <c r="P355" s="1">
        <v>50</v>
      </c>
      <c r="Q355" s="1"/>
      <c r="R355" s="1"/>
      <c r="S355" s="1"/>
      <c r="T355" s="1"/>
      <c r="U355" s="1"/>
      <c r="V355" s="1">
        <v>2730</v>
      </c>
      <c r="W355" s="1">
        <v>3681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>
        <f t="shared" ref="AQ349:AQ412" si="18">I355/M355</f>
        <v>757.57575757575762</v>
      </c>
      <c r="AR355">
        <f>MIN($AQ$2:AQ355)</f>
        <v>48.37096774193548</v>
      </c>
      <c r="AS355">
        <f t="shared" si="16"/>
        <v>1</v>
      </c>
      <c r="AT355" s="6">
        <f t="shared" si="17"/>
        <v>-0.82096774193548394</v>
      </c>
    </row>
    <row r="356" spans="1:46" ht="17.25" customHeight="1" x14ac:dyDescent="0.25">
      <c r="A356" s="1">
        <v>355</v>
      </c>
      <c r="B356" s="1">
        <v>1993</v>
      </c>
      <c r="C356" s="1" t="s">
        <v>478</v>
      </c>
      <c r="D356" s="1" t="s">
        <v>589</v>
      </c>
      <c r="E356" s="1" t="s">
        <v>581</v>
      </c>
      <c r="F356" s="1" t="s">
        <v>588</v>
      </c>
      <c r="G356" s="1">
        <v>32</v>
      </c>
      <c r="H356" s="1"/>
      <c r="I356" s="2">
        <v>200000</v>
      </c>
      <c r="J356" s="1"/>
      <c r="K356" s="1" t="s">
        <v>586</v>
      </c>
      <c r="L356" s="1">
        <v>8</v>
      </c>
      <c r="M356" s="1">
        <v>472</v>
      </c>
      <c r="N356" s="1">
        <v>10</v>
      </c>
      <c r="O356" s="1" t="s">
        <v>517</v>
      </c>
      <c r="P356" s="1">
        <v>50</v>
      </c>
      <c r="Q356" s="1"/>
      <c r="R356" s="1"/>
      <c r="S356" s="1"/>
      <c r="T356" s="1"/>
      <c r="U356" s="1"/>
      <c r="V356" s="1">
        <v>10113</v>
      </c>
      <c r="W356" s="1">
        <v>12710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>
        <f t="shared" si="18"/>
        <v>423.72881355932202</v>
      </c>
      <c r="AR356">
        <f>MIN($AQ$2:AQ356)</f>
        <v>48.37096774193548</v>
      </c>
      <c r="AS356">
        <f t="shared" si="16"/>
        <v>1</v>
      </c>
      <c r="AT356" s="6">
        <f t="shared" si="17"/>
        <v>-0.82096774193548394</v>
      </c>
    </row>
    <row r="357" spans="1:46" ht="17.25" customHeight="1" x14ac:dyDescent="0.25">
      <c r="A357" s="1">
        <v>356</v>
      </c>
      <c r="B357" s="1">
        <v>1994</v>
      </c>
      <c r="C357" s="1" t="s">
        <v>249</v>
      </c>
      <c r="D357" s="1" t="s">
        <v>590</v>
      </c>
      <c r="E357" s="1" t="s">
        <v>581</v>
      </c>
      <c r="F357" s="1"/>
      <c r="G357" s="1">
        <v>32</v>
      </c>
      <c r="H357" s="1"/>
      <c r="I357" s="1"/>
      <c r="J357" s="1"/>
      <c r="K357" s="1" t="s">
        <v>591</v>
      </c>
      <c r="L357" s="1">
        <v>64</v>
      </c>
      <c r="M357" s="1">
        <v>4794</v>
      </c>
      <c r="N357" s="1">
        <v>10</v>
      </c>
      <c r="O357" s="1" t="s">
        <v>517</v>
      </c>
      <c r="P357" s="1">
        <v>60</v>
      </c>
      <c r="Q357" s="1"/>
      <c r="R357" s="1"/>
      <c r="S357" s="1"/>
      <c r="T357" s="1"/>
      <c r="U357" s="1"/>
      <c r="V357" s="1">
        <v>101969</v>
      </c>
      <c r="W357" s="1">
        <v>129843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R357">
        <f>MIN($AQ$2:AQ357)</f>
        <v>48.37096774193548</v>
      </c>
      <c r="AS357">
        <f t="shared" si="16"/>
        <v>1</v>
      </c>
      <c r="AT357" s="6">
        <f t="shared" si="17"/>
        <v>-0.82096774193548394</v>
      </c>
    </row>
    <row r="358" spans="1:46" ht="17.25" customHeight="1" x14ac:dyDescent="0.25">
      <c r="A358" s="1">
        <v>357</v>
      </c>
      <c r="B358" s="1">
        <v>1994</v>
      </c>
      <c r="C358" s="1" t="s">
        <v>119</v>
      </c>
      <c r="D358" s="1" t="s">
        <v>592</v>
      </c>
      <c r="E358" s="1" t="s">
        <v>556</v>
      </c>
      <c r="F358" s="1"/>
      <c r="G358" s="1">
        <v>64</v>
      </c>
      <c r="H358" s="1"/>
      <c r="I358" s="2">
        <v>500000</v>
      </c>
      <c r="J358" s="1"/>
      <c r="K358" s="1" t="s">
        <v>567</v>
      </c>
      <c r="L358" s="1">
        <v>1</v>
      </c>
      <c r="M358" s="1">
        <v>184</v>
      </c>
      <c r="N358" s="1">
        <v>2</v>
      </c>
      <c r="O358" s="1" t="s">
        <v>517</v>
      </c>
      <c r="P358" s="1">
        <v>200</v>
      </c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>
        <v>184.1</v>
      </c>
      <c r="AM358" s="1"/>
      <c r="AN358" s="1"/>
      <c r="AO358" s="1"/>
      <c r="AP358" s="1"/>
      <c r="AQ358">
        <f t="shared" si="18"/>
        <v>2717.391304347826</v>
      </c>
      <c r="AR358">
        <f>MIN($AQ$2:AQ358)</f>
        <v>48.37096774193548</v>
      </c>
      <c r="AS358">
        <f t="shared" si="16"/>
        <v>1</v>
      </c>
      <c r="AT358" s="6">
        <f t="shared" si="17"/>
        <v>-0.82096774193548394</v>
      </c>
    </row>
    <row r="359" spans="1:46" ht="17.25" customHeight="1" x14ac:dyDescent="0.25">
      <c r="A359" s="1">
        <v>358</v>
      </c>
      <c r="B359" s="1">
        <v>1994</v>
      </c>
      <c r="C359" s="1" t="s">
        <v>119</v>
      </c>
      <c r="D359" s="1" t="s">
        <v>593</v>
      </c>
      <c r="E359" s="1" t="s">
        <v>556</v>
      </c>
      <c r="F359" s="1"/>
      <c r="G359" s="1">
        <v>64</v>
      </c>
      <c r="H359" s="1"/>
      <c r="I359" s="1"/>
      <c r="J359" s="1"/>
      <c r="K359" s="1" t="s">
        <v>554</v>
      </c>
      <c r="L359" s="1">
        <v>1</v>
      </c>
      <c r="M359" s="1">
        <v>69</v>
      </c>
      <c r="N359" s="1">
        <v>3</v>
      </c>
      <c r="O359" s="1" t="s">
        <v>517</v>
      </c>
      <c r="P359" s="1">
        <v>125</v>
      </c>
      <c r="Q359" s="1"/>
      <c r="R359" s="1"/>
      <c r="S359" s="1"/>
      <c r="T359" s="1">
        <v>63.5</v>
      </c>
      <c r="U359" s="1">
        <v>75.5</v>
      </c>
      <c r="V359" s="1">
        <v>1506</v>
      </c>
      <c r="W359" s="1">
        <v>1791</v>
      </c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R359">
        <f>MIN($AQ$2:AQ359)</f>
        <v>48.37096774193548</v>
      </c>
      <c r="AS359">
        <f t="shared" si="16"/>
        <v>1</v>
      </c>
      <c r="AT359" s="6">
        <f t="shared" si="17"/>
        <v>-0.82096774193548394</v>
      </c>
    </row>
    <row r="360" spans="1:46" ht="17.25" customHeight="1" x14ac:dyDescent="0.25">
      <c r="A360" s="1">
        <v>359</v>
      </c>
      <c r="B360" s="1">
        <v>1994</v>
      </c>
      <c r="C360" s="1" t="s">
        <v>119</v>
      </c>
      <c r="D360" s="1" t="s">
        <v>594</v>
      </c>
      <c r="E360" s="1" t="s">
        <v>595</v>
      </c>
      <c r="F360" s="1"/>
      <c r="G360" s="1">
        <v>64</v>
      </c>
      <c r="H360" s="1"/>
      <c r="I360" s="1"/>
      <c r="J360" s="1"/>
      <c r="K360" s="1" t="s">
        <v>596</v>
      </c>
      <c r="L360" s="1">
        <v>1</v>
      </c>
      <c r="M360" s="1">
        <v>194</v>
      </c>
      <c r="N360" s="1">
        <v>3</v>
      </c>
      <c r="O360" s="1" t="s">
        <v>517</v>
      </c>
      <c r="P360" s="1">
        <v>225</v>
      </c>
      <c r="Q360" s="1"/>
      <c r="R360" s="1"/>
      <c r="S360" s="1"/>
      <c r="T360" s="1">
        <v>162.6</v>
      </c>
      <c r="U360" s="1">
        <v>230.6</v>
      </c>
      <c r="V360" s="1">
        <v>3944</v>
      </c>
      <c r="W360" s="1">
        <v>5482</v>
      </c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R360">
        <f>MIN($AQ$2:AQ360)</f>
        <v>48.37096774193548</v>
      </c>
      <c r="AS360">
        <f t="shared" si="16"/>
        <v>1</v>
      </c>
      <c r="AT360" s="6">
        <f t="shared" si="17"/>
        <v>-0.82096774193548394</v>
      </c>
    </row>
    <row r="361" spans="1:46" ht="17.25" customHeight="1" x14ac:dyDescent="0.25">
      <c r="A361" s="1">
        <v>360</v>
      </c>
      <c r="B361" s="1">
        <v>1994</v>
      </c>
      <c r="C361" s="1" t="s">
        <v>119</v>
      </c>
      <c r="D361" s="1" t="s">
        <v>597</v>
      </c>
      <c r="E361" s="1" t="s">
        <v>595</v>
      </c>
      <c r="F361" s="1"/>
      <c r="G361" s="1">
        <v>64</v>
      </c>
      <c r="H361" s="1"/>
      <c r="I361" s="1"/>
      <c r="J361" s="1"/>
      <c r="K361" s="1" t="s">
        <v>596</v>
      </c>
      <c r="L361" s="1">
        <v>1</v>
      </c>
      <c r="M361" s="1">
        <v>224</v>
      </c>
      <c r="N361" s="1">
        <v>3</v>
      </c>
      <c r="O361" s="1" t="s">
        <v>517</v>
      </c>
      <c r="P361" s="1">
        <v>275</v>
      </c>
      <c r="Q361" s="1"/>
      <c r="R361" s="1"/>
      <c r="S361" s="1"/>
      <c r="T361" s="1">
        <v>189.3</v>
      </c>
      <c r="U361" s="1">
        <v>264.10000000000002</v>
      </c>
      <c r="V361" s="1">
        <v>4702</v>
      </c>
      <c r="W361" s="1">
        <v>6293</v>
      </c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R361">
        <f>MIN($AQ$2:AQ361)</f>
        <v>48.37096774193548</v>
      </c>
      <c r="AS361">
        <f t="shared" si="16"/>
        <v>1</v>
      </c>
      <c r="AT361" s="6">
        <f t="shared" si="17"/>
        <v>-0.82096774193548394</v>
      </c>
    </row>
    <row r="362" spans="1:46" ht="17.25" customHeight="1" x14ac:dyDescent="0.25">
      <c r="A362" s="1">
        <v>361</v>
      </c>
      <c r="B362" s="1">
        <v>1994</v>
      </c>
      <c r="C362" s="1" t="s">
        <v>119</v>
      </c>
      <c r="D362" s="1" t="s">
        <v>598</v>
      </c>
      <c r="E362" s="1" t="s">
        <v>556</v>
      </c>
      <c r="F362" s="1"/>
      <c r="G362" s="1">
        <v>64</v>
      </c>
      <c r="H362" s="1"/>
      <c r="I362" s="1"/>
      <c r="J362" s="1"/>
      <c r="K362" s="1" t="s">
        <v>567</v>
      </c>
      <c r="L362" s="1">
        <v>6</v>
      </c>
      <c r="M362" s="1">
        <v>963</v>
      </c>
      <c r="N362" s="1">
        <v>10</v>
      </c>
      <c r="O362" s="1" t="s">
        <v>517</v>
      </c>
      <c r="P362" s="1">
        <v>182</v>
      </c>
      <c r="Q362" s="1"/>
      <c r="R362" s="1"/>
      <c r="S362" s="1"/>
      <c r="T362" s="1">
        <v>132.6</v>
      </c>
      <c r="U362" s="1"/>
      <c r="V362" s="1">
        <v>18956</v>
      </c>
      <c r="W362" s="1">
        <v>28157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R362">
        <f>MIN($AQ$2:AQ362)</f>
        <v>48.37096774193548</v>
      </c>
      <c r="AS362">
        <f t="shared" si="16"/>
        <v>1</v>
      </c>
      <c r="AT362" s="6">
        <f t="shared" si="17"/>
        <v>-0.82096774193548394</v>
      </c>
    </row>
    <row r="363" spans="1:46" ht="17.25" customHeight="1" x14ac:dyDescent="0.25">
      <c r="A363" s="1">
        <v>362</v>
      </c>
      <c r="B363" s="1">
        <v>1994</v>
      </c>
      <c r="C363" s="1" t="s">
        <v>119</v>
      </c>
      <c r="D363" s="1" t="s">
        <v>599</v>
      </c>
      <c r="E363" s="1" t="s">
        <v>595</v>
      </c>
      <c r="F363" s="1"/>
      <c r="G363" s="1">
        <v>64</v>
      </c>
      <c r="H363" s="1"/>
      <c r="I363" s="1"/>
      <c r="J363" s="1"/>
      <c r="K363" s="1" t="s">
        <v>600</v>
      </c>
      <c r="L363" s="1">
        <v>1</v>
      </c>
      <c r="M363" s="1">
        <v>238</v>
      </c>
      <c r="N363" s="1">
        <v>3</v>
      </c>
      <c r="O363" s="1" t="s">
        <v>517</v>
      </c>
      <c r="P363" s="1">
        <v>275</v>
      </c>
      <c r="Q363" s="1"/>
      <c r="R363" s="1"/>
      <c r="S363" s="1">
        <v>53</v>
      </c>
      <c r="T363" s="1">
        <v>193.8</v>
      </c>
      <c r="U363" s="1">
        <v>292.60000000000002</v>
      </c>
      <c r="V363" s="1">
        <v>4522</v>
      </c>
      <c r="W363" s="1">
        <v>6680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R363">
        <f>MIN($AQ$2:AQ363)</f>
        <v>48.37096774193548</v>
      </c>
      <c r="AS363">
        <f t="shared" si="16"/>
        <v>1</v>
      </c>
      <c r="AT363" s="6">
        <f t="shared" si="17"/>
        <v>-0.82096774193548394</v>
      </c>
    </row>
    <row r="364" spans="1:46" ht="17.25" customHeight="1" x14ac:dyDescent="0.25">
      <c r="A364" s="1">
        <v>363</v>
      </c>
      <c r="B364" s="1">
        <v>1994</v>
      </c>
      <c r="C364" s="1" t="s">
        <v>119</v>
      </c>
      <c r="D364" s="1" t="s">
        <v>601</v>
      </c>
      <c r="E364" s="1" t="s">
        <v>595</v>
      </c>
      <c r="F364" s="1"/>
      <c r="G364" s="1">
        <v>64</v>
      </c>
      <c r="H364" s="1"/>
      <c r="I364" s="1"/>
      <c r="J364" s="1"/>
      <c r="K364" s="1" t="s">
        <v>600</v>
      </c>
      <c r="L364" s="1">
        <v>6</v>
      </c>
      <c r="M364" s="1">
        <v>1312</v>
      </c>
      <c r="N364" s="1">
        <v>10</v>
      </c>
      <c r="O364" s="1" t="s">
        <v>517</v>
      </c>
      <c r="P364" s="1">
        <v>275</v>
      </c>
      <c r="Q364" s="1"/>
      <c r="R364" s="1"/>
      <c r="S364" s="1"/>
      <c r="T364" s="1">
        <v>193.8</v>
      </c>
      <c r="U364" s="1"/>
      <c r="V364" s="1">
        <v>24735</v>
      </c>
      <c r="W364" s="1">
        <v>40103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R364">
        <f>MIN($AQ$2:AQ364)</f>
        <v>48.37096774193548</v>
      </c>
      <c r="AS364">
        <f t="shared" si="16"/>
        <v>1</v>
      </c>
      <c r="AT364" s="6">
        <f t="shared" si="17"/>
        <v>-0.82096774193548394</v>
      </c>
    </row>
    <row r="365" spans="1:46" ht="17.25" customHeight="1" x14ac:dyDescent="0.25">
      <c r="A365" s="1">
        <v>364</v>
      </c>
      <c r="B365" s="1">
        <v>1994</v>
      </c>
      <c r="C365" s="1" t="s">
        <v>383</v>
      </c>
      <c r="D365" s="1" t="s">
        <v>602</v>
      </c>
      <c r="E365" s="1" t="s">
        <v>530</v>
      </c>
      <c r="F365" s="1"/>
      <c r="G365" s="1"/>
      <c r="H365" s="1"/>
      <c r="I365" s="1"/>
      <c r="J365" s="1"/>
      <c r="K365" s="1" t="s">
        <v>531</v>
      </c>
      <c r="L365" s="1">
        <v>1</v>
      </c>
      <c r="M365" s="1">
        <v>165</v>
      </c>
      <c r="N365" s="1">
        <v>3</v>
      </c>
      <c r="O365" s="1" t="s">
        <v>517</v>
      </c>
      <c r="P365" s="1">
        <v>125</v>
      </c>
      <c r="Q365" s="1"/>
      <c r="R365" s="1"/>
      <c r="S365" s="1"/>
      <c r="T365" s="1">
        <v>136</v>
      </c>
      <c r="U365" s="1">
        <v>201</v>
      </c>
      <c r="V365" s="1">
        <v>1832</v>
      </c>
      <c r="W365" s="1">
        <v>2950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R365">
        <f>MIN($AQ$2:AQ365)</f>
        <v>48.37096774193548</v>
      </c>
      <c r="AS365">
        <f t="shared" si="16"/>
        <v>1</v>
      </c>
      <c r="AT365" s="6">
        <f t="shared" si="17"/>
        <v>-0.82096774193548394</v>
      </c>
    </row>
    <row r="366" spans="1:46" ht="17.25" customHeight="1" x14ac:dyDescent="0.25">
      <c r="A366" s="1">
        <v>365</v>
      </c>
      <c r="B366" s="1">
        <v>1994</v>
      </c>
      <c r="C366" s="1" t="s">
        <v>383</v>
      </c>
      <c r="D366" s="1" t="s">
        <v>603</v>
      </c>
      <c r="E366" s="1" t="s">
        <v>530</v>
      </c>
      <c r="F366" s="1"/>
      <c r="G366" s="1"/>
      <c r="H366" s="1"/>
      <c r="I366" s="1"/>
      <c r="J366" s="1"/>
      <c r="K366" s="1" t="s">
        <v>604</v>
      </c>
      <c r="L366" s="1">
        <v>12</v>
      </c>
      <c r="M366" s="1">
        <v>1264</v>
      </c>
      <c r="N366" s="1">
        <v>10</v>
      </c>
      <c r="O366" s="1" t="s">
        <v>517</v>
      </c>
      <c r="P366" s="1">
        <v>90</v>
      </c>
      <c r="Q366" s="1"/>
      <c r="R366" s="1"/>
      <c r="S366" s="1"/>
      <c r="T366" s="1"/>
      <c r="U366" s="1"/>
      <c r="V366" s="1">
        <v>23717</v>
      </c>
      <c r="W366" s="1">
        <v>38780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R366">
        <f>MIN($AQ$2:AQ366)</f>
        <v>48.37096774193548</v>
      </c>
      <c r="AS366">
        <f t="shared" si="16"/>
        <v>1</v>
      </c>
      <c r="AT366" s="6">
        <f t="shared" si="17"/>
        <v>-0.82096774193548394</v>
      </c>
    </row>
    <row r="367" spans="1:46" ht="17.25" customHeight="1" x14ac:dyDescent="0.25">
      <c r="A367" s="1">
        <v>366</v>
      </c>
      <c r="B367" s="1">
        <v>1994</v>
      </c>
      <c r="C367" s="1" t="s">
        <v>383</v>
      </c>
      <c r="D367" s="1" t="s">
        <v>605</v>
      </c>
      <c r="E367" s="1" t="s">
        <v>530</v>
      </c>
      <c r="F367" s="1"/>
      <c r="G367" s="1"/>
      <c r="H367" s="1"/>
      <c r="I367" s="1"/>
      <c r="J367" s="1"/>
      <c r="K367" s="1" t="s">
        <v>604</v>
      </c>
      <c r="L367" s="1">
        <v>4</v>
      </c>
      <c r="M367" s="1">
        <v>490</v>
      </c>
      <c r="N367" s="1">
        <v>10</v>
      </c>
      <c r="O367" s="1" t="s">
        <v>517</v>
      </c>
      <c r="P367" s="1">
        <v>90</v>
      </c>
      <c r="Q367" s="1"/>
      <c r="R367" s="1"/>
      <c r="S367" s="1"/>
      <c r="T367" s="1"/>
      <c r="U367" s="1"/>
      <c r="V367" s="1">
        <v>9017</v>
      </c>
      <c r="W367" s="1">
        <v>15341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R367">
        <f>MIN($AQ$2:AQ367)</f>
        <v>48.37096774193548</v>
      </c>
      <c r="AS367">
        <f t="shared" si="16"/>
        <v>1</v>
      </c>
      <c r="AT367" s="6">
        <f t="shared" si="17"/>
        <v>-0.82096774193548394</v>
      </c>
    </row>
    <row r="368" spans="1:46" ht="17.25" customHeight="1" x14ac:dyDescent="0.25">
      <c r="A368" s="1">
        <v>367</v>
      </c>
      <c r="B368" s="1">
        <v>1994</v>
      </c>
      <c r="C368" s="1" t="s">
        <v>55</v>
      </c>
      <c r="D368" s="1" t="s">
        <v>606</v>
      </c>
      <c r="E368" s="1" t="s">
        <v>607</v>
      </c>
      <c r="F368" s="1"/>
      <c r="G368" s="1">
        <v>32</v>
      </c>
      <c r="H368" s="1"/>
      <c r="I368" s="1"/>
      <c r="J368" s="1"/>
      <c r="K368" s="1" t="s">
        <v>608</v>
      </c>
      <c r="L368" s="1">
        <v>1</v>
      </c>
      <c r="M368" s="1">
        <v>84</v>
      </c>
      <c r="N368" s="1">
        <v>3</v>
      </c>
      <c r="O368" s="1" t="s">
        <v>517</v>
      </c>
      <c r="P368" s="1">
        <v>80</v>
      </c>
      <c r="Q368" s="1"/>
      <c r="R368" s="1"/>
      <c r="S368" s="1"/>
      <c r="T368" s="1">
        <v>78.8</v>
      </c>
      <c r="U368" s="1">
        <v>90.4</v>
      </c>
      <c r="V368" s="1">
        <v>1869</v>
      </c>
      <c r="W368" s="1">
        <v>2144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R368">
        <f>MIN($AQ$2:AQ368)</f>
        <v>48.37096774193548</v>
      </c>
      <c r="AS368">
        <f t="shared" si="16"/>
        <v>1</v>
      </c>
      <c r="AT368" s="6">
        <f t="shared" si="17"/>
        <v>-0.82096774193548394</v>
      </c>
    </row>
    <row r="369" spans="1:46" ht="17.25" customHeight="1" x14ac:dyDescent="0.25">
      <c r="A369" s="1">
        <v>368</v>
      </c>
      <c r="B369" s="1">
        <v>1994</v>
      </c>
      <c r="C369" s="1" t="s">
        <v>575</v>
      </c>
      <c r="D369" s="1" t="s">
        <v>609</v>
      </c>
      <c r="E369" s="1" t="s">
        <v>610</v>
      </c>
      <c r="F369" s="1"/>
      <c r="G369" s="1">
        <v>64</v>
      </c>
      <c r="H369" s="1"/>
      <c r="I369" s="1"/>
      <c r="J369" s="1"/>
      <c r="K369" s="1" t="s">
        <v>600</v>
      </c>
      <c r="L369" s="1">
        <v>1</v>
      </c>
      <c r="M369" s="1">
        <v>184</v>
      </c>
      <c r="N369" s="1">
        <v>3</v>
      </c>
      <c r="O369" s="1" t="s">
        <v>517</v>
      </c>
      <c r="P369" s="1">
        <v>75</v>
      </c>
      <c r="Q369" s="1"/>
      <c r="R369" s="1"/>
      <c r="S369" s="1"/>
      <c r="T369" s="1">
        <v>108.7</v>
      </c>
      <c r="U369" s="1">
        <v>310.60000000000002</v>
      </c>
      <c r="V369" s="1">
        <v>2578</v>
      </c>
      <c r="W369" s="1">
        <v>7367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R369">
        <f>MIN($AQ$2:AQ369)</f>
        <v>48.37096774193548</v>
      </c>
      <c r="AS369">
        <f t="shared" si="16"/>
        <v>1</v>
      </c>
      <c r="AT369" s="6">
        <f t="shared" si="17"/>
        <v>-0.82096774193548394</v>
      </c>
    </row>
    <row r="370" spans="1:46" ht="17.25" customHeight="1" x14ac:dyDescent="0.25">
      <c r="A370" s="1">
        <v>369</v>
      </c>
      <c r="B370" s="1">
        <v>1994</v>
      </c>
      <c r="C370" s="1" t="s">
        <v>478</v>
      </c>
      <c r="D370" s="1" t="s">
        <v>611</v>
      </c>
      <c r="E370" s="1" t="s">
        <v>581</v>
      </c>
      <c r="F370" s="1"/>
      <c r="G370" s="1">
        <v>32</v>
      </c>
      <c r="H370" s="1"/>
      <c r="I370" s="1"/>
      <c r="J370" s="1"/>
      <c r="K370" s="1" t="s">
        <v>591</v>
      </c>
      <c r="L370" s="1">
        <v>2</v>
      </c>
      <c r="M370" s="1">
        <v>192</v>
      </c>
      <c r="N370" s="1">
        <v>10</v>
      </c>
      <c r="O370" s="1" t="s">
        <v>517</v>
      </c>
      <c r="P370" s="1">
        <v>60</v>
      </c>
      <c r="Q370" s="1"/>
      <c r="R370" s="1"/>
      <c r="S370" s="1"/>
      <c r="T370" s="1"/>
      <c r="U370" s="1"/>
      <c r="V370" s="1">
        <v>4282</v>
      </c>
      <c r="W370" s="1">
        <v>4952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R370">
        <f>MIN($AQ$2:AQ370)</f>
        <v>48.37096774193548</v>
      </c>
      <c r="AS370">
        <f t="shared" si="16"/>
        <v>1</v>
      </c>
      <c r="AT370" s="6">
        <f t="shared" si="17"/>
        <v>0</v>
      </c>
    </row>
    <row r="371" spans="1:46" ht="17.25" customHeight="1" x14ac:dyDescent="0.25">
      <c r="A371" s="1">
        <v>370</v>
      </c>
      <c r="B371" s="1">
        <v>1994</v>
      </c>
      <c r="C371" s="1" t="s">
        <v>478</v>
      </c>
      <c r="D371" s="1" t="s">
        <v>612</v>
      </c>
      <c r="E371" s="1" t="s">
        <v>581</v>
      </c>
      <c r="F371" s="1"/>
      <c r="G371" s="1">
        <v>32</v>
      </c>
      <c r="H371" s="1"/>
      <c r="I371" s="1"/>
      <c r="J371" s="1"/>
      <c r="K371" s="1" t="s">
        <v>591</v>
      </c>
      <c r="L371" s="1">
        <v>20</v>
      </c>
      <c r="M371" s="1">
        <v>1722</v>
      </c>
      <c r="N371" s="1">
        <v>10</v>
      </c>
      <c r="O371" s="1" t="s">
        <v>517</v>
      </c>
      <c r="P371" s="1">
        <v>60</v>
      </c>
      <c r="Q371" s="1"/>
      <c r="R371" s="1"/>
      <c r="S371" s="1"/>
      <c r="T371" s="1"/>
      <c r="U371" s="1"/>
      <c r="V371" s="1">
        <v>38213</v>
      </c>
      <c r="W371" s="1">
        <v>44722</v>
      </c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R371">
        <f>MIN($AQ$2:AQ371)</f>
        <v>48.37096774193548</v>
      </c>
      <c r="AS371">
        <f t="shared" si="16"/>
        <v>1</v>
      </c>
      <c r="AT371" s="6">
        <f t="shared" si="17"/>
        <v>0</v>
      </c>
    </row>
    <row r="372" spans="1:46" ht="17.25" customHeight="1" x14ac:dyDescent="0.25">
      <c r="A372" s="1">
        <v>371</v>
      </c>
      <c r="B372" s="1">
        <v>1994</v>
      </c>
      <c r="C372" s="1" t="s">
        <v>478</v>
      </c>
      <c r="D372" s="1" t="s">
        <v>613</v>
      </c>
      <c r="E372" s="1" t="s">
        <v>585</v>
      </c>
      <c r="F372" s="1"/>
      <c r="G372" s="1">
        <v>32</v>
      </c>
      <c r="H372" s="1"/>
      <c r="I372" s="1"/>
      <c r="J372" s="1"/>
      <c r="K372" s="1" t="s">
        <v>582</v>
      </c>
      <c r="L372" s="1">
        <v>1</v>
      </c>
      <c r="M372" s="1">
        <v>78</v>
      </c>
      <c r="N372" s="1">
        <v>3</v>
      </c>
      <c r="O372" s="1" t="s">
        <v>517</v>
      </c>
      <c r="P372" s="1">
        <v>50</v>
      </c>
      <c r="Q372" s="1"/>
      <c r="R372" s="1"/>
      <c r="S372" s="1"/>
      <c r="T372" s="1">
        <v>76.900000000000006</v>
      </c>
      <c r="U372" s="1">
        <v>80.099999999999994</v>
      </c>
      <c r="V372" s="1">
        <v>1628</v>
      </c>
      <c r="W372" s="1">
        <v>1842</v>
      </c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R372">
        <f>MIN($AQ$2:AQ372)</f>
        <v>48.37096774193548</v>
      </c>
      <c r="AS372">
        <f t="shared" si="16"/>
        <v>1</v>
      </c>
      <c r="AT372" s="6">
        <f t="shared" si="17"/>
        <v>0</v>
      </c>
    </row>
    <row r="373" spans="1:46" ht="17.25" customHeight="1" x14ac:dyDescent="0.25">
      <c r="A373" s="1">
        <v>372</v>
      </c>
      <c r="B373" s="1">
        <v>1995</v>
      </c>
      <c r="C373" s="1" t="s">
        <v>119</v>
      </c>
      <c r="D373" s="1" t="s">
        <v>614</v>
      </c>
      <c r="E373" s="1" t="s">
        <v>615</v>
      </c>
      <c r="F373" s="1"/>
      <c r="G373" s="1">
        <v>64</v>
      </c>
      <c r="H373" s="1"/>
      <c r="I373" s="1"/>
      <c r="J373" s="1"/>
      <c r="K373" s="1" t="s">
        <v>616</v>
      </c>
      <c r="L373" s="1">
        <v>1</v>
      </c>
      <c r="M373" s="1">
        <v>412</v>
      </c>
      <c r="N373" s="1">
        <v>3</v>
      </c>
      <c r="O373" s="1" t="s">
        <v>517</v>
      </c>
      <c r="P373" s="1">
        <v>300</v>
      </c>
      <c r="Q373" s="1"/>
      <c r="R373" s="1"/>
      <c r="S373" s="1"/>
      <c r="T373" s="1">
        <v>337.8</v>
      </c>
      <c r="U373" s="1">
        <v>502.1</v>
      </c>
      <c r="V373" s="1">
        <v>8384</v>
      </c>
      <c r="W373" s="1">
        <v>11812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R373">
        <f>MIN($AQ$2:AQ373)</f>
        <v>48.37096774193548</v>
      </c>
      <c r="AS373">
        <f t="shared" si="16"/>
        <v>2</v>
      </c>
      <c r="AT373" s="6">
        <f t="shared" si="17"/>
        <v>0</v>
      </c>
    </row>
    <row r="374" spans="1:46" ht="17.25" customHeight="1" x14ac:dyDescent="0.25">
      <c r="A374" s="1">
        <v>373</v>
      </c>
      <c r="B374" s="1">
        <v>1995</v>
      </c>
      <c r="C374" s="1" t="s">
        <v>119</v>
      </c>
      <c r="D374" s="1" t="s">
        <v>617</v>
      </c>
      <c r="E374" s="1" t="s">
        <v>615</v>
      </c>
      <c r="F374" s="1"/>
      <c r="G374" s="1">
        <v>64</v>
      </c>
      <c r="H374" s="1"/>
      <c r="I374" s="1"/>
      <c r="J374" s="1"/>
      <c r="K374" s="1" t="s">
        <v>616</v>
      </c>
      <c r="L374" s="1">
        <v>1</v>
      </c>
      <c r="M374" s="1">
        <v>418</v>
      </c>
      <c r="N374" s="1">
        <v>3</v>
      </c>
      <c r="O374" s="1" t="s">
        <v>517</v>
      </c>
      <c r="P374" s="1">
        <v>300</v>
      </c>
      <c r="Q374" s="1"/>
      <c r="R374" s="1"/>
      <c r="S374" s="1"/>
      <c r="T374" s="1">
        <v>341.4</v>
      </c>
      <c r="U374" s="1">
        <v>512.9</v>
      </c>
      <c r="V374" s="1">
        <v>8551</v>
      </c>
      <c r="W374" s="1">
        <v>11981</v>
      </c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R374">
        <f>MIN($AQ$2:AQ374)</f>
        <v>48.37096774193548</v>
      </c>
      <c r="AS374">
        <f t="shared" si="16"/>
        <v>2</v>
      </c>
      <c r="AT374" s="6">
        <f t="shared" si="17"/>
        <v>0</v>
      </c>
    </row>
    <row r="375" spans="1:46" ht="17.25" customHeight="1" x14ac:dyDescent="0.25">
      <c r="A375" s="1">
        <v>374</v>
      </c>
      <c r="B375" s="1">
        <v>1995</v>
      </c>
      <c r="C375" s="1" t="s">
        <v>119</v>
      </c>
      <c r="D375" s="1" t="s">
        <v>618</v>
      </c>
      <c r="E375" s="1" t="s">
        <v>615</v>
      </c>
      <c r="F375" s="1"/>
      <c r="G375" s="1">
        <v>64</v>
      </c>
      <c r="H375" s="1"/>
      <c r="I375" s="1"/>
      <c r="J375" s="1"/>
      <c r="K375" s="1" t="s">
        <v>616</v>
      </c>
      <c r="L375" s="1">
        <v>12</v>
      </c>
      <c r="M375" s="1">
        <v>4728</v>
      </c>
      <c r="N375" s="1">
        <v>10</v>
      </c>
      <c r="O375" s="1" t="s">
        <v>517</v>
      </c>
      <c r="P375" s="1">
        <v>300</v>
      </c>
      <c r="Q375" s="1"/>
      <c r="R375" s="1"/>
      <c r="S375" s="1"/>
      <c r="T375" s="1">
        <v>341.4</v>
      </c>
      <c r="U375" s="1"/>
      <c r="V375" s="1">
        <v>91580</v>
      </c>
      <c r="W375" s="1">
        <v>140571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R375">
        <f>MIN($AQ$2:AQ375)</f>
        <v>48.37096774193548</v>
      </c>
      <c r="AS375">
        <f t="shared" si="16"/>
        <v>2</v>
      </c>
      <c r="AT375" s="6">
        <f t="shared" si="17"/>
        <v>0</v>
      </c>
    </row>
    <row r="376" spans="1:46" ht="17.25" customHeight="1" x14ac:dyDescent="0.25">
      <c r="A376" s="1">
        <v>375</v>
      </c>
      <c r="B376" s="1">
        <v>1995</v>
      </c>
      <c r="C376" s="1" t="s">
        <v>448</v>
      </c>
      <c r="D376" s="1" t="s">
        <v>619</v>
      </c>
      <c r="E376" s="1" t="s">
        <v>553</v>
      </c>
      <c r="F376" s="1" t="s">
        <v>329</v>
      </c>
      <c r="G376" s="1">
        <v>32</v>
      </c>
      <c r="H376" s="1"/>
      <c r="I376" s="2">
        <v>2699</v>
      </c>
      <c r="J376" s="1"/>
      <c r="K376" s="1" t="s">
        <v>557</v>
      </c>
      <c r="L376" s="1">
        <v>1</v>
      </c>
      <c r="M376" s="1">
        <v>140</v>
      </c>
      <c r="N376" s="1">
        <v>4</v>
      </c>
      <c r="O376" s="1" t="s">
        <v>451</v>
      </c>
      <c r="P376" s="1">
        <v>133</v>
      </c>
      <c r="Q376" s="1"/>
      <c r="R376" s="1"/>
      <c r="S376" s="1"/>
      <c r="T376" s="1">
        <v>177.9</v>
      </c>
      <c r="U376" s="1">
        <v>116</v>
      </c>
      <c r="V376" s="1">
        <v>4219</v>
      </c>
      <c r="W376" s="1">
        <v>2751</v>
      </c>
      <c r="X376" s="1">
        <v>3.9</v>
      </c>
      <c r="Y376" s="1">
        <v>2.99</v>
      </c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>
        <f t="shared" si="18"/>
        <v>19.278571428571428</v>
      </c>
      <c r="AR376">
        <f>MIN($AQ$2:AQ376)</f>
        <v>19.278571428571428</v>
      </c>
      <c r="AS376">
        <f t="shared" si="16"/>
        <v>2</v>
      </c>
      <c r="AT376" s="6">
        <f t="shared" si="17"/>
        <v>-0.36868655824195296</v>
      </c>
    </row>
    <row r="377" spans="1:46" ht="17.25" customHeight="1" x14ac:dyDescent="0.25">
      <c r="A377" s="1">
        <v>376</v>
      </c>
      <c r="B377" s="1">
        <v>1995</v>
      </c>
      <c r="C377" s="1" t="s">
        <v>448</v>
      </c>
      <c r="D377" s="1" t="s">
        <v>620</v>
      </c>
      <c r="E377" s="1" t="s">
        <v>553</v>
      </c>
      <c r="F377" s="1" t="s">
        <v>621</v>
      </c>
      <c r="G377" s="1">
        <v>32</v>
      </c>
      <c r="H377" s="1"/>
      <c r="I377" s="2">
        <v>2499</v>
      </c>
      <c r="J377" s="1"/>
      <c r="K377" s="1"/>
      <c r="L377" s="1">
        <v>1</v>
      </c>
      <c r="M377" s="1">
        <v>121</v>
      </c>
      <c r="N377" s="1">
        <v>4</v>
      </c>
      <c r="O377" s="1" t="s">
        <v>451</v>
      </c>
      <c r="P377" s="1">
        <v>100</v>
      </c>
      <c r="Q377" s="1"/>
      <c r="R377" s="1"/>
      <c r="S377" s="1"/>
      <c r="T377" s="1"/>
      <c r="U377" s="1"/>
      <c r="V377" s="1"/>
      <c r="W377" s="1"/>
      <c r="X377" s="1">
        <v>3.16</v>
      </c>
      <c r="Y377" s="1">
        <v>2.75</v>
      </c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>
        <f t="shared" si="18"/>
        <v>20.652892561983471</v>
      </c>
      <c r="AR377">
        <f>MIN($AQ$2:AQ377)</f>
        <v>19.278571428571428</v>
      </c>
      <c r="AS377">
        <f t="shared" si="16"/>
        <v>2</v>
      </c>
      <c r="AT377" s="6">
        <f t="shared" si="17"/>
        <v>-0.36868655824195296</v>
      </c>
    </row>
    <row r="378" spans="1:46" ht="17.25" customHeight="1" x14ac:dyDescent="0.25">
      <c r="A378" s="1">
        <v>377</v>
      </c>
      <c r="B378" s="1">
        <v>1995</v>
      </c>
      <c r="C378" s="1" t="s">
        <v>383</v>
      </c>
      <c r="D378" s="1" t="s">
        <v>622</v>
      </c>
      <c r="E378" s="1" t="s">
        <v>623</v>
      </c>
      <c r="F378" s="1"/>
      <c r="G378" s="1"/>
      <c r="H378" s="1"/>
      <c r="I378" s="1"/>
      <c r="J378" s="1"/>
      <c r="K378" s="1" t="s">
        <v>624</v>
      </c>
      <c r="L378" s="1">
        <v>1</v>
      </c>
      <c r="M378" s="1">
        <v>156</v>
      </c>
      <c r="N378" s="1">
        <v>3</v>
      </c>
      <c r="O378" s="1" t="s">
        <v>517</v>
      </c>
      <c r="P378" s="1">
        <v>100</v>
      </c>
      <c r="Q378" s="1"/>
      <c r="R378" s="1"/>
      <c r="S378" s="1"/>
      <c r="T378" s="1">
        <v>132.19999999999999</v>
      </c>
      <c r="U378" s="1">
        <v>184.6</v>
      </c>
      <c r="V378" s="1">
        <v>3135</v>
      </c>
      <c r="W378" s="1">
        <v>4378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R378">
        <f>MIN($AQ$2:AQ378)</f>
        <v>19.278571428571428</v>
      </c>
      <c r="AS378">
        <f t="shared" si="16"/>
        <v>2</v>
      </c>
      <c r="AT378" s="6">
        <f t="shared" si="17"/>
        <v>-0.36868655824195296</v>
      </c>
    </row>
    <row r="379" spans="1:46" ht="17.25" customHeight="1" x14ac:dyDescent="0.25">
      <c r="A379" s="1">
        <v>378</v>
      </c>
      <c r="B379" s="1">
        <v>1995</v>
      </c>
      <c r="C379" s="1" t="s">
        <v>383</v>
      </c>
      <c r="D379" s="1" t="s">
        <v>625</v>
      </c>
      <c r="E379" s="1" t="s">
        <v>626</v>
      </c>
      <c r="F379" s="1"/>
      <c r="G379" s="1"/>
      <c r="H379" s="1"/>
      <c r="I379" s="1"/>
      <c r="J379" s="1"/>
      <c r="K379" s="1" t="s">
        <v>531</v>
      </c>
      <c r="L379" s="1">
        <v>1</v>
      </c>
      <c r="M379" s="1">
        <v>212</v>
      </c>
      <c r="N379" s="1">
        <v>3</v>
      </c>
      <c r="O379" s="1" t="s">
        <v>517</v>
      </c>
      <c r="P379" s="1">
        <v>120</v>
      </c>
      <c r="Q379" s="1"/>
      <c r="R379" s="1"/>
      <c r="S379" s="1"/>
      <c r="T379" s="1">
        <v>167</v>
      </c>
      <c r="U379" s="1">
        <v>269</v>
      </c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R379">
        <f>MIN($AQ$2:AQ379)</f>
        <v>19.278571428571428</v>
      </c>
      <c r="AS379">
        <f t="shared" si="16"/>
        <v>2</v>
      </c>
      <c r="AT379" s="6">
        <f t="shared" si="17"/>
        <v>-0.36868655824195296</v>
      </c>
    </row>
    <row r="380" spans="1:46" ht="17.25" customHeight="1" x14ac:dyDescent="0.25">
      <c r="A380" s="1">
        <v>379</v>
      </c>
      <c r="B380" s="1">
        <v>1995</v>
      </c>
      <c r="C380" s="1" t="s">
        <v>55</v>
      </c>
      <c r="D380" s="1" t="s">
        <v>627</v>
      </c>
      <c r="E380" s="1" t="s">
        <v>628</v>
      </c>
      <c r="F380" s="1"/>
      <c r="G380" s="1">
        <v>64</v>
      </c>
      <c r="H380" s="1"/>
      <c r="I380" s="1"/>
      <c r="J380" s="1"/>
      <c r="K380" s="1" t="s">
        <v>629</v>
      </c>
      <c r="L380" s="1">
        <v>1</v>
      </c>
      <c r="M380" s="1">
        <v>186</v>
      </c>
      <c r="N380" s="1">
        <v>3</v>
      </c>
      <c r="O380" s="1" t="s">
        <v>517</v>
      </c>
      <c r="P380" s="1">
        <v>67</v>
      </c>
      <c r="Q380" s="1"/>
      <c r="R380" s="1"/>
      <c r="S380" s="1"/>
      <c r="T380" s="1">
        <v>130.19999999999999</v>
      </c>
      <c r="U380" s="1">
        <v>266.60000000000002</v>
      </c>
      <c r="V380" s="1">
        <v>3088</v>
      </c>
      <c r="W380" s="1">
        <v>6323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R380">
        <f>MIN($AQ$2:AQ380)</f>
        <v>19.278571428571428</v>
      </c>
      <c r="AS380">
        <f t="shared" si="16"/>
        <v>2</v>
      </c>
      <c r="AT380" s="6">
        <f t="shared" si="17"/>
        <v>-0.36868655824195296</v>
      </c>
    </row>
    <row r="381" spans="1:46" ht="17.25" customHeight="1" x14ac:dyDescent="0.25">
      <c r="A381" s="1">
        <v>380</v>
      </c>
      <c r="B381" s="1">
        <v>1995</v>
      </c>
      <c r="C381" s="1" t="s">
        <v>55</v>
      </c>
      <c r="D381" s="1" t="s">
        <v>630</v>
      </c>
      <c r="E381" s="1" t="s">
        <v>631</v>
      </c>
      <c r="F381" s="1"/>
      <c r="G381" s="1">
        <v>32</v>
      </c>
      <c r="H381" s="1"/>
      <c r="I381" s="1"/>
      <c r="J381" s="1"/>
      <c r="K381" s="1" t="s">
        <v>632</v>
      </c>
      <c r="L381" s="1">
        <v>1</v>
      </c>
      <c r="M381" s="1">
        <v>166</v>
      </c>
      <c r="N381" s="1">
        <v>3</v>
      </c>
      <c r="O381" s="1" t="s">
        <v>517</v>
      </c>
      <c r="P381" s="1">
        <v>133</v>
      </c>
      <c r="Q381" s="1"/>
      <c r="R381" s="1"/>
      <c r="S381" s="1"/>
      <c r="T381" s="1">
        <v>176.4</v>
      </c>
      <c r="U381" s="1">
        <v>156.5</v>
      </c>
      <c r="V381" s="1">
        <v>4184</v>
      </c>
      <c r="W381" s="1">
        <v>3712</v>
      </c>
      <c r="X381" s="1">
        <v>4.72</v>
      </c>
      <c r="Y381" s="1">
        <v>3.76</v>
      </c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R381">
        <f>MIN($AQ$2:AQ381)</f>
        <v>19.278571428571428</v>
      </c>
      <c r="AS381">
        <f t="shared" si="16"/>
        <v>2</v>
      </c>
      <c r="AT381" s="6">
        <f t="shared" si="17"/>
        <v>-0.36868655824195296</v>
      </c>
    </row>
    <row r="382" spans="1:46" ht="17.25" customHeight="1" x14ac:dyDescent="0.25">
      <c r="A382" s="1">
        <v>381</v>
      </c>
      <c r="B382" s="1">
        <v>1995</v>
      </c>
      <c r="C382" s="1" t="s">
        <v>55</v>
      </c>
      <c r="D382" s="1" t="s">
        <v>633</v>
      </c>
      <c r="E382" s="1" t="s">
        <v>628</v>
      </c>
      <c r="F382" s="1"/>
      <c r="G382" s="1">
        <v>64</v>
      </c>
      <c r="H382" s="1"/>
      <c r="I382" s="1"/>
      <c r="J382" s="1"/>
      <c r="K382" s="1" t="s">
        <v>634</v>
      </c>
      <c r="L382" s="1">
        <v>1</v>
      </c>
      <c r="M382" s="1">
        <v>210</v>
      </c>
      <c r="N382" s="1">
        <v>3</v>
      </c>
      <c r="O382" s="1" t="s">
        <v>517</v>
      </c>
      <c r="P382" s="1">
        <v>77</v>
      </c>
      <c r="Q382" s="1"/>
      <c r="R382" s="1"/>
      <c r="S382" s="1"/>
      <c r="T382" s="1">
        <v>143.5</v>
      </c>
      <c r="U382" s="1">
        <v>307.89999999999998</v>
      </c>
      <c r="V382" s="1">
        <v>3403</v>
      </c>
      <c r="W382" s="1">
        <v>7303</v>
      </c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R382">
        <f>MIN($AQ$2:AQ382)</f>
        <v>19.278571428571428</v>
      </c>
      <c r="AS382">
        <f t="shared" si="16"/>
        <v>2</v>
      </c>
      <c r="AT382" s="6">
        <f t="shared" si="17"/>
        <v>-0.36868655824195296</v>
      </c>
    </row>
    <row r="383" spans="1:46" ht="17.25" customHeight="1" x14ac:dyDescent="0.25">
      <c r="A383" s="1">
        <v>382</v>
      </c>
      <c r="B383" s="1">
        <v>1995</v>
      </c>
      <c r="C383" s="1" t="s">
        <v>55</v>
      </c>
      <c r="D383" s="1" t="s">
        <v>635</v>
      </c>
      <c r="E383" s="1" t="s">
        <v>631</v>
      </c>
      <c r="F383" s="1"/>
      <c r="G383" s="1">
        <v>32</v>
      </c>
      <c r="H383" s="1"/>
      <c r="I383" s="1"/>
      <c r="J383" s="1"/>
      <c r="K383" s="1" t="s">
        <v>563</v>
      </c>
      <c r="L383" s="1">
        <v>1</v>
      </c>
      <c r="M383" s="1">
        <v>153</v>
      </c>
      <c r="N383" s="1">
        <v>3</v>
      </c>
      <c r="O383" s="1" t="s">
        <v>517</v>
      </c>
      <c r="P383" s="1">
        <v>120</v>
      </c>
      <c r="Q383" s="1"/>
      <c r="R383" s="1"/>
      <c r="S383" s="1"/>
      <c r="T383" s="1">
        <v>155</v>
      </c>
      <c r="U383" s="1">
        <v>150.19999999999999</v>
      </c>
      <c r="V383" s="1">
        <v>3676</v>
      </c>
      <c r="W383" s="1">
        <v>3562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R383">
        <f>MIN($AQ$2:AQ383)</f>
        <v>19.278571428571428</v>
      </c>
      <c r="AS383">
        <f t="shared" si="16"/>
        <v>1</v>
      </c>
      <c r="AT383" s="6">
        <f t="shared" si="17"/>
        <v>-0.60144333825560903</v>
      </c>
    </row>
    <row r="384" spans="1:46" ht="17.25" customHeight="1" x14ac:dyDescent="0.25">
      <c r="A384" s="1">
        <v>383</v>
      </c>
      <c r="B384" s="1">
        <v>1995</v>
      </c>
      <c r="C384" s="1" t="s">
        <v>499</v>
      </c>
      <c r="D384" s="1" t="s">
        <v>636</v>
      </c>
      <c r="E384" s="1" t="s">
        <v>637</v>
      </c>
      <c r="F384" s="1"/>
      <c r="G384" s="1">
        <v>32</v>
      </c>
      <c r="H384" s="1"/>
      <c r="I384" s="1"/>
      <c r="J384" s="1"/>
      <c r="K384" s="1" t="s">
        <v>554</v>
      </c>
      <c r="L384" s="1">
        <v>1</v>
      </c>
      <c r="M384" s="1">
        <v>235</v>
      </c>
      <c r="N384" s="1">
        <v>3</v>
      </c>
      <c r="O384" s="1" t="s">
        <v>517</v>
      </c>
      <c r="P384" s="1">
        <v>150</v>
      </c>
      <c r="Q384" s="1"/>
      <c r="R384" s="1"/>
      <c r="S384" s="1"/>
      <c r="T384" s="1">
        <v>276.3</v>
      </c>
      <c r="U384" s="1">
        <v>220</v>
      </c>
      <c r="V384" s="1">
        <v>6553</v>
      </c>
      <c r="W384" s="1">
        <v>5218</v>
      </c>
      <c r="X384" s="1">
        <v>6.08</v>
      </c>
      <c r="Y384" s="1">
        <v>5.42</v>
      </c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R384">
        <f>MIN($AQ$2:AQ384)</f>
        <v>19.278571428571428</v>
      </c>
      <c r="AS384">
        <f t="shared" si="16"/>
        <v>1</v>
      </c>
      <c r="AT384" s="6">
        <f t="shared" si="17"/>
        <v>-0.60144333825560903</v>
      </c>
    </row>
    <row r="385" spans="1:46" ht="17.25" customHeight="1" x14ac:dyDescent="0.25">
      <c r="A385" s="1">
        <v>384</v>
      </c>
      <c r="B385" s="1">
        <v>1995</v>
      </c>
      <c r="C385" s="1" t="s">
        <v>499</v>
      </c>
      <c r="D385" s="1" t="s">
        <v>638</v>
      </c>
      <c r="E385" s="1" t="s">
        <v>637</v>
      </c>
      <c r="F385" s="1"/>
      <c r="G385" s="1">
        <v>32</v>
      </c>
      <c r="H385" s="1"/>
      <c r="I385" s="1"/>
      <c r="J385" s="1"/>
      <c r="K385" s="1" t="s">
        <v>554</v>
      </c>
      <c r="L385" s="1">
        <v>1</v>
      </c>
      <c r="M385" s="1">
        <v>322</v>
      </c>
      <c r="N385" s="1">
        <v>3</v>
      </c>
      <c r="O385" s="1" t="s">
        <v>517</v>
      </c>
      <c r="P385" s="1">
        <v>200</v>
      </c>
      <c r="Q385" s="1"/>
      <c r="R385" s="1"/>
      <c r="S385" s="1"/>
      <c r="T385" s="1">
        <v>366</v>
      </c>
      <c r="U385" s="1">
        <v>283.2</v>
      </c>
      <c r="V385" s="1">
        <v>8681</v>
      </c>
      <c r="W385" s="1">
        <v>6717</v>
      </c>
      <c r="X385" s="1">
        <v>8.09</v>
      </c>
      <c r="Y385" s="1">
        <v>6.75</v>
      </c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R385">
        <f>MIN($AQ$2:AQ385)</f>
        <v>19.278571428571428</v>
      </c>
      <c r="AS385">
        <f t="shared" si="16"/>
        <v>1</v>
      </c>
      <c r="AT385" s="6">
        <f t="shared" si="17"/>
        <v>-0.60144333825560903</v>
      </c>
    </row>
    <row r="386" spans="1:46" ht="17.25" customHeight="1" x14ac:dyDescent="0.25">
      <c r="A386" s="1">
        <v>385</v>
      </c>
      <c r="B386" s="1">
        <v>1995</v>
      </c>
      <c r="C386" s="1" t="s">
        <v>499</v>
      </c>
      <c r="D386" s="1" t="s">
        <v>639</v>
      </c>
      <c r="E386" s="1" t="s">
        <v>553</v>
      </c>
      <c r="F386" s="1"/>
      <c r="G386" s="1">
        <v>32</v>
      </c>
      <c r="H386" s="1"/>
      <c r="I386" s="1"/>
      <c r="J386" s="1"/>
      <c r="K386" s="1" t="s">
        <v>559</v>
      </c>
      <c r="L386" s="1">
        <v>1</v>
      </c>
      <c r="M386" s="1">
        <v>107</v>
      </c>
      <c r="N386" s="1">
        <v>3</v>
      </c>
      <c r="O386" s="1" t="s">
        <v>517</v>
      </c>
      <c r="P386" s="1">
        <v>100</v>
      </c>
      <c r="Q386" s="1"/>
      <c r="R386" s="1"/>
      <c r="S386" s="1"/>
      <c r="T386" s="1">
        <v>121.9</v>
      </c>
      <c r="U386" s="1">
        <v>93.2</v>
      </c>
      <c r="V386" s="1">
        <v>2891</v>
      </c>
      <c r="W386" s="1">
        <v>2210</v>
      </c>
      <c r="X386" s="1">
        <v>3.3</v>
      </c>
      <c r="Y386" s="1">
        <v>2.59</v>
      </c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R386">
        <f>MIN($AQ$2:AQ386)</f>
        <v>19.278571428571428</v>
      </c>
      <c r="AS386">
        <f t="shared" si="16"/>
        <v>1</v>
      </c>
      <c r="AT386" s="6">
        <f t="shared" si="17"/>
        <v>-0.60144333825560903</v>
      </c>
    </row>
    <row r="387" spans="1:46" ht="17.25" customHeight="1" x14ac:dyDescent="0.25">
      <c r="A387" s="1">
        <v>386</v>
      </c>
      <c r="B387" s="1">
        <v>1995</v>
      </c>
      <c r="C387" s="1" t="s">
        <v>499</v>
      </c>
      <c r="D387" s="1" t="s">
        <v>640</v>
      </c>
      <c r="E387" s="1" t="s">
        <v>553</v>
      </c>
      <c r="F387" s="1"/>
      <c r="G387" s="1">
        <v>32</v>
      </c>
      <c r="H387" s="1"/>
      <c r="I387" s="1"/>
      <c r="J387" s="1"/>
      <c r="K387" s="1" t="s">
        <v>559</v>
      </c>
      <c r="L387" s="1">
        <v>1</v>
      </c>
      <c r="M387" s="1">
        <v>121</v>
      </c>
      <c r="N387" s="1">
        <v>3</v>
      </c>
      <c r="O387" s="1" t="s">
        <v>517</v>
      </c>
      <c r="P387" s="1">
        <v>120</v>
      </c>
      <c r="Q387" s="1"/>
      <c r="R387" s="1"/>
      <c r="S387" s="1"/>
      <c r="T387" s="1">
        <v>140</v>
      </c>
      <c r="U387" s="1">
        <v>103.9</v>
      </c>
      <c r="V387" s="1">
        <v>3320</v>
      </c>
      <c r="W387" s="1">
        <v>2464</v>
      </c>
      <c r="X387" s="1">
        <v>3.72</v>
      </c>
      <c r="Y387" s="1">
        <v>2.81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R387">
        <f>MIN($AQ$2:AQ387)</f>
        <v>19.278571428571428</v>
      </c>
      <c r="AS387">
        <f t="shared" si="16"/>
        <v>1</v>
      </c>
      <c r="AT387" s="6">
        <f t="shared" si="17"/>
        <v>-0.60144333825560903</v>
      </c>
    </row>
    <row r="388" spans="1:46" ht="17.25" customHeight="1" x14ac:dyDescent="0.25">
      <c r="A388" s="1">
        <v>387</v>
      </c>
      <c r="B388" s="1">
        <v>1995</v>
      </c>
      <c r="C388" s="1" t="s">
        <v>499</v>
      </c>
      <c r="D388" s="1" t="s">
        <v>641</v>
      </c>
      <c r="E388" s="1" t="s">
        <v>553</v>
      </c>
      <c r="F388" s="1"/>
      <c r="G388" s="1">
        <v>32</v>
      </c>
      <c r="H388" s="1"/>
      <c r="I388" s="1"/>
      <c r="J388" s="1"/>
      <c r="K388" s="1" t="s">
        <v>559</v>
      </c>
      <c r="L388" s="1">
        <v>1</v>
      </c>
      <c r="M388" s="1">
        <v>96</v>
      </c>
      <c r="N388" s="1">
        <v>3</v>
      </c>
      <c r="O388" s="1" t="s">
        <v>517</v>
      </c>
      <c r="P388" s="1">
        <v>90</v>
      </c>
      <c r="Q388" s="1"/>
      <c r="R388" s="1"/>
      <c r="S388" s="1"/>
      <c r="T388" s="1">
        <v>110.1</v>
      </c>
      <c r="U388" s="1">
        <v>84.4</v>
      </c>
      <c r="V388" s="1">
        <v>2611</v>
      </c>
      <c r="W388" s="1">
        <v>2002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R388">
        <f>MIN($AQ$2:AQ388)</f>
        <v>19.278571428571428</v>
      </c>
      <c r="AS388">
        <f t="shared" si="16"/>
        <v>1</v>
      </c>
      <c r="AT388" s="6">
        <f t="shared" si="17"/>
        <v>-0.60144333825560903</v>
      </c>
    </row>
    <row r="389" spans="1:46" ht="17.25" customHeight="1" x14ac:dyDescent="0.25">
      <c r="A389" s="1">
        <v>388</v>
      </c>
      <c r="B389" s="1">
        <v>1995</v>
      </c>
      <c r="C389" s="1" t="s">
        <v>575</v>
      </c>
      <c r="D389" s="1" t="s">
        <v>642</v>
      </c>
      <c r="E389" s="1" t="s">
        <v>562</v>
      </c>
      <c r="F389" s="1"/>
      <c r="G389" s="1">
        <v>64</v>
      </c>
      <c r="H389" s="1"/>
      <c r="I389" s="1"/>
      <c r="J389" s="1"/>
      <c r="K389" s="1" t="s">
        <v>596</v>
      </c>
      <c r="L389" s="1">
        <v>1</v>
      </c>
      <c r="M389" s="1">
        <v>170</v>
      </c>
      <c r="N389" s="1">
        <v>3</v>
      </c>
      <c r="O389" s="1" t="s">
        <v>517</v>
      </c>
      <c r="P389" s="1">
        <v>250</v>
      </c>
      <c r="Q389" s="1"/>
      <c r="R389" s="1"/>
      <c r="S389" s="1"/>
      <c r="T389" s="1">
        <v>176</v>
      </c>
      <c r="U389" s="1">
        <v>165</v>
      </c>
      <c r="V389" s="1">
        <v>4174</v>
      </c>
      <c r="W389" s="1">
        <v>3913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R389">
        <f>MIN($AQ$2:AQ389)</f>
        <v>19.278571428571428</v>
      </c>
      <c r="AS389">
        <f t="shared" si="16"/>
        <v>1</v>
      </c>
      <c r="AT389" s="6">
        <f t="shared" si="17"/>
        <v>-0.60144333825560903</v>
      </c>
    </row>
    <row r="390" spans="1:46" ht="17.25" customHeight="1" x14ac:dyDescent="0.25">
      <c r="A390" s="1">
        <v>389</v>
      </c>
      <c r="B390" s="1">
        <v>1995</v>
      </c>
      <c r="C390" s="1" t="s">
        <v>575</v>
      </c>
      <c r="D390" s="1" t="s">
        <v>643</v>
      </c>
      <c r="E390" s="1" t="s">
        <v>644</v>
      </c>
      <c r="F390" s="1"/>
      <c r="G390" s="1">
        <v>64</v>
      </c>
      <c r="H390" s="1"/>
      <c r="I390" s="1"/>
      <c r="J390" s="1"/>
      <c r="K390" s="1" t="s">
        <v>632</v>
      </c>
      <c r="L390" s="1">
        <v>1</v>
      </c>
      <c r="M390" s="1">
        <v>91</v>
      </c>
      <c r="N390" s="1">
        <v>3</v>
      </c>
      <c r="O390" s="1" t="s">
        <v>517</v>
      </c>
      <c r="P390" s="1">
        <v>133</v>
      </c>
      <c r="Q390" s="1"/>
      <c r="R390" s="1"/>
      <c r="S390" s="1"/>
      <c r="T390" s="1">
        <v>113.5</v>
      </c>
      <c r="U390" s="1">
        <v>73.7</v>
      </c>
      <c r="V390" s="1">
        <v>2692</v>
      </c>
      <c r="W390" s="1">
        <v>1748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R390">
        <f>MIN($AQ$2:AQ390)</f>
        <v>19.278571428571428</v>
      </c>
      <c r="AS390">
        <f t="shared" si="16"/>
        <v>1</v>
      </c>
      <c r="AT390" s="6">
        <f t="shared" si="17"/>
        <v>-0.60144333825560903</v>
      </c>
    </row>
    <row r="391" spans="1:46" ht="17.25" customHeight="1" x14ac:dyDescent="0.25">
      <c r="A391" s="1">
        <v>390</v>
      </c>
      <c r="B391" s="1">
        <v>1995</v>
      </c>
      <c r="C391" s="1" t="s">
        <v>575</v>
      </c>
      <c r="D391" s="1" t="s">
        <v>645</v>
      </c>
      <c r="E391" s="1" t="s">
        <v>610</v>
      </c>
      <c r="F391" s="1"/>
      <c r="G391" s="1">
        <v>64</v>
      </c>
      <c r="H391" s="1"/>
      <c r="I391" s="1"/>
      <c r="J391" s="1"/>
      <c r="K391" s="1" t="s">
        <v>600</v>
      </c>
      <c r="L391" s="1">
        <v>1</v>
      </c>
      <c r="M391" s="1">
        <v>229</v>
      </c>
      <c r="N391" s="1">
        <v>3</v>
      </c>
      <c r="O391" s="1" t="s">
        <v>517</v>
      </c>
      <c r="P391" s="1">
        <v>90</v>
      </c>
      <c r="Q391" s="1"/>
      <c r="R391" s="1"/>
      <c r="S391" s="1"/>
      <c r="T391" s="1">
        <v>132.19999999999999</v>
      </c>
      <c r="U391" s="1">
        <v>396.1</v>
      </c>
      <c r="V391" s="1">
        <v>3135</v>
      </c>
      <c r="W391" s="1">
        <v>9395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R391">
        <f>MIN($AQ$2:AQ391)</f>
        <v>19.278571428571428</v>
      </c>
      <c r="AS391">
        <f t="shared" si="16"/>
        <v>1</v>
      </c>
      <c r="AT391" s="6">
        <f t="shared" si="17"/>
        <v>-0.60144333825560903</v>
      </c>
    </row>
    <row r="392" spans="1:46" ht="17.25" customHeight="1" x14ac:dyDescent="0.25">
      <c r="A392" s="1">
        <v>391</v>
      </c>
      <c r="B392" s="1">
        <v>1995</v>
      </c>
      <c r="C392" s="1" t="s">
        <v>478</v>
      </c>
      <c r="D392" s="1" t="s">
        <v>646</v>
      </c>
      <c r="E392" s="1" t="s">
        <v>585</v>
      </c>
      <c r="F392" s="1"/>
      <c r="G392" s="1">
        <v>32</v>
      </c>
      <c r="H392" s="1"/>
      <c r="I392" s="1"/>
      <c r="J392" s="1"/>
      <c r="K392" s="1" t="s">
        <v>591</v>
      </c>
      <c r="L392" s="1">
        <v>20</v>
      </c>
      <c r="M392" s="2">
        <v>2336</v>
      </c>
      <c r="N392" s="1">
        <v>10</v>
      </c>
      <c r="O392" s="1" t="s">
        <v>517</v>
      </c>
      <c r="P392" s="1">
        <v>85</v>
      </c>
      <c r="Q392" s="1"/>
      <c r="R392" s="1"/>
      <c r="S392" s="1"/>
      <c r="T392" s="1"/>
      <c r="U392" s="1"/>
      <c r="V392" s="1">
        <v>57997</v>
      </c>
      <c r="W392" s="1">
        <v>54206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R392">
        <f>MIN($AQ$2:AQ392)</f>
        <v>19.278571428571428</v>
      </c>
      <c r="AS392">
        <f t="shared" si="16"/>
        <v>1</v>
      </c>
      <c r="AT392" s="6">
        <f t="shared" si="17"/>
        <v>-0.60144333825560903</v>
      </c>
    </row>
    <row r="393" spans="1:46" ht="17.25" customHeight="1" x14ac:dyDescent="0.25">
      <c r="A393" s="1">
        <v>392</v>
      </c>
      <c r="B393" s="1">
        <v>1995</v>
      </c>
      <c r="C393" s="1" t="s">
        <v>478</v>
      </c>
      <c r="D393" s="1" t="s">
        <v>647</v>
      </c>
      <c r="E393" s="1" t="s">
        <v>648</v>
      </c>
      <c r="F393" s="1"/>
      <c r="G393" s="1"/>
      <c r="H393" s="1"/>
      <c r="I393" s="1"/>
      <c r="J393" s="1"/>
      <c r="K393" s="1" t="s">
        <v>649</v>
      </c>
      <c r="L393" s="1">
        <v>1</v>
      </c>
      <c r="M393" s="1">
        <v>188</v>
      </c>
      <c r="N393" s="1">
        <v>3</v>
      </c>
      <c r="O393" s="1" t="s">
        <v>517</v>
      </c>
      <c r="P393" s="1">
        <v>150</v>
      </c>
      <c r="Q393" s="1"/>
      <c r="R393" s="1"/>
      <c r="S393" s="1"/>
      <c r="T393" s="1">
        <v>169.4</v>
      </c>
      <c r="U393" s="1">
        <v>208.2</v>
      </c>
      <c r="V393" s="1">
        <v>4018</v>
      </c>
      <c r="W393" s="1">
        <v>4938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R393">
        <f>MIN($AQ$2:AQ393)</f>
        <v>19.278571428571428</v>
      </c>
      <c r="AS393">
        <f t="shared" si="16"/>
        <v>1</v>
      </c>
      <c r="AT393" s="6">
        <f t="shared" si="17"/>
        <v>-0.60144333825560903</v>
      </c>
    </row>
    <row r="394" spans="1:46" ht="17.25" customHeight="1" x14ac:dyDescent="0.25">
      <c r="A394" s="1">
        <v>393</v>
      </c>
      <c r="B394" s="1">
        <v>1995</v>
      </c>
      <c r="C394" s="1" t="s">
        <v>478</v>
      </c>
      <c r="D394" s="1" t="s">
        <v>650</v>
      </c>
      <c r="E394" s="1" t="s">
        <v>648</v>
      </c>
      <c r="F394" s="1"/>
      <c r="G394" s="1"/>
      <c r="H394" s="1"/>
      <c r="I394" s="1"/>
      <c r="J394" s="1"/>
      <c r="K394" s="1" t="s">
        <v>649</v>
      </c>
      <c r="L394" s="1">
        <v>2</v>
      </c>
      <c r="M394" s="1">
        <v>333</v>
      </c>
      <c r="N394" s="1">
        <v>10</v>
      </c>
      <c r="O394" s="1" t="s">
        <v>517</v>
      </c>
      <c r="P394" s="1">
        <v>150</v>
      </c>
      <c r="Q394" s="1"/>
      <c r="R394" s="1"/>
      <c r="S394" s="1"/>
      <c r="T394" s="1">
        <v>169.4</v>
      </c>
      <c r="U394" s="1"/>
      <c r="V394" s="1">
        <v>7310</v>
      </c>
      <c r="W394" s="1">
        <v>8758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R394">
        <f>MIN($AQ$2:AQ394)</f>
        <v>19.278571428571428</v>
      </c>
      <c r="AS394">
        <f t="shared" si="16"/>
        <v>1</v>
      </c>
      <c r="AT394" s="6">
        <f t="shared" si="17"/>
        <v>-0.60144333825560903</v>
      </c>
    </row>
    <row r="395" spans="1:46" ht="17.25" customHeight="1" x14ac:dyDescent="0.25">
      <c r="A395" s="1">
        <v>394</v>
      </c>
      <c r="B395" s="1">
        <v>1995</v>
      </c>
      <c r="C395" s="1" t="s">
        <v>478</v>
      </c>
      <c r="D395" s="1" t="s">
        <v>651</v>
      </c>
      <c r="E395" s="1" t="s">
        <v>585</v>
      </c>
      <c r="F395" s="1"/>
      <c r="G395" s="1">
        <v>32</v>
      </c>
      <c r="H395" s="1"/>
      <c r="I395" s="1"/>
      <c r="J395" s="1"/>
      <c r="K395" s="1" t="s">
        <v>586</v>
      </c>
      <c r="L395" s="1">
        <v>1</v>
      </c>
      <c r="M395" s="1">
        <v>123</v>
      </c>
      <c r="N395" s="1">
        <v>3</v>
      </c>
      <c r="O395" s="1" t="s">
        <v>517</v>
      </c>
      <c r="P395" s="1">
        <v>75</v>
      </c>
      <c r="Q395" s="1"/>
      <c r="R395" s="1"/>
      <c r="S395" s="1"/>
      <c r="T395" s="1">
        <v>125.8</v>
      </c>
      <c r="U395" s="1">
        <v>121.2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R395">
        <f>MIN($AQ$2:AQ395)</f>
        <v>19.278571428571428</v>
      </c>
      <c r="AS395">
        <f t="shared" si="16"/>
        <v>1</v>
      </c>
      <c r="AT395" s="6">
        <f t="shared" si="17"/>
        <v>-0.60144333825560903</v>
      </c>
    </row>
    <row r="396" spans="1:46" ht="17.25" customHeight="1" x14ac:dyDescent="0.25">
      <c r="A396" s="1">
        <v>395</v>
      </c>
      <c r="B396" s="1">
        <v>1995</v>
      </c>
      <c r="C396" s="1" t="s">
        <v>478</v>
      </c>
      <c r="D396" s="1" t="s">
        <v>652</v>
      </c>
      <c r="E396" s="1" t="s">
        <v>653</v>
      </c>
      <c r="F396" s="1" t="s">
        <v>481</v>
      </c>
      <c r="G396" s="1">
        <v>64</v>
      </c>
      <c r="H396" s="1"/>
      <c r="I396" s="1"/>
      <c r="J396" s="1"/>
      <c r="K396" s="1" t="s">
        <v>563</v>
      </c>
      <c r="L396" s="1">
        <v>1</v>
      </c>
      <c r="M396" s="1">
        <v>297</v>
      </c>
      <c r="N396" s="1">
        <v>3</v>
      </c>
      <c r="O396" s="1" t="s">
        <v>517</v>
      </c>
      <c r="P396" s="1">
        <v>167</v>
      </c>
      <c r="Q396" s="1"/>
      <c r="R396" s="1"/>
      <c r="S396" s="1"/>
      <c r="T396" s="1">
        <v>252</v>
      </c>
      <c r="U396" s="1">
        <v>351</v>
      </c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R396">
        <f>MIN($AQ$2:AQ396)</f>
        <v>19.278571428571428</v>
      </c>
      <c r="AS396">
        <f t="shared" si="16"/>
        <v>1</v>
      </c>
      <c r="AT396" s="6">
        <f t="shared" si="17"/>
        <v>-0.60144333825560903</v>
      </c>
    </row>
    <row r="397" spans="1:46" ht="17.25" customHeight="1" x14ac:dyDescent="0.25">
      <c r="A397" s="1">
        <v>396</v>
      </c>
      <c r="B397" s="1">
        <v>1996</v>
      </c>
      <c r="C397" s="1" t="s">
        <v>383</v>
      </c>
      <c r="D397" s="1" t="s">
        <v>654</v>
      </c>
      <c r="E397" s="1" t="s">
        <v>655</v>
      </c>
      <c r="F397" s="1"/>
      <c r="G397" s="1">
        <v>64</v>
      </c>
      <c r="H397" s="1"/>
      <c r="I397" s="1"/>
      <c r="J397" s="1"/>
      <c r="K397" s="1" t="s">
        <v>656</v>
      </c>
      <c r="L397" s="1">
        <v>1</v>
      </c>
      <c r="M397" s="1">
        <v>314</v>
      </c>
      <c r="N397" s="1">
        <v>4</v>
      </c>
      <c r="O397" s="1" t="s">
        <v>657</v>
      </c>
      <c r="P397" s="1">
        <v>160</v>
      </c>
      <c r="Q397" s="1"/>
      <c r="R397" s="1"/>
      <c r="S397" s="1"/>
      <c r="T397" s="1"/>
      <c r="U397" s="1"/>
      <c r="V397" s="1"/>
      <c r="W397" s="1"/>
      <c r="X397" s="1">
        <v>7.75</v>
      </c>
      <c r="Y397" s="1">
        <v>7.56</v>
      </c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R397">
        <f>MIN($AQ$2:AQ397)</f>
        <v>19.278571428571428</v>
      </c>
      <c r="AS397">
        <f t="shared" si="16"/>
        <v>2</v>
      </c>
      <c r="AT397" s="6">
        <f t="shared" si="17"/>
        <v>-0.36868655824195296</v>
      </c>
    </row>
    <row r="398" spans="1:46" ht="17.25" customHeight="1" x14ac:dyDescent="0.25">
      <c r="A398" s="1">
        <v>397</v>
      </c>
      <c r="B398" s="1">
        <v>1996</v>
      </c>
      <c r="C398" s="1" t="s">
        <v>383</v>
      </c>
      <c r="D398" s="1" t="s">
        <v>658</v>
      </c>
      <c r="E398" s="1" t="s">
        <v>659</v>
      </c>
      <c r="F398" s="1"/>
      <c r="G398" s="1">
        <v>64</v>
      </c>
      <c r="H398" s="1"/>
      <c r="I398" s="1"/>
      <c r="J398" s="1"/>
      <c r="K398" s="1" t="s">
        <v>604</v>
      </c>
      <c r="L398" s="1">
        <v>1</v>
      </c>
      <c r="M398" s="1">
        <v>619</v>
      </c>
      <c r="N398" s="1">
        <v>4</v>
      </c>
      <c r="O398" s="1" t="s">
        <v>657</v>
      </c>
      <c r="P398" s="1">
        <v>180</v>
      </c>
      <c r="Q398" s="1"/>
      <c r="R398" s="1"/>
      <c r="S398" s="1"/>
      <c r="T398" s="1"/>
      <c r="U398" s="1"/>
      <c r="V398" s="1"/>
      <c r="W398" s="1"/>
      <c r="X398" s="1">
        <v>11.8</v>
      </c>
      <c r="Y398" s="1">
        <v>19.3</v>
      </c>
      <c r="Z398" s="1">
        <v>107</v>
      </c>
      <c r="AA398" s="1">
        <v>174</v>
      </c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R398">
        <f>MIN($AQ$2:AQ398)</f>
        <v>19.278571428571428</v>
      </c>
      <c r="AS398">
        <f t="shared" si="16"/>
        <v>2</v>
      </c>
      <c r="AT398" s="6">
        <f t="shared" si="17"/>
        <v>-0.36868655824195296</v>
      </c>
    </row>
    <row r="399" spans="1:46" ht="17.25" customHeight="1" x14ac:dyDescent="0.25">
      <c r="A399" s="1">
        <v>398</v>
      </c>
      <c r="B399" s="1">
        <v>1996</v>
      </c>
      <c r="C399" s="1" t="s">
        <v>499</v>
      </c>
      <c r="D399" s="1" t="s">
        <v>660</v>
      </c>
      <c r="E399" s="1" t="s">
        <v>661</v>
      </c>
      <c r="F399" s="1" t="s">
        <v>662</v>
      </c>
      <c r="G399" s="1">
        <v>32</v>
      </c>
      <c r="H399" s="1"/>
      <c r="I399" s="2">
        <v>46000000</v>
      </c>
      <c r="J399" s="1"/>
      <c r="K399" s="1"/>
      <c r="L399" s="1">
        <v>9632</v>
      </c>
      <c r="M399" s="2">
        <v>1877820</v>
      </c>
      <c r="N399" s="1">
        <v>17</v>
      </c>
      <c r="O399" s="1"/>
      <c r="P399" s="1">
        <v>333</v>
      </c>
      <c r="Q399" s="1">
        <v>2380</v>
      </c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>
        <f t="shared" si="18"/>
        <v>24.496490611453709</v>
      </c>
      <c r="AR399">
        <f>MIN($AQ$2:AQ399)</f>
        <v>19.278571428571428</v>
      </c>
      <c r="AS399">
        <f t="shared" si="16"/>
        <v>1</v>
      </c>
      <c r="AT399" s="6">
        <f t="shared" si="17"/>
        <v>-0.60144333825560903</v>
      </c>
    </row>
    <row r="400" spans="1:46" ht="17.25" customHeight="1" x14ac:dyDescent="0.25">
      <c r="A400" s="1">
        <v>399</v>
      </c>
      <c r="B400" s="1">
        <v>1996</v>
      </c>
      <c r="C400" s="1" t="s">
        <v>575</v>
      </c>
      <c r="D400" s="1" t="s">
        <v>663</v>
      </c>
      <c r="E400" s="1" t="s">
        <v>562</v>
      </c>
      <c r="F400" s="1"/>
      <c r="G400" s="1">
        <v>64</v>
      </c>
      <c r="H400" s="1"/>
      <c r="I400" s="1"/>
      <c r="J400" s="1"/>
      <c r="K400" s="1" t="s">
        <v>563</v>
      </c>
      <c r="L400" s="1">
        <v>28</v>
      </c>
      <c r="M400" s="2">
        <v>3281</v>
      </c>
      <c r="N400" s="1">
        <v>10</v>
      </c>
      <c r="O400" s="1" t="s">
        <v>517</v>
      </c>
      <c r="P400" s="1">
        <v>200</v>
      </c>
      <c r="Q400" s="1"/>
      <c r="R400" s="1"/>
      <c r="S400" s="1"/>
      <c r="T400" s="1"/>
      <c r="U400" s="1"/>
      <c r="V400" s="1">
        <v>65793</v>
      </c>
      <c r="W400" s="1">
        <v>94218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R400">
        <f>MIN($AQ$2:AQ400)</f>
        <v>19.278571428571428</v>
      </c>
      <c r="AS400">
        <f t="shared" si="16"/>
        <v>1</v>
      </c>
      <c r="AT400" s="6">
        <f t="shared" si="17"/>
        <v>-0.60144333825560903</v>
      </c>
    </row>
    <row r="401" spans="1:46" ht="17.25" customHeight="1" x14ac:dyDescent="0.25">
      <c r="A401" s="1">
        <v>400</v>
      </c>
      <c r="B401" s="1">
        <v>1996</v>
      </c>
      <c r="C401" s="1" t="s">
        <v>575</v>
      </c>
      <c r="D401" s="1" t="s">
        <v>643</v>
      </c>
      <c r="E401" s="1" t="s">
        <v>562</v>
      </c>
      <c r="F401" s="1"/>
      <c r="G401" s="1">
        <v>64</v>
      </c>
      <c r="H401" s="1"/>
      <c r="I401" s="1"/>
      <c r="J401" s="1"/>
      <c r="K401" s="1" t="s">
        <v>563</v>
      </c>
      <c r="L401" s="1">
        <v>1</v>
      </c>
      <c r="M401" s="1">
        <v>136</v>
      </c>
      <c r="N401" s="1">
        <v>3</v>
      </c>
      <c r="O401" s="1" t="s">
        <v>517</v>
      </c>
      <c r="P401" s="1">
        <v>200</v>
      </c>
      <c r="Q401" s="1"/>
      <c r="R401" s="1"/>
      <c r="S401" s="1"/>
      <c r="T401" s="1">
        <v>140.19999999999999</v>
      </c>
      <c r="U401" s="1">
        <v>131</v>
      </c>
      <c r="V401" s="1">
        <v>3325</v>
      </c>
      <c r="W401" s="1">
        <v>3107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R401">
        <f>MIN($AQ$2:AQ401)</f>
        <v>19.278571428571428</v>
      </c>
      <c r="AS401">
        <f t="shared" si="16"/>
        <v>1</v>
      </c>
      <c r="AT401" s="6">
        <f t="shared" si="17"/>
        <v>-0.60144333825560903</v>
      </c>
    </row>
    <row r="402" spans="1:46" ht="17.25" customHeight="1" x14ac:dyDescent="0.25">
      <c r="A402" s="1">
        <v>401</v>
      </c>
      <c r="B402" s="1">
        <v>1996</v>
      </c>
      <c r="C402" s="1" t="s">
        <v>575</v>
      </c>
      <c r="D402" s="1" t="s">
        <v>664</v>
      </c>
      <c r="E402" s="1" t="s">
        <v>665</v>
      </c>
      <c r="F402" s="1"/>
      <c r="G402" s="1">
        <v>64</v>
      </c>
      <c r="H402" s="1"/>
      <c r="I402" s="1"/>
      <c r="J402" s="1"/>
      <c r="K402" s="1" t="s">
        <v>666</v>
      </c>
      <c r="L402" s="1">
        <v>1</v>
      </c>
      <c r="M402" s="1">
        <v>550</v>
      </c>
      <c r="N402" s="1">
        <v>4</v>
      </c>
      <c r="O402" s="1" t="s">
        <v>657</v>
      </c>
      <c r="P402" s="1">
        <v>195</v>
      </c>
      <c r="Q402" s="1"/>
      <c r="R402" s="1"/>
      <c r="S402" s="1"/>
      <c r="T402" s="1"/>
      <c r="U402" s="1"/>
      <c r="V402" s="1"/>
      <c r="W402" s="1"/>
      <c r="X402" s="1">
        <v>9.48</v>
      </c>
      <c r="Y402" s="1">
        <v>19</v>
      </c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R402">
        <f>MIN($AQ$2:AQ402)</f>
        <v>19.278571428571428</v>
      </c>
      <c r="AS402">
        <f t="shared" si="16"/>
        <v>1</v>
      </c>
      <c r="AT402" s="6">
        <f t="shared" si="17"/>
        <v>0</v>
      </c>
    </row>
    <row r="403" spans="1:46" ht="17.25" customHeight="1" x14ac:dyDescent="0.25">
      <c r="A403" s="1">
        <v>402</v>
      </c>
      <c r="B403" s="1">
        <v>1996</v>
      </c>
      <c r="C403" s="1" t="s">
        <v>575</v>
      </c>
      <c r="D403" s="1" t="s">
        <v>667</v>
      </c>
      <c r="E403" s="1" t="s">
        <v>665</v>
      </c>
      <c r="F403" s="1"/>
      <c r="G403" s="1">
        <v>64</v>
      </c>
      <c r="H403" s="1"/>
      <c r="I403" s="1"/>
      <c r="J403" s="1"/>
      <c r="K403" s="1" t="s">
        <v>666</v>
      </c>
      <c r="L403" s="1">
        <v>16</v>
      </c>
      <c r="M403" s="2">
        <v>7536</v>
      </c>
      <c r="N403" s="1">
        <v>11</v>
      </c>
      <c r="O403" s="1" t="s">
        <v>657</v>
      </c>
      <c r="P403" s="1">
        <v>195</v>
      </c>
      <c r="Q403" s="1"/>
      <c r="R403" s="1"/>
      <c r="S403" s="1"/>
      <c r="T403" s="1"/>
      <c r="U403" s="1"/>
      <c r="V403" s="1"/>
      <c r="W403" s="1"/>
      <c r="X403" s="1">
        <v>9.48</v>
      </c>
      <c r="Y403" s="1"/>
      <c r="Z403" s="1">
        <v>1315</v>
      </c>
      <c r="AA403" s="1">
        <v>2077</v>
      </c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R403">
        <f>MIN($AQ$2:AQ403)</f>
        <v>19.278571428571428</v>
      </c>
      <c r="AS403">
        <f t="shared" si="16"/>
        <v>1</v>
      </c>
      <c r="AT403" s="6">
        <f t="shared" si="17"/>
        <v>0</v>
      </c>
    </row>
    <row r="404" spans="1:46" ht="17.25" customHeight="1" x14ac:dyDescent="0.25">
      <c r="A404" s="1">
        <v>403</v>
      </c>
      <c r="B404" s="1">
        <v>1996</v>
      </c>
      <c r="C404" s="1" t="s">
        <v>575</v>
      </c>
      <c r="D404" s="1" t="s">
        <v>668</v>
      </c>
      <c r="E404" s="1" t="s">
        <v>665</v>
      </c>
      <c r="F404" s="1"/>
      <c r="G404" s="1">
        <v>64</v>
      </c>
      <c r="H404" s="1"/>
      <c r="I404" s="1"/>
      <c r="J404" s="1"/>
      <c r="K404" s="1" t="s">
        <v>666</v>
      </c>
      <c r="L404" s="1">
        <v>32</v>
      </c>
      <c r="M404" s="2">
        <v>14996</v>
      </c>
      <c r="N404" s="1">
        <v>11</v>
      </c>
      <c r="O404" s="1" t="s">
        <v>657</v>
      </c>
      <c r="P404" s="1">
        <v>195</v>
      </c>
      <c r="Q404" s="1"/>
      <c r="R404" s="1"/>
      <c r="S404" s="1"/>
      <c r="T404" s="1"/>
      <c r="U404" s="1"/>
      <c r="V404" s="1"/>
      <c r="W404" s="1"/>
      <c r="X404" s="1">
        <v>9.48</v>
      </c>
      <c r="Y404" s="1"/>
      <c r="Z404" s="1">
        <v>2660</v>
      </c>
      <c r="AA404" s="1">
        <v>4066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R404">
        <f>MIN($AQ$2:AQ404)</f>
        <v>19.278571428571428</v>
      </c>
      <c r="AS404">
        <f t="shared" si="16"/>
        <v>1</v>
      </c>
      <c r="AT404" s="6">
        <f t="shared" si="17"/>
        <v>0</v>
      </c>
    </row>
    <row r="405" spans="1:46" ht="17.25" customHeight="1" x14ac:dyDescent="0.25">
      <c r="A405" s="1">
        <v>404</v>
      </c>
      <c r="B405" s="1">
        <v>1996</v>
      </c>
      <c r="C405" s="1" t="s">
        <v>575</v>
      </c>
      <c r="D405" s="1" t="s">
        <v>669</v>
      </c>
      <c r="E405" s="1" t="s">
        <v>665</v>
      </c>
      <c r="F405" s="1"/>
      <c r="G405" s="1">
        <v>64</v>
      </c>
      <c r="H405" s="1"/>
      <c r="I405" s="1"/>
      <c r="J405" s="1"/>
      <c r="K405" s="1" t="s">
        <v>666</v>
      </c>
      <c r="L405" s="1">
        <v>8</v>
      </c>
      <c r="M405" s="2">
        <v>3812</v>
      </c>
      <c r="N405" s="1">
        <v>11</v>
      </c>
      <c r="O405" s="1" t="s">
        <v>657</v>
      </c>
      <c r="P405" s="1">
        <v>195</v>
      </c>
      <c r="Q405" s="1"/>
      <c r="R405" s="1"/>
      <c r="S405" s="1"/>
      <c r="T405" s="1"/>
      <c r="U405" s="1"/>
      <c r="V405" s="1"/>
      <c r="W405" s="1"/>
      <c r="X405" s="1">
        <v>9.48</v>
      </c>
      <c r="Y405" s="1"/>
      <c r="Z405" s="1">
        <v>649</v>
      </c>
      <c r="AA405" s="1">
        <v>1077</v>
      </c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R405">
        <f>MIN($AQ$2:AQ405)</f>
        <v>19.278571428571428</v>
      </c>
      <c r="AS405">
        <f t="shared" si="16"/>
        <v>1</v>
      </c>
      <c r="AT405" s="6">
        <f t="shared" si="17"/>
        <v>0</v>
      </c>
    </row>
    <row r="406" spans="1:46" ht="17.25" customHeight="1" x14ac:dyDescent="0.25">
      <c r="A406" s="1">
        <v>405</v>
      </c>
      <c r="B406" s="1">
        <v>1997</v>
      </c>
      <c r="C406" s="1" t="s">
        <v>119</v>
      </c>
      <c r="D406" s="1" t="s">
        <v>670</v>
      </c>
      <c r="E406" s="1" t="s">
        <v>671</v>
      </c>
      <c r="F406" s="1" t="s">
        <v>416</v>
      </c>
      <c r="G406" s="1">
        <v>64</v>
      </c>
      <c r="H406" s="1"/>
      <c r="I406" s="2">
        <v>600000</v>
      </c>
      <c r="J406" s="1"/>
      <c r="K406" s="1"/>
      <c r="L406" s="1">
        <v>12</v>
      </c>
      <c r="M406" s="2">
        <v>4657</v>
      </c>
      <c r="N406" s="1">
        <v>11</v>
      </c>
      <c r="O406" s="1" t="s">
        <v>657</v>
      </c>
      <c r="P406" s="1">
        <v>350</v>
      </c>
      <c r="Q406" s="1">
        <v>5.9</v>
      </c>
      <c r="R406" s="1"/>
      <c r="S406" s="1"/>
      <c r="T406" s="1"/>
      <c r="U406" s="1"/>
      <c r="V406" s="1"/>
      <c r="W406" s="1"/>
      <c r="X406" s="1"/>
      <c r="Y406" s="1"/>
      <c r="Z406" s="1">
        <v>1004</v>
      </c>
      <c r="AA406" s="1">
        <v>1039</v>
      </c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>
        <f t="shared" si="18"/>
        <v>128.83830792355593</v>
      </c>
      <c r="AR406">
        <f>MIN($AQ$2:AQ406)</f>
        <v>19.278571428571428</v>
      </c>
      <c r="AS406">
        <f t="shared" si="16"/>
        <v>2</v>
      </c>
      <c r="AT406" s="6">
        <f t="shared" si="17"/>
        <v>0</v>
      </c>
    </row>
    <row r="407" spans="1:46" ht="17.25" customHeight="1" x14ac:dyDescent="0.25">
      <c r="A407" s="1">
        <v>406</v>
      </c>
      <c r="B407" s="1">
        <v>1997</v>
      </c>
      <c r="C407" s="1" t="s">
        <v>119</v>
      </c>
      <c r="D407" s="1" t="s">
        <v>672</v>
      </c>
      <c r="E407" s="1" t="s">
        <v>671</v>
      </c>
      <c r="F407" s="1" t="s">
        <v>416</v>
      </c>
      <c r="G407" s="1">
        <v>64</v>
      </c>
      <c r="H407" s="1"/>
      <c r="I407" s="2">
        <v>600000</v>
      </c>
      <c r="J407" s="1"/>
      <c r="K407" s="1"/>
      <c r="L407" s="1">
        <v>6</v>
      </c>
      <c r="M407" s="2">
        <v>2305</v>
      </c>
      <c r="N407" s="1">
        <v>11</v>
      </c>
      <c r="O407" s="1" t="s">
        <v>657</v>
      </c>
      <c r="P407" s="1">
        <v>350</v>
      </c>
      <c r="Q407" s="1"/>
      <c r="R407" s="1"/>
      <c r="S407" s="1"/>
      <c r="T407" s="1"/>
      <c r="U407" s="1"/>
      <c r="V407" s="1"/>
      <c r="W407" s="1"/>
      <c r="X407" s="1"/>
      <c r="Y407" s="1"/>
      <c r="Z407" s="1">
        <v>506</v>
      </c>
      <c r="AA407" s="1">
        <v>505</v>
      </c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>
        <f t="shared" si="18"/>
        <v>260.30368763557482</v>
      </c>
      <c r="AR407">
        <f>MIN($AQ$2:AQ407)</f>
        <v>19.278571428571428</v>
      </c>
      <c r="AS407">
        <f t="shared" si="16"/>
        <v>2</v>
      </c>
      <c r="AT407" s="6">
        <f t="shared" si="17"/>
        <v>0</v>
      </c>
    </row>
    <row r="408" spans="1:46" ht="17.25" customHeight="1" x14ac:dyDescent="0.25">
      <c r="A408" s="1">
        <v>407</v>
      </c>
      <c r="B408" s="1">
        <v>1997</v>
      </c>
      <c r="C408" s="1" t="s">
        <v>448</v>
      </c>
      <c r="D408" s="1" t="s">
        <v>673</v>
      </c>
      <c r="E408" s="1" t="s">
        <v>674</v>
      </c>
      <c r="F408" s="1" t="s">
        <v>329</v>
      </c>
      <c r="G408" s="1">
        <v>32</v>
      </c>
      <c r="H408" s="1"/>
      <c r="I408" s="2">
        <v>2499</v>
      </c>
      <c r="J408" s="1"/>
      <c r="K408" s="1"/>
      <c r="L408" s="1">
        <v>1</v>
      </c>
      <c r="M408" s="1">
        <v>354</v>
      </c>
      <c r="N408" s="1">
        <v>4</v>
      </c>
      <c r="O408" s="1" t="s">
        <v>451</v>
      </c>
      <c r="P408" s="1">
        <v>266</v>
      </c>
      <c r="Q408" s="1"/>
      <c r="R408" s="1"/>
      <c r="S408" s="1"/>
      <c r="T408" s="1"/>
      <c r="U408" s="1"/>
      <c r="V408" s="1"/>
      <c r="W408" s="1"/>
      <c r="X408" s="1">
        <v>10.8</v>
      </c>
      <c r="Y408" s="1">
        <v>6.89</v>
      </c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>
        <f t="shared" si="18"/>
        <v>7.0593220338983054</v>
      </c>
      <c r="AR408">
        <f>MIN($AQ$2:AQ408)</f>
        <v>7.0593220338983054</v>
      </c>
      <c r="AS408">
        <f t="shared" si="16"/>
        <v>2</v>
      </c>
      <c r="AT408" s="6">
        <f t="shared" si="17"/>
        <v>-0.39487642544982193</v>
      </c>
    </row>
    <row r="409" spans="1:46" ht="17.25" customHeight="1" x14ac:dyDescent="0.25">
      <c r="A409" s="1">
        <v>408</v>
      </c>
      <c r="B409" s="1">
        <v>1997</v>
      </c>
      <c r="C409" s="1" t="s">
        <v>383</v>
      </c>
      <c r="D409" s="1" t="s">
        <v>675</v>
      </c>
      <c r="E409" s="1" t="s">
        <v>676</v>
      </c>
      <c r="F409" s="1"/>
      <c r="G409" s="1">
        <v>64</v>
      </c>
      <c r="H409" s="1"/>
      <c r="I409" s="1"/>
      <c r="J409" s="1"/>
      <c r="K409" s="1" t="s">
        <v>677</v>
      </c>
      <c r="L409" s="1">
        <v>1</v>
      </c>
      <c r="M409" s="1">
        <v>854</v>
      </c>
      <c r="N409" s="1">
        <v>4</v>
      </c>
      <c r="O409" s="1" t="s">
        <v>657</v>
      </c>
      <c r="P409" s="1">
        <v>236</v>
      </c>
      <c r="Q409" s="1"/>
      <c r="R409" s="1"/>
      <c r="S409" s="1"/>
      <c r="T409" s="1"/>
      <c r="U409" s="1"/>
      <c r="V409" s="1"/>
      <c r="W409" s="1"/>
      <c r="X409" s="1">
        <v>17.100000000000001</v>
      </c>
      <c r="Y409" s="1">
        <v>25.4</v>
      </c>
      <c r="Z409" s="1">
        <v>154</v>
      </c>
      <c r="AA409" s="1">
        <v>229</v>
      </c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R409">
        <f>MIN($AQ$2:AQ409)</f>
        <v>7.0593220338983054</v>
      </c>
      <c r="AS409">
        <f t="shared" si="16"/>
        <v>2</v>
      </c>
      <c r="AT409" s="6">
        <f t="shared" si="17"/>
        <v>-0.39487642544982193</v>
      </c>
    </row>
    <row r="410" spans="1:46" ht="17.25" customHeight="1" x14ac:dyDescent="0.25">
      <c r="A410" s="1">
        <v>409</v>
      </c>
      <c r="B410" s="1">
        <v>1997</v>
      </c>
      <c r="C410" s="1" t="s">
        <v>499</v>
      </c>
      <c r="D410" s="1" t="s">
        <v>678</v>
      </c>
      <c r="E410" s="1" t="s">
        <v>679</v>
      </c>
      <c r="F410" s="1"/>
      <c r="G410" s="1">
        <v>32</v>
      </c>
      <c r="H410" s="1"/>
      <c r="I410" s="1"/>
      <c r="J410" s="1"/>
      <c r="K410" s="1" t="s">
        <v>632</v>
      </c>
      <c r="L410" s="1">
        <v>1</v>
      </c>
      <c r="M410" s="1">
        <v>250</v>
      </c>
      <c r="N410" s="1">
        <v>4</v>
      </c>
      <c r="O410" s="1" t="s">
        <v>657</v>
      </c>
      <c r="P410" s="1">
        <v>233</v>
      </c>
      <c r="Q410" s="1"/>
      <c r="R410" s="1"/>
      <c r="S410" s="1"/>
      <c r="T410" s="1"/>
      <c r="U410" s="1"/>
      <c r="V410" s="1"/>
      <c r="W410" s="1"/>
      <c r="X410" s="1">
        <v>7.12</v>
      </c>
      <c r="Y410" s="1">
        <v>5.21</v>
      </c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R410">
        <f>MIN($AQ$2:AQ410)</f>
        <v>7.0593220338983054</v>
      </c>
      <c r="AS410">
        <f t="shared" si="16"/>
        <v>2</v>
      </c>
      <c r="AT410" s="6">
        <f t="shared" si="17"/>
        <v>-0.39487642544982193</v>
      </c>
    </row>
    <row r="411" spans="1:46" ht="17.25" customHeight="1" x14ac:dyDescent="0.25">
      <c r="A411" s="1">
        <v>410</v>
      </c>
      <c r="B411" s="1">
        <v>1997</v>
      </c>
      <c r="C411" s="1" t="s">
        <v>499</v>
      </c>
      <c r="D411" s="1" t="s">
        <v>680</v>
      </c>
      <c r="E411" s="1" t="s">
        <v>553</v>
      </c>
      <c r="F411" s="1"/>
      <c r="G411" s="1">
        <v>32</v>
      </c>
      <c r="H411" s="1"/>
      <c r="I411" s="1"/>
      <c r="J411" s="1"/>
      <c r="K411" s="1" t="s">
        <v>557</v>
      </c>
      <c r="L411" s="1">
        <v>1</v>
      </c>
      <c r="M411" s="1">
        <v>194</v>
      </c>
      <c r="N411" s="1">
        <v>4</v>
      </c>
      <c r="O411" s="1" t="s">
        <v>657</v>
      </c>
      <c r="P411" s="1">
        <v>200</v>
      </c>
      <c r="Q411" s="1"/>
      <c r="R411" s="1"/>
      <c r="S411" s="1"/>
      <c r="T411" s="1"/>
      <c r="U411" s="1"/>
      <c r="V411" s="1"/>
      <c r="W411" s="1"/>
      <c r="X411" s="1">
        <v>5.17</v>
      </c>
      <c r="Y411" s="1">
        <v>4.32</v>
      </c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R411">
        <f>MIN($AQ$2:AQ411)</f>
        <v>7.0593220338983054</v>
      </c>
      <c r="AS411">
        <f t="shared" si="16"/>
        <v>2</v>
      </c>
      <c r="AT411" s="6">
        <f t="shared" si="17"/>
        <v>-0.39487642544982193</v>
      </c>
    </row>
    <row r="412" spans="1:46" ht="17.25" customHeight="1" x14ac:dyDescent="0.25">
      <c r="A412" s="1">
        <v>411</v>
      </c>
      <c r="B412" s="1">
        <v>1997</v>
      </c>
      <c r="C412" s="1" t="s">
        <v>575</v>
      </c>
      <c r="D412" s="1" t="s">
        <v>681</v>
      </c>
      <c r="E412" s="1" t="s">
        <v>665</v>
      </c>
      <c r="F412" s="1"/>
      <c r="G412" s="1">
        <v>64</v>
      </c>
      <c r="H412" s="1"/>
      <c r="I412" s="1"/>
      <c r="J412" s="1"/>
      <c r="K412" s="1" t="s">
        <v>682</v>
      </c>
      <c r="L412" s="1">
        <v>1</v>
      </c>
      <c r="M412" s="1">
        <v>468</v>
      </c>
      <c r="N412" s="1">
        <v>4</v>
      </c>
      <c r="O412" s="1" t="s">
        <v>657</v>
      </c>
      <c r="P412" s="1">
        <v>175</v>
      </c>
      <c r="Q412" s="1"/>
      <c r="R412" s="1"/>
      <c r="S412" s="1"/>
      <c r="T412" s="1"/>
      <c r="U412" s="1"/>
      <c r="V412" s="1"/>
      <c r="W412" s="1"/>
      <c r="X412" s="1">
        <v>8.4</v>
      </c>
      <c r="Y412" s="1">
        <v>15.5</v>
      </c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R412">
        <f>MIN($AQ$2:AQ412)</f>
        <v>7.0593220338983054</v>
      </c>
      <c r="AS412">
        <f t="shared" si="16"/>
        <v>2</v>
      </c>
      <c r="AT412" s="6">
        <f t="shared" si="17"/>
        <v>-0.39487642544982193</v>
      </c>
    </row>
    <row r="413" spans="1:46" ht="17.25" customHeight="1" x14ac:dyDescent="0.25">
      <c r="A413" s="1">
        <v>412</v>
      </c>
      <c r="B413" s="1">
        <v>1997</v>
      </c>
      <c r="C413" s="1" t="s">
        <v>575</v>
      </c>
      <c r="D413" s="1" t="s">
        <v>683</v>
      </c>
      <c r="E413" s="1" t="s">
        <v>665</v>
      </c>
      <c r="F413" s="1"/>
      <c r="G413" s="1">
        <v>64</v>
      </c>
      <c r="H413" s="1"/>
      <c r="I413" s="1"/>
      <c r="J413" s="1"/>
      <c r="K413" s="1" t="s">
        <v>666</v>
      </c>
      <c r="L413" s="1">
        <v>64</v>
      </c>
      <c r="M413" s="2">
        <v>34364</v>
      </c>
      <c r="N413" s="1">
        <v>11</v>
      </c>
      <c r="O413" s="1" t="s">
        <v>657</v>
      </c>
      <c r="P413" s="1">
        <v>195</v>
      </c>
      <c r="Q413" s="1"/>
      <c r="R413" s="1"/>
      <c r="S413" s="1"/>
      <c r="T413" s="1"/>
      <c r="U413" s="1"/>
      <c r="V413" s="1"/>
      <c r="W413" s="1"/>
      <c r="X413" s="1">
        <v>9.48</v>
      </c>
      <c r="Y413" s="1"/>
      <c r="Z413" s="1">
        <v>5992</v>
      </c>
      <c r="AA413" s="1">
        <v>9478</v>
      </c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R413">
        <f>MIN($AQ$2:AQ413)</f>
        <v>7.0593220338983054</v>
      </c>
      <c r="AS413">
        <f t="shared" ref="AS413:AS462" si="19">B413-B387</f>
        <v>2</v>
      </c>
      <c r="AT413" s="6">
        <f t="shared" ref="AT413:AT462" si="20">POWER(AR413/AR387, 1/AS413)-1</f>
        <v>-0.39487642544982193</v>
      </c>
    </row>
    <row r="414" spans="1:46" ht="17.25" customHeight="1" x14ac:dyDescent="0.25">
      <c r="A414" s="1">
        <v>413</v>
      </c>
      <c r="B414" s="1">
        <v>1997</v>
      </c>
      <c r="C414" s="1" t="s">
        <v>478</v>
      </c>
      <c r="D414" s="1" t="s">
        <v>684</v>
      </c>
      <c r="E414" s="1" t="s">
        <v>685</v>
      </c>
      <c r="F414" s="1" t="s">
        <v>686</v>
      </c>
      <c r="G414" s="1">
        <v>64</v>
      </c>
      <c r="H414" s="1"/>
      <c r="I414" s="2">
        <v>25000</v>
      </c>
      <c r="J414" s="1"/>
      <c r="K414" s="1" t="s">
        <v>596</v>
      </c>
      <c r="L414" s="1">
        <v>1</v>
      </c>
      <c r="M414" s="1">
        <v>561</v>
      </c>
      <c r="N414" s="1">
        <v>4</v>
      </c>
      <c r="O414" s="1" t="s">
        <v>657</v>
      </c>
      <c r="P414" s="1">
        <v>300</v>
      </c>
      <c r="Q414" s="1"/>
      <c r="R414" s="1"/>
      <c r="S414" s="1"/>
      <c r="T414" s="1"/>
      <c r="U414" s="1"/>
      <c r="V414" s="1"/>
      <c r="W414" s="1"/>
      <c r="X414" s="1">
        <v>12.1</v>
      </c>
      <c r="Y414" s="1">
        <v>15.5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>
        <f t="shared" ref="AQ413:AQ462" si="21">I414/M414</f>
        <v>44.563279857397504</v>
      </c>
      <c r="AR414">
        <f>MIN($AQ$2:AQ414)</f>
        <v>7.0593220338983054</v>
      </c>
      <c r="AS414">
        <f t="shared" si="19"/>
        <v>2</v>
      </c>
      <c r="AT414" s="6">
        <f t="shared" si="20"/>
        <v>-0.39487642544982193</v>
      </c>
    </row>
    <row r="415" spans="1:46" ht="17.25" customHeight="1" x14ac:dyDescent="0.25">
      <c r="A415" s="1">
        <v>414</v>
      </c>
      <c r="B415" s="1">
        <v>1997</v>
      </c>
      <c r="C415" s="1" t="s">
        <v>478</v>
      </c>
      <c r="D415" s="1" t="s">
        <v>687</v>
      </c>
      <c r="E415" s="1" t="s">
        <v>685</v>
      </c>
      <c r="F415" s="1" t="s">
        <v>686</v>
      </c>
      <c r="G415" s="1">
        <v>64</v>
      </c>
      <c r="H415" s="1"/>
      <c r="I415" s="2">
        <v>50000</v>
      </c>
      <c r="J415" s="1"/>
      <c r="K415" s="1" t="s">
        <v>416</v>
      </c>
      <c r="L415" s="1">
        <v>4</v>
      </c>
      <c r="M415" s="2">
        <v>2219</v>
      </c>
      <c r="N415" s="1">
        <v>11</v>
      </c>
      <c r="O415" s="1" t="s">
        <v>657</v>
      </c>
      <c r="P415" s="1">
        <v>300</v>
      </c>
      <c r="Q415" s="1"/>
      <c r="R415" s="1"/>
      <c r="S415" s="1"/>
      <c r="T415" s="1"/>
      <c r="U415" s="1"/>
      <c r="V415" s="1"/>
      <c r="W415" s="1"/>
      <c r="X415" s="1">
        <v>12.1</v>
      </c>
      <c r="Y415" s="1"/>
      <c r="Z415" s="1">
        <v>422</v>
      </c>
      <c r="AA415" s="1">
        <v>561</v>
      </c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>
        <f t="shared" si="21"/>
        <v>22.532672374943669</v>
      </c>
      <c r="AR415">
        <f>MIN($AQ$2:AQ415)</f>
        <v>7.0593220338983054</v>
      </c>
      <c r="AS415">
        <f t="shared" si="19"/>
        <v>2</v>
      </c>
      <c r="AT415" s="6">
        <f t="shared" si="20"/>
        <v>-0.39487642544982193</v>
      </c>
    </row>
    <row r="416" spans="1:46" ht="17.25" customHeight="1" x14ac:dyDescent="0.25">
      <c r="A416" s="1">
        <v>415</v>
      </c>
      <c r="B416" s="1">
        <v>1998</v>
      </c>
      <c r="C416" s="1" t="s">
        <v>119</v>
      </c>
      <c r="D416" s="1" t="s">
        <v>688</v>
      </c>
      <c r="E416" s="1" t="s">
        <v>689</v>
      </c>
      <c r="F416" s="1"/>
      <c r="G416" s="1">
        <v>64</v>
      </c>
      <c r="H416" s="1"/>
      <c r="I416" s="1"/>
      <c r="J416" s="1"/>
      <c r="K416" s="1" t="s">
        <v>690</v>
      </c>
      <c r="L416" s="1">
        <v>1</v>
      </c>
      <c r="M416" s="2">
        <v>1559</v>
      </c>
      <c r="N416" s="1">
        <v>4</v>
      </c>
      <c r="O416" s="1" t="s">
        <v>657</v>
      </c>
      <c r="P416" s="1">
        <v>575</v>
      </c>
      <c r="Q416" s="1"/>
      <c r="R416" s="1"/>
      <c r="S416" s="1"/>
      <c r="T416" s="1"/>
      <c r="U416" s="1"/>
      <c r="V416" s="1"/>
      <c r="W416" s="1"/>
      <c r="X416" s="1">
        <v>30.3</v>
      </c>
      <c r="Y416" s="1">
        <v>47.7</v>
      </c>
      <c r="Z416" s="1">
        <v>273</v>
      </c>
      <c r="AA416" s="1">
        <v>429</v>
      </c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R416">
        <f>MIN($AQ$2:AQ416)</f>
        <v>7.0593220338983054</v>
      </c>
      <c r="AS416">
        <f t="shared" si="19"/>
        <v>3</v>
      </c>
      <c r="AT416" s="6">
        <f t="shared" si="20"/>
        <v>-0.28457730148495908</v>
      </c>
    </row>
    <row r="417" spans="1:46" ht="17.25" customHeight="1" x14ac:dyDescent="0.25">
      <c r="A417" s="1">
        <v>416</v>
      </c>
      <c r="B417" s="1">
        <v>1998</v>
      </c>
      <c r="C417" s="1" t="s">
        <v>119</v>
      </c>
      <c r="D417" s="1" t="s">
        <v>691</v>
      </c>
      <c r="E417" s="1" t="s">
        <v>689</v>
      </c>
      <c r="F417" s="1"/>
      <c r="G417" s="1">
        <v>64</v>
      </c>
      <c r="H417" s="1"/>
      <c r="I417" s="1"/>
      <c r="J417" s="1"/>
      <c r="K417" s="1" t="s">
        <v>690</v>
      </c>
      <c r="L417" s="1">
        <v>8</v>
      </c>
      <c r="M417" s="2">
        <v>8618</v>
      </c>
      <c r="N417" s="1">
        <v>11</v>
      </c>
      <c r="O417" s="1" t="s">
        <v>657</v>
      </c>
      <c r="P417" s="1">
        <v>575</v>
      </c>
      <c r="Q417" s="1"/>
      <c r="R417" s="1"/>
      <c r="S417" s="1"/>
      <c r="T417" s="1"/>
      <c r="U417" s="1"/>
      <c r="V417" s="1"/>
      <c r="W417" s="1"/>
      <c r="X417" s="1">
        <v>30.3</v>
      </c>
      <c r="Y417" s="1"/>
      <c r="Z417" s="1">
        <v>1990</v>
      </c>
      <c r="AA417" s="1">
        <v>1795</v>
      </c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R417">
        <f>MIN($AQ$2:AQ417)</f>
        <v>7.0593220338983054</v>
      </c>
      <c r="AS417">
        <f t="shared" si="19"/>
        <v>3</v>
      </c>
      <c r="AT417" s="6">
        <f t="shared" si="20"/>
        <v>-0.28457730148495908</v>
      </c>
    </row>
    <row r="418" spans="1:46" ht="17.25" customHeight="1" x14ac:dyDescent="0.25">
      <c r="A418" s="1">
        <v>417</v>
      </c>
      <c r="B418" s="1">
        <v>1998</v>
      </c>
      <c r="C418" s="1" t="s">
        <v>448</v>
      </c>
      <c r="D418" s="1" t="s">
        <v>692</v>
      </c>
      <c r="E418" s="1" t="s">
        <v>693</v>
      </c>
      <c r="F418" s="1" t="s">
        <v>329</v>
      </c>
      <c r="G418" s="1">
        <v>32</v>
      </c>
      <c r="H418" s="1"/>
      <c r="I418" s="2">
        <v>3500</v>
      </c>
      <c r="J418" s="1"/>
      <c r="K418" s="1" t="s">
        <v>632</v>
      </c>
      <c r="L418" s="1">
        <v>1</v>
      </c>
      <c r="M418" s="1">
        <v>498</v>
      </c>
      <c r="N418" s="1">
        <v>4</v>
      </c>
      <c r="O418" s="1" t="s">
        <v>657</v>
      </c>
      <c r="P418" s="1">
        <v>350</v>
      </c>
      <c r="Q418" s="1"/>
      <c r="R418" s="1"/>
      <c r="S418" s="1"/>
      <c r="T418" s="1"/>
      <c r="U418" s="1"/>
      <c r="V418" s="1"/>
      <c r="W418" s="1"/>
      <c r="X418" s="1">
        <v>13.4</v>
      </c>
      <c r="Y418" s="1">
        <v>11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>
        <f t="shared" si="21"/>
        <v>7.0281124497991971</v>
      </c>
      <c r="AR418">
        <f>MIN($AQ$2:AQ418)</f>
        <v>7.0281124497991971</v>
      </c>
      <c r="AS418">
        <f t="shared" si="19"/>
        <v>3</v>
      </c>
      <c r="AT418" s="6">
        <f t="shared" si="20"/>
        <v>-0.28563316446346221</v>
      </c>
    </row>
    <row r="419" spans="1:46" ht="17.25" customHeight="1" x14ac:dyDescent="0.25">
      <c r="A419" s="1">
        <v>418</v>
      </c>
      <c r="B419" s="1">
        <v>1998</v>
      </c>
      <c r="C419" s="1" t="s">
        <v>448</v>
      </c>
      <c r="D419" s="1" t="s">
        <v>694</v>
      </c>
      <c r="E419" s="1" t="s">
        <v>693</v>
      </c>
      <c r="F419" s="1" t="s">
        <v>329</v>
      </c>
      <c r="G419" s="1">
        <v>32</v>
      </c>
      <c r="H419" s="1"/>
      <c r="I419" s="2">
        <v>4100</v>
      </c>
      <c r="J419" s="1"/>
      <c r="K419" s="1" t="s">
        <v>416</v>
      </c>
      <c r="L419" s="1">
        <v>2</v>
      </c>
      <c r="M419" s="2">
        <v>1047</v>
      </c>
      <c r="N419" s="1">
        <v>11</v>
      </c>
      <c r="O419" s="1" t="s">
        <v>657</v>
      </c>
      <c r="P419" s="1">
        <v>350</v>
      </c>
      <c r="Q419" s="1"/>
      <c r="R419" s="1"/>
      <c r="S419" s="1"/>
      <c r="T419" s="1"/>
      <c r="U419" s="1"/>
      <c r="V419" s="1"/>
      <c r="W419" s="1"/>
      <c r="X419" s="1">
        <v>13.4</v>
      </c>
      <c r="Y419" s="1"/>
      <c r="Z419" s="1">
        <v>272</v>
      </c>
      <c r="AA419" s="1">
        <v>194</v>
      </c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>
        <f t="shared" si="21"/>
        <v>3.9159503342884432</v>
      </c>
      <c r="AR419">
        <f>MIN($AQ$2:AQ419)</f>
        <v>3.9159503342884432</v>
      </c>
      <c r="AS419">
        <f t="shared" si="19"/>
        <v>3</v>
      </c>
      <c r="AT419" s="6">
        <f t="shared" si="20"/>
        <v>-0.41216680278228435</v>
      </c>
    </row>
    <row r="420" spans="1:46" ht="17.25" customHeight="1" x14ac:dyDescent="0.25">
      <c r="A420" s="1">
        <v>419</v>
      </c>
      <c r="B420" s="1">
        <v>1998</v>
      </c>
      <c r="C420" s="1" t="s">
        <v>448</v>
      </c>
      <c r="D420" s="1" t="s">
        <v>695</v>
      </c>
      <c r="E420" s="1" t="s">
        <v>693</v>
      </c>
      <c r="F420" s="1" t="s">
        <v>329</v>
      </c>
      <c r="G420" s="1">
        <v>32</v>
      </c>
      <c r="H420" s="1"/>
      <c r="I420" s="2">
        <v>3799</v>
      </c>
      <c r="J420" s="1"/>
      <c r="K420" s="1" t="s">
        <v>632</v>
      </c>
      <c r="L420" s="1">
        <v>1</v>
      </c>
      <c r="M420" s="1">
        <v>623</v>
      </c>
      <c r="N420" s="1">
        <v>4</v>
      </c>
      <c r="O420" s="1" t="s">
        <v>657</v>
      </c>
      <c r="P420" s="1">
        <v>450</v>
      </c>
      <c r="Q420" s="1"/>
      <c r="R420" s="1"/>
      <c r="S420" s="1"/>
      <c r="T420" s="1"/>
      <c r="U420" s="1"/>
      <c r="V420" s="1"/>
      <c r="W420" s="1"/>
      <c r="X420" s="1">
        <v>17.600000000000001</v>
      </c>
      <c r="Y420" s="1">
        <v>13.1</v>
      </c>
      <c r="Z420" s="1">
        <v>158</v>
      </c>
      <c r="AA420" s="1">
        <v>118</v>
      </c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>
        <f t="shared" si="21"/>
        <v>6.097913322632424</v>
      </c>
      <c r="AR420">
        <f>MIN($AQ$2:AQ420)</f>
        <v>3.9159503342884432</v>
      </c>
      <c r="AS420">
        <f t="shared" si="19"/>
        <v>3</v>
      </c>
      <c r="AT420" s="6">
        <f t="shared" si="20"/>
        <v>-0.41216680278228435</v>
      </c>
    </row>
    <row r="421" spans="1:46" ht="17.25" customHeight="1" x14ac:dyDescent="0.25">
      <c r="A421" s="1">
        <v>420</v>
      </c>
      <c r="B421" s="1">
        <v>1998</v>
      </c>
      <c r="C421" s="1" t="s">
        <v>448</v>
      </c>
      <c r="D421" s="1" t="s">
        <v>696</v>
      </c>
      <c r="E421" s="1" t="s">
        <v>693</v>
      </c>
      <c r="F421" s="1" t="s">
        <v>329</v>
      </c>
      <c r="G421" s="1">
        <v>32</v>
      </c>
      <c r="H421" s="1"/>
      <c r="I421" s="2">
        <v>4400</v>
      </c>
      <c r="J421" s="1"/>
      <c r="K421" s="1" t="s">
        <v>416</v>
      </c>
      <c r="L421" s="1">
        <v>2</v>
      </c>
      <c r="M421" s="2">
        <v>1135</v>
      </c>
      <c r="N421" s="1">
        <v>11</v>
      </c>
      <c r="O421" s="1" t="s">
        <v>657</v>
      </c>
      <c r="P421" s="1">
        <v>450</v>
      </c>
      <c r="Q421" s="1"/>
      <c r="R421" s="1"/>
      <c r="S421" s="1"/>
      <c r="T421" s="1"/>
      <c r="U421" s="1"/>
      <c r="V421" s="1"/>
      <c r="W421" s="1"/>
      <c r="X421" s="1">
        <v>17.600000000000001</v>
      </c>
      <c r="Y421" s="1"/>
      <c r="Z421" s="1">
        <v>310</v>
      </c>
      <c r="AA421" s="1">
        <v>200</v>
      </c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>
        <f t="shared" si="21"/>
        <v>3.8766519823788546</v>
      </c>
      <c r="AR421">
        <f>MIN($AQ$2:AQ421)</f>
        <v>3.8766519823788546</v>
      </c>
      <c r="AS421">
        <f t="shared" si="19"/>
        <v>3</v>
      </c>
      <c r="AT421" s="6">
        <f t="shared" si="20"/>
        <v>-0.41413980920956484</v>
      </c>
    </row>
    <row r="422" spans="1:46" ht="17.25" customHeight="1" x14ac:dyDescent="0.25">
      <c r="A422" s="1">
        <v>421</v>
      </c>
      <c r="B422" s="1">
        <v>1998</v>
      </c>
      <c r="C422" s="1" t="s">
        <v>55</v>
      </c>
      <c r="D422" s="1" t="s">
        <v>697</v>
      </c>
      <c r="E422" s="1" t="s">
        <v>698</v>
      </c>
      <c r="F422" s="1" t="s">
        <v>481</v>
      </c>
      <c r="G422" s="1">
        <v>32</v>
      </c>
      <c r="H422" s="1"/>
      <c r="I422" s="1"/>
      <c r="J422" s="1"/>
      <c r="K422" s="1" t="s">
        <v>682</v>
      </c>
      <c r="L422" s="1">
        <v>1</v>
      </c>
      <c r="M422" s="1">
        <v>506</v>
      </c>
      <c r="N422" s="1">
        <v>4</v>
      </c>
      <c r="O422" s="1" t="s">
        <v>657</v>
      </c>
      <c r="P422" s="1">
        <v>375</v>
      </c>
      <c r="Q422" s="1"/>
      <c r="R422" s="1"/>
      <c r="S422" s="1"/>
      <c r="T422" s="1"/>
      <c r="U422" s="1"/>
      <c r="V422" s="1"/>
      <c r="W422" s="1"/>
      <c r="X422" s="1">
        <v>15.1</v>
      </c>
      <c r="Y422" s="1">
        <v>10.1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R422">
        <f>MIN($AQ$2:AQ422)</f>
        <v>3.8766519823788546</v>
      </c>
      <c r="AS422">
        <f t="shared" si="19"/>
        <v>3</v>
      </c>
      <c r="AT422" s="6">
        <f t="shared" si="20"/>
        <v>-0.41413980920956484</v>
      </c>
    </row>
    <row r="423" spans="1:46" ht="17.25" customHeight="1" x14ac:dyDescent="0.25">
      <c r="A423" s="1">
        <v>422</v>
      </c>
      <c r="B423" s="1">
        <v>1998</v>
      </c>
      <c r="C423" s="1" t="s">
        <v>55</v>
      </c>
      <c r="D423" s="1" t="s">
        <v>699</v>
      </c>
      <c r="E423" s="1" t="s">
        <v>700</v>
      </c>
      <c r="F423" s="1" t="s">
        <v>481</v>
      </c>
      <c r="G423" s="1">
        <v>64</v>
      </c>
      <c r="H423" s="1"/>
      <c r="I423" s="1"/>
      <c r="J423" s="1"/>
      <c r="K423" s="1" t="s">
        <v>701</v>
      </c>
      <c r="L423" s="1">
        <v>1</v>
      </c>
      <c r="M423" s="1">
        <v>817</v>
      </c>
      <c r="N423" s="1">
        <v>4</v>
      </c>
      <c r="O423" s="1" t="s">
        <v>657</v>
      </c>
      <c r="P423" s="1">
        <v>200</v>
      </c>
      <c r="Q423" s="1"/>
      <c r="R423" s="1"/>
      <c r="S423" s="1"/>
      <c r="T423" s="1"/>
      <c r="U423" s="1"/>
      <c r="V423" s="1"/>
      <c r="W423" s="1"/>
      <c r="X423" s="1">
        <v>13.2</v>
      </c>
      <c r="Y423" s="1">
        <v>30.1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R423">
        <f>MIN($AQ$2:AQ423)</f>
        <v>3.8766519823788546</v>
      </c>
      <c r="AS423">
        <f t="shared" si="19"/>
        <v>2</v>
      </c>
      <c r="AT423" s="6">
        <f t="shared" si="20"/>
        <v>-0.5515737958256306</v>
      </c>
    </row>
    <row r="424" spans="1:46" ht="17.25" customHeight="1" x14ac:dyDescent="0.25">
      <c r="A424" s="1">
        <v>423</v>
      </c>
      <c r="B424" s="1">
        <v>1998</v>
      </c>
      <c r="C424" s="1" t="s">
        <v>55</v>
      </c>
      <c r="D424" s="1" t="s">
        <v>702</v>
      </c>
      <c r="E424" s="1" t="s">
        <v>703</v>
      </c>
      <c r="F424" s="1"/>
      <c r="G424" s="1">
        <v>64</v>
      </c>
      <c r="H424" s="1"/>
      <c r="I424" s="1"/>
      <c r="J424" s="1"/>
      <c r="K424" s="1" t="s">
        <v>634</v>
      </c>
      <c r="L424" s="1">
        <v>1</v>
      </c>
      <c r="M424" s="1">
        <v>621</v>
      </c>
      <c r="N424" s="1">
        <v>4</v>
      </c>
      <c r="O424" s="1" t="s">
        <v>657</v>
      </c>
      <c r="P424" s="1">
        <v>160</v>
      </c>
      <c r="Q424" s="1"/>
      <c r="R424" s="1"/>
      <c r="S424" s="1"/>
      <c r="T424" s="1"/>
      <c r="U424" s="1"/>
      <c r="V424" s="1"/>
      <c r="W424" s="1"/>
      <c r="X424" s="1">
        <v>8.6199999999999992</v>
      </c>
      <c r="Y424" s="1">
        <v>26.6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R424">
        <f>MIN($AQ$2:AQ424)</f>
        <v>3.8766519823788546</v>
      </c>
      <c r="AS424">
        <f t="shared" si="19"/>
        <v>2</v>
      </c>
      <c r="AT424" s="6">
        <f t="shared" si="20"/>
        <v>-0.5515737958256306</v>
      </c>
    </row>
    <row r="425" spans="1:46" ht="17.25" customHeight="1" x14ac:dyDescent="0.25">
      <c r="A425" s="1">
        <v>424</v>
      </c>
      <c r="B425" s="1">
        <v>1998</v>
      </c>
      <c r="C425" s="1" t="s">
        <v>575</v>
      </c>
      <c r="D425" s="1" t="s">
        <v>704</v>
      </c>
      <c r="E425" s="1" t="s">
        <v>665</v>
      </c>
      <c r="F425" s="1"/>
      <c r="G425" s="1">
        <v>64</v>
      </c>
      <c r="H425" s="1"/>
      <c r="I425" s="1"/>
      <c r="J425" s="1"/>
      <c r="K425" s="1" t="s">
        <v>682</v>
      </c>
      <c r="L425" s="1">
        <v>1</v>
      </c>
      <c r="M425" s="1">
        <v>681</v>
      </c>
      <c r="N425" s="1">
        <v>4</v>
      </c>
      <c r="O425" s="1" t="s">
        <v>657</v>
      </c>
      <c r="P425" s="1">
        <v>250</v>
      </c>
      <c r="Q425" s="1"/>
      <c r="R425" s="1"/>
      <c r="S425" s="1"/>
      <c r="T425" s="1"/>
      <c r="U425" s="1"/>
      <c r="V425" s="1"/>
      <c r="W425" s="1"/>
      <c r="X425" s="1">
        <v>13.6</v>
      </c>
      <c r="Y425" s="1">
        <v>20.3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R425">
        <f>MIN($AQ$2:AQ425)</f>
        <v>3.8766519823788546</v>
      </c>
      <c r="AS425">
        <f t="shared" si="19"/>
        <v>2</v>
      </c>
      <c r="AT425" s="6">
        <f t="shared" si="20"/>
        <v>-0.5515737958256306</v>
      </c>
    </row>
    <row r="426" spans="1:46" ht="17.25" customHeight="1" x14ac:dyDescent="0.25">
      <c r="A426" s="1">
        <v>425</v>
      </c>
      <c r="B426" s="1">
        <v>1998</v>
      </c>
      <c r="C426" s="1" t="s">
        <v>575</v>
      </c>
      <c r="D426" s="1" t="s">
        <v>705</v>
      </c>
      <c r="E426" s="1" t="s">
        <v>665</v>
      </c>
      <c r="F426" s="1"/>
      <c r="G426" s="1">
        <v>64</v>
      </c>
      <c r="H426" s="1"/>
      <c r="I426" s="1"/>
      <c r="J426" s="1"/>
      <c r="K426" s="1" t="s">
        <v>666</v>
      </c>
      <c r="L426" s="1">
        <v>128</v>
      </c>
      <c r="M426" s="2">
        <v>65183</v>
      </c>
      <c r="N426" s="1">
        <v>11</v>
      </c>
      <c r="O426" s="1" t="s">
        <v>657</v>
      </c>
      <c r="P426" s="1">
        <v>195</v>
      </c>
      <c r="Q426" s="1"/>
      <c r="R426" s="1"/>
      <c r="S426" s="1"/>
      <c r="T426" s="1"/>
      <c r="U426" s="1"/>
      <c r="V426" s="1"/>
      <c r="W426" s="1"/>
      <c r="X426" s="1">
        <v>9.48</v>
      </c>
      <c r="Y426" s="1"/>
      <c r="Z426" s="1">
        <v>11335</v>
      </c>
      <c r="AA426" s="1">
        <v>18027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R426">
        <f>MIN($AQ$2:AQ426)</f>
        <v>3.8766519823788546</v>
      </c>
      <c r="AS426">
        <f t="shared" si="19"/>
        <v>2</v>
      </c>
      <c r="AT426" s="6">
        <f t="shared" si="20"/>
        <v>-0.5515737958256306</v>
      </c>
    </row>
    <row r="427" spans="1:46" ht="17.25" customHeight="1" x14ac:dyDescent="0.25">
      <c r="A427" s="1">
        <v>426</v>
      </c>
      <c r="B427" s="1">
        <v>1998</v>
      </c>
      <c r="C427" s="1" t="s">
        <v>478</v>
      </c>
      <c r="D427" s="1" t="s">
        <v>706</v>
      </c>
      <c r="E427" s="1" t="s">
        <v>685</v>
      </c>
      <c r="F427" s="1" t="s">
        <v>707</v>
      </c>
      <c r="G427" s="1">
        <v>64</v>
      </c>
      <c r="H427" s="1"/>
      <c r="I427" s="2">
        <v>2000000</v>
      </c>
      <c r="J427" s="1"/>
      <c r="K427" s="1" t="s">
        <v>416</v>
      </c>
      <c r="L427" s="1">
        <v>64</v>
      </c>
      <c r="M427" s="2">
        <v>47679</v>
      </c>
      <c r="N427" s="1">
        <v>11</v>
      </c>
      <c r="O427" s="1" t="s">
        <v>657</v>
      </c>
      <c r="P427" s="1">
        <v>400</v>
      </c>
      <c r="Q427" s="1">
        <v>44.57</v>
      </c>
      <c r="R427" s="1"/>
      <c r="S427" s="1"/>
      <c r="T427" s="1"/>
      <c r="U427" s="1"/>
      <c r="V427" s="1"/>
      <c r="W427" s="1"/>
      <c r="X427" s="1"/>
      <c r="Y427" s="1"/>
      <c r="Z427" s="1">
        <v>9181</v>
      </c>
      <c r="AA427" s="1">
        <v>11908</v>
      </c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>
        <f t="shared" si="21"/>
        <v>41.947188489691477</v>
      </c>
      <c r="AR427">
        <f>MIN($AQ$2:AQ427)</f>
        <v>3.8766519823788546</v>
      </c>
      <c r="AS427">
        <f t="shared" si="19"/>
        <v>2</v>
      </c>
      <c r="AT427" s="6">
        <f t="shared" si="20"/>
        <v>-0.5515737958256306</v>
      </c>
    </row>
    <row r="428" spans="1:46" ht="17.25" customHeight="1" x14ac:dyDescent="0.25">
      <c r="A428" s="1">
        <v>427</v>
      </c>
      <c r="B428" s="1">
        <v>1998</v>
      </c>
      <c r="C428" s="1" t="s">
        <v>478</v>
      </c>
      <c r="D428" s="1" t="s">
        <v>708</v>
      </c>
      <c r="E428" s="1" t="s">
        <v>685</v>
      </c>
      <c r="F428" s="1" t="s">
        <v>707</v>
      </c>
      <c r="G428" s="1">
        <v>64</v>
      </c>
      <c r="H428" s="1"/>
      <c r="I428" s="2">
        <v>1500000</v>
      </c>
      <c r="J428" s="1"/>
      <c r="K428" s="1" t="s">
        <v>416</v>
      </c>
      <c r="L428" s="1">
        <v>32</v>
      </c>
      <c r="M428" s="2">
        <v>24430</v>
      </c>
      <c r="N428" s="1">
        <v>11</v>
      </c>
      <c r="O428" s="1" t="s">
        <v>657</v>
      </c>
      <c r="P428" s="1">
        <v>400</v>
      </c>
      <c r="Q428" s="1"/>
      <c r="R428" s="1"/>
      <c r="S428" s="1"/>
      <c r="T428" s="1"/>
      <c r="U428" s="1"/>
      <c r="V428" s="1"/>
      <c r="W428" s="1"/>
      <c r="X428" s="1"/>
      <c r="Y428" s="1"/>
      <c r="Z428" s="1">
        <v>4667</v>
      </c>
      <c r="AA428" s="1">
        <v>6150</v>
      </c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>
        <f t="shared" si="21"/>
        <v>61.39991813344249</v>
      </c>
      <c r="AR428">
        <f>MIN($AQ$2:AQ428)</f>
        <v>3.8766519823788546</v>
      </c>
      <c r="AS428">
        <f t="shared" si="19"/>
        <v>2</v>
      </c>
      <c r="AT428" s="6">
        <f t="shared" si="20"/>
        <v>-0.5515737958256306</v>
      </c>
    </row>
    <row r="429" spans="1:46" ht="17.25" customHeight="1" x14ac:dyDescent="0.25">
      <c r="A429" s="1">
        <v>428</v>
      </c>
      <c r="B429" s="1">
        <v>1998</v>
      </c>
      <c r="C429" s="1" t="s">
        <v>478</v>
      </c>
      <c r="D429" s="1" t="s">
        <v>709</v>
      </c>
      <c r="E429" s="1" t="s">
        <v>685</v>
      </c>
      <c r="F429" s="1" t="s">
        <v>686</v>
      </c>
      <c r="G429" s="1">
        <v>64</v>
      </c>
      <c r="H429" s="1"/>
      <c r="I429" s="2">
        <v>25000</v>
      </c>
      <c r="J429" s="1"/>
      <c r="K429" s="1" t="s">
        <v>600</v>
      </c>
      <c r="L429" s="1">
        <v>1</v>
      </c>
      <c r="M429" s="1">
        <v>867</v>
      </c>
      <c r="N429" s="1">
        <v>4</v>
      </c>
      <c r="O429" s="1" t="s">
        <v>657</v>
      </c>
      <c r="P429" s="1">
        <v>400</v>
      </c>
      <c r="Q429" s="1"/>
      <c r="R429" s="1"/>
      <c r="S429" s="1"/>
      <c r="T429" s="1"/>
      <c r="U429" s="1"/>
      <c r="V429" s="1"/>
      <c r="W429" s="1"/>
      <c r="X429" s="1">
        <v>17.399999999999999</v>
      </c>
      <c r="Y429" s="1">
        <v>25.7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>
        <f t="shared" si="21"/>
        <v>28.83506343713956</v>
      </c>
      <c r="AR429">
        <f>MIN($AQ$2:AQ429)</f>
        <v>3.8766519823788546</v>
      </c>
      <c r="AS429">
        <f t="shared" si="19"/>
        <v>2</v>
      </c>
      <c r="AT429" s="6">
        <f t="shared" si="20"/>
        <v>-0.5515737958256306</v>
      </c>
    </row>
    <row r="430" spans="1:46" ht="17.25" customHeight="1" x14ac:dyDescent="0.25">
      <c r="A430" s="1">
        <v>429</v>
      </c>
      <c r="B430" s="1">
        <v>1998</v>
      </c>
      <c r="C430" s="1" t="s">
        <v>478</v>
      </c>
      <c r="D430" s="1" t="s">
        <v>710</v>
      </c>
      <c r="E430" s="1" t="s">
        <v>685</v>
      </c>
      <c r="F430" s="1" t="s">
        <v>686</v>
      </c>
      <c r="G430" s="1">
        <v>64</v>
      </c>
      <c r="H430" s="1"/>
      <c r="I430" s="2">
        <v>50000</v>
      </c>
      <c r="J430" s="1"/>
      <c r="K430" s="1" t="s">
        <v>416</v>
      </c>
      <c r="L430" s="1">
        <v>4</v>
      </c>
      <c r="M430" s="2">
        <v>3098</v>
      </c>
      <c r="N430" s="1">
        <v>11</v>
      </c>
      <c r="O430" s="1" t="s">
        <v>657</v>
      </c>
      <c r="P430" s="1">
        <v>400</v>
      </c>
      <c r="Q430" s="1"/>
      <c r="R430" s="1"/>
      <c r="S430" s="1"/>
      <c r="T430" s="1"/>
      <c r="U430" s="1"/>
      <c r="V430" s="1"/>
      <c r="W430" s="1"/>
      <c r="X430" s="1">
        <v>17.399999999999999</v>
      </c>
      <c r="Y430" s="1"/>
      <c r="Z430" s="1">
        <v>609</v>
      </c>
      <c r="AA430" s="1">
        <v>758</v>
      </c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>
        <f t="shared" si="21"/>
        <v>16.139444803098772</v>
      </c>
      <c r="AR430">
        <f>MIN($AQ$2:AQ430)</f>
        <v>3.8766519823788546</v>
      </c>
      <c r="AS430">
        <f t="shared" si="19"/>
        <v>2</v>
      </c>
      <c r="AT430" s="6">
        <f t="shared" si="20"/>
        <v>-0.5515737958256306</v>
      </c>
    </row>
    <row r="431" spans="1:46" ht="17.25" customHeight="1" x14ac:dyDescent="0.25">
      <c r="A431" s="1">
        <v>430</v>
      </c>
      <c r="B431" s="1">
        <v>1998</v>
      </c>
      <c r="C431" s="1" t="s">
        <v>478</v>
      </c>
      <c r="D431" s="1" t="s">
        <v>711</v>
      </c>
      <c r="E431" s="1" t="s">
        <v>712</v>
      </c>
      <c r="F431" s="1"/>
      <c r="G431" s="1">
        <v>64</v>
      </c>
      <c r="H431" s="1"/>
      <c r="I431" s="1"/>
      <c r="J431" s="1"/>
      <c r="K431" s="1" t="s">
        <v>713</v>
      </c>
      <c r="L431" s="1">
        <v>1</v>
      </c>
      <c r="M431" s="1">
        <v>403</v>
      </c>
      <c r="N431" s="1">
        <v>4</v>
      </c>
      <c r="O431" s="1" t="s">
        <v>657</v>
      </c>
      <c r="P431" s="1">
        <v>270</v>
      </c>
      <c r="Q431" s="1"/>
      <c r="R431" s="1"/>
      <c r="S431" s="1"/>
      <c r="T431" s="1"/>
      <c r="U431" s="1"/>
      <c r="V431" s="1"/>
      <c r="W431" s="1"/>
      <c r="X431" s="1">
        <v>9.1</v>
      </c>
      <c r="Y431" s="1">
        <v>10.6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R431">
        <f>MIN($AQ$2:AQ431)</f>
        <v>3.8766519823788546</v>
      </c>
      <c r="AS431">
        <f t="shared" si="19"/>
        <v>2</v>
      </c>
      <c r="AT431" s="6">
        <f t="shared" si="20"/>
        <v>-0.5515737958256306</v>
      </c>
    </row>
    <row r="432" spans="1:46" ht="17.25" customHeight="1" x14ac:dyDescent="0.25">
      <c r="A432" s="1">
        <v>431</v>
      </c>
      <c r="B432" s="1">
        <v>1998</v>
      </c>
      <c r="C432" s="1" t="s">
        <v>478</v>
      </c>
      <c r="D432" s="1" t="s">
        <v>714</v>
      </c>
      <c r="E432" s="1" t="s">
        <v>712</v>
      </c>
      <c r="F432" s="1"/>
      <c r="G432" s="1">
        <v>64</v>
      </c>
      <c r="H432" s="1"/>
      <c r="I432" s="1"/>
      <c r="J432" s="1"/>
      <c r="K432" s="1" t="s">
        <v>713</v>
      </c>
      <c r="L432" s="1">
        <v>1</v>
      </c>
      <c r="M432" s="1">
        <v>516</v>
      </c>
      <c r="N432" s="1">
        <v>4</v>
      </c>
      <c r="O432" s="1" t="s">
        <v>657</v>
      </c>
      <c r="P432" s="1">
        <v>360</v>
      </c>
      <c r="Q432" s="1"/>
      <c r="R432" s="1"/>
      <c r="S432" s="1"/>
      <c r="T432" s="1"/>
      <c r="U432" s="1"/>
      <c r="V432" s="1"/>
      <c r="W432" s="1"/>
      <c r="X432" s="1">
        <v>12.1</v>
      </c>
      <c r="Y432" s="1">
        <v>13.1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R432">
        <f>MIN($AQ$2:AQ432)</f>
        <v>3.8766519823788546</v>
      </c>
      <c r="AS432">
        <f t="shared" si="19"/>
        <v>1</v>
      </c>
      <c r="AT432" s="6">
        <f t="shared" si="20"/>
        <v>-0.79891393940976674</v>
      </c>
    </row>
    <row r="433" spans="1:46" ht="17.25" customHeight="1" x14ac:dyDescent="0.25">
      <c r="A433" s="1">
        <v>432</v>
      </c>
      <c r="B433" s="1">
        <v>1999</v>
      </c>
      <c r="C433" s="1" t="s">
        <v>551</v>
      </c>
      <c r="D433" s="1" t="s">
        <v>715</v>
      </c>
      <c r="E433" s="1" t="s">
        <v>716</v>
      </c>
      <c r="F433" s="1" t="s">
        <v>686</v>
      </c>
      <c r="G433" s="1">
        <v>64</v>
      </c>
      <c r="H433" s="1"/>
      <c r="I433" s="2">
        <v>20000</v>
      </c>
      <c r="J433" s="1"/>
      <c r="K433" s="1" t="s">
        <v>690</v>
      </c>
      <c r="L433" s="1">
        <v>1</v>
      </c>
      <c r="M433" s="2">
        <v>1653</v>
      </c>
      <c r="N433" s="1">
        <v>4</v>
      </c>
      <c r="O433" s="1" t="s">
        <v>657</v>
      </c>
      <c r="P433" s="1">
        <v>500</v>
      </c>
      <c r="Q433" s="1"/>
      <c r="R433" s="1"/>
      <c r="S433" s="1"/>
      <c r="T433" s="1"/>
      <c r="U433" s="1"/>
      <c r="V433" s="1"/>
      <c r="W433" s="1"/>
      <c r="X433" s="1">
        <v>27.7</v>
      </c>
      <c r="Y433" s="1">
        <v>58.7</v>
      </c>
      <c r="Z433" s="1"/>
      <c r="AA433" s="1"/>
      <c r="AB433" s="1"/>
      <c r="AC433" s="1"/>
      <c r="AD433" s="1"/>
      <c r="AE433" s="1"/>
      <c r="AF433" s="1"/>
      <c r="AG433" s="1"/>
      <c r="AH433" s="1">
        <v>313</v>
      </c>
      <c r="AI433" s="1">
        <v>422</v>
      </c>
      <c r="AJ433" s="1"/>
      <c r="AK433" s="1"/>
      <c r="AL433" s="1"/>
      <c r="AM433" s="1"/>
      <c r="AN433" s="1"/>
      <c r="AO433" s="1"/>
      <c r="AP433" s="1"/>
      <c r="AQ433">
        <f t="shared" si="21"/>
        <v>12.099213551119178</v>
      </c>
      <c r="AR433">
        <f>MIN($AQ$2:AQ433)</f>
        <v>3.8766519823788546</v>
      </c>
      <c r="AS433">
        <f t="shared" si="19"/>
        <v>2</v>
      </c>
      <c r="AT433" s="6">
        <f t="shared" si="20"/>
        <v>-0.5515737958256306</v>
      </c>
    </row>
    <row r="434" spans="1:46" ht="17.25" customHeight="1" x14ac:dyDescent="0.25">
      <c r="A434" s="1">
        <v>433</v>
      </c>
      <c r="B434" s="1">
        <v>1999</v>
      </c>
      <c r="C434" s="1" t="s">
        <v>448</v>
      </c>
      <c r="D434" s="1" t="s">
        <v>717</v>
      </c>
      <c r="E434" s="1" t="s">
        <v>718</v>
      </c>
      <c r="F434" s="1" t="s">
        <v>329</v>
      </c>
      <c r="G434" s="1">
        <v>32</v>
      </c>
      <c r="H434" s="1"/>
      <c r="I434" s="2">
        <v>1599</v>
      </c>
      <c r="J434" s="1"/>
      <c r="K434" s="1"/>
      <c r="L434" s="1">
        <v>1</v>
      </c>
      <c r="M434" s="2">
        <v>1182</v>
      </c>
      <c r="N434" s="1">
        <v>4</v>
      </c>
      <c r="O434" s="1" t="s">
        <v>451</v>
      </c>
      <c r="P434" s="1">
        <v>600</v>
      </c>
      <c r="Q434" s="1"/>
      <c r="R434" s="1"/>
      <c r="S434" s="1"/>
      <c r="T434" s="1"/>
      <c r="U434" s="1"/>
      <c r="V434" s="1"/>
      <c r="W434" s="1"/>
      <c r="X434" s="1">
        <v>30</v>
      </c>
      <c r="Y434" s="1">
        <v>27.7</v>
      </c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>
        <f t="shared" si="21"/>
        <v>1.3527918781725887</v>
      </c>
      <c r="AR434">
        <f>MIN($AQ$2:AQ434)</f>
        <v>1.3527918781725887</v>
      </c>
      <c r="AS434">
        <f t="shared" si="19"/>
        <v>2</v>
      </c>
      <c r="AT434" s="6">
        <f t="shared" si="20"/>
        <v>-0.56224209573973938</v>
      </c>
    </row>
    <row r="435" spans="1:46" ht="17.25" customHeight="1" x14ac:dyDescent="0.25">
      <c r="A435" s="1">
        <v>434</v>
      </c>
      <c r="B435" s="1">
        <v>1999</v>
      </c>
      <c r="C435" s="1" t="s">
        <v>499</v>
      </c>
      <c r="D435" s="1" t="s">
        <v>719</v>
      </c>
      <c r="E435" s="1" t="s">
        <v>720</v>
      </c>
      <c r="F435" s="1"/>
      <c r="G435" s="1">
        <v>32</v>
      </c>
      <c r="H435" s="1"/>
      <c r="I435" s="1"/>
      <c r="J435" s="1"/>
      <c r="K435" s="1" t="s">
        <v>721</v>
      </c>
      <c r="L435" s="1">
        <v>1</v>
      </c>
      <c r="M435" s="1">
        <v>321</v>
      </c>
      <c r="N435" s="1">
        <v>4</v>
      </c>
      <c r="O435" s="1" t="s">
        <v>657</v>
      </c>
      <c r="P435" s="1">
        <v>300</v>
      </c>
      <c r="Q435" s="1"/>
      <c r="R435" s="1"/>
      <c r="S435" s="1"/>
      <c r="T435" s="1"/>
      <c r="U435" s="1"/>
      <c r="V435" s="1"/>
      <c r="W435" s="1"/>
      <c r="X435" s="1">
        <v>8.81</v>
      </c>
      <c r="Y435" s="1">
        <v>6.97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R435">
        <f>MIN($AQ$2:AQ435)</f>
        <v>1.3527918781725887</v>
      </c>
      <c r="AS435">
        <f t="shared" si="19"/>
        <v>2</v>
      </c>
      <c r="AT435" s="6">
        <f t="shared" si="20"/>
        <v>-0.56224209573973938</v>
      </c>
    </row>
    <row r="436" spans="1:46" ht="17.25" customHeight="1" x14ac:dyDescent="0.25">
      <c r="A436" s="1">
        <v>435</v>
      </c>
      <c r="B436" s="1">
        <v>1999</v>
      </c>
      <c r="C436" s="1" t="s">
        <v>499</v>
      </c>
      <c r="D436" s="1" t="s">
        <v>722</v>
      </c>
      <c r="E436" s="1" t="s">
        <v>720</v>
      </c>
      <c r="F436" s="1"/>
      <c r="G436" s="1">
        <v>32</v>
      </c>
      <c r="H436" s="1"/>
      <c r="I436" s="1"/>
      <c r="J436" s="1"/>
      <c r="K436" s="1" t="s">
        <v>723</v>
      </c>
      <c r="L436" s="1">
        <v>1</v>
      </c>
      <c r="M436" s="1">
        <v>429</v>
      </c>
      <c r="N436" s="1">
        <v>4</v>
      </c>
      <c r="O436" s="1" t="s">
        <v>657</v>
      </c>
      <c r="P436" s="1">
        <v>300</v>
      </c>
      <c r="Q436" s="1"/>
      <c r="R436" s="1"/>
      <c r="S436" s="1"/>
      <c r="T436" s="1"/>
      <c r="U436" s="1"/>
      <c r="V436" s="1"/>
      <c r="W436" s="1"/>
      <c r="X436" s="1">
        <v>11.9</v>
      </c>
      <c r="Y436" s="1">
        <v>9.2100000000000009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R436">
        <f>MIN($AQ$2:AQ436)</f>
        <v>1.3527918781725887</v>
      </c>
      <c r="AS436">
        <f t="shared" si="19"/>
        <v>2</v>
      </c>
      <c r="AT436" s="6">
        <f t="shared" si="20"/>
        <v>-0.56224209573973938</v>
      </c>
    </row>
    <row r="437" spans="1:46" ht="17.25" customHeight="1" x14ac:dyDescent="0.25">
      <c r="A437" s="1">
        <v>436</v>
      </c>
      <c r="B437" s="1">
        <v>1999</v>
      </c>
      <c r="C437" s="1" t="s">
        <v>499</v>
      </c>
      <c r="D437" s="1" t="s">
        <v>724</v>
      </c>
      <c r="E437" s="1" t="s">
        <v>720</v>
      </c>
      <c r="F437" s="1"/>
      <c r="G437" s="1">
        <v>32</v>
      </c>
      <c r="H437" s="1"/>
      <c r="I437" s="1"/>
      <c r="J437" s="1"/>
      <c r="K437" s="1" t="s">
        <v>723</v>
      </c>
      <c r="L437" s="1">
        <v>1</v>
      </c>
      <c r="M437" s="1">
        <v>538</v>
      </c>
      <c r="N437" s="1">
        <v>4</v>
      </c>
      <c r="O437" s="1" t="s">
        <v>657</v>
      </c>
      <c r="P437" s="1">
        <v>433</v>
      </c>
      <c r="Q437" s="1"/>
      <c r="R437" s="1"/>
      <c r="S437" s="1"/>
      <c r="T437" s="1"/>
      <c r="U437" s="1"/>
      <c r="V437" s="1"/>
      <c r="W437" s="1"/>
      <c r="X437" s="1">
        <v>15.8</v>
      </c>
      <c r="Y437" s="1">
        <v>10.9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R437">
        <f>MIN($AQ$2:AQ437)</f>
        <v>1.3527918781725887</v>
      </c>
      <c r="AS437">
        <f t="shared" si="19"/>
        <v>2</v>
      </c>
      <c r="AT437" s="6">
        <f t="shared" si="20"/>
        <v>-0.56224209573973938</v>
      </c>
    </row>
    <row r="438" spans="1:46" ht="17.25" customHeight="1" x14ac:dyDescent="0.25">
      <c r="A438" s="1">
        <v>437</v>
      </c>
      <c r="B438" s="1">
        <v>1999</v>
      </c>
      <c r="C438" s="1" t="s">
        <v>499</v>
      </c>
      <c r="D438" s="1" t="s">
        <v>725</v>
      </c>
      <c r="E438" s="1" t="s">
        <v>726</v>
      </c>
      <c r="F438" s="1"/>
      <c r="G438" s="1">
        <v>32</v>
      </c>
      <c r="H438" s="1"/>
      <c r="I438" s="1"/>
      <c r="J438" s="1"/>
      <c r="K438" s="1" t="s">
        <v>713</v>
      </c>
      <c r="L438" s="1">
        <v>1</v>
      </c>
      <c r="M438" s="2">
        <v>1349</v>
      </c>
      <c r="N438" s="1">
        <v>4</v>
      </c>
      <c r="O438" s="1" t="s">
        <v>657</v>
      </c>
      <c r="P438" s="1">
        <v>733</v>
      </c>
      <c r="Q438" s="1"/>
      <c r="R438" s="1"/>
      <c r="S438" s="1"/>
      <c r="T438" s="1"/>
      <c r="U438" s="1"/>
      <c r="V438" s="1"/>
      <c r="W438" s="1"/>
      <c r="X438" s="1">
        <v>35.6</v>
      </c>
      <c r="Y438" s="1">
        <v>30.4</v>
      </c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R438">
        <f>MIN($AQ$2:AQ438)</f>
        <v>1.3527918781725887</v>
      </c>
      <c r="AS438">
        <f t="shared" si="19"/>
        <v>2</v>
      </c>
      <c r="AT438" s="6">
        <f t="shared" si="20"/>
        <v>-0.56224209573973938</v>
      </c>
    </row>
    <row r="439" spans="1:46" ht="17.25" customHeight="1" x14ac:dyDescent="0.25">
      <c r="A439" s="1">
        <v>438</v>
      </c>
      <c r="B439" s="1">
        <v>1999</v>
      </c>
      <c r="C439" s="1" t="s">
        <v>575</v>
      </c>
      <c r="D439" s="1" t="s">
        <v>727</v>
      </c>
      <c r="E439" s="1" t="s">
        <v>728</v>
      </c>
      <c r="F439" s="1"/>
      <c r="G439" s="1">
        <v>64</v>
      </c>
      <c r="H439" s="1"/>
      <c r="I439" s="1"/>
      <c r="J439" s="1"/>
      <c r="K439" s="1" t="s">
        <v>729</v>
      </c>
      <c r="L439" s="1">
        <v>1</v>
      </c>
      <c r="M439" s="1">
        <v>893</v>
      </c>
      <c r="N439" s="1">
        <v>4</v>
      </c>
      <c r="O439" s="1" t="s">
        <v>657</v>
      </c>
      <c r="P439" s="1">
        <v>300</v>
      </c>
      <c r="Q439" s="1"/>
      <c r="R439" s="1"/>
      <c r="S439" s="1"/>
      <c r="T439" s="1"/>
      <c r="U439" s="1"/>
      <c r="V439" s="1"/>
      <c r="W439" s="1"/>
      <c r="X439" s="1">
        <v>17.3</v>
      </c>
      <c r="Y439" s="1">
        <v>27.4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R439">
        <f>MIN($AQ$2:AQ439)</f>
        <v>1.3527918781725887</v>
      </c>
      <c r="AS439">
        <f t="shared" si="19"/>
        <v>2</v>
      </c>
      <c r="AT439" s="6">
        <f t="shared" si="20"/>
        <v>-0.56224209573973938</v>
      </c>
    </row>
    <row r="440" spans="1:46" ht="17.25" customHeight="1" x14ac:dyDescent="0.25">
      <c r="A440" s="1">
        <v>439</v>
      </c>
      <c r="B440" s="1">
        <v>1999</v>
      </c>
      <c r="C440" s="1" t="s">
        <v>478</v>
      </c>
      <c r="D440" s="1" t="s">
        <v>730</v>
      </c>
      <c r="E440" s="1" t="s">
        <v>712</v>
      </c>
      <c r="F440" s="1"/>
      <c r="G440" s="1">
        <v>64</v>
      </c>
      <c r="H440" s="1"/>
      <c r="I440" s="1"/>
      <c r="J440" s="1"/>
      <c r="K440" s="1" t="s">
        <v>596</v>
      </c>
      <c r="L440" s="1">
        <v>1</v>
      </c>
      <c r="M440" s="1">
        <v>826</v>
      </c>
      <c r="N440" s="1">
        <v>4</v>
      </c>
      <c r="O440" s="1" t="s">
        <v>657</v>
      </c>
      <c r="P440" s="1">
        <v>440</v>
      </c>
      <c r="Q440" s="1"/>
      <c r="R440" s="1"/>
      <c r="S440" s="1"/>
      <c r="T440" s="1"/>
      <c r="U440" s="1"/>
      <c r="V440" s="1"/>
      <c r="W440" s="1"/>
      <c r="X440" s="1">
        <v>17.899999999999999</v>
      </c>
      <c r="Y440" s="1">
        <v>22.7</v>
      </c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R440">
        <f>MIN($AQ$2:AQ440)</f>
        <v>1.3527918781725887</v>
      </c>
      <c r="AS440">
        <f t="shared" si="19"/>
        <v>2</v>
      </c>
      <c r="AT440" s="6">
        <f t="shared" si="20"/>
        <v>-0.56224209573973938</v>
      </c>
    </row>
    <row r="441" spans="1:46" ht="17.25" customHeight="1" x14ac:dyDescent="0.25">
      <c r="A441" s="1">
        <v>440</v>
      </c>
      <c r="B441" s="1">
        <v>1999</v>
      </c>
      <c r="C441" s="1" t="s">
        <v>478</v>
      </c>
      <c r="D441" s="1" t="s">
        <v>731</v>
      </c>
      <c r="E441" s="1" t="s">
        <v>685</v>
      </c>
      <c r="F441" s="1"/>
      <c r="G441" s="1">
        <v>64</v>
      </c>
      <c r="H441" s="1"/>
      <c r="I441" s="1"/>
      <c r="J441" s="1"/>
      <c r="K441" s="1" t="s">
        <v>600</v>
      </c>
      <c r="L441" s="1">
        <v>1</v>
      </c>
      <c r="M441" s="1">
        <v>961</v>
      </c>
      <c r="N441" s="1">
        <v>4</v>
      </c>
      <c r="O441" s="1" t="s">
        <v>657</v>
      </c>
      <c r="P441" s="1">
        <v>450</v>
      </c>
      <c r="Q441" s="1"/>
      <c r="R441" s="1"/>
      <c r="S441" s="1"/>
      <c r="T441" s="1"/>
      <c r="U441" s="1"/>
      <c r="V441" s="1"/>
      <c r="W441" s="1"/>
      <c r="X441" s="1">
        <v>19.7</v>
      </c>
      <c r="Y441" s="1">
        <v>27.9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R441">
        <f>MIN($AQ$2:AQ441)</f>
        <v>1.3527918781725887</v>
      </c>
      <c r="AS441">
        <f t="shared" si="19"/>
        <v>2</v>
      </c>
      <c r="AT441" s="6">
        <f t="shared" si="20"/>
        <v>-0.56224209573973938</v>
      </c>
    </row>
    <row r="442" spans="1:46" ht="17.25" customHeight="1" x14ac:dyDescent="0.25">
      <c r="A442" s="1">
        <v>441</v>
      </c>
      <c r="B442" s="1">
        <v>2000</v>
      </c>
      <c r="C442" s="1" t="s">
        <v>732</v>
      </c>
      <c r="D442" s="1" t="s">
        <v>733</v>
      </c>
      <c r="E442" s="1" t="s">
        <v>734</v>
      </c>
      <c r="F442" s="1"/>
      <c r="G442" s="1">
        <v>32</v>
      </c>
      <c r="H442" s="1"/>
      <c r="I442" s="2">
        <v>1400</v>
      </c>
      <c r="J442" s="1"/>
      <c r="K442" s="1" t="s">
        <v>735</v>
      </c>
      <c r="L442" s="1">
        <v>1</v>
      </c>
      <c r="M442" s="2">
        <v>1212</v>
      </c>
      <c r="N442" s="1">
        <v>4</v>
      </c>
      <c r="O442" s="1" t="s">
        <v>657</v>
      </c>
      <c r="P442" s="1">
        <v>750</v>
      </c>
      <c r="Q442" s="1"/>
      <c r="R442" s="1"/>
      <c r="S442" s="1"/>
      <c r="T442" s="1"/>
      <c r="U442" s="1"/>
      <c r="V442" s="1"/>
      <c r="W442" s="1"/>
      <c r="X442" s="1">
        <v>33</v>
      </c>
      <c r="Y442" s="1">
        <v>26.5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>
        <f t="shared" si="21"/>
        <v>1.1551155115511551</v>
      </c>
      <c r="AR442">
        <f>MIN($AQ$2:AQ442)</f>
        <v>1.1551155115511551</v>
      </c>
      <c r="AS442">
        <f t="shared" si="19"/>
        <v>2</v>
      </c>
      <c r="AT442" s="6">
        <f t="shared" si="20"/>
        <v>-0.59548818514289703</v>
      </c>
    </row>
    <row r="443" spans="1:46" ht="17.25" customHeight="1" x14ac:dyDescent="0.25">
      <c r="A443" s="1">
        <v>442</v>
      </c>
      <c r="B443" s="1">
        <v>2000</v>
      </c>
      <c r="C443" s="1" t="s">
        <v>732</v>
      </c>
      <c r="D443" s="1" t="s">
        <v>736</v>
      </c>
      <c r="E443" s="1" t="s">
        <v>734</v>
      </c>
      <c r="F443" s="1"/>
      <c r="G443" s="1">
        <v>32</v>
      </c>
      <c r="H443" s="1"/>
      <c r="I443" s="2">
        <v>1800</v>
      </c>
      <c r="J443" s="1">
        <v>256</v>
      </c>
      <c r="K443" s="1" t="s">
        <v>737</v>
      </c>
      <c r="L443" s="1">
        <v>1</v>
      </c>
      <c r="M443" s="2">
        <v>2113</v>
      </c>
      <c r="N443" s="1">
        <v>12</v>
      </c>
      <c r="O443" s="1" t="s">
        <v>738</v>
      </c>
      <c r="P443" s="1">
        <v>1200</v>
      </c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>
        <v>496</v>
      </c>
      <c r="AI443" s="1">
        <v>420</v>
      </c>
      <c r="AJ443" s="1"/>
      <c r="AK443" s="1"/>
      <c r="AL443" s="1"/>
      <c r="AM443" s="1"/>
      <c r="AN443" s="1"/>
      <c r="AO443" s="1"/>
      <c r="AP443" s="1"/>
      <c r="AQ443">
        <f t="shared" si="21"/>
        <v>0.85186938002839563</v>
      </c>
      <c r="AR443">
        <f>MIN($AQ$2:AQ443)</f>
        <v>0.85186938002839563</v>
      </c>
      <c r="AS443">
        <f t="shared" si="19"/>
        <v>2</v>
      </c>
      <c r="AT443" s="6">
        <f t="shared" si="20"/>
        <v>-0.65261984310933741</v>
      </c>
    </row>
    <row r="444" spans="1:46" ht="17.25" customHeight="1" x14ac:dyDescent="0.25">
      <c r="A444" s="1">
        <v>443</v>
      </c>
      <c r="B444" s="1">
        <v>2000</v>
      </c>
      <c r="C444" s="1" t="s">
        <v>739</v>
      </c>
      <c r="D444" s="1" t="s">
        <v>740</v>
      </c>
      <c r="E444" s="1" t="s">
        <v>689</v>
      </c>
      <c r="F444" s="1"/>
      <c r="G444" s="1">
        <v>64</v>
      </c>
      <c r="H444" s="1"/>
      <c r="I444" s="2">
        <v>8000</v>
      </c>
      <c r="J444" s="1"/>
      <c r="K444" s="1" t="s">
        <v>741</v>
      </c>
      <c r="L444" s="1">
        <v>1</v>
      </c>
      <c r="M444" s="2">
        <v>2818</v>
      </c>
      <c r="N444" s="1">
        <v>4</v>
      </c>
      <c r="O444" s="1" t="s">
        <v>657</v>
      </c>
      <c r="P444" s="1">
        <v>833</v>
      </c>
      <c r="Q444" s="1"/>
      <c r="R444" s="1"/>
      <c r="S444" s="1"/>
      <c r="T444" s="1"/>
      <c r="U444" s="1"/>
      <c r="V444" s="1"/>
      <c r="W444" s="1"/>
      <c r="X444" s="1">
        <v>49.4</v>
      </c>
      <c r="Y444" s="1">
        <v>95.6</v>
      </c>
      <c r="Z444" s="1"/>
      <c r="AA444" s="1"/>
      <c r="AB444" s="1"/>
      <c r="AC444" s="1"/>
      <c r="AD444" s="1"/>
      <c r="AE444" s="1"/>
      <c r="AF444" s="1"/>
      <c r="AG444" s="1"/>
      <c r="AH444" s="1">
        <v>533</v>
      </c>
      <c r="AI444" s="1">
        <v>644</v>
      </c>
      <c r="AJ444" s="1"/>
      <c r="AK444" s="1"/>
      <c r="AL444" s="1"/>
      <c r="AM444" s="1"/>
      <c r="AN444" s="1"/>
      <c r="AO444" s="1"/>
      <c r="AP444" s="1"/>
      <c r="AQ444">
        <f t="shared" si="21"/>
        <v>2.8388928317955999</v>
      </c>
      <c r="AR444">
        <f>MIN($AQ$2:AQ444)</f>
        <v>0.85186938002839563</v>
      </c>
      <c r="AS444">
        <f t="shared" si="19"/>
        <v>2</v>
      </c>
      <c r="AT444" s="6">
        <f t="shared" si="20"/>
        <v>-0.65184939578471379</v>
      </c>
    </row>
    <row r="445" spans="1:46" ht="17.25" customHeight="1" x14ac:dyDescent="0.25">
      <c r="A445" s="1">
        <v>444</v>
      </c>
      <c r="B445" s="1">
        <v>2000</v>
      </c>
      <c r="C445" s="1" t="s">
        <v>448</v>
      </c>
      <c r="D445" s="1" t="s">
        <v>742</v>
      </c>
      <c r="E445" s="1" t="s">
        <v>726</v>
      </c>
      <c r="F445" s="1" t="s">
        <v>329</v>
      </c>
      <c r="G445" s="1">
        <v>32</v>
      </c>
      <c r="H445" s="1"/>
      <c r="I445" s="2">
        <v>2000</v>
      </c>
      <c r="J445" s="1"/>
      <c r="K445" s="1" t="s">
        <v>713</v>
      </c>
      <c r="L445" s="1">
        <v>1</v>
      </c>
      <c r="M445" s="2">
        <v>1173</v>
      </c>
      <c r="N445" s="1">
        <v>4</v>
      </c>
      <c r="O445" s="1" t="s">
        <v>657</v>
      </c>
      <c r="P445" s="1">
        <v>700</v>
      </c>
      <c r="Q445" s="1"/>
      <c r="R445" s="1"/>
      <c r="S445" s="1"/>
      <c r="T445" s="1"/>
      <c r="U445" s="1"/>
      <c r="V445" s="1"/>
      <c r="W445" s="1"/>
      <c r="X445" s="1">
        <v>33.700000000000003</v>
      </c>
      <c r="Y445" s="1">
        <v>24.3</v>
      </c>
      <c r="Z445" s="1"/>
      <c r="AA445" s="1"/>
      <c r="AB445" s="1"/>
      <c r="AC445" s="1"/>
      <c r="AD445" s="1"/>
      <c r="AE445" s="1"/>
      <c r="AF445" s="1"/>
      <c r="AG445" s="1"/>
      <c r="AH445" s="1">
        <v>307</v>
      </c>
      <c r="AI445" s="1">
        <v>205</v>
      </c>
      <c r="AJ445" s="1"/>
      <c r="AK445" s="1"/>
      <c r="AL445" s="1"/>
      <c r="AM445" s="1"/>
      <c r="AN445" s="1"/>
      <c r="AO445" s="1"/>
      <c r="AP445" s="1"/>
      <c r="AQ445">
        <f t="shared" si="21"/>
        <v>1.7050298380221653</v>
      </c>
      <c r="AR445">
        <f>MIN($AQ$2:AQ445)</f>
        <v>0.85186938002839563</v>
      </c>
      <c r="AS445">
        <f t="shared" si="19"/>
        <v>2</v>
      </c>
      <c r="AT445" s="6">
        <f t="shared" si="20"/>
        <v>-0.53358993210210448</v>
      </c>
    </row>
    <row r="446" spans="1:46" ht="17.25" customHeight="1" x14ac:dyDescent="0.25">
      <c r="A446" s="1">
        <v>445</v>
      </c>
      <c r="B446" s="1">
        <v>2000</v>
      </c>
      <c r="C446" s="1" t="s">
        <v>448</v>
      </c>
      <c r="D446" s="1" t="s">
        <v>743</v>
      </c>
      <c r="E446" s="1" t="s">
        <v>726</v>
      </c>
      <c r="F446" s="1" t="s">
        <v>329</v>
      </c>
      <c r="G446" s="1">
        <v>32</v>
      </c>
      <c r="H446" s="1"/>
      <c r="I446" s="2">
        <v>2500</v>
      </c>
      <c r="J446" s="1">
        <v>256</v>
      </c>
      <c r="K446" s="1" t="s">
        <v>713</v>
      </c>
      <c r="L446" s="1">
        <v>1</v>
      </c>
      <c r="M446" s="2">
        <v>1835</v>
      </c>
      <c r="N446" s="1">
        <v>12</v>
      </c>
      <c r="O446" s="1" t="s">
        <v>738</v>
      </c>
      <c r="P446" s="1">
        <v>1000</v>
      </c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>
        <v>462</v>
      </c>
      <c r="AI446" s="1">
        <v>340</v>
      </c>
      <c r="AJ446" s="1"/>
      <c r="AK446" s="1"/>
      <c r="AL446" s="1"/>
      <c r="AM446" s="1"/>
      <c r="AN446" s="1"/>
      <c r="AO446" s="1"/>
      <c r="AP446" s="1"/>
      <c r="AQ446">
        <f t="shared" si="21"/>
        <v>1.3623978201634876</v>
      </c>
      <c r="AR446">
        <f>MIN($AQ$2:AQ446)</f>
        <v>0.85186938002839563</v>
      </c>
      <c r="AS446">
        <f t="shared" si="19"/>
        <v>2</v>
      </c>
      <c r="AT446" s="6">
        <f t="shared" si="20"/>
        <v>-0.53358993210210448</v>
      </c>
    </row>
    <row r="447" spans="1:46" ht="17.25" customHeight="1" x14ac:dyDescent="0.25">
      <c r="A447" s="1">
        <v>446</v>
      </c>
      <c r="B447" s="1">
        <v>2000</v>
      </c>
      <c r="C447" s="1" t="s">
        <v>448</v>
      </c>
      <c r="D447" s="1" t="s">
        <v>744</v>
      </c>
      <c r="E447" s="1" t="s">
        <v>726</v>
      </c>
      <c r="F447" s="1" t="s">
        <v>329</v>
      </c>
      <c r="G447" s="1">
        <v>32</v>
      </c>
      <c r="H447" s="1"/>
      <c r="I447" s="2">
        <v>3100</v>
      </c>
      <c r="J447" s="1">
        <v>256</v>
      </c>
      <c r="K447" s="1" t="s">
        <v>416</v>
      </c>
      <c r="L447" s="1">
        <v>2</v>
      </c>
      <c r="M447" s="2">
        <v>3076</v>
      </c>
      <c r="N447" s="1">
        <v>13</v>
      </c>
      <c r="O447" s="1" t="s">
        <v>738</v>
      </c>
      <c r="P447" s="1">
        <v>1000</v>
      </c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>
        <v>462</v>
      </c>
      <c r="AI447" s="1"/>
      <c r="AJ447" s="1">
        <v>9.5500000000000007</v>
      </c>
      <c r="AK447" s="1">
        <v>6.16</v>
      </c>
      <c r="AL447" s="1"/>
      <c r="AM447" s="1"/>
      <c r="AN447" s="1"/>
      <c r="AO447" s="1"/>
      <c r="AP447" s="1"/>
      <c r="AQ447">
        <f t="shared" si="21"/>
        <v>1.0078023407022108</v>
      </c>
      <c r="AR447">
        <f>MIN($AQ$2:AQ447)</f>
        <v>0.85186938002839563</v>
      </c>
      <c r="AS447">
        <f t="shared" si="19"/>
        <v>2</v>
      </c>
      <c r="AT447" s="6">
        <f t="shared" si="20"/>
        <v>-0.53123184972539972</v>
      </c>
    </row>
    <row r="448" spans="1:46" ht="17.25" customHeight="1" x14ac:dyDescent="0.25">
      <c r="A448" s="1">
        <v>447</v>
      </c>
      <c r="B448" s="1">
        <v>2000</v>
      </c>
      <c r="C448" s="1" t="s">
        <v>448</v>
      </c>
      <c r="D448" s="1" t="s">
        <v>745</v>
      </c>
      <c r="E448" s="1" t="s">
        <v>726</v>
      </c>
      <c r="F448" s="1" t="s">
        <v>329</v>
      </c>
      <c r="G448" s="1">
        <v>32</v>
      </c>
      <c r="H448" s="1"/>
      <c r="I448" s="2">
        <v>2999</v>
      </c>
      <c r="J448" s="1"/>
      <c r="K448" s="1" t="s">
        <v>713</v>
      </c>
      <c r="L448" s="1">
        <v>1</v>
      </c>
      <c r="M448" s="2">
        <v>1182</v>
      </c>
      <c r="N448" s="1">
        <v>4</v>
      </c>
      <c r="O448" s="1" t="s">
        <v>657</v>
      </c>
      <c r="P448" s="1">
        <v>600</v>
      </c>
      <c r="Q448" s="1"/>
      <c r="R448" s="1"/>
      <c r="S448" s="1"/>
      <c r="T448" s="1"/>
      <c r="U448" s="1"/>
      <c r="V448" s="1"/>
      <c r="W448" s="1"/>
      <c r="X448" s="1">
        <v>30</v>
      </c>
      <c r="Y448" s="1">
        <v>27.7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>
        <f t="shared" si="21"/>
        <v>2.5372250423011846</v>
      </c>
      <c r="AR448">
        <f>MIN($AQ$2:AQ448)</f>
        <v>0.85186938002839563</v>
      </c>
      <c r="AS448">
        <f t="shared" si="19"/>
        <v>2</v>
      </c>
      <c r="AT448" s="6">
        <f t="shared" si="20"/>
        <v>-0.53123184972539972</v>
      </c>
    </row>
    <row r="449" spans="1:46" ht="17.25" customHeight="1" x14ac:dyDescent="0.25">
      <c r="A449" s="1">
        <v>448</v>
      </c>
      <c r="B449" s="1">
        <v>2000</v>
      </c>
      <c r="C449" s="1" t="s">
        <v>448</v>
      </c>
      <c r="D449" s="1" t="s">
        <v>746</v>
      </c>
      <c r="E449" s="1" t="s">
        <v>726</v>
      </c>
      <c r="F449" s="1" t="s">
        <v>329</v>
      </c>
      <c r="G449" s="1">
        <v>32</v>
      </c>
      <c r="H449" s="1"/>
      <c r="I449" s="2">
        <v>3000</v>
      </c>
      <c r="J449" s="1"/>
      <c r="K449" s="1" t="s">
        <v>713</v>
      </c>
      <c r="L449" s="1">
        <v>1</v>
      </c>
      <c r="M449" s="2">
        <v>1456</v>
      </c>
      <c r="N449" s="1">
        <v>4</v>
      </c>
      <c r="O449" s="1" t="s">
        <v>657</v>
      </c>
      <c r="P449" s="1">
        <v>800</v>
      </c>
      <c r="Q449" s="1"/>
      <c r="R449" s="1"/>
      <c r="S449" s="1"/>
      <c r="T449" s="1"/>
      <c r="U449" s="1"/>
      <c r="V449" s="1"/>
      <c r="W449" s="1"/>
      <c r="X449" s="1">
        <v>38.9</v>
      </c>
      <c r="Y449" s="1">
        <v>32.4</v>
      </c>
      <c r="Z449" s="1"/>
      <c r="AA449" s="1"/>
      <c r="AB449" s="1"/>
      <c r="AC449" s="1"/>
      <c r="AD449" s="1"/>
      <c r="AE449" s="1"/>
      <c r="AF449" s="1"/>
      <c r="AG449" s="1"/>
      <c r="AH449" s="1">
        <v>364</v>
      </c>
      <c r="AI449" s="1">
        <v>272</v>
      </c>
      <c r="AJ449" s="1"/>
      <c r="AK449" s="1"/>
      <c r="AL449" s="1"/>
      <c r="AM449" s="1"/>
      <c r="AN449" s="1"/>
      <c r="AO449" s="1"/>
      <c r="AP449" s="1"/>
      <c r="AQ449">
        <f t="shared" si="21"/>
        <v>2.0604395604395602</v>
      </c>
      <c r="AR449">
        <f>MIN($AQ$2:AQ449)</f>
        <v>0.85186938002839563</v>
      </c>
      <c r="AS449">
        <f t="shared" si="19"/>
        <v>2</v>
      </c>
      <c r="AT449" s="6">
        <f t="shared" si="20"/>
        <v>-0.53123184972539972</v>
      </c>
    </row>
    <row r="450" spans="1:46" ht="17.25" customHeight="1" x14ac:dyDescent="0.25">
      <c r="A450" s="1">
        <v>449</v>
      </c>
      <c r="B450" s="1">
        <v>2000</v>
      </c>
      <c r="C450" s="1" t="s">
        <v>55</v>
      </c>
      <c r="D450" s="1" t="s">
        <v>747</v>
      </c>
      <c r="E450" s="1" t="s">
        <v>748</v>
      </c>
      <c r="F450" s="1" t="s">
        <v>481</v>
      </c>
      <c r="G450" s="1">
        <v>32</v>
      </c>
      <c r="H450" s="1"/>
      <c r="I450" s="1"/>
      <c r="J450" s="1"/>
      <c r="K450" s="1" t="s">
        <v>701</v>
      </c>
      <c r="L450" s="1">
        <v>1</v>
      </c>
      <c r="M450" s="2">
        <v>1427</v>
      </c>
      <c r="N450" s="1">
        <v>4</v>
      </c>
      <c r="O450" s="1" t="s">
        <v>657</v>
      </c>
      <c r="P450" s="1">
        <v>400</v>
      </c>
      <c r="Q450" s="1"/>
      <c r="R450" s="1"/>
      <c r="S450" s="1"/>
      <c r="T450" s="1"/>
      <c r="U450" s="1"/>
      <c r="V450" s="1"/>
      <c r="W450" s="1"/>
      <c r="X450" s="1">
        <v>25.3</v>
      </c>
      <c r="Y450" s="1">
        <v>47.9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R450">
        <f>MIN($AQ$2:AQ450)</f>
        <v>0.85186938002839563</v>
      </c>
      <c r="AS450">
        <f t="shared" si="19"/>
        <v>2</v>
      </c>
      <c r="AT450" s="6">
        <f t="shared" si="20"/>
        <v>-0.53123184972539972</v>
      </c>
    </row>
    <row r="451" spans="1:46" ht="17.25" customHeight="1" x14ac:dyDescent="0.25">
      <c r="A451" s="1">
        <v>450</v>
      </c>
      <c r="B451" s="1">
        <v>2000</v>
      </c>
      <c r="C451" s="1" t="s">
        <v>55</v>
      </c>
      <c r="D451" s="1" t="s">
        <v>749</v>
      </c>
      <c r="E451" s="1" t="s">
        <v>750</v>
      </c>
      <c r="F451" s="1"/>
      <c r="G451" s="1">
        <v>64</v>
      </c>
      <c r="H451" s="1"/>
      <c r="I451" s="1"/>
      <c r="J451" s="1">
        <v>4096</v>
      </c>
      <c r="K451" s="1" t="s">
        <v>751</v>
      </c>
      <c r="L451" s="1">
        <v>1</v>
      </c>
      <c r="M451" s="2">
        <v>1086</v>
      </c>
      <c r="N451" s="1">
        <v>4</v>
      </c>
      <c r="O451" s="1" t="s">
        <v>657</v>
      </c>
      <c r="P451" s="1">
        <v>500</v>
      </c>
      <c r="Q451" s="1"/>
      <c r="R451" s="1"/>
      <c r="S451" s="1"/>
      <c r="T451" s="1"/>
      <c r="U451" s="1"/>
      <c r="V451" s="1"/>
      <c r="W451" s="1"/>
      <c r="X451" s="1">
        <v>24.1</v>
      </c>
      <c r="Y451" s="1">
        <v>29.1</v>
      </c>
      <c r="Z451" s="1">
        <v>1728</v>
      </c>
      <c r="AA451" s="1">
        <v>1958</v>
      </c>
      <c r="AB451" s="1"/>
      <c r="AC451" s="1"/>
      <c r="AD451" s="1"/>
      <c r="AE451" s="1"/>
      <c r="AF451" s="1"/>
      <c r="AG451" s="1"/>
      <c r="AH451" s="1">
        <v>275</v>
      </c>
      <c r="AI451" s="1">
        <v>250</v>
      </c>
      <c r="AJ451" s="1">
        <v>25.1</v>
      </c>
      <c r="AK451" s="1">
        <v>21.1</v>
      </c>
      <c r="AL451" s="1"/>
      <c r="AM451" s="1"/>
      <c r="AN451" s="1"/>
      <c r="AO451" s="1"/>
      <c r="AP451" s="1"/>
      <c r="AR451">
        <f>MIN($AQ$2:AQ451)</f>
        <v>0.85186938002839563</v>
      </c>
      <c r="AS451">
        <f t="shared" si="19"/>
        <v>2</v>
      </c>
      <c r="AT451" s="6">
        <f t="shared" si="20"/>
        <v>-0.53123184972539972</v>
      </c>
    </row>
    <row r="452" spans="1:46" ht="17.25" customHeight="1" x14ac:dyDescent="0.25">
      <c r="A452" s="1">
        <v>451</v>
      </c>
      <c r="B452" s="1">
        <v>2001</v>
      </c>
      <c r="C452" s="1" t="s">
        <v>551</v>
      </c>
      <c r="D452" s="1" t="s">
        <v>752</v>
      </c>
      <c r="E452" s="1" t="s">
        <v>716</v>
      </c>
      <c r="F452" s="1" t="s">
        <v>753</v>
      </c>
      <c r="G452" s="1">
        <v>64</v>
      </c>
      <c r="H452" s="1"/>
      <c r="I452" s="2">
        <v>1000000</v>
      </c>
      <c r="J452" s="1"/>
      <c r="K452" s="1"/>
      <c r="L452" s="1">
        <v>32</v>
      </c>
      <c r="M452" s="2">
        <v>58133</v>
      </c>
      <c r="N452" s="1">
        <v>13</v>
      </c>
      <c r="O452" s="1" t="s">
        <v>754</v>
      </c>
      <c r="P452" s="1">
        <v>731</v>
      </c>
      <c r="Q452" s="1">
        <v>33.54</v>
      </c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v>142</v>
      </c>
      <c r="AK452" s="1">
        <v>148</v>
      </c>
      <c r="AL452" s="1"/>
      <c r="AM452" s="1"/>
      <c r="AN452" s="1"/>
      <c r="AO452" s="1"/>
      <c r="AP452" s="1"/>
      <c r="AQ452">
        <f t="shared" si="21"/>
        <v>17.201933497325101</v>
      </c>
      <c r="AR452">
        <f>MIN($AQ$2:AQ452)</f>
        <v>0.85186938002839563</v>
      </c>
      <c r="AS452">
        <f t="shared" si="19"/>
        <v>3</v>
      </c>
      <c r="AT452" s="6">
        <f t="shared" si="20"/>
        <v>-0.39655355792426628</v>
      </c>
    </row>
    <row r="453" spans="1:46" ht="17.25" customHeight="1" x14ac:dyDescent="0.25">
      <c r="A453" s="1">
        <v>452</v>
      </c>
      <c r="B453" s="1">
        <v>2001</v>
      </c>
      <c r="C453" s="1" t="s">
        <v>448</v>
      </c>
      <c r="D453" s="1" t="s">
        <v>755</v>
      </c>
      <c r="E453" s="1" t="s">
        <v>718</v>
      </c>
      <c r="F453" s="1" t="s">
        <v>329</v>
      </c>
      <c r="G453" s="1">
        <v>32</v>
      </c>
      <c r="H453" s="1"/>
      <c r="I453" s="2">
        <v>1299</v>
      </c>
      <c r="J453" s="1"/>
      <c r="K453" s="1"/>
      <c r="L453" s="1">
        <v>1</v>
      </c>
      <c r="M453" s="2">
        <v>1665</v>
      </c>
      <c r="N453" s="1">
        <v>12</v>
      </c>
      <c r="O453" s="1" t="s">
        <v>756</v>
      </c>
      <c r="P453" s="1">
        <v>933</v>
      </c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>
        <v>440</v>
      </c>
      <c r="AI453" s="1">
        <v>294</v>
      </c>
      <c r="AJ453" s="1"/>
      <c r="AK453" s="1"/>
      <c r="AL453" s="1"/>
      <c r="AM453" s="1"/>
      <c r="AN453" s="1"/>
      <c r="AO453" s="1"/>
      <c r="AP453" s="1"/>
      <c r="AQ453">
        <f t="shared" si="21"/>
        <v>0.7801801801801802</v>
      </c>
      <c r="AR453">
        <f>MIN($AQ$2:AQ453)</f>
        <v>0.7801801801801802</v>
      </c>
      <c r="AS453">
        <f t="shared" si="19"/>
        <v>3</v>
      </c>
      <c r="AT453" s="6">
        <f t="shared" si="20"/>
        <v>-0.41397964738203052</v>
      </c>
    </row>
    <row r="454" spans="1:46" ht="17.25" customHeight="1" x14ac:dyDescent="0.25">
      <c r="A454" s="1">
        <v>453</v>
      </c>
      <c r="B454" s="1">
        <v>2001</v>
      </c>
      <c r="C454" s="1" t="s">
        <v>448</v>
      </c>
      <c r="D454" s="1" t="s">
        <v>757</v>
      </c>
      <c r="E454" s="1" t="s">
        <v>758</v>
      </c>
      <c r="F454" s="1" t="s">
        <v>329</v>
      </c>
      <c r="G454" s="1">
        <v>32</v>
      </c>
      <c r="H454" s="1"/>
      <c r="I454" s="2">
        <v>1699</v>
      </c>
      <c r="J454" s="1"/>
      <c r="K454" s="1"/>
      <c r="L454" s="1">
        <v>1</v>
      </c>
      <c r="M454" s="2">
        <v>2300</v>
      </c>
      <c r="N454" s="1">
        <v>12</v>
      </c>
      <c r="O454" s="1" t="s">
        <v>756</v>
      </c>
      <c r="P454" s="1">
        <v>1300</v>
      </c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>
        <v>483</v>
      </c>
      <c r="AI454" s="1">
        <v>511</v>
      </c>
      <c r="AJ454" s="1"/>
      <c r="AK454" s="1"/>
      <c r="AL454" s="1"/>
      <c r="AM454" s="1"/>
      <c r="AN454" s="1"/>
      <c r="AO454" s="1"/>
      <c r="AP454" s="1"/>
      <c r="AQ454">
        <f t="shared" si="21"/>
        <v>0.73869565217391309</v>
      </c>
      <c r="AR454">
        <f>MIN($AQ$2:AQ454)</f>
        <v>0.73869565217391309</v>
      </c>
      <c r="AS454">
        <f t="shared" si="19"/>
        <v>3</v>
      </c>
      <c r="AT454" s="6">
        <f t="shared" si="20"/>
        <v>-0.42455620783158443</v>
      </c>
    </row>
    <row r="455" spans="1:46" ht="17.25" customHeight="1" x14ac:dyDescent="0.25">
      <c r="A455" s="1">
        <v>454</v>
      </c>
      <c r="B455" s="1">
        <v>2001</v>
      </c>
      <c r="C455" s="1" t="s">
        <v>448</v>
      </c>
      <c r="D455" s="1" t="s">
        <v>759</v>
      </c>
      <c r="E455" s="1" t="s">
        <v>718</v>
      </c>
      <c r="F455" s="1" t="s">
        <v>621</v>
      </c>
      <c r="G455" s="1">
        <v>32</v>
      </c>
      <c r="H455" s="1"/>
      <c r="I455" s="2">
        <v>1299</v>
      </c>
      <c r="J455" s="1"/>
      <c r="K455" s="1"/>
      <c r="L455" s="1">
        <v>1</v>
      </c>
      <c r="M455" s="2">
        <v>1173</v>
      </c>
      <c r="N455" s="1">
        <v>4</v>
      </c>
      <c r="O455" s="1" t="s">
        <v>451</v>
      </c>
      <c r="P455" s="1">
        <v>700</v>
      </c>
      <c r="Q455" s="1"/>
      <c r="R455" s="1"/>
      <c r="S455" s="1"/>
      <c r="T455" s="1"/>
      <c r="U455" s="1"/>
      <c r="V455" s="1"/>
      <c r="W455" s="1"/>
      <c r="X455" s="1">
        <v>33.700000000000003</v>
      </c>
      <c r="Y455" s="1">
        <v>24.3</v>
      </c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>
        <f t="shared" si="21"/>
        <v>1.1074168797953965</v>
      </c>
      <c r="AR455">
        <f>MIN($AQ$2:AQ455)</f>
        <v>0.73869565217391309</v>
      </c>
      <c r="AS455">
        <f t="shared" si="19"/>
        <v>3</v>
      </c>
      <c r="AT455" s="6">
        <f t="shared" si="20"/>
        <v>-0.42455620783158443</v>
      </c>
    </row>
    <row r="456" spans="1:46" ht="17.25" customHeight="1" x14ac:dyDescent="0.25">
      <c r="A456" s="1">
        <v>455</v>
      </c>
      <c r="B456" s="1">
        <v>2001</v>
      </c>
      <c r="C456" s="1" t="s">
        <v>448</v>
      </c>
      <c r="D456" s="1" t="s">
        <v>760</v>
      </c>
      <c r="E456" s="1" t="s">
        <v>761</v>
      </c>
      <c r="F456" s="1" t="s">
        <v>329</v>
      </c>
      <c r="G456" s="1">
        <v>32</v>
      </c>
      <c r="H456" s="1"/>
      <c r="I456" s="2">
        <v>2850</v>
      </c>
      <c r="J456" s="1">
        <v>256</v>
      </c>
      <c r="K456" s="1" t="s">
        <v>762</v>
      </c>
      <c r="L456" s="1">
        <v>1</v>
      </c>
      <c r="M456" s="2">
        <v>2495</v>
      </c>
      <c r="N456" s="1">
        <v>12</v>
      </c>
      <c r="O456" s="1" t="s">
        <v>738</v>
      </c>
      <c r="P456" s="1">
        <v>1500</v>
      </c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>
        <v>526</v>
      </c>
      <c r="AI456" s="1">
        <v>552</v>
      </c>
      <c r="AJ456" s="1">
        <v>6.07</v>
      </c>
      <c r="AK456" s="1">
        <v>6.38</v>
      </c>
      <c r="AL456" s="1"/>
      <c r="AM456" s="1"/>
      <c r="AN456" s="1"/>
      <c r="AO456" s="1"/>
      <c r="AP456" s="1"/>
      <c r="AQ456">
        <f t="shared" si="21"/>
        <v>1.1422845691382766</v>
      </c>
      <c r="AR456">
        <f>MIN($AQ$2:AQ456)</f>
        <v>0.73869565217391309</v>
      </c>
      <c r="AS456">
        <f t="shared" si="19"/>
        <v>3</v>
      </c>
      <c r="AT456" s="6">
        <f t="shared" si="20"/>
        <v>-0.42455620783158443</v>
      </c>
    </row>
    <row r="457" spans="1:46" ht="17.25" customHeight="1" x14ac:dyDescent="0.25">
      <c r="A457" s="1">
        <v>456</v>
      </c>
      <c r="B457" s="1">
        <v>2001</v>
      </c>
      <c r="C457" s="1" t="s">
        <v>499</v>
      </c>
      <c r="D457" s="1" t="s">
        <v>763</v>
      </c>
      <c r="E457" s="1" t="s">
        <v>763</v>
      </c>
      <c r="F457" s="1" t="s">
        <v>764</v>
      </c>
      <c r="G457" s="1">
        <v>64</v>
      </c>
      <c r="H457" s="1"/>
      <c r="I457" s="1" t="s">
        <v>112</v>
      </c>
      <c r="J457" s="1"/>
      <c r="K457" s="1"/>
      <c r="L457" s="1">
        <v>1</v>
      </c>
      <c r="M457" s="2">
        <v>2600</v>
      </c>
      <c r="N457" s="1" t="s">
        <v>765</v>
      </c>
      <c r="O457" s="1"/>
      <c r="P457" s="1">
        <v>800</v>
      </c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R457">
        <f>MIN($AQ$2:AQ457)</f>
        <v>0.73869565217391309</v>
      </c>
      <c r="AS457">
        <f t="shared" si="19"/>
        <v>3</v>
      </c>
      <c r="AT457" s="6">
        <f t="shared" si="20"/>
        <v>-0.42455620783158443</v>
      </c>
    </row>
    <row r="458" spans="1:46" ht="17.25" customHeight="1" x14ac:dyDescent="0.25">
      <c r="A458" s="1">
        <v>457</v>
      </c>
      <c r="B458" s="1">
        <v>2001</v>
      </c>
      <c r="C458" s="1" t="s">
        <v>478</v>
      </c>
      <c r="D458" s="1" t="s">
        <v>766</v>
      </c>
      <c r="E458" s="1" t="s">
        <v>767</v>
      </c>
      <c r="F458" s="1" t="s">
        <v>481</v>
      </c>
      <c r="G458" s="1">
        <v>64</v>
      </c>
      <c r="H458" s="1"/>
      <c r="I458" s="2">
        <v>10000</v>
      </c>
      <c r="J458" s="1"/>
      <c r="K458" s="1"/>
      <c r="L458" s="1">
        <v>2</v>
      </c>
      <c r="M458" s="2">
        <v>4189</v>
      </c>
      <c r="N458" s="1">
        <v>13</v>
      </c>
      <c r="O458" s="1" t="s">
        <v>738</v>
      </c>
      <c r="P458" s="1">
        <v>900</v>
      </c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>
        <v>10.7</v>
      </c>
      <c r="AK458" s="1">
        <v>10.199999999999999</v>
      </c>
      <c r="AL458" s="1"/>
      <c r="AM458" s="1"/>
      <c r="AN458" s="1"/>
      <c r="AO458" s="1"/>
      <c r="AP458" s="1"/>
      <c r="AQ458">
        <f t="shared" si="21"/>
        <v>2.3872045834328004</v>
      </c>
      <c r="AR458">
        <f>MIN($AQ$2:AQ458)</f>
        <v>0.73869565217391309</v>
      </c>
      <c r="AS458">
        <f t="shared" si="19"/>
        <v>3</v>
      </c>
      <c r="AT458" s="6">
        <f t="shared" si="20"/>
        <v>-0.42455620783158443</v>
      </c>
    </row>
    <row r="459" spans="1:46" ht="17.25" customHeight="1" x14ac:dyDescent="0.25">
      <c r="A459" s="1">
        <v>458</v>
      </c>
      <c r="B459" s="1">
        <v>2001</v>
      </c>
      <c r="C459" s="1" t="s">
        <v>499</v>
      </c>
      <c r="D459" s="1"/>
      <c r="E459" s="1" t="s">
        <v>758</v>
      </c>
      <c r="F459" s="1" t="s">
        <v>329</v>
      </c>
      <c r="G459" s="1">
        <v>32</v>
      </c>
      <c r="H459" s="1"/>
      <c r="I459" s="1"/>
      <c r="J459" s="1"/>
      <c r="K459" s="1"/>
      <c r="L459" s="1">
        <v>1</v>
      </c>
      <c r="M459" s="2">
        <v>2495</v>
      </c>
      <c r="N459" s="1">
        <v>12</v>
      </c>
      <c r="O459" s="1" t="s">
        <v>754</v>
      </c>
      <c r="P459" s="1">
        <v>1500</v>
      </c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>
        <v>526</v>
      </c>
      <c r="AI459" s="1">
        <v>552</v>
      </c>
      <c r="AJ459" s="1"/>
      <c r="AK459" s="1"/>
      <c r="AL459" s="1"/>
      <c r="AM459" s="1"/>
      <c r="AN459" s="1"/>
      <c r="AO459" s="1"/>
      <c r="AP459" s="1"/>
      <c r="AR459">
        <f>MIN($AQ$2:AQ459)</f>
        <v>0.73869565217391309</v>
      </c>
      <c r="AS459">
        <f t="shared" si="19"/>
        <v>2</v>
      </c>
      <c r="AT459" s="6">
        <f t="shared" si="20"/>
        <v>-0.56347978146966571</v>
      </c>
    </row>
    <row r="460" spans="1:46" ht="17.25" customHeight="1" x14ac:dyDescent="0.25">
      <c r="A460" s="1">
        <v>459</v>
      </c>
      <c r="B460" s="1">
        <v>2002</v>
      </c>
      <c r="C460" s="1" t="s">
        <v>768</v>
      </c>
      <c r="D460" s="1" t="s">
        <v>769</v>
      </c>
      <c r="E460" s="1" t="s">
        <v>770</v>
      </c>
      <c r="F460" s="1" t="s">
        <v>771</v>
      </c>
      <c r="G460" s="1" t="s">
        <v>772</v>
      </c>
      <c r="H460" s="1"/>
      <c r="I460" s="2">
        <v>350000000</v>
      </c>
      <c r="J460" s="1"/>
      <c r="K460" s="1"/>
      <c r="L460" s="2">
        <v>5120</v>
      </c>
      <c r="M460" s="2">
        <v>28293540</v>
      </c>
      <c r="N460" s="1">
        <v>17</v>
      </c>
      <c r="O460" s="1" t="s">
        <v>773</v>
      </c>
      <c r="P460" s="1">
        <v>500</v>
      </c>
      <c r="Q460" s="1">
        <v>35860</v>
      </c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>
        <f t="shared" si="21"/>
        <v>12.370314919942857</v>
      </c>
      <c r="AR460">
        <f>MIN($AQ$2:AQ460)</f>
        <v>0.73869565217391309</v>
      </c>
      <c r="AS460">
        <f t="shared" si="19"/>
        <v>3</v>
      </c>
      <c r="AT460" s="6">
        <f t="shared" si="20"/>
        <v>-0.18264350401925367</v>
      </c>
    </row>
    <row r="461" spans="1:46" ht="17.25" customHeight="1" x14ac:dyDescent="0.25">
      <c r="A461" s="1">
        <v>460</v>
      </c>
      <c r="B461" s="1">
        <v>2002</v>
      </c>
      <c r="C461" s="1" t="s">
        <v>774</v>
      </c>
      <c r="D461" s="1" t="s">
        <v>775</v>
      </c>
      <c r="E461" s="1" t="s">
        <v>716</v>
      </c>
      <c r="F461" s="1" t="s">
        <v>662</v>
      </c>
      <c r="G461" s="1">
        <v>64</v>
      </c>
      <c r="H461" s="1"/>
      <c r="I461" s="2">
        <v>215000000</v>
      </c>
      <c r="J461" s="1"/>
      <c r="K461" s="1"/>
      <c r="L461" s="2">
        <v>4096</v>
      </c>
      <c r="M461" s="2">
        <v>10951320</v>
      </c>
      <c r="N461" s="1">
        <v>17</v>
      </c>
      <c r="O461" s="1" t="s">
        <v>773</v>
      </c>
      <c r="P461" s="1">
        <v>1250</v>
      </c>
      <c r="Q461" s="1">
        <v>13880</v>
      </c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>
        <f t="shared" si="21"/>
        <v>19.63233655851532</v>
      </c>
      <c r="AR461">
        <f>MIN($AQ$2:AQ461)</f>
        <v>0.73869565217391309</v>
      </c>
      <c r="AS461">
        <f t="shared" si="19"/>
        <v>3</v>
      </c>
      <c r="AT461" s="6">
        <f t="shared" si="20"/>
        <v>-0.18264350401925367</v>
      </c>
    </row>
    <row r="462" spans="1:46" ht="17.25" customHeight="1" x14ac:dyDescent="0.25">
      <c r="A462" s="1">
        <v>461</v>
      </c>
      <c r="B462" s="1">
        <v>2002</v>
      </c>
      <c r="C462" s="1" t="s">
        <v>776</v>
      </c>
      <c r="D462" s="1" t="s">
        <v>777</v>
      </c>
      <c r="E462" s="1" t="s">
        <v>778</v>
      </c>
      <c r="F462" s="1" t="s">
        <v>662</v>
      </c>
      <c r="G462" s="1">
        <v>32</v>
      </c>
      <c r="H462" s="1"/>
      <c r="I462" s="2">
        <v>4000000</v>
      </c>
      <c r="J462" s="1"/>
      <c r="K462" s="1"/>
      <c r="L462" s="2">
        <v>2304</v>
      </c>
      <c r="M462" s="2">
        <v>6023226</v>
      </c>
      <c r="N462" s="1">
        <v>17</v>
      </c>
      <c r="O462" s="1" t="s">
        <v>773</v>
      </c>
      <c r="P462" s="1">
        <v>2400</v>
      </c>
      <c r="Q462" s="1">
        <v>7634</v>
      </c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>
        <f t="shared" si="21"/>
        <v>0.66409595123941889</v>
      </c>
      <c r="AR462">
        <f>MIN($AQ$2:AQ462)</f>
        <v>0.66409595123941889</v>
      </c>
      <c r="AS462">
        <f t="shared" si="19"/>
        <v>3</v>
      </c>
      <c r="AT462" s="6">
        <f t="shared" si="20"/>
        <v>-0.21113997604533541</v>
      </c>
    </row>
    <row r="463" spans="1:46" ht="17.25" customHeight="1" x14ac:dyDescent="0.25">
      <c r="A463" s="1" t="s">
        <v>779</v>
      </c>
    </row>
  </sheetData>
  <mergeCells count="3">
    <mergeCell ref="M1:N1"/>
    <mergeCell ref="O17:P17"/>
    <mergeCell ref="O32:P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2019-05-26T16:10:09Z</dcterms:created>
  <dcterms:modified xsi:type="dcterms:W3CDTF">2019-05-26T16:23:56Z</dcterms:modified>
</cp:coreProperties>
</file>