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e4\AC\Temp\"/>
    </mc:Choice>
  </mc:AlternateContent>
  <xr:revisionPtr revIDLastSave="159" documentId="8_{576C580E-60F2-4B4B-BC8A-ED28B8211D49}" xr6:coauthVersionLast="43" xr6:coauthVersionMax="43" xr10:uidLastSave="{CD2C69F9-EB2E-4E2C-B398-4AF25F481A4C}"/>
  <bookViews>
    <workbookView xWindow="-105" yWindow="-105" windowWidth="22695" windowHeight="14595" xr2:uid="{56F52F36-0932-4706-A3F3-607C7FAB153F}"/>
  </bookViews>
  <sheets>
    <sheet name="Score Calculat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2" l="1"/>
  <c r="H11" i="2"/>
  <c r="H9" i="2"/>
  <c r="H8" i="2"/>
  <c r="H7" i="2"/>
  <c r="H6" i="2"/>
  <c r="H5" i="2"/>
  <c r="H4" i="2"/>
  <c r="H3" i="2"/>
  <c r="J3" i="2" l="1"/>
</calcChain>
</file>

<file path=xl/sharedStrings.xml><?xml version="1.0" encoding="utf-8"?>
<sst xmlns="http://schemas.openxmlformats.org/spreadsheetml/2006/main" count="42" uniqueCount="23">
  <si>
    <t>M1 Escape Velocity</t>
  </si>
  <si>
    <t>M2 Crater Crossing</t>
  </si>
  <si>
    <t>M3 Controlled Descent</t>
  </si>
  <si>
    <t>M4 Tool Use</t>
  </si>
  <si>
    <t>M5 Spacewalk Rescue</t>
  </si>
  <si>
    <t>M6 Treadmill</t>
  </si>
  <si>
    <t>M7 Long Range Communication</t>
  </si>
  <si>
    <t>M8 Airlock</t>
  </si>
  <si>
    <t>M9 Interstellar Mining</t>
  </si>
  <si>
    <t>N</t>
  </si>
  <si>
    <t>Q1</t>
  </si>
  <si>
    <t>Q2</t>
  </si>
  <si>
    <t>Final Score:</t>
  </si>
  <si>
    <t>Points:</t>
  </si>
  <si>
    <t>M1</t>
  </si>
  <si>
    <t>M2</t>
  </si>
  <si>
    <t>M3</t>
  </si>
  <si>
    <t>M4</t>
  </si>
  <si>
    <t>M5</t>
  </si>
  <si>
    <t>M6</t>
  </si>
  <si>
    <t>M7</t>
  </si>
  <si>
    <t>M8</t>
  </si>
  <si>
    <t>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</si>
</sst>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1BAF-D403-46D1-BD03-0309338F91AE}">
  <dimension ref="A1:K17"/>
  <sheetViews>
    <sheetView tabSelected="1" workbookViewId="0"/>
  </sheetViews>
  <sheetFormatPr defaultRowHeight="15" x14ac:dyDescent="0.25"/>
  <cols>
    <col min="10" max="10" width="11.140625" bestFit="1" customWidth="1"/>
  </cols>
  <sheetData>
    <row r="1" spans="1:11" ht="15.75" thickBot="1" x14ac:dyDescent="0.3"/>
    <row r="2" spans="1:11" ht="15.75" thickBot="1" x14ac:dyDescent="0.3">
      <c r="A2" s="2" t="s">
        <v>0</v>
      </c>
      <c r="D2" s="2" t="s">
        <v>1</v>
      </c>
      <c r="G2" s="9" t="s">
        <v>13</v>
      </c>
      <c r="H2" s="10"/>
      <c r="J2" s="3" t="s">
        <v>12</v>
      </c>
      <c r="K2" s="4"/>
    </row>
    <row r="3" spans="1:11" ht="15.75" thickBot="1" x14ac:dyDescent="0.3">
      <c r="A3" t="s">
        <v>10</v>
      </c>
      <c r="B3" s="1" t="s">
        <v>9</v>
      </c>
      <c r="D3" t="s">
        <v>10</v>
      </c>
      <c r="E3" s="1" t="s">
        <v>9</v>
      </c>
      <c r="G3" s="11" t="s">
        <v>14</v>
      </c>
      <c r="H3" s="12">
        <f>IF(B3="Y",IF(B4="Y",40,10),0)</f>
        <v>0</v>
      </c>
      <c r="J3" s="5">
        <f>SUM(H3:H11)</f>
        <v>0</v>
      </c>
      <c r="K3" s="6"/>
    </row>
    <row r="4" spans="1:11" ht="15.75" thickBot="1" x14ac:dyDescent="0.3">
      <c r="A4" t="s">
        <v>11</v>
      </c>
      <c r="B4" s="1" t="s">
        <v>9</v>
      </c>
      <c r="G4" s="11" t="s">
        <v>15</v>
      </c>
      <c r="H4" s="12">
        <f>IF(E3="Y",15,0)</f>
        <v>0</v>
      </c>
      <c r="J4" s="7"/>
      <c r="K4" s="8"/>
    </row>
    <row r="5" spans="1:11" ht="15.75" thickBot="1" x14ac:dyDescent="0.3">
      <c r="D5" s="2" t="s">
        <v>2</v>
      </c>
      <c r="G5" s="11" t="s">
        <v>16</v>
      </c>
      <c r="H5" s="12">
        <f>IF(AND(E6="Y",E7="Y"),10,0)</f>
        <v>0</v>
      </c>
    </row>
    <row r="6" spans="1:11" ht="15.75" thickBot="1" x14ac:dyDescent="0.3">
      <c r="A6" s="2" t="s">
        <v>3</v>
      </c>
      <c r="D6" t="s">
        <v>10</v>
      </c>
      <c r="E6" s="1" t="s">
        <v>9</v>
      </c>
      <c r="G6" s="11" t="s">
        <v>17</v>
      </c>
      <c r="H6" s="12">
        <f>IF(B7="Y",50,0)</f>
        <v>0</v>
      </c>
    </row>
    <row r="7" spans="1:11" ht="15.75" thickBot="1" x14ac:dyDescent="0.3">
      <c r="A7" t="s">
        <v>10</v>
      </c>
      <c r="B7" s="1" t="s">
        <v>9</v>
      </c>
      <c r="D7" t="s">
        <v>11</v>
      </c>
      <c r="E7" s="1" t="s">
        <v>9</v>
      </c>
      <c r="G7" s="11" t="s">
        <v>18</v>
      </c>
      <c r="H7" s="12">
        <f>IF(E10="Y",20,0)</f>
        <v>0</v>
      </c>
    </row>
    <row r="8" spans="1:11" x14ac:dyDescent="0.25">
      <c r="G8" s="11" t="s">
        <v>19</v>
      </c>
      <c r="H8" s="12">
        <f>IF(B10="Y",20,0)</f>
        <v>0</v>
      </c>
    </row>
    <row r="9" spans="1:11" ht="15.75" thickBot="1" x14ac:dyDescent="0.3">
      <c r="A9" s="2" t="s">
        <v>5</v>
      </c>
      <c r="D9" s="2" t="s">
        <v>4</v>
      </c>
      <c r="G9" s="11" t="s">
        <v>20</v>
      </c>
      <c r="H9" s="12">
        <f>5*B13</f>
        <v>0</v>
      </c>
    </row>
    <row r="10" spans="1:11" ht="15.75" thickBot="1" x14ac:dyDescent="0.3">
      <c r="A10" t="s">
        <v>10</v>
      </c>
      <c r="B10" s="1" t="s">
        <v>9</v>
      </c>
      <c r="D10" t="s">
        <v>10</v>
      </c>
      <c r="E10" s="1" t="s">
        <v>9</v>
      </c>
      <c r="G10" s="11" t="s">
        <v>21</v>
      </c>
      <c r="H10" s="12">
        <f>IF(B16="Y",IF(B17="Y",25,5),0)</f>
        <v>0</v>
      </c>
    </row>
    <row r="11" spans="1:11" ht="15.75" thickBot="1" x14ac:dyDescent="0.3">
      <c r="G11" s="13" t="s">
        <v>22</v>
      </c>
      <c r="H11" s="14">
        <f>10*E16</f>
        <v>0</v>
      </c>
    </row>
    <row r="12" spans="1:11" ht="15.75" thickBot="1" x14ac:dyDescent="0.3">
      <c r="A12" s="2" t="s">
        <v>6</v>
      </c>
    </row>
    <row r="13" spans="1:11" ht="15.75" thickBot="1" x14ac:dyDescent="0.3">
      <c r="A13" t="s">
        <v>10</v>
      </c>
      <c r="B13" s="1">
        <v>0</v>
      </c>
    </row>
    <row r="15" spans="1:11" ht="15.75" thickBot="1" x14ac:dyDescent="0.3">
      <c r="A15" s="2" t="s">
        <v>7</v>
      </c>
      <c r="D15" s="2" t="s">
        <v>8</v>
      </c>
    </row>
    <row r="16" spans="1:11" ht="15.75" thickBot="1" x14ac:dyDescent="0.3">
      <c r="A16" t="s">
        <v>10</v>
      </c>
      <c r="B16" s="1" t="s">
        <v>9</v>
      </c>
      <c r="D16" t="s">
        <v>10</v>
      </c>
      <c r="E16" s="1">
        <v>0</v>
      </c>
    </row>
    <row r="17" spans="1:2" ht="15.75" thickBot="1" x14ac:dyDescent="0.3">
      <c r="A17" t="s">
        <v>11</v>
      </c>
      <c r="B17" s="1" t="s">
        <v>9</v>
      </c>
    </row>
  </sheetData>
  <mergeCells count="3">
    <mergeCell ref="J2:K2"/>
    <mergeCell ref="J3:K4"/>
    <mergeCell ref="G2:H2"/>
  </mergeCells>
  <dataValidations count="3">
    <dataValidation type="list" allowBlank="1" showInputMessage="1" showErrorMessage="1" sqref="E6:E7 B3:B4 B7 B10 E3 E10 B16:B17" xr:uid="{6DFE675C-6571-4B76-A039-6B0819A45B4E}">
      <formula1>"Y,N"</formula1>
    </dataValidation>
    <dataValidation type="list" allowBlank="1" showInputMessage="1" showErrorMessage="1" sqref="B13" xr:uid="{EF39E4A8-0A9F-4D92-AFE8-22711E7A52B3}">
      <formula1>"0,1,2,3,4,5,6,7,8,9,10"</formula1>
    </dataValidation>
    <dataValidation type="list" allowBlank="1" showInputMessage="1" showErrorMessage="1" sqref="E16" xr:uid="{DCB2F17A-6652-44D5-BA46-B6D69AD2BACF}">
      <formula1>"0,1,2"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Westling</dc:creator>
  <cp:lastModifiedBy>Fredrik Westling</cp:lastModifiedBy>
  <dcterms:created xsi:type="dcterms:W3CDTF">2019-07-04T20:29:28Z</dcterms:created>
  <dcterms:modified xsi:type="dcterms:W3CDTF">2019-07-05T10:54:18Z</dcterms:modified>
</cp:coreProperties>
</file>