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91932\Desktop\Monsoon 2025\Lab\signal detection\data\"/>
    </mc:Choice>
  </mc:AlternateContent>
  <xr:revisionPtr revIDLastSave="0" documentId="13_ncr:1_{F21C8016-5AD9-4762-8A72-7D953F5CAFA0}" xr6:coauthVersionLast="47" xr6:coauthVersionMax="47" xr10:uidLastSave="{00000000-0000-0000-0000-000000000000}"/>
  <bookViews>
    <workbookView xWindow="-110" yWindow="-110" windowWidth="19420" windowHeight="10300" xr2:uid="{263291C3-FF6D-40D2-9E8F-4329253EB56E}"/>
  </bookViews>
  <sheets>
    <sheet name="data + analysis" sheetId="1" r:id="rId1"/>
  </sheets>
  <definedNames>
    <definedName name="_xlnm._FilterDatabase" localSheetId="0" hidden="1">'data + analysis'!$M$1:$S$1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74" i="1" l="1"/>
  <c r="AA67" i="1"/>
  <c r="AA68" i="1"/>
  <c r="P102" i="1"/>
  <c r="S102" i="1"/>
  <c r="R102" i="1"/>
  <c r="Q102" i="1"/>
  <c r="AA70" i="1" l="1"/>
  <c r="AA71" i="1"/>
</calcChain>
</file>

<file path=xl/sharedStrings.xml><?xml version="1.0" encoding="utf-8"?>
<sst xmlns="http://schemas.openxmlformats.org/spreadsheetml/2006/main" count="131" uniqueCount="33">
  <si>
    <t>trials.thisRepN</t>
  </si>
  <si>
    <t>trials.thisTrialN</t>
  </si>
  <si>
    <t>trials.thisN</t>
  </si>
  <si>
    <t>trials.thisIndex</t>
  </si>
  <si>
    <t>thisRow.t</t>
  </si>
  <si>
    <t>notes</t>
  </si>
  <si>
    <t>trial.started</t>
  </si>
  <si>
    <t>fixation.started</t>
  </si>
  <si>
    <t>key_resp.started</t>
  </si>
  <si>
    <t>fixation.stopped</t>
  </si>
  <si>
    <t>trial.stopped</t>
  </si>
  <si>
    <t>tilt</t>
  </si>
  <si>
    <t>key_resp.keys</t>
  </si>
  <si>
    <t>key_resp.corr</t>
  </si>
  <si>
    <t>up</t>
  </si>
  <si>
    <t>down</t>
  </si>
  <si>
    <t>Respond Yes</t>
  </si>
  <si>
    <t>Respond No</t>
  </si>
  <si>
    <t>Signal Present</t>
  </si>
  <si>
    <t>Signal Absent</t>
  </si>
  <si>
    <t>Prop hit</t>
  </si>
  <si>
    <t>Prop FA</t>
  </si>
  <si>
    <t>D prime</t>
  </si>
  <si>
    <t>Criterion</t>
  </si>
  <si>
    <t>Liberal Bias</t>
  </si>
  <si>
    <t>x</t>
  </si>
  <si>
    <t>thisN</t>
  </si>
  <si>
    <t>Hit</t>
  </si>
  <si>
    <t>Miss</t>
  </si>
  <si>
    <t>False Alarm</t>
  </si>
  <si>
    <t>Correct Response</t>
  </si>
  <si>
    <t xml:space="preserve">Response accuracy 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</si>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</sst>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0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0" fontId="0" fillId="0" borderId="0" xfId="0" quotePrefix="1"/>
    <xf numFmtId="0" fontId="0" fillId="0" borderId="10" xfId="0" applyBorder="1"/>
    <xf numFmtId="0" fontId="16" fillId="0" borderId="10" xfId="0" applyFont="1" applyBorder="1"/>
    <xf numFmtId="0" fontId="0" fillId="0" borderId="10" xfId="0" applyBorder="1" applyAlignment="1">
      <alignment horizontal="left"/>
    </xf>
    <xf numFmtId="0" fontId="0" fillId="0" borderId="0" xfId="0" applyAlignment="1">
      <alignment horizontal="left"/>
    </xf>
    <xf numFmtId="0" fontId="16" fillId="33" borderId="10" xfId="0" applyFont="1" applyFill="1" applyBorder="1"/>
    <xf numFmtId="0" fontId="0" fillId="34" borderId="0" xfId="0" applyFill="1"/>
    <xf numFmtId="0" fontId="16" fillId="34" borderId="10" xfId="0" applyFont="1" applyFill="1" applyBorder="1" applyAlignment="1">
      <alignment horizontal="left"/>
    </xf>
    <xf numFmtId="0" fontId="16" fillId="34" borderId="10" xfId="0" applyFont="1" applyFill="1" applyBorder="1"/>
    <xf numFmtId="0" fontId="16" fillId="34" borderId="0" xfId="0" applyFont="1" applyFill="1"/>
    <xf numFmtId="0" fontId="16" fillId="35" borderId="10" xfId="0" applyFont="1" applyFill="1" applyBorder="1"/>
    <xf numFmtId="0" fontId="18" fillId="36" borderId="10" xfId="0" applyFont="1" applyFill="1" applyBorder="1"/>
    <xf numFmtId="0" fontId="18" fillId="37" borderId="10" xfId="0" applyFont="1" applyFill="1" applyBorder="1"/>
    <xf numFmtId="0" fontId="18" fillId="39" borderId="10" xfId="0" applyFont="1" applyFill="1" applyBorder="1"/>
    <xf numFmtId="0" fontId="18" fillId="38" borderId="10" xfId="0" applyFont="1" applyFill="1" applyBorder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/>
              <a:t>Distribution of Hits, Misses, False Alarms, and Correct Rejections Across 100 Trials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28D-4E6C-B456-B9A5B26B6348}"/>
              </c:ext>
            </c:extLst>
          </c:dPt>
          <c:dPt>
            <c:idx val="1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28D-4E6C-B456-B9A5B26B6348}"/>
              </c:ext>
            </c:extLst>
          </c:dPt>
          <c:dPt>
            <c:idx val="2"/>
            <c:bubble3D val="0"/>
            <c:spPr>
              <a:solidFill>
                <a:srgbClr val="7030A0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28D-4E6C-B456-B9A5B26B6348}"/>
              </c:ext>
            </c:extLst>
          </c:dPt>
          <c:dPt>
            <c:idx val="3"/>
            <c:bubble3D val="0"/>
            <c:spPr>
              <a:solidFill>
                <a:srgbClr val="FFC000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828D-4E6C-B456-B9A5B26B634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'data + analysis'!$P$1:$S$1</c:f>
              <c:strCache>
                <c:ptCount val="4"/>
                <c:pt idx="0">
                  <c:v>Hit</c:v>
                </c:pt>
                <c:pt idx="1">
                  <c:v>Miss</c:v>
                </c:pt>
                <c:pt idx="2">
                  <c:v>False Alarm</c:v>
                </c:pt>
                <c:pt idx="3">
                  <c:v>Correct Response</c:v>
                </c:pt>
              </c:strCache>
            </c:strRef>
          </c:cat>
          <c:val>
            <c:numRef>
              <c:f>'data + analysis'!$P$102:$S$102</c:f>
              <c:numCache>
                <c:formatCode>General</c:formatCode>
                <c:ptCount val="4"/>
                <c:pt idx="0">
                  <c:v>41</c:v>
                </c:pt>
                <c:pt idx="1">
                  <c:v>8</c:v>
                </c:pt>
                <c:pt idx="2">
                  <c:v>19</c:v>
                </c:pt>
                <c:pt idx="3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52-452E-A14F-2C8271CCB2F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15906</xdr:colOff>
      <xdr:row>76</xdr:row>
      <xdr:rowOff>156744</xdr:rowOff>
    </xdr:from>
    <xdr:to>
      <xdr:col>29</xdr:col>
      <xdr:colOff>281985</xdr:colOff>
      <xdr:row>99</xdr:row>
      <xdr:rowOff>178368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EE78AE-94F5-C235-B3C1-608BCF376F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560CF-4641-4A9F-96D5-C667A9B7601C}">
  <dimension ref="A1:AB113"/>
  <sheetViews>
    <sheetView tabSelected="1" topLeftCell="L74" zoomScale="65" zoomScaleNormal="77" workbookViewId="0">
      <selection activeCell="W72" sqref="W72"/>
    </sheetView>
  </sheetViews>
  <sheetFormatPr defaultRowHeight="14.5" x14ac:dyDescent="0.35"/>
  <cols>
    <col min="1" max="11" width="0" hidden="1" customWidth="1"/>
    <col min="13" max="13" width="14.90625" style="5" customWidth="1"/>
    <col min="14" max="14" width="14.81640625" customWidth="1"/>
    <col min="15" max="15" width="8.90625" customWidth="1"/>
    <col min="17" max="17" width="15.453125" customWidth="1"/>
    <col min="18" max="18" width="13.54296875" customWidth="1"/>
    <col min="19" max="19" width="15.6328125" customWidth="1"/>
    <col min="22" max="22" width="18.26953125" customWidth="1"/>
    <col min="23" max="23" width="15" customWidth="1"/>
    <col min="24" max="24" width="14.453125" customWidth="1"/>
    <col min="27" max="27" width="11.1796875" customWidth="1"/>
    <col min="28" max="28" width="12.36328125" customWidth="1"/>
  </cols>
  <sheetData>
    <row r="1" spans="1:2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0" t="s">
        <v>26</v>
      </c>
      <c r="M1" s="8" t="s">
        <v>12</v>
      </c>
      <c r="N1" s="9" t="s">
        <v>13</v>
      </c>
      <c r="O1" s="9" t="s">
        <v>11</v>
      </c>
      <c r="P1" s="6" t="s">
        <v>27</v>
      </c>
      <c r="Q1" s="11" t="s">
        <v>28</v>
      </c>
      <c r="R1" s="11" t="s">
        <v>29</v>
      </c>
      <c r="S1" s="6" t="s">
        <v>30</v>
      </c>
      <c r="U1" s="1"/>
    </row>
    <row r="2" spans="1:21" x14ac:dyDescent="0.35">
      <c r="A2">
        <v>0</v>
      </c>
      <c r="B2">
        <v>0</v>
      </c>
      <c r="C2">
        <v>0</v>
      </c>
      <c r="D2">
        <v>0</v>
      </c>
      <c r="E2">
        <v>3.1369299999994299E-2</v>
      </c>
      <c r="G2">
        <v>9.5127999999817803E-3</v>
      </c>
      <c r="H2">
        <v>3.1369299999994299E-2</v>
      </c>
      <c r="I2">
        <v>1.0254413999999701</v>
      </c>
      <c r="J2">
        <v>1.04699590000001</v>
      </c>
      <c r="K2">
        <v>4.1172119999999897</v>
      </c>
      <c r="L2" s="2">
        <v>1</v>
      </c>
      <c r="M2" s="4" t="s">
        <v>14</v>
      </c>
      <c r="N2" s="2">
        <v>1</v>
      </c>
      <c r="O2" s="2">
        <v>0</v>
      </c>
      <c r="P2" s="2">
        <v>1</v>
      </c>
      <c r="Q2" s="2"/>
      <c r="R2" s="2"/>
      <c r="S2" s="2"/>
    </row>
    <row r="3" spans="1:21" x14ac:dyDescent="0.35">
      <c r="A3">
        <v>1</v>
      </c>
      <c r="B3">
        <v>0</v>
      </c>
      <c r="C3">
        <v>1</v>
      </c>
      <c r="D3">
        <v>0</v>
      </c>
      <c r="E3">
        <v>4.1424164000000001</v>
      </c>
      <c r="G3">
        <v>4.1191834999999601</v>
      </c>
      <c r="H3">
        <v>4.1424164000000001</v>
      </c>
      <c r="I3">
        <v>5.1297195999999801</v>
      </c>
      <c r="J3">
        <v>5.1455047</v>
      </c>
      <c r="K3">
        <v>5.8460711999999804</v>
      </c>
      <c r="L3" s="2">
        <v>2</v>
      </c>
      <c r="M3" s="4" t="s">
        <v>14</v>
      </c>
      <c r="N3" s="2">
        <v>1</v>
      </c>
      <c r="O3" s="2">
        <v>0</v>
      </c>
      <c r="P3" s="2">
        <v>1</v>
      </c>
      <c r="Q3" s="2"/>
      <c r="R3" s="2"/>
      <c r="S3" s="2"/>
    </row>
    <row r="4" spans="1:21" x14ac:dyDescent="0.35">
      <c r="A4">
        <v>2</v>
      </c>
      <c r="B4">
        <v>0</v>
      </c>
      <c r="C4">
        <v>2</v>
      </c>
      <c r="D4">
        <v>0</v>
      </c>
      <c r="E4">
        <v>5.8625817999999796</v>
      </c>
      <c r="G4">
        <v>5.8477689000000002</v>
      </c>
      <c r="H4">
        <v>5.8625817999999796</v>
      </c>
      <c r="I4">
        <v>6.8627106999999796</v>
      </c>
      <c r="J4">
        <v>6.8627106999999796</v>
      </c>
      <c r="K4">
        <v>7.39721259999998</v>
      </c>
      <c r="L4" s="2">
        <v>3</v>
      </c>
      <c r="M4" s="4" t="s">
        <v>14</v>
      </c>
      <c r="N4" s="2">
        <v>1</v>
      </c>
      <c r="O4" s="2">
        <v>0</v>
      </c>
      <c r="P4" s="2">
        <v>1</v>
      </c>
      <c r="Q4" s="2"/>
      <c r="R4" s="2"/>
      <c r="S4" s="2"/>
    </row>
    <row r="5" spans="1:21" x14ac:dyDescent="0.35">
      <c r="A5">
        <v>3</v>
      </c>
      <c r="B5">
        <v>0</v>
      </c>
      <c r="C5">
        <v>3</v>
      </c>
      <c r="D5">
        <v>0</v>
      </c>
      <c r="E5">
        <v>7.4112948999999704</v>
      </c>
      <c r="G5">
        <v>7.3987349999999799</v>
      </c>
      <c r="H5">
        <v>7.4112948999999704</v>
      </c>
      <c r="I5">
        <v>8.4114122999999896</v>
      </c>
      <c r="J5">
        <v>8.4114122999999896</v>
      </c>
      <c r="K5">
        <v>9.0302548999999797</v>
      </c>
      <c r="L5" s="2">
        <v>4</v>
      </c>
      <c r="M5" s="4" t="s">
        <v>14</v>
      </c>
      <c r="N5" s="2">
        <v>1</v>
      </c>
      <c r="O5" s="2">
        <v>0</v>
      </c>
      <c r="P5" s="2">
        <v>1</v>
      </c>
      <c r="Q5" s="2"/>
      <c r="R5" s="2"/>
      <c r="S5" s="2"/>
    </row>
    <row r="6" spans="1:21" x14ac:dyDescent="0.35">
      <c r="A6">
        <v>4</v>
      </c>
      <c r="B6">
        <v>0</v>
      </c>
      <c r="C6">
        <v>4</v>
      </c>
      <c r="D6">
        <v>0</v>
      </c>
      <c r="E6">
        <v>9.0445646999999596</v>
      </c>
      <c r="G6">
        <v>9.0317926999999791</v>
      </c>
      <c r="H6">
        <v>9.0445646999999596</v>
      </c>
      <c r="I6">
        <v>10.0449052999999</v>
      </c>
      <c r="J6">
        <v>10.0449052999999</v>
      </c>
      <c r="K6">
        <v>10.7963103999999</v>
      </c>
      <c r="L6" s="2">
        <v>5</v>
      </c>
      <c r="M6" s="4" t="s">
        <v>15</v>
      </c>
      <c r="N6" s="2">
        <v>1</v>
      </c>
      <c r="O6" s="2">
        <v>4</v>
      </c>
      <c r="P6" s="2"/>
      <c r="Q6" s="2"/>
      <c r="R6" s="2"/>
      <c r="S6" s="2">
        <v>1</v>
      </c>
    </row>
    <row r="7" spans="1:21" x14ac:dyDescent="0.35">
      <c r="A7">
        <v>5</v>
      </c>
      <c r="B7">
        <v>0</v>
      </c>
      <c r="C7">
        <v>5</v>
      </c>
      <c r="D7">
        <v>0</v>
      </c>
      <c r="E7">
        <v>10.811741499999901</v>
      </c>
      <c r="G7">
        <v>10.797828999999901</v>
      </c>
      <c r="H7">
        <v>10.811741499999901</v>
      </c>
      <c r="I7">
        <v>11.811513100000001</v>
      </c>
      <c r="J7">
        <v>11.811513100000001</v>
      </c>
      <c r="K7">
        <v>12.312207099999901</v>
      </c>
      <c r="L7" s="2">
        <v>6</v>
      </c>
      <c r="M7" s="4" t="s">
        <v>14</v>
      </c>
      <c r="N7" s="2">
        <v>1</v>
      </c>
      <c r="O7" s="2">
        <v>0</v>
      </c>
      <c r="P7" s="2">
        <v>1</v>
      </c>
      <c r="Q7" s="2"/>
      <c r="R7" s="2"/>
      <c r="S7" s="2"/>
    </row>
    <row r="8" spans="1:21" x14ac:dyDescent="0.35">
      <c r="A8">
        <v>6</v>
      </c>
      <c r="B8">
        <v>0</v>
      </c>
      <c r="C8">
        <v>6</v>
      </c>
      <c r="D8">
        <v>0</v>
      </c>
      <c r="E8">
        <v>12.3288546</v>
      </c>
      <c r="G8">
        <v>12.313738399999901</v>
      </c>
      <c r="H8">
        <v>12.3288546</v>
      </c>
      <c r="I8">
        <v>13.310424099999899</v>
      </c>
      <c r="J8">
        <v>13.344442599999899</v>
      </c>
      <c r="K8">
        <v>13.912542599999901</v>
      </c>
      <c r="L8" s="2">
        <v>7</v>
      </c>
      <c r="M8" s="4" t="s">
        <v>14</v>
      </c>
      <c r="N8" s="2">
        <v>0</v>
      </c>
      <c r="O8" s="2">
        <v>2</v>
      </c>
      <c r="P8" s="2"/>
      <c r="Q8" s="2"/>
      <c r="R8" s="2">
        <v>1</v>
      </c>
      <c r="S8" s="2"/>
    </row>
    <row r="9" spans="1:21" x14ac:dyDescent="0.35">
      <c r="A9">
        <v>7</v>
      </c>
      <c r="B9">
        <v>0</v>
      </c>
      <c r="C9">
        <v>7</v>
      </c>
      <c r="D9">
        <v>0</v>
      </c>
      <c r="E9">
        <v>13.9288063999999</v>
      </c>
      <c r="G9">
        <v>13.9140686</v>
      </c>
      <c r="H9">
        <v>13.9288063999999</v>
      </c>
      <c r="I9">
        <v>14.9282313999999</v>
      </c>
      <c r="J9">
        <v>14.944875499999901</v>
      </c>
      <c r="K9">
        <v>15.4287387999999</v>
      </c>
      <c r="L9" s="2">
        <v>8</v>
      </c>
      <c r="M9" s="4" t="s">
        <v>14</v>
      </c>
      <c r="N9" s="2">
        <v>1</v>
      </c>
      <c r="O9" s="2">
        <v>1</v>
      </c>
      <c r="P9" s="2">
        <v>1</v>
      </c>
      <c r="Q9" s="2"/>
      <c r="R9" s="2"/>
      <c r="S9" s="2"/>
    </row>
    <row r="10" spans="1:21" x14ac:dyDescent="0.35">
      <c r="A10">
        <v>8</v>
      </c>
      <c r="B10">
        <v>0</v>
      </c>
      <c r="C10">
        <v>8</v>
      </c>
      <c r="D10">
        <v>0</v>
      </c>
      <c r="E10">
        <v>15.443528599999899</v>
      </c>
      <c r="G10">
        <v>15.430419299999899</v>
      </c>
      <c r="H10">
        <v>15.443528599999899</v>
      </c>
      <c r="I10">
        <v>16.443788299999898</v>
      </c>
      <c r="J10">
        <v>16.443788299999898</v>
      </c>
      <c r="K10">
        <v>16.978534099999901</v>
      </c>
      <c r="L10" s="2">
        <v>9</v>
      </c>
      <c r="M10" s="4" t="s">
        <v>15</v>
      </c>
      <c r="N10" s="2">
        <v>1</v>
      </c>
      <c r="O10" s="2">
        <v>-5</v>
      </c>
      <c r="P10" s="2"/>
      <c r="Q10" s="2"/>
      <c r="R10" s="2"/>
      <c r="S10" s="2">
        <v>1</v>
      </c>
    </row>
    <row r="11" spans="1:21" x14ac:dyDescent="0.35">
      <c r="A11">
        <v>9</v>
      </c>
      <c r="B11">
        <v>0</v>
      </c>
      <c r="C11">
        <v>9</v>
      </c>
      <c r="D11">
        <v>0</v>
      </c>
      <c r="E11">
        <v>16.994906099999898</v>
      </c>
      <c r="G11">
        <v>16.980047500000001</v>
      </c>
      <c r="H11">
        <v>16.994906099999898</v>
      </c>
      <c r="I11">
        <v>17.994913599999901</v>
      </c>
      <c r="J11">
        <v>17.994913599999901</v>
      </c>
      <c r="K11">
        <v>18.528893400000001</v>
      </c>
      <c r="L11" s="2">
        <v>10</v>
      </c>
      <c r="M11" s="4" t="s">
        <v>14</v>
      </c>
      <c r="N11" s="2">
        <v>1</v>
      </c>
      <c r="O11" s="2">
        <v>0</v>
      </c>
      <c r="P11" s="2">
        <v>1</v>
      </c>
      <c r="Q11" s="2"/>
      <c r="R11" s="2"/>
      <c r="S11" s="2"/>
    </row>
    <row r="12" spans="1:21" x14ac:dyDescent="0.35">
      <c r="A12">
        <v>10</v>
      </c>
      <c r="B12">
        <v>0</v>
      </c>
      <c r="C12">
        <v>10</v>
      </c>
      <c r="D12">
        <v>0</v>
      </c>
      <c r="E12">
        <v>18.5439662</v>
      </c>
      <c r="G12">
        <v>18.531567499999898</v>
      </c>
      <c r="H12">
        <v>18.5439662</v>
      </c>
      <c r="I12">
        <v>19.543798199999902</v>
      </c>
      <c r="J12">
        <v>19.543798199999902</v>
      </c>
      <c r="K12">
        <v>19.944556499999901</v>
      </c>
      <c r="L12" s="2">
        <v>11</v>
      </c>
      <c r="M12" s="4" t="s">
        <v>14</v>
      </c>
      <c r="N12" s="2">
        <v>1</v>
      </c>
      <c r="O12" s="2">
        <v>0</v>
      </c>
      <c r="P12" s="2">
        <v>1</v>
      </c>
      <c r="Q12" s="2"/>
      <c r="R12" s="2"/>
      <c r="S12" s="2"/>
    </row>
    <row r="13" spans="1:21" x14ac:dyDescent="0.35">
      <c r="A13">
        <v>11</v>
      </c>
      <c r="B13">
        <v>0</v>
      </c>
      <c r="C13">
        <v>11</v>
      </c>
      <c r="D13">
        <v>0</v>
      </c>
      <c r="E13">
        <v>19.960646999999899</v>
      </c>
      <c r="G13">
        <v>19.946108499999902</v>
      </c>
      <c r="H13">
        <v>19.960646999999899</v>
      </c>
      <c r="I13">
        <v>20.961016999999899</v>
      </c>
      <c r="J13">
        <v>20.961016999999899</v>
      </c>
      <c r="K13">
        <v>21.611482799999902</v>
      </c>
      <c r="L13" s="2">
        <v>12</v>
      </c>
      <c r="M13" s="4" t="s">
        <v>15</v>
      </c>
      <c r="N13" s="2">
        <v>1</v>
      </c>
      <c r="O13" s="2">
        <v>-4</v>
      </c>
      <c r="P13" s="2"/>
      <c r="Q13" s="2"/>
      <c r="R13" s="2"/>
      <c r="S13" s="2">
        <v>1</v>
      </c>
    </row>
    <row r="14" spans="1:21" x14ac:dyDescent="0.35">
      <c r="A14">
        <v>12</v>
      </c>
      <c r="B14">
        <v>0</v>
      </c>
      <c r="C14">
        <v>12</v>
      </c>
      <c r="D14">
        <v>0</v>
      </c>
      <c r="E14">
        <v>21.6273135</v>
      </c>
      <c r="G14">
        <v>21.6129935999999</v>
      </c>
      <c r="H14">
        <v>21.6273135</v>
      </c>
      <c r="I14">
        <v>22.627549899999899</v>
      </c>
      <c r="J14">
        <v>22.627549899999899</v>
      </c>
      <c r="K14">
        <v>23.311411199999998</v>
      </c>
      <c r="L14" s="2">
        <v>13</v>
      </c>
      <c r="M14" s="4" t="s">
        <v>14</v>
      </c>
      <c r="N14" s="2">
        <v>1</v>
      </c>
      <c r="O14" s="2">
        <v>0</v>
      </c>
      <c r="P14" s="2">
        <v>1</v>
      </c>
      <c r="Q14" s="2"/>
      <c r="R14" s="2"/>
      <c r="S14" s="2"/>
    </row>
    <row r="15" spans="1:21" x14ac:dyDescent="0.35">
      <c r="A15">
        <v>13</v>
      </c>
      <c r="B15">
        <v>0</v>
      </c>
      <c r="C15">
        <v>13</v>
      </c>
      <c r="D15">
        <v>0</v>
      </c>
      <c r="E15">
        <v>23.327117199999901</v>
      </c>
      <c r="G15">
        <v>23.312940599999902</v>
      </c>
      <c r="H15">
        <v>23.327117199999901</v>
      </c>
      <c r="I15">
        <v>24.3272438999999</v>
      </c>
      <c r="J15">
        <v>24.3272438999999</v>
      </c>
      <c r="K15">
        <v>25.178189499999899</v>
      </c>
      <c r="L15" s="2">
        <v>14</v>
      </c>
      <c r="M15" s="4" t="s">
        <v>14</v>
      </c>
      <c r="N15" s="2">
        <v>1</v>
      </c>
      <c r="O15" s="2">
        <v>0</v>
      </c>
      <c r="P15" s="2">
        <v>1</v>
      </c>
      <c r="Q15" s="2"/>
      <c r="R15" s="2"/>
      <c r="S15" s="2"/>
    </row>
    <row r="16" spans="1:21" x14ac:dyDescent="0.35">
      <c r="A16">
        <v>14</v>
      </c>
      <c r="B16">
        <v>0</v>
      </c>
      <c r="C16">
        <v>14</v>
      </c>
      <c r="D16">
        <v>0</v>
      </c>
      <c r="E16">
        <v>25.1934837999999</v>
      </c>
      <c r="G16">
        <v>25.180537599999901</v>
      </c>
      <c r="H16">
        <v>25.1934837999999</v>
      </c>
      <c r="I16">
        <v>26.193044100000002</v>
      </c>
      <c r="J16">
        <v>26.193044100000002</v>
      </c>
      <c r="K16">
        <v>26.610797199999901</v>
      </c>
      <c r="L16" s="2">
        <v>15</v>
      </c>
      <c r="M16" s="4" t="s">
        <v>15</v>
      </c>
      <c r="N16" s="2">
        <v>1</v>
      </c>
      <c r="O16" s="2">
        <v>-3</v>
      </c>
      <c r="P16" s="2"/>
      <c r="Q16" s="2"/>
      <c r="R16" s="2"/>
      <c r="S16" s="2">
        <v>1</v>
      </c>
    </row>
    <row r="17" spans="1:19" x14ac:dyDescent="0.35">
      <c r="A17">
        <v>15</v>
      </c>
      <c r="B17">
        <v>0</v>
      </c>
      <c r="C17">
        <v>15</v>
      </c>
      <c r="D17">
        <v>0</v>
      </c>
      <c r="E17">
        <v>26.626480299999901</v>
      </c>
      <c r="G17">
        <v>26.612363200000001</v>
      </c>
      <c r="H17">
        <v>26.626480299999901</v>
      </c>
      <c r="I17">
        <v>27.627007899999899</v>
      </c>
      <c r="J17">
        <v>27.627007899999899</v>
      </c>
      <c r="K17">
        <v>28.361253999999899</v>
      </c>
      <c r="L17" s="2">
        <v>16</v>
      </c>
      <c r="M17" s="4" t="s">
        <v>15</v>
      </c>
      <c r="N17" s="2">
        <v>1</v>
      </c>
      <c r="O17" s="2">
        <v>1</v>
      </c>
      <c r="P17" s="2"/>
      <c r="Q17" s="2"/>
      <c r="R17" s="2"/>
      <c r="S17" s="2">
        <v>1</v>
      </c>
    </row>
    <row r="18" spans="1:19" x14ac:dyDescent="0.35">
      <c r="A18">
        <v>16</v>
      </c>
      <c r="B18">
        <v>0</v>
      </c>
      <c r="C18">
        <v>16</v>
      </c>
      <c r="D18">
        <v>0</v>
      </c>
      <c r="E18">
        <v>28.376408999999899</v>
      </c>
      <c r="G18">
        <v>28.362760799999901</v>
      </c>
      <c r="H18">
        <v>28.376408999999899</v>
      </c>
      <c r="I18">
        <v>29.376144799999899</v>
      </c>
      <c r="J18">
        <v>29.376144799999899</v>
      </c>
      <c r="K18">
        <v>30.127698599999899</v>
      </c>
      <c r="L18" s="2">
        <v>17</v>
      </c>
      <c r="M18" s="4" t="s">
        <v>15</v>
      </c>
      <c r="N18" s="2">
        <v>0</v>
      </c>
      <c r="O18" s="2">
        <v>0</v>
      </c>
      <c r="P18" s="2"/>
      <c r="Q18" s="2">
        <v>1</v>
      </c>
      <c r="R18" s="2"/>
      <c r="S18" s="2"/>
    </row>
    <row r="19" spans="1:19" x14ac:dyDescent="0.35">
      <c r="A19">
        <v>17</v>
      </c>
      <c r="B19">
        <v>0</v>
      </c>
      <c r="C19">
        <v>17</v>
      </c>
      <c r="D19">
        <v>0</v>
      </c>
      <c r="E19">
        <v>30.142084899999901</v>
      </c>
      <c r="G19">
        <v>30.130015399999898</v>
      </c>
      <c r="H19">
        <v>30.142084899999901</v>
      </c>
      <c r="I19">
        <v>31.142779899999901</v>
      </c>
      <c r="J19">
        <v>31.142779899999901</v>
      </c>
      <c r="K19">
        <v>31.760350599999899</v>
      </c>
      <c r="L19" s="2">
        <v>18</v>
      </c>
      <c r="M19" s="4" t="s">
        <v>14</v>
      </c>
      <c r="N19" s="2">
        <v>0</v>
      </c>
      <c r="O19" s="2">
        <v>1</v>
      </c>
      <c r="P19" s="2"/>
      <c r="Q19" s="2"/>
      <c r="R19" s="2">
        <v>1</v>
      </c>
      <c r="S19" s="2"/>
    </row>
    <row r="20" spans="1:19" x14ac:dyDescent="0.35">
      <c r="A20">
        <v>18</v>
      </c>
      <c r="B20">
        <v>0</v>
      </c>
      <c r="C20">
        <v>18</v>
      </c>
      <c r="D20">
        <v>0</v>
      </c>
      <c r="E20">
        <v>31.7752201999999</v>
      </c>
      <c r="G20">
        <v>31.761871699999901</v>
      </c>
      <c r="H20">
        <v>31.7752201999999</v>
      </c>
      <c r="I20">
        <v>32.775110299999902</v>
      </c>
      <c r="J20">
        <v>32.775110299999902</v>
      </c>
      <c r="K20">
        <v>33.409448599999898</v>
      </c>
      <c r="L20" s="2">
        <v>19</v>
      </c>
      <c r="M20" s="4" t="s">
        <v>14</v>
      </c>
      <c r="N20" s="2">
        <v>0</v>
      </c>
      <c r="O20" s="2">
        <v>-4</v>
      </c>
      <c r="P20" s="2"/>
      <c r="Q20" s="2"/>
      <c r="R20" s="2">
        <v>1</v>
      </c>
      <c r="S20" s="2"/>
    </row>
    <row r="21" spans="1:19" x14ac:dyDescent="0.35">
      <c r="A21">
        <v>19</v>
      </c>
      <c r="B21">
        <v>0</v>
      </c>
      <c r="C21">
        <v>19</v>
      </c>
      <c r="D21">
        <v>0</v>
      </c>
      <c r="E21">
        <v>33.426115699999897</v>
      </c>
      <c r="G21">
        <v>33.411476199999903</v>
      </c>
      <c r="H21">
        <v>33.426115699999897</v>
      </c>
      <c r="I21">
        <v>34.426258199999999</v>
      </c>
      <c r="J21">
        <v>34.442311799999899</v>
      </c>
      <c r="K21">
        <v>35.243164799999903</v>
      </c>
      <c r="L21" s="2">
        <v>20</v>
      </c>
      <c r="M21" s="4" t="s">
        <v>15</v>
      </c>
      <c r="N21" s="2">
        <v>0</v>
      </c>
      <c r="O21" s="2">
        <v>0</v>
      </c>
      <c r="P21" s="2"/>
      <c r="Q21" s="2">
        <v>1</v>
      </c>
      <c r="R21" s="2"/>
      <c r="S21" s="2"/>
    </row>
    <row r="22" spans="1:19" x14ac:dyDescent="0.35">
      <c r="A22">
        <v>20</v>
      </c>
      <c r="B22">
        <v>0</v>
      </c>
      <c r="C22">
        <v>20</v>
      </c>
      <c r="D22">
        <v>0</v>
      </c>
      <c r="E22">
        <v>35.259127999999897</v>
      </c>
      <c r="G22">
        <v>35.244721699999999</v>
      </c>
      <c r="H22">
        <v>35.259127999999897</v>
      </c>
      <c r="I22">
        <v>36.2593405</v>
      </c>
      <c r="J22">
        <v>36.2593405</v>
      </c>
      <c r="K22">
        <v>37.075931699999998</v>
      </c>
      <c r="L22" s="2">
        <v>21</v>
      </c>
      <c r="M22" s="4" t="s">
        <v>15</v>
      </c>
      <c r="N22" s="2">
        <v>1</v>
      </c>
      <c r="O22" s="2">
        <v>3</v>
      </c>
      <c r="P22" s="2"/>
      <c r="Q22" s="2"/>
      <c r="R22" s="2"/>
      <c r="S22" s="2">
        <v>1</v>
      </c>
    </row>
    <row r="23" spans="1:19" x14ac:dyDescent="0.35">
      <c r="A23">
        <v>21</v>
      </c>
      <c r="B23">
        <v>0</v>
      </c>
      <c r="C23">
        <v>21</v>
      </c>
      <c r="D23">
        <v>0</v>
      </c>
      <c r="E23">
        <v>37.091500799999999</v>
      </c>
      <c r="G23">
        <v>37.077698999999903</v>
      </c>
      <c r="H23">
        <v>37.091500799999999</v>
      </c>
      <c r="I23">
        <v>38.092291999999901</v>
      </c>
      <c r="J23">
        <v>38.092291999999901</v>
      </c>
      <c r="K23">
        <v>38.493156199999902</v>
      </c>
      <c r="L23" s="2">
        <v>22</v>
      </c>
      <c r="M23" s="4" t="s">
        <v>14</v>
      </c>
      <c r="N23" s="2">
        <v>0</v>
      </c>
      <c r="O23" s="2">
        <v>3</v>
      </c>
      <c r="P23" s="2"/>
      <c r="Q23" s="2"/>
      <c r="R23" s="2">
        <v>1</v>
      </c>
      <c r="S23" s="2"/>
    </row>
    <row r="24" spans="1:19" x14ac:dyDescent="0.35">
      <c r="A24">
        <v>22</v>
      </c>
      <c r="B24">
        <v>0</v>
      </c>
      <c r="C24">
        <v>22</v>
      </c>
      <c r="D24">
        <v>0</v>
      </c>
      <c r="E24">
        <v>38.508205799999899</v>
      </c>
      <c r="G24">
        <v>38.494694799999898</v>
      </c>
      <c r="H24">
        <v>38.508205799999899</v>
      </c>
      <c r="I24">
        <v>39.506986900000001</v>
      </c>
      <c r="J24">
        <v>39.506986900000001</v>
      </c>
      <c r="K24">
        <v>40.126311199999897</v>
      </c>
      <c r="L24" s="2">
        <v>23</v>
      </c>
      <c r="M24" s="4" t="s">
        <v>15</v>
      </c>
      <c r="N24" s="2">
        <v>1</v>
      </c>
      <c r="O24" s="2">
        <v>3</v>
      </c>
      <c r="P24" s="2"/>
      <c r="Q24" s="2"/>
      <c r="R24" s="2"/>
      <c r="S24" s="2">
        <v>1</v>
      </c>
    </row>
    <row r="25" spans="1:19" x14ac:dyDescent="0.35">
      <c r="A25">
        <v>23</v>
      </c>
      <c r="B25">
        <v>0</v>
      </c>
      <c r="C25">
        <v>23</v>
      </c>
      <c r="D25">
        <v>0</v>
      </c>
      <c r="E25">
        <v>40.140329799999897</v>
      </c>
      <c r="G25">
        <v>40.128318699999902</v>
      </c>
      <c r="H25">
        <v>40.140329799999897</v>
      </c>
      <c r="I25">
        <v>41.141065599999898</v>
      </c>
      <c r="J25">
        <v>41.141065599999898</v>
      </c>
      <c r="K25">
        <v>41.9927098</v>
      </c>
      <c r="L25" s="2">
        <v>24</v>
      </c>
      <c r="M25" s="4" t="s">
        <v>14</v>
      </c>
      <c r="N25" s="2">
        <v>1</v>
      </c>
      <c r="O25" s="2">
        <v>0</v>
      </c>
      <c r="P25" s="2">
        <v>1</v>
      </c>
      <c r="Q25" s="2"/>
      <c r="R25" s="2"/>
      <c r="S25" s="2"/>
    </row>
    <row r="26" spans="1:19" x14ac:dyDescent="0.35">
      <c r="A26">
        <v>24</v>
      </c>
      <c r="B26">
        <v>0</v>
      </c>
      <c r="C26">
        <v>24</v>
      </c>
      <c r="D26">
        <v>0</v>
      </c>
      <c r="E26">
        <v>42.007012199999899</v>
      </c>
      <c r="G26">
        <v>41.994331499999902</v>
      </c>
      <c r="H26">
        <v>42.007012199999899</v>
      </c>
      <c r="I26">
        <v>43.007837499999901</v>
      </c>
      <c r="J26">
        <v>43.007837499999901</v>
      </c>
      <c r="K26">
        <v>43.508621899999902</v>
      </c>
      <c r="L26" s="2">
        <v>25</v>
      </c>
      <c r="M26" s="4" t="s">
        <v>14</v>
      </c>
      <c r="N26" s="2">
        <v>0</v>
      </c>
      <c r="O26" s="2">
        <v>3</v>
      </c>
      <c r="P26" s="2"/>
      <c r="Q26" s="2"/>
      <c r="R26" s="2">
        <v>1</v>
      </c>
      <c r="S26" s="2"/>
    </row>
    <row r="27" spans="1:19" x14ac:dyDescent="0.35">
      <c r="A27">
        <v>25</v>
      </c>
      <c r="B27">
        <v>0</v>
      </c>
      <c r="C27">
        <v>25</v>
      </c>
      <c r="D27">
        <v>0</v>
      </c>
      <c r="E27">
        <v>43.524524299999896</v>
      </c>
      <c r="G27">
        <v>43.510172299999901</v>
      </c>
      <c r="H27">
        <v>43.524524299999896</v>
      </c>
      <c r="I27">
        <v>44.524741199999902</v>
      </c>
      <c r="J27">
        <v>44.524741199999902</v>
      </c>
      <c r="K27">
        <v>45.091617899999903</v>
      </c>
      <c r="L27" s="2">
        <v>26</v>
      </c>
      <c r="M27" s="4" t="s">
        <v>15</v>
      </c>
      <c r="N27" s="2">
        <v>1</v>
      </c>
      <c r="O27" s="2">
        <v>4</v>
      </c>
      <c r="P27" s="2"/>
      <c r="Q27" s="2"/>
      <c r="R27" s="2"/>
      <c r="S27" s="2">
        <v>1</v>
      </c>
    </row>
    <row r="28" spans="1:19" x14ac:dyDescent="0.35">
      <c r="A28">
        <v>26</v>
      </c>
      <c r="B28">
        <v>0</v>
      </c>
      <c r="C28">
        <v>26</v>
      </c>
      <c r="D28">
        <v>0</v>
      </c>
      <c r="E28">
        <v>45.1073240999999</v>
      </c>
      <c r="G28">
        <v>45.093755899999898</v>
      </c>
      <c r="H28">
        <v>45.1073240999999</v>
      </c>
      <c r="I28">
        <v>46.107626099999997</v>
      </c>
      <c r="J28">
        <v>46.107626099999997</v>
      </c>
      <c r="K28">
        <v>46.659079200000001</v>
      </c>
      <c r="L28" s="2">
        <v>27</v>
      </c>
      <c r="M28" s="4" t="s">
        <v>14</v>
      </c>
      <c r="N28" s="2">
        <v>1</v>
      </c>
      <c r="O28" s="2">
        <v>0</v>
      </c>
      <c r="P28" s="2">
        <v>1</v>
      </c>
      <c r="Q28" s="2"/>
      <c r="R28" s="2"/>
      <c r="S28" s="2"/>
    </row>
    <row r="29" spans="1:19" x14ac:dyDescent="0.35">
      <c r="A29">
        <v>27</v>
      </c>
      <c r="B29">
        <v>0</v>
      </c>
      <c r="C29">
        <v>27</v>
      </c>
      <c r="D29">
        <v>0</v>
      </c>
      <c r="E29">
        <v>46.673173599999899</v>
      </c>
      <c r="G29">
        <v>46.660968699999998</v>
      </c>
      <c r="H29">
        <v>46.673173599999899</v>
      </c>
      <c r="I29">
        <v>47.674236999999998</v>
      </c>
      <c r="J29">
        <v>47.674236999999998</v>
      </c>
      <c r="K29">
        <v>48.726028999999897</v>
      </c>
      <c r="L29" s="2">
        <v>28</v>
      </c>
      <c r="M29" s="4" t="s">
        <v>15</v>
      </c>
      <c r="N29" s="2">
        <v>0</v>
      </c>
      <c r="O29" s="2">
        <v>0</v>
      </c>
      <c r="P29" s="2"/>
      <c r="Q29" s="2">
        <v>1</v>
      </c>
      <c r="R29" s="2"/>
      <c r="S29" s="2"/>
    </row>
    <row r="30" spans="1:19" x14ac:dyDescent="0.35">
      <c r="A30">
        <v>28</v>
      </c>
      <c r="B30">
        <v>0</v>
      </c>
      <c r="C30">
        <v>28</v>
      </c>
      <c r="D30">
        <v>0</v>
      </c>
      <c r="E30">
        <v>48.739522099999903</v>
      </c>
      <c r="G30">
        <v>48.728005799999998</v>
      </c>
      <c r="H30">
        <v>48.739522099999903</v>
      </c>
      <c r="I30">
        <v>49.740608299999899</v>
      </c>
      <c r="J30">
        <v>49.740608299999899</v>
      </c>
      <c r="K30">
        <v>50.2579359</v>
      </c>
      <c r="L30" s="2">
        <v>29</v>
      </c>
      <c r="M30" s="4" t="s">
        <v>14</v>
      </c>
      <c r="N30" s="2">
        <v>0</v>
      </c>
      <c r="O30" s="2">
        <v>2</v>
      </c>
      <c r="P30" s="2"/>
      <c r="Q30" s="2"/>
      <c r="R30" s="2">
        <v>1</v>
      </c>
      <c r="S30" s="2"/>
    </row>
    <row r="31" spans="1:19" x14ac:dyDescent="0.35">
      <c r="A31">
        <v>29</v>
      </c>
      <c r="B31">
        <v>0</v>
      </c>
      <c r="C31">
        <v>29</v>
      </c>
      <c r="D31">
        <v>0</v>
      </c>
      <c r="E31">
        <v>50.272851399999901</v>
      </c>
      <c r="G31">
        <v>50.259518399999898</v>
      </c>
      <c r="H31">
        <v>50.272851399999901</v>
      </c>
      <c r="I31">
        <v>51.2728854</v>
      </c>
      <c r="J31">
        <v>51.2728854</v>
      </c>
      <c r="K31">
        <v>51.940760099999899</v>
      </c>
      <c r="L31" s="2">
        <v>30</v>
      </c>
      <c r="M31" s="4" t="s">
        <v>15</v>
      </c>
      <c r="N31" s="2">
        <v>1</v>
      </c>
      <c r="O31" s="2">
        <v>-2</v>
      </c>
      <c r="P31" s="2"/>
      <c r="Q31" s="2"/>
      <c r="R31" s="2"/>
      <c r="S31" s="2">
        <v>1</v>
      </c>
    </row>
    <row r="32" spans="1:19" x14ac:dyDescent="0.35">
      <c r="A32">
        <v>30</v>
      </c>
      <c r="B32">
        <v>0</v>
      </c>
      <c r="C32">
        <v>30</v>
      </c>
      <c r="D32">
        <v>0</v>
      </c>
      <c r="E32">
        <v>51.956843999999897</v>
      </c>
      <c r="G32">
        <v>51.9422996999999</v>
      </c>
      <c r="H32">
        <v>51.956843999999897</v>
      </c>
      <c r="I32">
        <v>52.957157599999903</v>
      </c>
      <c r="J32">
        <v>52.972972999999897</v>
      </c>
      <c r="K32">
        <v>53.924642299999903</v>
      </c>
      <c r="L32" s="2">
        <v>31</v>
      </c>
      <c r="M32" s="4" t="s">
        <v>15</v>
      </c>
      <c r="N32" s="2">
        <v>1</v>
      </c>
      <c r="O32" s="2">
        <v>4</v>
      </c>
      <c r="P32" s="2"/>
      <c r="Q32" s="2"/>
      <c r="R32" s="2"/>
      <c r="S32" s="2">
        <v>1</v>
      </c>
    </row>
    <row r="33" spans="1:19" x14ac:dyDescent="0.35">
      <c r="A33">
        <v>31</v>
      </c>
      <c r="B33">
        <v>0</v>
      </c>
      <c r="C33">
        <v>31</v>
      </c>
      <c r="D33">
        <v>0</v>
      </c>
      <c r="E33">
        <v>53.938870699999903</v>
      </c>
      <c r="G33">
        <v>53.926196699999899</v>
      </c>
      <c r="H33">
        <v>53.938870699999903</v>
      </c>
      <c r="I33">
        <v>54.939137500000001</v>
      </c>
      <c r="J33">
        <v>54.939137500000001</v>
      </c>
      <c r="K33">
        <v>55.323943499999899</v>
      </c>
      <c r="L33" s="2">
        <v>32</v>
      </c>
      <c r="M33" s="4" t="s">
        <v>14</v>
      </c>
      <c r="N33" s="2">
        <v>0</v>
      </c>
      <c r="O33" s="2">
        <v>4</v>
      </c>
      <c r="P33" s="2"/>
      <c r="Q33" s="2"/>
      <c r="R33" s="2">
        <v>1</v>
      </c>
      <c r="S33" s="2"/>
    </row>
    <row r="34" spans="1:19" x14ac:dyDescent="0.35">
      <c r="A34">
        <v>32</v>
      </c>
      <c r="B34">
        <v>0</v>
      </c>
      <c r="C34">
        <v>32</v>
      </c>
      <c r="D34">
        <v>0</v>
      </c>
      <c r="E34">
        <v>55.339223399999902</v>
      </c>
      <c r="G34">
        <v>55.325665799999904</v>
      </c>
      <c r="H34">
        <v>55.339223399999902</v>
      </c>
      <c r="I34">
        <v>56.339281999999898</v>
      </c>
      <c r="J34">
        <v>56.339281999999898</v>
      </c>
      <c r="K34">
        <v>57.006540999999899</v>
      </c>
      <c r="L34" s="2">
        <v>33</v>
      </c>
      <c r="M34" s="4" t="s">
        <v>15</v>
      </c>
      <c r="N34" s="2">
        <v>0</v>
      </c>
      <c r="O34" s="2">
        <v>0</v>
      </c>
      <c r="P34" s="2"/>
      <c r="Q34" s="2">
        <v>1</v>
      </c>
      <c r="R34" s="2"/>
      <c r="S34" s="2"/>
    </row>
    <row r="35" spans="1:19" x14ac:dyDescent="0.35">
      <c r="A35">
        <v>33</v>
      </c>
      <c r="B35">
        <v>0</v>
      </c>
      <c r="C35">
        <v>33</v>
      </c>
      <c r="D35">
        <v>0</v>
      </c>
      <c r="E35">
        <v>57.022358999999902</v>
      </c>
      <c r="G35">
        <v>57.008076799999898</v>
      </c>
      <c r="H35">
        <v>57.022358999999902</v>
      </c>
      <c r="I35">
        <v>58.023493199999898</v>
      </c>
      <c r="J35">
        <v>58.023493199999898</v>
      </c>
      <c r="K35">
        <v>59.4064482</v>
      </c>
      <c r="L35" s="2">
        <v>34</v>
      </c>
      <c r="M35" s="4" t="s">
        <v>14</v>
      </c>
      <c r="N35" s="2">
        <v>1</v>
      </c>
      <c r="O35" s="2">
        <v>0</v>
      </c>
      <c r="P35" s="2">
        <v>1</v>
      </c>
      <c r="Q35" s="2"/>
      <c r="R35" s="2"/>
      <c r="S35" s="2"/>
    </row>
    <row r="36" spans="1:19" x14ac:dyDescent="0.35">
      <c r="A36">
        <v>34</v>
      </c>
      <c r="B36">
        <v>0</v>
      </c>
      <c r="C36">
        <v>34</v>
      </c>
      <c r="D36">
        <v>0</v>
      </c>
      <c r="E36">
        <v>59.422320099999901</v>
      </c>
      <c r="G36">
        <v>59.408403999999898</v>
      </c>
      <c r="H36">
        <v>59.422320099999901</v>
      </c>
      <c r="I36">
        <v>60.422339299999898</v>
      </c>
      <c r="J36">
        <v>60.422339299999898</v>
      </c>
      <c r="K36">
        <v>61.605475499999997</v>
      </c>
      <c r="L36" s="2">
        <v>35</v>
      </c>
      <c r="M36" s="4" t="s">
        <v>14</v>
      </c>
      <c r="N36" s="2">
        <v>0</v>
      </c>
      <c r="O36" s="2">
        <v>-2</v>
      </c>
      <c r="P36" s="2"/>
      <c r="Q36" s="2"/>
      <c r="R36" s="2">
        <v>1</v>
      </c>
      <c r="S36" s="2"/>
    </row>
    <row r="37" spans="1:19" x14ac:dyDescent="0.35">
      <c r="A37">
        <v>35</v>
      </c>
      <c r="B37">
        <v>0</v>
      </c>
      <c r="C37">
        <v>35</v>
      </c>
      <c r="D37">
        <v>0</v>
      </c>
      <c r="E37">
        <v>61.622677000000003</v>
      </c>
      <c r="G37">
        <v>61.607456399999897</v>
      </c>
      <c r="H37">
        <v>61.622677000000003</v>
      </c>
      <c r="I37">
        <v>62.622665599999998</v>
      </c>
      <c r="J37">
        <v>62.622665599999998</v>
      </c>
      <c r="K37">
        <v>63.222909999999999</v>
      </c>
      <c r="L37" s="2">
        <v>36</v>
      </c>
      <c r="M37" s="4" t="s">
        <v>15</v>
      </c>
      <c r="N37" s="2">
        <v>1</v>
      </c>
      <c r="O37" s="2">
        <v>-3</v>
      </c>
      <c r="P37" s="2"/>
      <c r="Q37" s="2"/>
      <c r="R37" s="2"/>
      <c r="S37" s="2">
        <v>1</v>
      </c>
    </row>
    <row r="38" spans="1:19" x14ac:dyDescent="0.35">
      <c r="A38">
        <v>36</v>
      </c>
      <c r="B38">
        <v>0</v>
      </c>
      <c r="C38">
        <v>36</v>
      </c>
      <c r="D38">
        <v>0</v>
      </c>
      <c r="E38">
        <v>63.237181799999902</v>
      </c>
      <c r="G38">
        <v>63.224733200000003</v>
      </c>
      <c r="H38">
        <v>63.237181799999902</v>
      </c>
      <c r="I38">
        <v>64.238498499999906</v>
      </c>
      <c r="J38">
        <v>64.238498499999906</v>
      </c>
      <c r="K38">
        <v>64.805270399999898</v>
      </c>
      <c r="L38" s="2">
        <v>37</v>
      </c>
      <c r="M38" s="4" t="s">
        <v>14</v>
      </c>
      <c r="N38" s="2">
        <v>1</v>
      </c>
      <c r="O38" s="2">
        <v>0</v>
      </c>
      <c r="P38" s="2">
        <v>1</v>
      </c>
      <c r="Q38" s="2"/>
      <c r="R38" s="2"/>
      <c r="S38" s="2"/>
    </row>
    <row r="39" spans="1:19" x14ac:dyDescent="0.35">
      <c r="A39">
        <v>37</v>
      </c>
      <c r="B39">
        <v>0</v>
      </c>
      <c r="C39">
        <v>37</v>
      </c>
      <c r="D39">
        <v>0</v>
      </c>
      <c r="E39">
        <v>64.821015099999997</v>
      </c>
      <c r="G39">
        <v>64.807430099999905</v>
      </c>
      <c r="H39">
        <v>64.821015099999997</v>
      </c>
      <c r="I39">
        <v>65.821963499999896</v>
      </c>
      <c r="J39">
        <v>65.821963499999896</v>
      </c>
      <c r="K39">
        <v>66.305204099999898</v>
      </c>
      <c r="L39" s="2">
        <v>38</v>
      </c>
      <c r="M39" s="4" t="s">
        <v>14</v>
      </c>
      <c r="N39" s="2">
        <v>1</v>
      </c>
      <c r="O39" s="2">
        <v>0</v>
      </c>
      <c r="P39" s="2">
        <v>1</v>
      </c>
      <c r="Q39" s="2"/>
      <c r="R39" s="2"/>
      <c r="S39" s="2"/>
    </row>
    <row r="40" spans="1:19" x14ac:dyDescent="0.35">
      <c r="A40">
        <v>38</v>
      </c>
      <c r="B40">
        <v>0</v>
      </c>
      <c r="C40">
        <v>38</v>
      </c>
      <c r="D40">
        <v>0</v>
      </c>
      <c r="E40">
        <v>66.321324599999897</v>
      </c>
      <c r="G40">
        <v>66.306830899999895</v>
      </c>
      <c r="H40">
        <v>66.321324599999897</v>
      </c>
      <c r="I40">
        <v>67.3216307</v>
      </c>
      <c r="J40">
        <v>67.3216307</v>
      </c>
      <c r="K40">
        <v>67.955898099999999</v>
      </c>
      <c r="L40" s="2">
        <v>39</v>
      </c>
      <c r="M40" s="4" t="s">
        <v>14</v>
      </c>
      <c r="N40" s="2">
        <v>1</v>
      </c>
      <c r="O40" s="2">
        <v>0</v>
      </c>
      <c r="P40" s="2">
        <v>1</v>
      </c>
      <c r="Q40" s="2"/>
      <c r="R40" s="2"/>
      <c r="S40" s="2"/>
    </row>
    <row r="41" spans="1:19" x14ac:dyDescent="0.35">
      <c r="A41">
        <v>39</v>
      </c>
      <c r="B41">
        <v>0</v>
      </c>
      <c r="C41">
        <v>39</v>
      </c>
      <c r="D41">
        <v>0</v>
      </c>
      <c r="E41">
        <v>67.970393999999999</v>
      </c>
      <c r="G41">
        <v>67.957443099999907</v>
      </c>
      <c r="H41">
        <v>67.970393999999999</v>
      </c>
      <c r="I41">
        <v>68.970757699999893</v>
      </c>
      <c r="J41">
        <v>68.970757699999893</v>
      </c>
      <c r="K41">
        <v>69.572263099999901</v>
      </c>
      <c r="L41" s="2">
        <v>40</v>
      </c>
      <c r="M41" s="4" t="s">
        <v>15</v>
      </c>
      <c r="N41" s="2">
        <v>1</v>
      </c>
      <c r="O41" s="2">
        <v>4</v>
      </c>
      <c r="P41" s="2"/>
      <c r="Q41" s="2"/>
      <c r="R41" s="2"/>
      <c r="S41" s="2">
        <v>1</v>
      </c>
    </row>
    <row r="42" spans="1:19" x14ac:dyDescent="0.35">
      <c r="A42">
        <v>40</v>
      </c>
      <c r="B42">
        <v>0</v>
      </c>
      <c r="C42">
        <v>40</v>
      </c>
      <c r="D42">
        <v>0</v>
      </c>
      <c r="E42">
        <v>69.587074299999898</v>
      </c>
      <c r="G42">
        <v>69.573790099999997</v>
      </c>
      <c r="H42">
        <v>69.587074299999898</v>
      </c>
      <c r="I42">
        <v>70.588561999999897</v>
      </c>
      <c r="J42">
        <v>70.588561999999897</v>
      </c>
      <c r="K42">
        <v>71.122460899999894</v>
      </c>
      <c r="L42" s="2">
        <v>41</v>
      </c>
      <c r="M42" s="4" t="s">
        <v>14</v>
      </c>
      <c r="N42" s="2">
        <v>0</v>
      </c>
      <c r="O42" s="2">
        <v>2</v>
      </c>
      <c r="P42" s="2"/>
      <c r="Q42" s="2"/>
      <c r="R42" s="2">
        <v>1</v>
      </c>
      <c r="S42" s="2"/>
    </row>
    <row r="43" spans="1:19" x14ac:dyDescent="0.35">
      <c r="A43">
        <v>41</v>
      </c>
      <c r="B43">
        <v>0</v>
      </c>
      <c r="C43">
        <v>41</v>
      </c>
      <c r="D43">
        <v>0</v>
      </c>
      <c r="E43">
        <v>71.1363956</v>
      </c>
      <c r="G43">
        <v>71.124122699999901</v>
      </c>
      <c r="H43">
        <v>71.1363956</v>
      </c>
      <c r="I43">
        <v>72.137384899999901</v>
      </c>
      <c r="J43">
        <v>72.137384899999901</v>
      </c>
      <c r="K43">
        <v>72.588619600000001</v>
      </c>
      <c r="L43" s="2">
        <v>42</v>
      </c>
      <c r="M43" s="4" t="s">
        <v>15</v>
      </c>
      <c r="N43" s="2">
        <v>1</v>
      </c>
      <c r="O43" s="2">
        <v>-3</v>
      </c>
      <c r="P43" s="2"/>
      <c r="Q43" s="2"/>
      <c r="R43" s="2"/>
      <c r="S43" s="2">
        <v>1</v>
      </c>
    </row>
    <row r="44" spans="1:19" x14ac:dyDescent="0.35">
      <c r="A44">
        <v>42</v>
      </c>
      <c r="B44">
        <v>0</v>
      </c>
      <c r="C44">
        <v>42</v>
      </c>
      <c r="D44">
        <v>0</v>
      </c>
      <c r="E44">
        <v>72.6033931999999</v>
      </c>
      <c r="G44">
        <v>72.590766099999996</v>
      </c>
      <c r="H44">
        <v>72.6033931999999</v>
      </c>
      <c r="I44">
        <v>73.603489499999895</v>
      </c>
      <c r="J44">
        <v>73.603489499999895</v>
      </c>
      <c r="K44">
        <v>74.104375500000003</v>
      </c>
      <c r="L44" s="2">
        <v>43</v>
      </c>
      <c r="M44" s="4" t="s">
        <v>15</v>
      </c>
      <c r="N44" s="2">
        <v>1</v>
      </c>
      <c r="O44" s="2">
        <v>-2</v>
      </c>
      <c r="P44" s="2"/>
      <c r="Q44" s="2"/>
      <c r="R44" s="2"/>
      <c r="S44" s="2">
        <v>1</v>
      </c>
    </row>
    <row r="45" spans="1:19" x14ac:dyDescent="0.35">
      <c r="A45">
        <v>43</v>
      </c>
      <c r="B45">
        <v>0</v>
      </c>
      <c r="C45">
        <v>43</v>
      </c>
      <c r="D45">
        <v>0</v>
      </c>
      <c r="E45">
        <v>74.121321699999996</v>
      </c>
      <c r="G45">
        <v>74.105953299999996</v>
      </c>
      <c r="H45">
        <v>74.121321699999996</v>
      </c>
      <c r="I45">
        <v>75.1209104</v>
      </c>
      <c r="J45">
        <v>75.136189199999905</v>
      </c>
      <c r="K45">
        <v>75.621687199999997</v>
      </c>
      <c r="L45" s="2">
        <v>44</v>
      </c>
      <c r="M45" s="4" t="s">
        <v>15</v>
      </c>
      <c r="N45" s="2">
        <v>1</v>
      </c>
      <c r="O45" s="2">
        <v>-2</v>
      </c>
      <c r="P45" s="2"/>
      <c r="Q45" s="2"/>
      <c r="R45" s="2"/>
      <c r="S45" s="2">
        <v>1</v>
      </c>
    </row>
    <row r="46" spans="1:19" x14ac:dyDescent="0.35">
      <c r="A46">
        <v>44</v>
      </c>
      <c r="B46">
        <v>0</v>
      </c>
      <c r="C46">
        <v>44</v>
      </c>
      <c r="D46">
        <v>0</v>
      </c>
      <c r="E46">
        <v>75.636229200000002</v>
      </c>
      <c r="G46">
        <v>75.623205799999994</v>
      </c>
      <c r="H46">
        <v>75.636229200000002</v>
      </c>
      <c r="I46">
        <v>76.636191699999898</v>
      </c>
      <c r="J46">
        <v>76.636191699999898</v>
      </c>
      <c r="K46">
        <v>77.103992899999895</v>
      </c>
      <c r="L46" s="2">
        <v>45</v>
      </c>
      <c r="M46" s="4" t="s">
        <v>14</v>
      </c>
      <c r="N46" s="2">
        <v>1</v>
      </c>
      <c r="O46" s="2">
        <v>0</v>
      </c>
      <c r="P46" s="2">
        <v>1</v>
      </c>
      <c r="Q46" s="2"/>
      <c r="R46" s="2"/>
      <c r="S46" s="2"/>
    </row>
    <row r="47" spans="1:19" x14ac:dyDescent="0.35">
      <c r="A47">
        <v>45</v>
      </c>
      <c r="B47">
        <v>0</v>
      </c>
      <c r="C47">
        <v>45</v>
      </c>
      <c r="D47">
        <v>0</v>
      </c>
      <c r="E47">
        <v>77.120072899999897</v>
      </c>
      <c r="G47">
        <v>77.105592000000001</v>
      </c>
      <c r="H47">
        <v>77.120072899999897</v>
      </c>
      <c r="I47">
        <v>78.120307999999895</v>
      </c>
      <c r="J47">
        <v>78.120307999999895</v>
      </c>
      <c r="K47">
        <v>78.837199399999903</v>
      </c>
      <c r="L47" s="2">
        <v>46</v>
      </c>
      <c r="M47" s="4" t="s">
        <v>15</v>
      </c>
      <c r="N47" s="2">
        <v>1</v>
      </c>
      <c r="O47" s="2">
        <v>1</v>
      </c>
      <c r="P47" s="2"/>
      <c r="Q47" s="2"/>
      <c r="R47" s="2"/>
      <c r="S47" s="2">
        <v>1</v>
      </c>
    </row>
    <row r="48" spans="1:19" x14ac:dyDescent="0.35">
      <c r="A48">
        <v>46</v>
      </c>
      <c r="B48">
        <v>0</v>
      </c>
      <c r="C48">
        <v>46</v>
      </c>
      <c r="D48">
        <v>0</v>
      </c>
      <c r="E48">
        <v>78.8536383</v>
      </c>
      <c r="G48">
        <v>78.838851099999999</v>
      </c>
      <c r="H48">
        <v>78.8536383</v>
      </c>
      <c r="I48">
        <v>79.853498000000002</v>
      </c>
      <c r="J48">
        <v>79.8692621</v>
      </c>
      <c r="K48">
        <v>80.370767499999999</v>
      </c>
      <c r="L48" s="2">
        <v>47</v>
      </c>
      <c r="M48" s="4" t="s">
        <v>15</v>
      </c>
      <c r="N48" s="2">
        <v>0</v>
      </c>
      <c r="O48" s="2">
        <v>0</v>
      </c>
      <c r="P48" s="2"/>
      <c r="Q48" s="2">
        <v>1</v>
      </c>
      <c r="R48" s="2"/>
      <c r="S48" s="2"/>
    </row>
    <row r="49" spans="1:19" x14ac:dyDescent="0.35">
      <c r="A49">
        <v>47</v>
      </c>
      <c r="B49">
        <v>0</v>
      </c>
      <c r="C49">
        <v>47</v>
      </c>
      <c r="D49">
        <v>0</v>
      </c>
      <c r="E49">
        <v>80.385948499999898</v>
      </c>
      <c r="G49">
        <v>80.372570800000005</v>
      </c>
      <c r="H49">
        <v>80.385948499999898</v>
      </c>
      <c r="I49">
        <v>81.386749799999905</v>
      </c>
      <c r="J49">
        <v>81.386749799999905</v>
      </c>
      <c r="K49">
        <v>81.7212020999999</v>
      </c>
      <c r="L49" s="2">
        <v>48</v>
      </c>
      <c r="M49" s="4" t="s">
        <v>15</v>
      </c>
      <c r="N49" s="2">
        <v>0</v>
      </c>
      <c r="O49" s="2">
        <v>0</v>
      </c>
      <c r="P49" s="2"/>
      <c r="Q49" s="2">
        <v>1</v>
      </c>
      <c r="R49" s="2"/>
      <c r="S49" s="2"/>
    </row>
    <row r="50" spans="1:19" x14ac:dyDescent="0.35">
      <c r="A50">
        <v>48</v>
      </c>
      <c r="B50">
        <v>0</v>
      </c>
      <c r="C50">
        <v>48</v>
      </c>
      <c r="D50">
        <v>0</v>
      </c>
      <c r="E50">
        <v>81.735334399999999</v>
      </c>
      <c r="G50">
        <v>81.722710299999903</v>
      </c>
      <c r="H50">
        <v>81.735334399999999</v>
      </c>
      <c r="I50">
        <v>82.735692299999897</v>
      </c>
      <c r="J50">
        <v>82.735692299999897</v>
      </c>
      <c r="K50">
        <v>83.154079199999998</v>
      </c>
      <c r="L50" s="2">
        <v>49</v>
      </c>
      <c r="M50" s="4" t="s">
        <v>14</v>
      </c>
      <c r="N50" s="2">
        <v>1</v>
      </c>
      <c r="O50" s="2">
        <v>0</v>
      </c>
      <c r="P50" s="2">
        <v>1</v>
      </c>
      <c r="Q50" s="2"/>
      <c r="R50" s="2"/>
      <c r="S50" s="2"/>
    </row>
    <row r="51" spans="1:19" x14ac:dyDescent="0.35">
      <c r="A51">
        <v>49</v>
      </c>
      <c r="B51">
        <v>0</v>
      </c>
      <c r="C51">
        <v>49</v>
      </c>
      <c r="D51">
        <v>0</v>
      </c>
      <c r="E51">
        <v>83.168856699999907</v>
      </c>
      <c r="G51">
        <v>83.156271099999898</v>
      </c>
      <c r="H51">
        <v>83.168856699999907</v>
      </c>
      <c r="I51">
        <v>84.168609399999895</v>
      </c>
      <c r="J51">
        <v>84.168609399999895</v>
      </c>
      <c r="K51">
        <v>84.553936899999997</v>
      </c>
      <c r="L51" s="2">
        <v>50</v>
      </c>
      <c r="M51" s="4" t="s">
        <v>14</v>
      </c>
      <c r="N51" s="2">
        <v>0</v>
      </c>
      <c r="O51" s="2">
        <v>3</v>
      </c>
      <c r="P51" s="2"/>
      <c r="Q51" s="2"/>
      <c r="R51" s="2">
        <v>1</v>
      </c>
      <c r="S51" s="2"/>
    </row>
    <row r="52" spans="1:19" x14ac:dyDescent="0.35">
      <c r="A52">
        <v>50</v>
      </c>
      <c r="B52">
        <v>0</v>
      </c>
      <c r="C52">
        <v>50</v>
      </c>
      <c r="D52">
        <v>0</v>
      </c>
      <c r="E52">
        <v>84.5683042</v>
      </c>
      <c r="G52">
        <v>84.556240899999906</v>
      </c>
      <c r="H52">
        <v>84.5683042</v>
      </c>
      <c r="I52">
        <v>85.568424800000003</v>
      </c>
      <c r="J52">
        <v>85.568424800000003</v>
      </c>
      <c r="K52">
        <v>86.053189099999997</v>
      </c>
      <c r="L52" s="2">
        <v>51</v>
      </c>
      <c r="M52" s="4" t="s">
        <v>14</v>
      </c>
      <c r="N52" s="2">
        <v>0</v>
      </c>
      <c r="O52" s="2">
        <v>1</v>
      </c>
      <c r="P52" s="2"/>
      <c r="Q52" s="2"/>
      <c r="R52" s="2">
        <v>1</v>
      </c>
      <c r="S52" s="2"/>
    </row>
    <row r="53" spans="1:19" x14ac:dyDescent="0.35">
      <c r="A53">
        <v>51</v>
      </c>
      <c r="B53">
        <v>0</v>
      </c>
      <c r="C53">
        <v>51</v>
      </c>
      <c r="D53">
        <v>0</v>
      </c>
      <c r="E53">
        <v>86.068041699999895</v>
      </c>
      <c r="G53">
        <v>86.055282199999894</v>
      </c>
      <c r="H53">
        <v>86.068041699999895</v>
      </c>
      <c r="I53">
        <v>87.068690199999907</v>
      </c>
      <c r="J53">
        <v>87.068690199999907</v>
      </c>
      <c r="K53">
        <v>87.502333199999995</v>
      </c>
      <c r="L53" s="2">
        <v>52</v>
      </c>
      <c r="M53" s="4" t="s">
        <v>14</v>
      </c>
      <c r="N53" s="2">
        <v>1</v>
      </c>
      <c r="O53" s="2">
        <v>0</v>
      </c>
      <c r="P53" s="2">
        <v>1</v>
      </c>
      <c r="Q53" s="2"/>
      <c r="R53" s="2"/>
      <c r="S53" s="2"/>
    </row>
    <row r="54" spans="1:19" x14ac:dyDescent="0.35">
      <c r="A54">
        <v>52</v>
      </c>
      <c r="B54">
        <v>0</v>
      </c>
      <c r="C54">
        <v>52</v>
      </c>
      <c r="D54">
        <v>0</v>
      </c>
      <c r="E54">
        <v>87.518884099999894</v>
      </c>
      <c r="G54">
        <v>87.504211099999907</v>
      </c>
      <c r="H54">
        <v>87.518884099999894</v>
      </c>
      <c r="I54">
        <v>88.519454399999901</v>
      </c>
      <c r="J54">
        <v>88.519454399999901</v>
      </c>
      <c r="K54">
        <v>88.968628299999907</v>
      </c>
      <c r="L54" s="2">
        <v>53</v>
      </c>
      <c r="M54" s="4" t="s">
        <v>14</v>
      </c>
      <c r="N54" s="2">
        <v>1</v>
      </c>
      <c r="O54" s="2">
        <v>0</v>
      </c>
      <c r="P54" s="2">
        <v>1</v>
      </c>
      <c r="Q54" s="2"/>
      <c r="R54" s="2"/>
      <c r="S54" s="2"/>
    </row>
    <row r="55" spans="1:19" x14ac:dyDescent="0.35">
      <c r="A55">
        <v>53</v>
      </c>
      <c r="B55">
        <v>0</v>
      </c>
      <c r="C55">
        <v>53</v>
      </c>
      <c r="D55">
        <v>0</v>
      </c>
      <c r="E55">
        <v>88.984926900000005</v>
      </c>
      <c r="G55">
        <v>88.970809199999906</v>
      </c>
      <c r="H55">
        <v>88.984926900000005</v>
      </c>
      <c r="I55">
        <v>89.985779499999893</v>
      </c>
      <c r="J55">
        <v>89.985779499999893</v>
      </c>
      <c r="K55">
        <v>90.436046999999903</v>
      </c>
      <c r="L55" s="2">
        <v>54</v>
      </c>
      <c r="M55" s="4" t="s">
        <v>14</v>
      </c>
      <c r="N55" s="2">
        <v>0</v>
      </c>
      <c r="O55" s="2">
        <v>-2</v>
      </c>
      <c r="P55" s="2"/>
      <c r="Q55" s="2"/>
      <c r="R55" s="2">
        <v>1</v>
      </c>
      <c r="S55" s="2"/>
    </row>
    <row r="56" spans="1:19" x14ac:dyDescent="0.35">
      <c r="A56">
        <v>54</v>
      </c>
      <c r="B56">
        <v>0</v>
      </c>
      <c r="C56">
        <v>54</v>
      </c>
      <c r="D56">
        <v>0</v>
      </c>
      <c r="E56">
        <v>90.451177299999898</v>
      </c>
      <c r="G56">
        <v>90.437578699999904</v>
      </c>
      <c r="H56">
        <v>90.451177299999898</v>
      </c>
      <c r="I56">
        <v>91.451481799999996</v>
      </c>
      <c r="J56">
        <v>91.451481799999996</v>
      </c>
      <c r="K56">
        <v>91.8865614999999</v>
      </c>
      <c r="L56" s="2">
        <v>55</v>
      </c>
      <c r="M56" s="4" t="s">
        <v>14</v>
      </c>
      <c r="N56" s="2">
        <v>0</v>
      </c>
      <c r="O56" s="2">
        <v>-4</v>
      </c>
      <c r="P56" s="2"/>
      <c r="Q56" s="2"/>
      <c r="R56" s="2">
        <v>1</v>
      </c>
      <c r="S56" s="2"/>
    </row>
    <row r="57" spans="1:19" x14ac:dyDescent="0.35">
      <c r="A57">
        <v>55</v>
      </c>
      <c r="B57">
        <v>0</v>
      </c>
      <c r="C57">
        <v>55</v>
      </c>
      <c r="D57">
        <v>0</v>
      </c>
      <c r="E57">
        <v>91.900158999999903</v>
      </c>
      <c r="G57">
        <v>91.888118299999903</v>
      </c>
      <c r="H57">
        <v>91.900158999999903</v>
      </c>
      <c r="I57">
        <v>92.901272800000001</v>
      </c>
      <c r="J57">
        <v>92.901272800000001</v>
      </c>
      <c r="K57">
        <v>93.5199728999999</v>
      </c>
      <c r="L57" s="2">
        <v>56</v>
      </c>
      <c r="M57" s="4" t="s">
        <v>15</v>
      </c>
      <c r="N57" s="2">
        <v>1</v>
      </c>
      <c r="O57" s="2">
        <v>-4</v>
      </c>
      <c r="P57" s="2"/>
      <c r="Q57" s="2"/>
      <c r="R57" s="2"/>
      <c r="S57" s="2">
        <v>1</v>
      </c>
    </row>
    <row r="58" spans="1:19" x14ac:dyDescent="0.35">
      <c r="A58">
        <v>56</v>
      </c>
      <c r="B58">
        <v>0</v>
      </c>
      <c r="C58">
        <v>56</v>
      </c>
      <c r="D58">
        <v>0</v>
      </c>
      <c r="E58">
        <v>93.533484299999998</v>
      </c>
      <c r="G58">
        <v>93.521765899999906</v>
      </c>
      <c r="H58">
        <v>93.533484299999998</v>
      </c>
      <c r="I58">
        <v>94.5343234999999</v>
      </c>
      <c r="J58">
        <v>94.5343234999999</v>
      </c>
      <c r="K58">
        <v>95.152717399999901</v>
      </c>
      <c r="L58" s="2">
        <v>57</v>
      </c>
      <c r="M58" s="4" t="s">
        <v>14</v>
      </c>
      <c r="N58" s="2">
        <v>0</v>
      </c>
      <c r="O58" s="2">
        <v>2</v>
      </c>
      <c r="P58" s="2"/>
      <c r="Q58" s="2">
        <v>1</v>
      </c>
      <c r="R58" s="2"/>
      <c r="S58" s="2"/>
    </row>
    <row r="59" spans="1:19" x14ac:dyDescent="0.35">
      <c r="A59">
        <v>57</v>
      </c>
      <c r="B59">
        <v>0</v>
      </c>
      <c r="C59">
        <v>57</v>
      </c>
      <c r="D59">
        <v>0</v>
      </c>
      <c r="E59">
        <v>95.166466599999893</v>
      </c>
      <c r="G59">
        <v>95.1542665999999</v>
      </c>
      <c r="H59">
        <v>95.166466599999893</v>
      </c>
      <c r="I59">
        <v>96.167424299999993</v>
      </c>
      <c r="J59">
        <v>96.167424299999993</v>
      </c>
      <c r="K59">
        <v>96.7017563</v>
      </c>
      <c r="L59" s="2">
        <v>58</v>
      </c>
      <c r="M59" s="4" t="s">
        <v>14</v>
      </c>
      <c r="N59" s="2">
        <v>1</v>
      </c>
      <c r="O59" s="2">
        <v>0</v>
      </c>
      <c r="P59" s="2">
        <v>1</v>
      </c>
      <c r="Q59" s="2"/>
      <c r="R59" s="2"/>
      <c r="S59" s="2"/>
    </row>
    <row r="60" spans="1:19" x14ac:dyDescent="0.35">
      <c r="A60">
        <v>58</v>
      </c>
      <c r="B60">
        <v>0</v>
      </c>
      <c r="C60">
        <v>58</v>
      </c>
      <c r="D60">
        <v>0</v>
      </c>
      <c r="E60">
        <v>96.717613299999897</v>
      </c>
      <c r="G60">
        <v>96.703290600000003</v>
      </c>
      <c r="H60">
        <v>96.717613299999897</v>
      </c>
      <c r="I60">
        <v>97.717205699999894</v>
      </c>
      <c r="J60">
        <v>97.717205699999894</v>
      </c>
      <c r="K60">
        <v>98.168052999999901</v>
      </c>
      <c r="L60" s="2">
        <v>59</v>
      </c>
      <c r="M60" s="4" t="s">
        <v>15</v>
      </c>
      <c r="N60" s="2">
        <v>1</v>
      </c>
      <c r="O60" s="2">
        <v>-5</v>
      </c>
      <c r="P60" s="2"/>
      <c r="Q60" s="2"/>
      <c r="R60" s="2"/>
      <c r="S60" s="2">
        <v>1</v>
      </c>
    </row>
    <row r="61" spans="1:19" x14ac:dyDescent="0.35">
      <c r="A61">
        <v>59</v>
      </c>
      <c r="B61">
        <v>0</v>
      </c>
      <c r="C61">
        <v>59</v>
      </c>
      <c r="D61">
        <v>0</v>
      </c>
      <c r="E61">
        <v>98.184295299999903</v>
      </c>
      <c r="G61">
        <v>98.169595299999898</v>
      </c>
      <c r="H61">
        <v>98.184295299999903</v>
      </c>
      <c r="I61">
        <v>99.184529199999901</v>
      </c>
      <c r="J61">
        <v>99.199955099999997</v>
      </c>
      <c r="K61">
        <v>99.9520377999999</v>
      </c>
      <c r="L61" s="2">
        <v>60</v>
      </c>
      <c r="M61" s="4" t="s">
        <v>15</v>
      </c>
      <c r="N61" s="2">
        <v>1</v>
      </c>
      <c r="O61" s="2">
        <v>3</v>
      </c>
      <c r="P61" s="2"/>
      <c r="Q61" s="2"/>
      <c r="R61" s="2"/>
      <c r="S61" s="2">
        <v>1</v>
      </c>
    </row>
    <row r="62" spans="1:19" x14ac:dyDescent="0.35">
      <c r="A62">
        <v>60</v>
      </c>
      <c r="B62">
        <v>0</v>
      </c>
      <c r="C62">
        <v>60</v>
      </c>
      <c r="D62">
        <v>0</v>
      </c>
      <c r="E62">
        <v>99.965806699999902</v>
      </c>
      <c r="G62">
        <v>99.954006300000003</v>
      </c>
      <c r="H62">
        <v>99.965806699999902</v>
      </c>
      <c r="I62">
        <v>100.966306199999</v>
      </c>
      <c r="J62">
        <v>100.966306199999</v>
      </c>
      <c r="K62">
        <v>101.4850533</v>
      </c>
      <c r="L62" s="2">
        <v>61</v>
      </c>
      <c r="M62" s="4" t="s">
        <v>14</v>
      </c>
      <c r="N62" s="2">
        <v>0</v>
      </c>
      <c r="O62" s="2">
        <v>4</v>
      </c>
      <c r="P62" s="2"/>
      <c r="Q62" s="2"/>
      <c r="R62" s="2">
        <v>1</v>
      </c>
      <c r="S62" s="2"/>
    </row>
    <row r="63" spans="1:19" x14ac:dyDescent="0.35">
      <c r="A63">
        <v>61</v>
      </c>
      <c r="B63">
        <v>0</v>
      </c>
      <c r="C63">
        <v>61</v>
      </c>
      <c r="D63">
        <v>0</v>
      </c>
      <c r="E63">
        <v>101.4994744</v>
      </c>
      <c r="G63">
        <v>101.48659739999999</v>
      </c>
      <c r="H63">
        <v>101.4994744</v>
      </c>
      <c r="I63">
        <v>102.49989869999899</v>
      </c>
      <c r="J63">
        <v>102.49989869999899</v>
      </c>
      <c r="K63">
        <v>103.08454239999899</v>
      </c>
      <c r="L63" s="2">
        <v>62</v>
      </c>
      <c r="M63" s="4" t="s">
        <v>15</v>
      </c>
      <c r="N63" s="2">
        <v>1</v>
      </c>
      <c r="O63" s="2">
        <v>-4</v>
      </c>
      <c r="P63" s="2"/>
      <c r="Q63" s="2"/>
      <c r="R63" s="2"/>
      <c r="S63" s="2">
        <v>1</v>
      </c>
    </row>
    <row r="64" spans="1:19" x14ac:dyDescent="0.35">
      <c r="A64">
        <v>62</v>
      </c>
      <c r="B64">
        <v>0</v>
      </c>
      <c r="C64">
        <v>62</v>
      </c>
      <c r="D64">
        <v>0</v>
      </c>
      <c r="E64">
        <v>103.099815499999</v>
      </c>
      <c r="G64">
        <v>103.086260299999</v>
      </c>
      <c r="H64">
        <v>103.099815499999</v>
      </c>
      <c r="I64">
        <v>104.099331899999</v>
      </c>
      <c r="J64">
        <v>104.099331899999</v>
      </c>
      <c r="K64">
        <v>104.5848201</v>
      </c>
      <c r="L64" s="2">
        <v>63</v>
      </c>
      <c r="M64" s="4" t="s">
        <v>15</v>
      </c>
      <c r="N64" s="2">
        <v>1</v>
      </c>
      <c r="O64" s="2">
        <v>-4</v>
      </c>
      <c r="P64" s="2"/>
      <c r="Q64" s="2"/>
      <c r="R64" s="2"/>
      <c r="S64" s="2">
        <v>1</v>
      </c>
    </row>
    <row r="65" spans="1:28" x14ac:dyDescent="0.35">
      <c r="A65">
        <v>63</v>
      </c>
      <c r="B65">
        <v>0</v>
      </c>
      <c r="C65">
        <v>63</v>
      </c>
      <c r="D65">
        <v>0</v>
      </c>
      <c r="E65">
        <v>104.59882219999901</v>
      </c>
      <c r="G65">
        <v>104.5863655</v>
      </c>
      <c r="H65">
        <v>104.59882219999901</v>
      </c>
      <c r="I65">
        <v>105.599133399999</v>
      </c>
      <c r="J65">
        <v>105.599133399999</v>
      </c>
      <c r="K65">
        <v>106.233360399999</v>
      </c>
      <c r="L65" s="2">
        <v>64</v>
      </c>
      <c r="M65" s="4" t="s">
        <v>14</v>
      </c>
      <c r="N65" s="2">
        <v>1</v>
      </c>
      <c r="O65" s="2">
        <v>0</v>
      </c>
      <c r="P65" s="2">
        <v>1</v>
      </c>
      <c r="Q65" s="2"/>
      <c r="R65" s="2"/>
      <c r="S65" s="2"/>
    </row>
    <row r="66" spans="1:28" x14ac:dyDescent="0.35">
      <c r="A66">
        <v>64</v>
      </c>
      <c r="B66">
        <v>0</v>
      </c>
      <c r="C66">
        <v>64</v>
      </c>
      <c r="D66">
        <v>0</v>
      </c>
      <c r="E66">
        <v>106.249138399999</v>
      </c>
      <c r="G66">
        <v>106.2348993</v>
      </c>
      <c r="H66">
        <v>106.249138399999</v>
      </c>
      <c r="I66">
        <v>107.250318399999</v>
      </c>
      <c r="J66">
        <v>107.250318399999</v>
      </c>
      <c r="K66">
        <v>107.9335317</v>
      </c>
      <c r="L66" s="2">
        <v>65</v>
      </c>
      <c r="M66" s="4" t="s">
        <v>15</v>
      </c>
      <c r="N66" s="2">
        <v>1</v>
      </c>
      <c r="O66" s="2">
        <v>-2</v>
      </c>
      <c r="P66" s="2"/>
      <c r="Q66" s="2"/>
      <c r="R66" s="2"/>
      <c r="S66" s="2">
        <v>1</v>
      </c>
    </row>
    <row r="67" spans="1:28" x14ac:dyDescent="0.35">
      <c r="A67">
        <v>65</v>
      </c>
      <c r="B67">
        <v>0</v>
      </c>
      <c r="C67">
        <v>65</v>
      </c>
      <c r="D67">
        <v>0</v>
      </c>
      <c r="E67">
        <v>107.948933099999</v>
      </c>
      <c r="G67">
        <v>107.9351297</v>
      </c>
      <c r="H67">
        <v>107.948933099999</v>
      </c>
      <c r="I67">
        <v>108.948887</v>
      </c>
      <c r="J67">
        <v>108.948887</v>
      </c>
      <c r="K67">
        <v>109.700130599999</v>
      </c>
      <c r="L67" s="2">
        <v>66</v>
      </c>
      <c r="M67" s="4" t="s">
        <v>15</v>
      </c>
      <c r="N67" s="2">
        <v>1</v>
      </c>
      <c r="O67" s="2">
        <v>-2</v>
      </c>
      <c r="P67" s="2"/>
      <c r="Q67" s="2"/>
      <c r="R67" s="2"/>
      <c r="S67" s="2">
        <v>1</v>
      </c>
      <c r="V67" s="2"/>
      <c r="W67" s="3" t="s">
        <v>16</v>
      </c>
      <c r="X67" s="3" t="s">
        <v>17</v>
      </c>
      <c r="Z67" s="3" t="s">
        <v>20</v>
      </c>
      <c r="AA67" s="3">
        <f>(W68/(W68+X68))</f>
        <v>0.83673469387755106</v>
      </c>
    </row>
    <row r="68" spans="1:28" x14ac:dyDescent="0.35">
      <c r="A68">
        <v>66</v>
      </c>
      <c r="B68">
        <v>0</v>
      </c>
      <c r="C68">
        <v>66</v>
      </c>
      <c r="D68">
        <v>0</v>
      </c>
      <c r="E68">
        <v>109.715980899999</v>
      </c>
      <c r="G68">
        <v>109.702525499999</v>
      </c>
      <c r="H68">
        <v>109.715980899999</v>
      </c>
      <c r="I68">
        <v>110.715959599999</v>
      </c>
      <c r="J68">
        <v>110.715959599999</v>
      </c>
      <c r="K68">
        <v>111.332627599999</v>
      </c>
      <c r="L68" s="2">
        <v>67</v>
      </c>
      <c r="M68" s="4" t="s">
        <v>14</v>
      </c>
      <c r="N68" s="2">
        <v>1</v>
      </c>
      <c r="O68" s="2">
        <v>0</v>
      </c>
      <c r="P68" s="2">
        <v>1</v>
      </c>
      <c r="Q68" s="2"/>
      <c r="R68" s="2"/>
      <c r="S68" s="2"/>
      <c r="V68" s="3" t="s">
        <v>18</v>
      </c>
      <c r="W68" s="12">
        <v>41</v>
      </c>
      <c r="X68" s="13">
        <v>8</v>
      </c>
      <c r="Z68" s="3" t="s">
        <v>21</v>
      </c>
      <c r="AA68" s="3">
        <f>W69/(W69+X69)</f>
        <v>0.37254901960784315</v>
      </c>
    </row>
    <row r="69" spans="1:28" x14ac:dyDescent="0.35">
      <c r="A69">
        <v>67</v>
      </c>
      <c r="B69">
        <v>0</v>
      </c>
      <c r="C69">
        <v>67</v>
      </c>
      <c r="D69">
        <v>0</v>
      </c>
      <c r="E69">
        <v>111.348739999999</v>
      </c>
      <c r="G69">
        <v>111.33471019999899</v>
      </c>
      <c r="H69">
        <v>111.348739999999</v>
      </c>
      <c r="I69">
        <v>112.34886189999899</v>
      </c>
      <c r="J69">
        <v>112.34886189999899</v>
      </c>
      <c r="K69">
        <v>112.8166435</v>
      </c>
      <c r="L69" s="2">
        <v>68</v>
      </c>
      <c r="M69" s="4" t="s">
        <v>14</v>
      </c>
      <c r="N69" s="2">
        <v>1</v>
      </c>
      <c r="O69" s="2">
        <v>0</v>
      </c>
      <c r="P69" s="2">
        <v>1</v>
      </c>
      <c r="Q69" s="2"/>
      <c r="R69" s="2"/>
      <c r="S69" s="2"/>
      <c r="V69" s="3" t="s">
        <v>19</v>
      </c>
      <c r="W69" s="14">
        <v>19</v>
      </c>
      <c r="X69" s="15">
        <v>32</v>
      </c>
    </row>
    <row r="70" spans="1:28" x14ac:dyDescent="0.35">
      <c r="A70">
        <v>68</v>
      </c>
      <c r="B70">
        <v>0</v>
      </c>
      <c r="C70">
        <v>68</v>
      </c>
      <c r="D70">
        <v>0</v>
      </c>
      <c r="E70">
        <v>112.831519399999</v>
      </c>
      <c r="G70">
        <v>112.81816240000001</v>
      </c>
      <c r="H70">
        <v>112.831519399999</v>
      </c>
      <c r="I70">
        <v>113.83178989999899</v>
      </c>
      <c r="J70">
        <v>113.83178989999899</v>
      </c>
      <c r="K70">
        <v>114.2657861</v>
      </c>
      <c r="L70" s="2">
        <v>69</v>
      </c>
      <c r="M70" s="4" t="s">
        <v>14</v>
      </c>
      <c r="N70" s="2">
        <v>1</v>
      </c>
      <c r="O70" s="2">
        <v>0</v>
      </c>
      <c r="P70" s="2">
        <v>1</v>
      </c>
      <c r="Q70" s="2"/>
      <c r="R70" s="2"/>
      <c r="S70" s="2"/>
      <c r="Z70" s="3" t="s">
        <v>22</v>
      </c>
      <c r="AA70" s="3">
        <f>NORMSINV(AA67)-NORMSINV(AA68)</f>
        <v>1.3062357075874571</v>
      </c>
    </row>
    <row r="71" spans="1:28" x14ac:dyDescent="0.35">
      <c r="A71">
        <v>69</v>
      </c>
      <c r="B71">
        <v>0</v>
      </c>
      <c r="C71">
        <v>69</v>
      </c>
      <c r="D71">
        <v>0</v>
      </c>
      <c r="E71">
        <v>114.28210669999901</v>
      </c>
      <c r="G71">
        <v>114.2673302</v>
      </c>
      <c r="H71">
        <v>114.28210669999901</v>
      </c>
      <c r="I71">
        <v>115.2648267</v>
      </c>
      <c r="J71">
        <v>115.28266139999999</v>
      </c>
      <c r="K71">
        <v>115.732272799999</v>
      </c>
      <c r="L71" s="2">
        <v>70</v>
      </c>
      <c r="M71" s="4" t="s">
        <v>14</v>
      </c>
      <c r="N71" s="2">
        <v>1</v>
      </c>
      <c r="O71" s="2">
        <v>0</v>
      </c>
      <c r="P71" s="2">
        <v>1</v>
      </c>
      <c r="Q71" s="2"/>
      <c r="R71" s="2"/>
      <c r="S71" s="2"/>
      <c r="Z71" s="3" t="s">
        <v>23</v>
      </c>
      <c r="AA71" s="3">
        <f>-((AA67+AA68)/2)</f>
        <v>-0.6046418567426971</v>
      </c>
      <c r="AB71" s="7" t="s">
        <v>24</v>
      </c>
    </row>
    <row r="72" spans="1:28" x14ac:dyDescent="0.35">
      <c r="A72">
        <v>70</v>
      </c>
      <c r="B72">
        <v>0</v>
      </c>
      <c r="C72">
        <v>70</v>
      </c>
      <c r="D72">
        <v>0</v>
      </c>
      <c r="E72">
        <v>115.7485808</v>
      </c>
      <c r="G72">
        <v>115.7339748</v>
      </c>
      <c r="H72">
        <v>115.7485808</v>
      </c>
      <c r="I72">
        <v>116.747602499999</v>
      </c>
      <c r="J72">
        <v>116.747602499999</v>
      </c>
      <c r="K72">
        <v>117.1830162</v>
      </c>
      <c r="L72" s="2">
        <v>71</v>
      </c>
      <c r="M72" s="4" t="s">
        <v>14</v>
      </c>
      <c r="N72" s="2">
        <v>0</v>
      </c>
      <c r="O72" s="2">
        <v>1</v>
      </c>
      <c r="P72" s="2"/>
      <c r="Q72" s="2"/>
      <c r="R72" s="2">
        <v>1</v>
      </c>
      <c r="S72" s="2"/>
    </row>
    <row r="73" spans="1:28" x14ac:dyDescent="0.35">
      <c r="A73">
        <v>71</v>
      </c>
      <c r="B73">
        <v>0</v>
      </c>
      <c r="C73">
        <v>71</v>
      </c>
      <c r="D73">
        <v>0</v>
      </c>
      <c r="E73">
        <v>117.19779080000001</v>
      </c>
      <c r="G73">
        <v>117.18455019999899</v>
      </c>
      <c r="H73">
        <v>117.19779080000001</v>
      </c>
      <c r="I73">
        <v>118.1975898</v>
      </c>
      <c r="J73">
        <v>118.1975898</v>
      </c>
      <c r="K73">
        <v>118.68208379999901</v>
      </c>
      <c r="L73" s="2">
        <v>72</v>
      </c>
      <c r="M73" s="4" t="s">
        <v>14</v>
      </c>
      <c r="N73" s="2">
        <v>1</v>
      </c>
      <c r="O73" s="2">
        <v>0</v>
      </c>
      <c r="P73" s="2">
        <v>1</v>
      </c>
      <c r="Q73" s="2"/>
      <c r="R73" s="2"/>
      <c r="S73" s="2"/>
    </row>
    <row r="74" spans="1:28" x14ac:dyDescent="0.35">
      <c r="A74">
        <v>72</v>
      </c>
      <c r="B74">
        <v>0</v>
      </c>
      <c r="C74">
        <v>72</v>
      </c>
      <c r="D74">
        <v>0</v>
      </c>
      <c r="E74">
        <v>118.697468</v>
      </c>
      <c r="G74">
        <v>118.68371049999899</v>
      </c>
      <c r="H74">
        <v>118.697468</v>
      </c>
      <c r="I74">
        <v>119.696912099999</v>
      </c>
      <c r="J74">
        <v>119.696912099999</v>
      </c>
      <c r="K74">
        <v>120.082701499999</v>
      </c>
      <c r="L74" s="2">
        <v>73</v>
      </c>
      <c r="M74" s="4" t="s">
        <v>14</v>
      </c>
      <c r="N74" s="2">
        <v>1</v>
      </c>
      <c r="O74" s="2">
        <v>0</v>
      </c>
      <c r="P74" s="2">
        <v>1</v>
      </c>
      <c r="Q74" s="2"/>
      <c r="R74" s="2"/>
      <c r="S74" s="2"/>
      <c r="V74" s="16" t="s">
        <v>31</v>
      </c>
      <c r="W74">
        <f>((W68+X69)/100)*100</f>
        <v>73</v>
      </c>
      <c r="X74" t="s">
        <v>32</v>
      </c>
    </row>
    <row r="75" spans="1:28" x14ac:dyDescent="0.35">
      <c r="A75">
        <v>73</v>
      </c>
      <c r="B75">
        <v>0</v>
      </c>
      <c r="C75">
        <v>73</v>
      </c>
      <c r="D75">
        <v>0</v>
      </c>
      <c r="E75">
        <v>120.0969296</v>
      </c>
      <c r="G75">
        <v>120.08523229999901</v>
      </c>
      <c r="H75">
        <v>120.0969296</v>
      </c>
      <c r="I75">
        <v>121.097306699999</v>
      </c>
      <c r="J75">
        <v>121.097306699999</v>
      </c>
      <c r="K75">
        <v>121.1645006</v>
      </c>
      <c r="L75" s="2">
        <v>74</v>
      </c>
      <c r="M75" s="4" t="s">
        <v>15</v>
      </c>
      <c r="N75" s="2">
        <v>0</v>
      </c>
      <c r="O75" s="2">
        <v>0</v>
      </c>
      <c r="P75" s="2"/>
      <c r="Q75" s="2">
        <v>1</v>
      </c>
      <c r="R75" s="2"/>
      <c r="S75" s="2"/>
    </row>
    <row r="76" spans="1:28" x14ac:dyDescent="0.35">
      <c r="A76">
        <v>74</v>
      </c>
      <c r="B76">
        <v>0</v>
      </c>
      <c r="C76">
        <v>74</v>
      </c>
      <c r="D76">
        <v>0</v>
      </c>
      <c r="E76">
        <v>121.181470899999</v>
      </c>
      <c r="G76">
        <v>121.16659019999901</v>
      </c>
      <c r="H76">
        <v>121.181470899999</v>
      </c>
      <c r="I76">
        <v>122.180790099999</v>
      </c>
      <c r="J76">
        <v>122.19738580000001</v>
      </c>
      <c r="K76">
        <v>122.715794799999</v>
      </c>
      <c r="L76" s="2">
        <v>75</v>
      </c>
      <c r="M76" s="4" t="s">
        <v>14</v>
      </c>
      <c r="N76" s="2">
        <v>0</v>
      </c>
      <c r="O76" s="2">
        <v>2</v>
      </c>
      <c r="P76" s="2"/>
      <c r="Q76" s="2"/>
      <c r="R76" s="2"/>
      <c r="S76" s="2">
        <v>1</v>
      </c>
    </row>
    <row r="77" spans="1:28" x14ac:dyDescent="0.35">
      <c r="A77">
        <v>75</v>
      </c>
      <c r="B77">
        <v>0</v>
      </c>
      <c r="C77">
        <v>75</v>
      </c>
      <c r="D77">
        <v>0</v>
      </c>
      <c r="E77">
        <v>122.729612299999</v>
      </c>
      <c r="G77">
        <v>122.71764789999899</v>
      </c>
      <c r="H77">
        <v>122.729612299999</v>
      </c>
      <c r="I77">
        <v>123.73015289999999</v>
      </c>
      <c r="J77">
        <v>123.73015289999999</v>
      </c>
      <c r="K77">
        <v>124.14941669999899</v>
      </c>
      <c r="L77" s="2">
        <v>76</v>
      </c>
      <c r="M77" s="4" t="s">
        <v>14</v>
      </c>
      <c r="N77" s="2">
        <v>1</v>
      </c>
      <c r="O77" s="2">
        <v>0</v>
      </c>
      <c r="P77" s="2">
        <v>1</v>
      </c>
      <c r="Q77" s="2"/>
      <c r="R77" s="2"/>
      <c r="S77" s="2"/>
    </row>
    <row r="78" spans="1:28" x14ac:dyDescent="0.35">
      <c r="A78">
        <v>76</v>
      </c>
      <c r="B78">
        <v>0</v>
      </c>
      <c r="C78">
        <v>76</v>
      </c>
      <c r="D78">
        <v>0</v>
      </c>
      <c r="E78">
        <v>124.163763299999</v>
      </c>
      <c r="G78">
        <v>124.15094759999999</v>
      </c>
      <c r="H78">
        <v>124.163763299999</v>
      </c>
      <c r="I78">
        <v>125.163502899999</v>
      </c>
      <c r="J78">
        <v>125.163502899999</v>
      </c>
      <c r="K78">
        <v>125.56427489999901</v>
      </c>
      <c r="L78" s="2">
        <v>77</v>
      </c>
      <c r="M78" s="4" t="s">
        <v>14</v>
      </c>
      <c r="N78" s="2">
        <v>0</v>
      </c>
      <c r="O78" s="2">
        <v>-3</v>
      </c>
      <c r="P78" s="2"/>
      <c r="Q78" s="2"/>
      <c r="R78" s="2">
        <v>1</v>
      </c>
      <c r="S78" s="2"/>
    </row>
    <row r="79" spans="1:28" x14ac:dyDescent="0.35">
      <c r="A79">
        <v>77</v>
      </c>
      <c r="B79">
        <v>0</v>
      </c>
      <c r="C79">
        <v>77</v>
      </c>
      <c r="D79">
        <v>0</v>
      </c>
      <c r="E79">
        <v>125.580676699999</v>
      </c>
      <c r="G79">
        <v>125.56581929999901</v>
      </c>
      <c r="H79">
        <v>125.580676699999</v>
      </c>
      <c r="I79">
        <v>126.580830899999</v>
      </c>
      <c r="J79">
        <v>126.580830899999</v>
      </c>
      <c r="K79">
        <v>126.930843499999</v>
      </c>
      <c r="L79" s="2">
        <v>78</v>
      </c>
      <c r="M79" s="4" t="s">
        <v>14</v>
      </c>
      <c r="N79" s="2">
        <v>0</v>
      </c>
      <c r="O79" s="2">
        <v>0</v>
      </c>
      <c r="P79" s="2">
        <v>1</v>
      </c>
      <c r="Q79" s="2"/>
      <c r="R79" s="2"/>
      <c r="S79" s="2"/>
    </row>
    <row r="80" spans="1:28" x14ac:dyDescent="0.35">
      <c r="A80">
        <v>78</v>
      </c>
      <c r="B80">
        <v>0</v>
      </c>
      <c r="C80">
        <v>78</v>
      </c>
      <c r="D80">
        <v>0</v>
      </c>
      <c r="E80">
        <v>126.946861099999</v>
      </c>
      <c r="G80">
        <v>126.93239130000001</v>
      </c>
      <c r="H80">
        <v>126.946861099999</v>
      </c>
      <c r="I80">
        <v>127.94750769999899</v>
      </c>
      <c r="J80">
        <v>127.94750769999899</v>
      </c>
      <c r="K80">
        <v>128.4641239</v>
      </c>
      <c r="L80" s="2">
        <v>79</v>
      </c>
      <c r="M80" s="4" t="s">
        <v>14</v>
      </c>
      <c r="N80" s="2">
        <v>1</v>
      </c>
      <c r="O80" s="2">
        <v>0</v>
      </c>
      <c r="P80" s="2">
        <v>1</v>
      </c>
      <c r="Q80" s="2"/>
      <c r="R80" s="2"/>
      <c r="S80" s="2"/>
    </row>
    <row r="81" spans="1:19" x14ac:dyDescent="0.35">
      <c r="A81">
        <v>79</v>
      </c>
      <c r="B81">
        <v>0</v>
      </c>
      <c r="C81">
        <v>79</v>
      </c>
      <c r="D81">
        <v>0</v>
      </c>
      <c r="E81">
        <v>128.480736699999</v>
      </c>
      <c r="G81">
        <v>128.4658685</v>
      </c>
      <c r="H81">
        <v>128.480736699999</v>
      </c>
      <c r="I81">
        <v>129.47939259999899</v>
      </c>
      <c r="J81">
        <v>129.49628100000001</v>
      </c>
      <c r="K81">
        <v>129.995949099999</v>
      </c>
      <c r="L81" s="2">
        <v>80</v>
      </c>
      <c r="M81" s="4" t="s">
        <v>14</v>
      </c>
      <c r="N81" s="2">
        <v>1</v>
      </c>
      <c r="O81" s="2">
        <v>0</v>
      </c>
      <c r="P81" s="2">
        <v>1</v>
      </c>
      <c r="Q81" s="2"/>
      <c r="R81" s="2"/>
      <c r="S81" s="2"/>
    </row>
    <row r="82" spans="1:19" x14ac:dyDescent="0.35">
      <c r="A82">
        <v>80</v>
      </c>
      <c r="B82">
        <v>0</v>
      </c>
      <c r="C82">
        <v>80</v>
      </c>
      <c r="D82">
        <v>0</v>
      </c>
      <c r="E82">
        <v>130.014086499999</v>
      </c>
      <c r="G82">
        <v>129.99749420000001</v>
      </c>
      <c r="H82">
        <v>130.014086499999</v>
      </c>
      <c r="I82">
        <v>130.995722599999</v>
      </c>
      <c r="J82">
        <v>131.02897439999899</v>
      </c>
      <c r="K82">
        <v>131.49673639999901</v>
      </c>
      <c r="L82" s="2">
        <v>81</v>
      </c>
      <c r="M82" s="4" t="s">
        <v>15</v>
      </c>
      <c r="N82" s="2">
        <v>1</v>
      </c>
      <c r="O82" s="2">
        <v>-3</v>
      </c>
      <c r="P82" s="2"/>
      <c r="Q82" s="2"/>
      <c r="R82" s="2"/>
      <c r="S82" s="2">
        <v>1</v>
      </c>
    </row>
    <row r="83" spans="1:19" x14ac:dyDescent="0.35">
      <c r="A83">
        <v>81</v>
      </c>
      <c r="B83">
        <v>0</v>
      </c>
      <c r="C83">
        <v>81</v>
      </c>
      <c r="D83">
        <v>0</v>
      </c>
      <c r="E83">
        <v>131.5125165</v>
      </c>
      <c r="G83">
        <v>131.49831769999901</v>
      </c>
      <c r="H83">
        <v>131.5125165</v>
      </c>
      <c r="I83">
        <v>132.51304590000001</v>
      </c>
      <c r="J83">
        <v>132.52807389999899</v>
      </c>
      <c r="K83">
        <v>133.29595369999899</v>
      </c>
      <c r="L83" s="2">
        <v>82</v>
      </c>
      <c r="M83" s="4" t="s">
        <v>14</v>
      </c>
      <c r="N83" s="2">
        <v>1</v>
      </c>
      <c r="O83" s="2">
        <v>0</v>
      </c>
      <c r="P83" s="2">
        <v>1</v>
      </c>
      <c r="Q83" s="2"/>
      <c r="R83" s="2"/>
      <c r="S83" s="2"/>
    </row>
    <row r="84" spans="1:19" x14ac:dyDescent="0.35">
      <c r="A84">
        <v>82</v>
      </c>
      <c r="B84">
        <v>0</v>
      </c>
      <c r="C84">
        <v>82</v>
      </c>
      <c r="D84">
        <v>0</v>
      </c>
      <c r="E84">
        <v>133.31256629999999</v>
      </c>
      <c r="G84">
        <v>133.29726679999999</v>
      </c>
      <c r="H84">
        <v>133.31256629999999</v>
      </c>
      <c r="I84">
        <v>134.311829399999</v>
      </c>
      <c r="J84">
        <v>134.311829399999</v>
      </c>
      <c r="K84">
        <v>134.929473999999</v>
      </c>
      <c r="L84" s="2">
        <v>83</v>
      </c>
      <c r="M84" s="4" t="s">
        <v>14</v>
      </c>
      <c r="N84" s="2">
        <v>1</v>
      </c>
      <c r="O84" s="2">
        <v>0</v>
      </c>
      <c r="P84" s="2">
        <v>1</v>
      </c>
      <c r="Q84" s="2"/>
      <c r="R84" s="2"/>
      <c r="S84" s="2"/>
    </row>
    <row r="85" spans="1:19" x14ac:dyDescent="0.35">
      <c r="A85">
        <v>83</v>
      </c>
      <c r="B85">
        <v>0</v>
      </c>
      <c r="C85">
        <v>83</v>
      </c>
      <c r="D85">
        <v>0</v>
      </c>
      <c r="E85">
        <v>134.94609449999999</v>
      </c>
      <c r="G85">
        <v>134.930982999999</v>
      </c>
      <c r="H85">
        <v>134.94609449999999</v>
      </c>
      <c r="I85">
        <v>135.9284624</v>
      </c>
      <c r="J85">
        <v>135.94602850000001</v>
      </c>
      <c r="K85">
        <v>136.76239390000001</v>
      </c>
      <c r="L85" s="2">
        <v>84</v>
      </c>
      <c r="M85" s="4" t="s">
        <v>14</v>
      </c>
      <c r="N85" s="2">
        <v>1</v>
      </c>
      <c r="O85" s="2">
        <v>0</v>
      </c>
      <c r="P85" s="2">
        <v>1</v>
      </c>
      <c r="Q85" s="2"/>
      <c r="R85" s="2"/>
      <c r="S85" s="2"/>
    </row>
    <row r="86" spans="1:19" x14ac:dyDescent="0.35">
      <c r="A86">
        <v>84</v>
      </c>
      <c r="B86">
        <v>0</v>
      </c>
      <c r="C86">
        <v>84</v>
      </c>
      <c r="D86">
        <v>0</v>
      </c>
      <c r="E86">
        <v>136.77912149999901</v>
      </c>
      <c r="G86">
        <v>136.76424370000001</v>
      </c>
      <c r="H86">
        <v>136.77912149999901</v>
      </c>
      <c r="I86">
        <v>137.77847159999999</v>
      </c>
      <c r="J86">
        <v>137.79490019999901</v>
      </c>
      <c r="K86">
        <v>138.179644099999</v>
      </c>
      <c r="L86" s="2">
        <v>85</v>
      </c>
      <c r="M86" s="4" t="s">
        <v>14</v>
      </c>
      <c r="N86" s="2">
        <v>1</v>
      </c>
      <c r="O86" s="2">
        <v>0</v>
      </c>
      <c r="P86" s="2">
        <v>1</v>
      </c>
      <c r="Q86" s="2"/>
      <c r="R86" s="2"/>
      <c r="S86" s="2"/>
    </row>
    <row r="87" spans="1:19" x14ac:dyDescent="0.35">
      <c r="A87">
        <v>85</v>
      </c>
      <c r="B87">
        <v>0</v>
      </c>
      <c r="C87">
        <v>85</v>
      </c>
      <c r="D87">
        <v>0</v>
      </c>
      <c r="E87">
        <v>138.19391350000001</v>
      </c>
      <c r="G87">
        <v>138.18096659999901</v>
      </c>
      <c r="H87">
        <v>138.19391350000001</v>
      </c>
      <c r="I87">
        <v>139.19388229999899</v>
      </c>
      <c r="J87">
        <v>139.19388229999899</v>
      </c>
      <c r="K87">
        <v>139.68047369999999</v>
      </c>
      <c r="L87" s="2">
        <v>86</v>
      </c>
      <c r="M87" s="4" t="s">
        <v>15</v>
      </c>
      <c r="N87" s="2">
        <v>1</v>
      </c>
      <c r="O87" s="2">
        <v>-4</v>
      </c>
      <c r="P87" s="2"/>
      <c r="Q87" s="2"/>
      <c r="R87" s="2"/>
      <c r="S87" s="2">
        <v>1</v>
      </c>
    </row>
    <row r="88" spans="1:19" x14ac:dyDescent="0.35">
      <c r="A88">
        <v>86</v>
      </c>
      <c r="B88">
        <v>0</v>
      </c>
      <c r="C88">
        <v>86</v>
      </c>
      <c r="D88">
        <v>0</v>
      </c>
      <c r="E88">
        <v>139.69393070000001</v>
      </c>
      <c r="G88">
        <v>139.681800799999</v>
      </c>
      <c r="H88">
        <v>139.69393070000001</v>
      </c>
      <c r="I88">
        <v>140.69437199999999</v>
      </c>
      <c r="J88">
        <v>140.69437199999999</v>
      </c>
      <c r="K88">
        <v>141.16231759999999</v>
      </c>
      <c r="L88" s="2">
        <v>87</v>
      </c>
      <c r="M88" s="4" t="s">
        <v>14</v>
      </c>
      <c r="N88" s="2">
        <v>0</v>
      </c>
      <c r="O88" s="2">
        <v>3</v>
      </c>
      <c r="P88" s="2"/>
      <c r="Q88" s="2"/>
      <c r="R88" s="2">
        <v>1</v>
      </c>
      <c r="S88" s="2"/>
    </row>
    <row r="89" spans="1:19" x14ac:dyDescent="0.35">
      <c r="A89">
        <v>87</v>
      </c>
      <c r="B89">
        <v>0</v>
      </c>
      <c r="C89">
        <v>87</v>
      </c>
      <c r="D89">
        <v>0</v>
      </c>
      <c r="E89">
        <v>141.17886970000001</v>
      </c>
      <c r="G89">
        <v>141.1646025</v>
      </c>
      <c r="H89">
        <v>141.17886970000001</v>
      </c>
      <c r="I89">
        <v>142.17889299999899</v>
      </c>
      <c r="J89">
        <v>142.17889299999899</v>
      </c>
      <c r="K89">
        <v>143.31260649999999</v>
      </c>
      <c r="L89" s="2">
        <v>88</v>
      </c>
      <c r="M89" s="4" t="s">
        <v>14</v>
      </c>
      <c r="N89" s="2">
        <v>0</v>
      </c>
      <c r="O89" s="2">
        <v>1</v>
      </c>
      <c r="P89" s="2"/>
      <c r="Q89" s="2"/>
      <c r="R89" s="2">
        <v>1</v>
      </c>
      <c r="S89" s="2"/>
    </row>
    <row r="90" spans="1:19" x14ac:dyDescent="0.35">
      <c r="A90">
        <v>88</v>
      </c>
      <c r="B90">
        <v>0</v>
      </c>
      <c r="C90">
        <v>88</v>
      </c>
      <c r="D90">
        <v>0</v>
      </c>
      <c r="E90">
        <v>143.3273547</v>
      </c>
      <c r="G90">
        <v>143.31389259999901</v>
      </c>
      <c r="H90">
        <v>143.3273547</v>
      </c>
      <c r="I90">
        <v>144.327458699999</v>
      </c>
      <c r="J90">
        <v>144.327458699999</v>
      </c>
      <c r="K90">
        <v>147.827962299999</v>
      </c>
      <c r="L90" s="2">
        <v>89</v>
      </c>
      <c r="M90" s="4" t="s">
        <v>15</v>
      </c>
      <c r="N90" s="2">
        <v>1</v>
      </c>
      <c r="O90" s="2">
        <v>1</v>
      </c>
      <c r="P90" s="2"/>
      <c r="Q90" s="2"/>
      <c r="R90" s="2"/>
      <c r="S90" s="2">
        <v>1</v>
      </c>
    </row>
    <row r="91" spans="1:19" x14ac:dyDescent="0.35">
      <c r="A91">
        <v>89</v>
      </c>
      <c r="B91">
        <v>0</v>
      </c>
      <c r="C91">
        <v>89</v>
      </c>
      <c r="D91">
        <v>0</v>
      </c>
      <c r="E91">
        <v>147.844501699999</v>
      </c>
      <c r="G91">
        <v>147.82929739999901</v>
      </c>
      <c r="H91">
        <v>147.844501699999</v>
      </c>
      <c r="I91">
        <v>148.84379109999901</v>
      </c>
      <c r="J91">
        <v>148.84379109999901</v>
      </c>
      <c r="K91">
        <v>149.34581989999899</v>
      </c>
      <c r="L91" s="2">
        <v>90</v>
      </c>
      <c r="M91" s="4" t="s">
        <v>14</v>
      </c>
      <c r="N91" s="2">
        <v>1</v>
      </c>
      <c r="O91" s="2">
        <v>0</v>
      </c>
      <c r="P91" s="2">
        <v>1</v>
      </c>
      <c r="Q91" s="2"/>
      <c r="R91" s="2"/>
      <c r="S91" s="2"/>
    </row>
    <row r="92" spans="1:19" x14ac:dyDescent="0.35">
      <c r="A92">
        <v>90</v>
      </c>
      <c r="B92">
        <v>0</v>
      </c>
      <c r="C92">
        <v>90</v>
      </c>
      <c r="D92">
        <v>0</v>
      </c>
      <c r="E92">
        <v>149.3598265</v>
      </c>
      <c r="G92">
        <v>149.34713729999899</v>
      </c>
      <c r="H92">
        <v>149.3598265</v>
      </c>
      <c r="I92">
        <v>150.3602065</v>
      </c>
      <c r="J92">
        <v>150.3602065</v>
      </c>
      <c r="K92">
        <v>150.96089169999999</v>
      </c>
      <c r="L92" s="2">
        <v>91</v>
      </c>
      <c r="M92" s="4" t="s">
        <v>14</v>
      </c>
      <c r="N92" s="2">
        <v>0</v>
      </c>
      <c r="O92" s="2">
        <v>1</v>
      </c>
      <c r="P92" s="2"/>
      <c r="Q92" s="2"/>
      <c r="R92" s="2">
        <v>1</v>
      </c>
      <c r="S92" s="2"/>
    </row>
    <row r="93" spans="1:19" x14ac:dyDescent="0.35">
      <c r="A93">
        <v>91</v>
      </c>
      <c r="B93">
        <v>0</v>
      </c>
      <c r="C93">
        <v>91</v>
      </c>
      <c r="D93">
        <v>0</v>
      </c>
      <c r="E93">
        <v>150.97631910000001</v>
      </c>
      <c r="G93">
        <v>150.96218729999899</v>
      </c>
      <c r="H93">
        <v>150.97631910000001</v>
      </c>
      <c r="I93">
        <v>151.976565899999</v>
      </c>
      <c r="J93">
        <v>151.976565899999</v>
      </c>
      <c r="K93">
        <v>152.51082539999999</v>
      </c>
      <c r="L93" s="2">
        <v>92</v>
      </c>
      <c r="M93" s="4" t="s">
        <v>14</v>
      </c>
      <c r="N93" s="2">
        <v>1</v>
      </c>
      <c r="O93" s="2">
        <v>0</v>
      </c>
      <c r="P93" s="2">
        <v>1</v>
      </c>
      <c r="Q93" s="2"/>
      <c r="R93" s="2"/>
      <c r="S93" s="2"/>
    </row>
    <row r="94" spans="1:19" x14ac:dyDescent="0.35">
      <c r="A94">
        <v>92</v>
      </c>
      <c r="B94">
        <v>0</v>
      </c>
      <c r="C94">
        <v>92</v>
      </c>
      <c r="D94">
        <v>0</v>
      </c>
      <c r="E94">
        <v>152.52596080000001</v>
      </c>
      <c r="G94">
        <v>152.51212949999999</v>
      </c>
      <c r="H94">
        <v>152.52596080000001</v>
      </c>
      <c r="I94">
        <v>153.5261155</v>
      </c>
      <c r="J94">
        <v>153.5261155</v>
      </c>
      <c r="K94">
        <v>154.06004150000001</v>
      </c>
      <c r="L94" s="2">
        <v>93</v>
      </c>
      <c r="M94" s="4" t="s">
        <v>15</v>
      </c>
      <c r="N94" s="2">
        <v>1</v>
      </c>
      <c r="O94" s="2">
        <v>4</v>
      </c>
      <c r="P94" s="2"/>
      <c r="Q94" s="2"/>
      <c r="R94" s="2"/>
      <c r="S94" s="2">
        <v>1</v>
      </c>
    </row>
    <row r="95" spans="1:19" x14ac:dyDescent="0.35">
      <c r="A95">
        <v>93</v>
      </c>
      <c r="B95">
        <v>0</v>
      </c>
      <c r="C95">
        <v>93</v>
      </c>
      <c r="D95">
        <v>0</v>
      </c>
      <c r="E95">
        <v>154.07642379999999</v>
      </c>
      <c r="G95">
        <v>154.06158210000001</v>
      </c>
      <c r="H95">
        <v>154.07642379999999</v>
      </c>
      <c r="I95">
        <v>155.07635440000001</v>
      </c>
      <c r="J95">
        <v>155.07635440000001</v>
      </c>
      <c r="K95">
        <v>155.57760529999899</v>
      </c>
      <c r="L95" s="2">
        <v>94</v>
      </c>
      <c r="M95" s="4" t="s">
        <v>14</v>
      </c>
      <c r="N95" s="2">
        <v>1</v>
      </c>
      <c r="O95" s="2">
        <v>0</v>
      </c>
      <c r="P95" s="2">
        <v>1</v>
      </c>
      <c r="Q95" s="2"/>
      <c r="R95" s="2"/>
      <c r="S95" s="2"/>
    </row>
    <row r="96" spans="1:19" x14ac:dyDescent="0.35">
      <c r="A96">
        <v>94</v>
      </c>
      <c r="B96">
        <v>0</v>
      </c>
      <c r="C96">
        <v>94</v>
      </c>
      <c r="D96">
        <v>0</v>
      </c>
      <c r="E96">
        <v>155.59180129999999</v>
      </c>
      <c r="G96">
        <v>155.57934399999999</v>
      </c>
      <c r="H96">
        <v>155.59180129999999</v>
      </c>
      <c r="I96">
        <v>156.59295509999899</v>
      </c>
      <c r="J96">
        <v>156.59295509999899</v>
      </c>
      <c r="K96">
        <v>157.14402000000001</v>
      </c>
      <c r="L96" s="2">
        <v>95</v>
      </c>
      <c r="M96" s="4" t="s">
        <v>14</v>
      </c>
      <c r="N96" s="2">
        <v>1</v>
      </c>
      <c r="O96" s="2">
        <v>0</v>
      </c>
      <c r="P96" s="2">
        <v>1</v>
      </c>
      <c r="Q96" s="2"/>
      <c r="R96" s="2"/>
      <c r="S96" s="2"/>
    </row>
    <row r="97" spans="1:19" x14ac:dyDescent="0.35">
      <c r="A97">
        <v>95</v>
      </c>
      <c r="B97">
        <v>0</v>
      </c>
      <c r="C97">
        <v>95</v>
      </c>
      <c r="D97">
        <v>0</v>
      </c>
      <c r="E97">
        <v>157.15886</v>
      </c>
      <c r="G97">
        <v>157.14555999999999</v>
      </c>
      <c r="H97">
        <v>157.15886</v>
      </c>
      <c r="I97">
        <v>158.15886</v>
      </c>
      <c r="J97">
        <v>158.15886</v>
      </c>
      <c r="K97">
        <v>158.759157799999</v>
      </c>
      <c r="L97" s="2">
        <v>96</v>
      </c>
      <c r="M97" s="4" t="s">
        <v>15</v>
      </c>
      <c r="N97" s="2">
        <v>1</v>
      </c>
      <c r="O97" s="2">
        <v>3</v>
      </c>
      <c r="P97" s="2"/>
      <c r="Q97" s="2"/>
      <c r="R97" s="2"/>
      <c r="S97" s="2">
        <v>1</v>
      </c>
    </row>
    <row r="98" spans="1:19" x14ac:dyDescent="0.35">
      <c r="A98">
        <v>96</v>
      </c>
      <c r="B98">
        <v>0</v>
      </c>
      <c r="C98">
        <v>96</v>
      </c>
      <c r="D98">
        <v>0</v>
      </c>
      <c r="E98">
        <v>158.77668639999899</v>
      </c>
      <c r="G98">
        <v>158.76067669999901</v>
      </c>
      <c r="H98">
        <v>158.77668639999899</v>
      </c>
      <c r="I98">
        <v>159.7749422</v>
      </c>
      <c r="J98">
        <v>159.7922251</v>
      </c>
      <c r="K98">
        <v>160.32582989999901</v>
      </c>
      <c r="L98" s="2">
        <v>97</v>
      </c>
      <c r="M98" s="4" t="s">
        <v>15</v>
      </c>
      <c r="N98" s="2">
        <v>1</v>
      </c>
      <c r="O98" s="2">
        <v>-4</v>
      </c>
      <c r="P98" s="2"/>
      <c r="Q98" s="2"/>
      <c r="R98" s="2"/>
      <c r="S98" s="2">
        <v>1</v>
      </c>
    </row>
    <row r="99" spans="1:19" x14ac:dyDescent="0.35">
      <c r="A99">
        <v>97</v>
      </c>
      <c r="B99">
        <v>0</v>
      </c>
      <c r="C99">
        <v>97</v>
      </c>
      <c r="D99">
        <v>0</v>
      </c>
      <c r="E99">
        <v>160.34134749999899</v>
      </c>
      <c r="G99">
        <v>160.32715479999899</v>
      </c>
      <c r="H99">
        <v>160.34134749999899</v>
      </c>
      <c r="I99">
        <v>161.34111519999999</v>
      </c>
      <c r="J99">
        <v>161.34111519999999</v>
      </c>
      <c r="K99">
        <v>161.77581190000001</v>
      </c>
      <c r="L99" s="2">
        <v>98</v>
      </c>
      <c r="M99" s="4" t="s">
        <v>15</v>
      </c>
      <c r="N99" s="2">
        <v>1</v>
      </c>
      <c r="O99" s="2">
        <v>-4</v>
      </c>
      <c r="P99" s="2"/>
      <c r="Q99" s="2"/>
      <c r="R99" s="2"/>
      <c r="S99" s="2">
        <v>1</v>
      </c>
    </row>
    <row r="100" spans="1:19" x14ac:dyDescent="0.35">
      <c r="A100">
        <v>98</v>
      </c>
      <c r="B100">
        <v>0</v>
      </c>
      <c r="C100">
        <v>98</v>
      </c>
      <c r="D100">
        <v>0</v>
      </c>
      <c r="E100">
        <v>161.79214359999901</v>
      </c>
      <c r="G100">
        <v>161.77735869999901</v>
      </c>
      <c r="H100">
        <v>161.79214359999901</v>
      </c>
      <c r="I100">
        <v>162.79227370000001</v>
      </c>
      <c r="J100">
        <v>162.79227370000001</v>
      </c>
      <c r="K100">
        <v>163.32654120000001</v>
      </c>
      <c r="L100" s="2">
        <v>99</v>
      </c>
      <c r="M100" s="4" t="s">
        <v>14</v>
      </c>
      <c r="N100" s="2">
        <v>1</v>
      </c>
      <c r="O100" s="2">
        <v>0</v>
      </c>
      <c r="P100" s="2">
        <v>1</v>
      </c>
      <c r="Q100" s="2"/>
      <c r="R100" s="2"/>
      <c r="S100" s="2"/>
    </row>
    <row r="101" spans="1:19" x14ac:dyDescent="0.35">
      <c r="A101">
        <v>99</v>
      </c>
      <c r="B101">
        <v>0</v>
      </c>
      <c r="C101">
        <v>99</v>
      </c>
      <c r="D101">
        <v>0</v>
      </c>
      <c r="E101">
        <v>163.341708199999</v>
      </c>
      <c r="G101">
        <v>163.32787680000001</v>
      </c>
      <c r="H101">
        <v>163.341708199999</v>
      </c>
      <c r="I101">
        <v>164.341575199999</v>
      </c>
      <c r="J101">
        <v>164.341575199999</v>
      </c>
      <c r="K101">
        <v>164.82648469999901</v>
      </c>
      <c r="L101" s="2">
        <v>100</v>
      </c>
      <c r="M101" s="4" t="s">
        <v>15</v>
      </c>
      <c r="N101" s="2">
        <v>1</v>
      </c>
      <c r="O101" s="2">
        <v>-5</v>
      </c>
      <c r="P101" s="2"/>
      <c r="Q101" s="2"/>
      <c r="R101" s="2"/>
      <c r="S101" s="2">
        <v>1</v>
      </c>
    </row>
    <row r="102" spans="1:19" x14ac:dyDescent="0.35">
      <c r="L102" s="2"/>
      <c r="M102" s="4"/>
      <c r="N102" s="2"/>
      <c r="O102" s="2"/>
      <c r="P102" s="2">
        <f>SUM(P2:P101)</f>
        <v>41</v>
      </c>
      <c r="Q102" s="2">
        <f>SUM(Q2:Q101)</f>
        <v>8</v>
      </c>
      <c r="R102" s="2">
        <f>SUM(R2:R101)</f>
        <v>19</v>
      </c>
      <c r="S102" s="2">
        <f>SUM(S2:S101)</f>
        <v>32</v>
      </c>
    </row>
    <row r="113" spans="22:22" x14ac:dyDescent="0.35">
      <c r="V113" t="s">
        <v>25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+ 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Tanishq Agrawal</dc:creator>
  <cp:lastModifiedBy>Freya Shah</cp:lastModifiedBy>
  <dcterms:created xsi:type="dcterms:W3CDTF">2024-09-13T06:22:22Z</dcterms:created>
  <dcterms:modified xsi:type="dcterms:W3CDTF">2025-09-11T13:43:42Z</dcterms:modified>
</cp:coreProperties>
</file>