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my.sharepoint.com/personal/frowland_usgs_gov/Documents/Documents/Repositories/Thiaminase/data/"/>
    </mc:Choice>
  </mc:AlternateContent>
  <xr:revisionPtr revIDLastSave="36" documentId="8_{113F9BC9-2768-4502-8290-5D6AF5AA9653}" xr6:coauthVersionLast="47" xr6:coauthVersionMax="47" xr10:uidLastSave="{CEADEB75-4037-47EA-9332-4B79558C28BE}"/>
  <bookViews>
    <workbookView xWindow="9450" yWindow="0" windowWidth="19110" windowHeight="15600" xr2:uid="{34A8F79B-2266-48D6-B1E4-BEF238EB0208}"/>
  </bookViews>
  <sheets>
    <sheet name="AllData"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03" i="1" l="1"/>
  <c r="P303" i="1"/>
  <c r="O303" i="1"/>
  <c r="Q302" i="1"/>
  <c r="P302" i="1"/>
  <c r="O302" i="1"/>
  <c r="Q301" i="1"/>
  <c r="P301" i="1"/>
  <c r="O301" i="1"/>
  <c r="Q300" i="1"/>
  <c r="P300" i="1"/>
  <c r="O300" i="1"/>
  <c r="Q299" i="1"/>
  <c r="P299" i="1"/>
  <c r="O299" i="1"/>
  <c r="Q298" i="1"/>
  <c r="P298" i="1"/>
  <c r="O298" i="1"/>
  <c r="Q297" i="1"/>
  <c r="P297" i="1"/>
  <c r="O297" i="1"/>
  <c r="Q296" i="1"/>
  <c r="P296" i="1"/>
  <c r="O296" i="1"/>
  <c r="Q295" i="1"/>
  <c r="P295" i="1"/>
  <c r="O295" i="1"/>
  <c r="Q294" i="1"/>
  <c r="P294" i="1"/>
  <c r="O294" i="1"/>
  <c r="Q293" i="1"/>
  <c r="P293" i="1"/>
  <c r="O293" i="1"/>
  <c r="Q292" i="1"/>
  <c r="P292" i="1"/>
  <c r="O292" i="1"/>
  <c r="Q291" i="1"/>
  <c r="P291" i="1"/>
  <c r="O291" i="1"/>
  <c r="Q290" i="1"/>
  <c r="P290" i="1"/>
  <c r="O290" i="1"/>
  <c r="Q289" i="1"/>
  <c r="P289" i="1"/>
  <c r="O289" i="1"/>
  <c r="Q288" i="1"/>
  <c r="P288" i="1"/>
  <c r="O288" i="1"/>
  <c r="Q287" i="1"/>
  <c r="P287" i="1"/>
  <c r="O287" i="1"/>
  <c r="Q286" i="1"/>
  <c r="P286" i="1"/>
  <c r="O286" i="1"/>
  <c r="Q285" i="1"/>
  <c r="P285" i="1"/>
  <c r="O285" i="1"/>
  <c r="Q284" i="1"/>
  <c r="P284" i="1"/>
  <c r="O284" i="1"/>
  <c r="Q283" i="1"/>
  <c r="P283" i="1"/>
  <c r="O283" i="1"/>
  <c r="Q282" i="1"/>
  <c r="P282" i="1"/>
  <c r="O282" i="1"/>
  <c r="Q281" i="1"/>
  <c r="P281" i="1"/>
  <c r="O281" i="1"/>
  <c r="Q280" i="1"/>
  <c r="P280" i="1"/>
  <c r="O280" i="1"/>
  <c r="Q279" i="1"/>
  <c r="P279" i="1"/>
  <c r="O279" i="1"/>
  <c r="Q278" i="1"/>
  <c r="P278" i="1"/>
  <c r="O278" i="1"/>
  <c r="Q277" i="1"/>
  <c r="P277" i="1"/>
  <c r="O277" i="1"/>
  <c r="Q276" i="1"/>
  <c r="P276" i="1"/>
  <c r="O276" i="1"/>
  <c r="Q275" i="1"/>
  <c r="P275" i="1"/>
  <c r="O275" i="1"/>
  <c r="Q274" i="1"/>
  <c r="P274" i="1"/>
  <c r="O274" i="1"/>
  <c r="Q273" i="1"/>
  <c r="P273" i="1"/>
  <c r="O273" i="1"/>
  <c r="Q272" i="1"/>
  <c r="P272" i="1"/>
  <c r="O272" i="1"/>
  <c r="Q271" i="1"/>
  <c r="P271" i="1"/>
  <c r="O271" i="1"/>
  <c r="Q270" i="1"/>
  <c r="P270" i="1"/>
  <c r="O270" i="1"/>
  <c r="Q269" i="1"/>
  <c r="P269" i="1"/>
  <c r="O269" i="1"/>
  <c r="Q268" i="1"/>
  <c r="P268" i="1"/>
  <c r="O268" i="1"/>
  <c r="Q267" i="1"/>
  <c r="P267" i="1"/>
  <c r="O267" i="1"/>
  <c r="Q266" i="1"/>
  <c r="P266" i="1"/>
  <c r="O266" i="1"/>
  <c r="Q265" i="1"/>
  <c r="P265" i="1"/>
  <c r="O265" i="1"/>
  <c r="Q264" i="1"/>
  <c r="P264" i="1"/>
  <c r="O264" i="1"/>
  <c r="Q263" i="1"/>
  <c r="P263" i="1"/>
  <c r="O263" i="1"/>
  <c r="Q262" i="1"/>
  <c r="P262" i="1"/>
  <c r="O262" i="1"/>
  <c r="Q261" i="1"/>
  <c r="P261" i="1"/>
  <c r="O261" i="1"/>
  <c r="Q260" i="1"/>
  <c r="P260" i="1"/>
  <c r="O260" i="1"/>
  <c r="Q259" i="1"/>
  <c r="P259" i="1"/>
  <c r="O259" i="1"/>
  <c r="Q258" i="1"/>
  <c r="P258" i="1"/>
  <c r="O258" i="1"/>
  <c r="Q257" i="1"/>
  <c r="P257" i="1"/>
  <c r="O257" i="1"/>
  <c r="Q256" i="1"/>
  <c r="P256" i="1"/>
  <c r="O256" i="1"/>
  <c r="Q255" i="1"/>
  <c r="P255" i="1"/>
  <c r="O255" i="1"/>
  <c r="Q254" i="1"/>
  <c r="P254" i="1"/>
  <c r="O254" i="1"/>
  <c r="Q253" i="1"/>
  <c r="P253" i="1"/>
  <c r="O253" i="1"/>
  <c r="Q252" i="1"/>
  <c r="P252" i="1"/>
  <c r="O252" i="1"/>
  <c r="Q251" i="1"/>
  <c r="P251" i="1"/>
  <c r="O251" i="1"/>
  <c r="Q250" i="1"/>
  <c r="P250" i="1"/>
  <c r="O250" i="1"/>
  <c r="Q249" i="1"/>
  <c r="P249" i="1"/>
  <c r="O249" i="1"/>
  <c r="Q248" i="1"/>
  <c r="P248" i="1"/>
  <c r="O248" i="1"/>
  <c r="Q247" i="1"/>
  <c r="P247" i="1"/>
  <c r="O247" i="1"/>
  <c r="Q246" i="1"/>
  <c r="P246" i="1"/>
  <c r="O246" i="1"/>
  <c r="Q245" i="1"/>
  <c r="P245" i="1"/>
  <c r="O245" i="1"/>
  <c r="Q244" i="1"/>
  <c r="P244" i="1"/>
  <c r="O244" i="1"/>
  <c r="Q243" i="1"/>
  <c r="P243" i="1"/>
  <c r="O243" i="1"/>
  <c r="Q242" i="1"/>
  <c r="P242" i="1"/>
  <c r="O242" i="1"/>
  <c r="Q241" i="1"/>
  <c r="P241" i="1"/>
  <c r="O241" i="1"/>
  <c r="Q240" i="1"/>
  <c r="P240" i="1"/>
  <c r="O240" i="1"/>
  <c r="Q239" i="1"/>
  <c r="P239" i="1"/>
  <c r="O239" i="1"/>
  <c r="Q238" i="1"/>
  <c r="P238" i="1"/>
  <c r="O238" i="1"/>
  <c r="Q237" i="1"/>
  <c r="P237" i="1"/>
  <c r="O237" i="1"/>
  <c r="Q236" i="1"/>
  <c r="P236" i="1"/>
  <c r="O236" i="1"/>
  <c r="Q235" i="1"/>
  <c r="P235" i="1"/>
  <c r="O235" i="1"/>
  <c r="Q234" i="1"/>
  <c r="P234" i="1"/>
  <c r="O234" i="1"/>
  <c r="Q233" i="1"/>
  <c r="P233" i="1"/>
  <c r="O233" i="1"/>
  <c r="Q232" i="1"/>
  <c r="P232" i="1"/>
  <c r="O232" i="1"/>
  <c r="Q231" i="1"/>
  <c r="P231" i="1"/>
  <c r="O231" i="1"/>
  <c r="Q230" i="1"/>
  <c r="P230" i="1"/>
  <c r="O230" i="1"/>
  <c r="Q229" i="1"/>
  <c r="P229" i="1"/>
  <c r="O229" i="1"/>
  <c r="Q228" i="1"/>
  <c r="P228" i="1"/>
  <c r="O228" i="1"/>
  <c r="Q227" i="1"/>
  <c r="P227" i="1"/>
  <c r="O227" i="1"/>
  <c r="Q226" i="1"/>
  <c r="P226" i="1"/>
  <c r="O226" i="1"/>
  <c r="Q225" i="1"/>
  <c r="P225" i="1"/>
  <c r="O225" i="1"/>
  <c r="Q224" i="1"/>
  <c r="P224" i="1"/>
  <c r="O224" i="1"/>
  <c r="Q223" i="1"/>
  <c r="P223" i="1"/>
  <c r="O223" i="1"/>
  <c r="Q222" i="1"/>
  <c r="P222" i="1"/>
  <c r="O222" i="1"/>
  <c r="Q221" i="1"/>
  <c r="P221" i="1"/>
  <c r="O221" i="1"/>
  <c r="Q220" i="1"/>
  <c r="P220" i="1"/>
  <c r="O220" i="1"/>
  <c r="Q219" i="1"/>
  <c r="P219" i="1"/>
  <c r="O219" i="1"/>
  <c r="Q218" i="1"/>
  <c r="P218" i="1"/>
  <c r="O218" i="1"/>
  <c r="Q217" i="1"/>
  <c r="P217" i="1"/>
  <c r="O217" i="1"/>
  <c r="Q216" i="1"/>
  <c r="P216" i="1"/>
  <c r="O216" i="1"/>
  <c r="Q215" i="1"/>
  <c r="P215" i="1"/>
  <c r="O215" i="1"/>
  <c r="Q214" i="1"/>
  <c r="P214" i="1"/>
  <c r="O214" i="1"/>
  <c r="Q213" i="1"/>
  <c r="P213" i="1"/>
  <c r="O213" i="1"/>
  <c r="Q212" i="1"/>
  <c r="P212" i="1"/>
  <c r="O212" i="1"/>
  <c r="Q211" i="1"/>
  <c r="P211" i="1"/>
  <c r="O211" i="1"/>
  <c r="Q210" i="1"/>
  <c r="P210" i="1"/>
  <c r="O210" i="1"/>
  <c r="Q209" i="1"/>
  <c r="P209" i="1"/>
  <c r="O209" i="1"/>
  <c r="Q208" i="1"/>
  <c r="P208" i="1"/>
  <c r="O208" i="1"/>
  <c r="Q207" i="1"/>
  <c r="P207" i="1"/>
  <c r="O207" i="1"/>
  <c r="Q206" i="1"/>
  <c r="P206" i="1"/>
  <c r="O206" i="1"/>
  <c r="Q205" i="1"/>
  <c r="P205" i="1"/>
  <c r="O205" i="1"/>
  <c r="Q204" i="1"/>
  <c r="P204" i="1"/>
  <c r="O204" i="1"/>
  <c r="Q203" i="1"/>
  <c r="P203" i="1"/>
  <c r="O203" i="1"/>
  <c r="Q202" i="1"/>
  <c r="P202" i="1"/>
  <c r="O202" i="1"/>
  <c r="Q201" i="1"/>
  <c r="P201" i="1"/>
  <c r="O201" i="1"/>
  <c r="Q200" i="1"/>
  <c r="P200" i="1"/>
  <c r="O200" i="1"/>
  <c r="Q199" i="1"/>
  <c r="P199" i="1"/>
  <c r="O199" i="1"/>
  <c r="Q198" i="1"/>
  <c r="P198" i="1"/>
  <c r="O198" i="1"/>
  <c r="Q197" i="1"/>
  <c r="P197" i="1"/>
  <c r="O197" i="1"/>
  <c r="Q196" i="1"/>
  <c r="P196" i="1"/>
  <c r="O196" i="1"/>
  <c r="Q195" i="1"/>
  <c r="P195" i="1"/>
  <c r="O195" i="1"/>
  <c r="Q194" i="1"/>
  <c r="P194" i="1"/>
  <c r="O194" i="1"/>
  <c r="Q193" i="1"/>
  <c r="P193" i="1"/>
  <c r="O193" i="1"/>
  <c r="Q192" i="1"/>
  <c r="P192" i="1"/>
  <c r="O192" i="1"/>
  <c r="Q191" i="1"/>
  <c r="P191" i="1"/>
  <c r="O191" i="1"/>
  <c r="Q190" i="1"/>
  <c r="P190" i="1"/>
  <c r="O190" i="1"/>
  <c r="Q189" i="1"/>
  <c r="P189" i="1"/>
  <c r="O189" i="1"/>
  <c r="Q188" i="1"/>
  <c r="P188" i="1"/>
  <c r="O188" i="1"/>
  <c r="Q187" i="1"/>
  <c r="P187" i="1"/>
  <c r="O187" i="1"/>
  <c r="Q186" i="1"/>
  <c r="P186" i="1"/>
  <c r="O186" i="1"/>
  <c r="Q185" i="1"/>
  <c r="P185" i="1"/>
  <c r="O185" i="1"/>
  <c r="Q184" i="1"/>
  <c r="P184" i="1"/>
  <c r="O184" i="1"/>
  <c r="Q183" i="1"/>
  <c r="P183" i="1"/>
  <c r="O183" i="1"/>
  <c r="Q182" i="1"/>
  <c r="P182" i="1"/>
  <c r="O182" i="1"/>
  <c r="Q181" i="1"/>
  <c r="P181" i="1"/>
  <c r="O181" i="1"/>
  <c r="Q180" i="1"/>
  <c r="P180" i="1"/>
  <c r="O180" i="1"/>
  <c r="Q179" i="1"/>
  <c r="P179" i="1"/>
  <c r="O179" i="1"/>
  <c r="Q178" i="1"/>
  <c r="P178" i="1"/>
  <c r="O178" i="1"/>
  <c r="Q177" i="1"/>
  <c r="P177" i="1"/>
  <c r="O177" i="1"/>
  <c r="Q176" i="1"/>
  <c r="P176" i="1"/>
  <c r="O176" i="1"/>
  <c r="Q175" i="1"/>
  <c r="P175" i="1"/>
  <c r="O175" i="1"/>
  <c r="Q174" i="1"/>
  <c r="P174" i="1"/>
  <c r="O174" i="1"/>
  <c r="Q173" i="1"/>
  <c r="P173" i="1"/>
  <c r="O173" i="1"/>
  <c r="Q172" i="1"/>
  <c r="P172" i="1"/>
  <c r="O172" i="1"/>
  <c r="Q171" i="1"/>
  <c r="P171" i="1"/>
  <c r="O171" i="1"/>
  <c r="Q170" i="1"/>
  <c r="P170" i="1"/>
  <c r="O170" i="1"/>
  <c r="Q169" i="1"/>
  <c r="P169" i="1"/>
  <c r="O169" i="1"/>
  <c r="Q168" i="1"/>
  <c r="P168" i="1"/>
  <c r="O168" i="1"/>
  <c r="Q167" i="1"/>
  <c r="P167" i="1"/>
  <c r="O167" i="1"/>
  <c r="Q166" i="1"/>
  <c r="P166" i="1"/>
  <c r="O166" i="1"/>
  <c r="Q165" i="1"/>
  <c r="P165" i="1"/>
  <c r="O165" i="1"/>
  <c r="Q164" i="1"/>
  <c r="P164" i="1"/>
  <c r="O164" i="1"/>
  <c r="Q163" i="1"/>
  <c r="P163" i="1"/>
  <c r="O163" i="1"/>
  <c r="Q162" i="1"/>
  <c r="P162" i="1"/>
  <c r="O162" i="1"/>
  <c r="Q161" i="1"/>
  <c r="P161" i="1"/>
  <c r="O161" i="1"/>
  <c r="Q160" i="1"/>
  <c r="P160" i="1"/>
  <c r="O160" i="1"/>
  <c r="Q159" i="1"/>
  <c r="P159" i="1"/>
  <c r="O159" i="1"/>
  <c r="Q158" i="1"/>
  <c r="P158" i="1"/>
  <c r="O158" i="1"/>
  <c r="Q157" i="1"/>
  <c r="P157" i="1"/>
  <c r="O157" i="1"/>
  <c r="Q156" i="1"/>
  <c r="P156" i="1"/>
  <c r="O156" i="1"/>
  <c r="Q155" i="1"/>
  <c r="P155" i="1"/>
  <c r="O155" i="1"/>
  <c r="Q154" i="1"/>
  <c r="P154" i="1"/>
  <c r="O154" i="1"/>
  <c r="Q153" i="1"/>
  <c r="P153" i="1"/>
  <c r="O153" i="1"/>
  <c r="Q152" i="1"/>
  <c r="P152" i="1"/>
  <c r="O152" i="1"/>
  <c r="Q151" i="1"/>
  <c r="P151" i="1"/>
  <c r="O151" i="1"/>
  <c r="Q150" i="1"/>
  <c r="P150" i="1"/>
  <c r="O150" i="1"/>
  <c r="Q149" i="1"/>
  <c r="P149" i="1"/>
  <c r="O149" i="1"/>
  <c r="Q148" i="1"/>
  <c r="P148" i="1"/>
  <c r="O148" i="1"/>
  <c r="Q147" i="1"/>
  <c r="P147" i="1"/>
  <c r="O147" i="1"/>
  <c r="Q146" i="1"/>
  <c r="P146" i="1"/>
  <c r="O146" i="1"/>
  <c r="Q145" i="1"/>
  <c r="P145" i="1"/>
  <c r="O145" i="1"/>
  <c r="Q144" i="1"/>
  <c r="P144" i="1"/>
  <c r="O144" i="1"/>
  <c r="Q143" i="1"/>
  <c r="P143" i="1"/>
  <c r="O143" i="1"/>
  <c r="Q142" i="1"/>
  <c r="P142" i="1"/>
  <c r="O142" i="1"/>
  <c r="Q141" i="1"/>
  <c r="P141" i="1"/>
  <c r="O141" i="1"/>
  <c r="Q140" i="1"/>
  <c r="P140" i="1"/>
  <c r="O140" i="1"/>
  <c r="Q139" i="1"/>
  <c r="P139" i="1"/>
  <c r="O139" i="1"/>
  <c r="Q138" i="1"/>
  <c r="P138" i="1"/>
  <c r="O138" i="1"/>
  <c r="Q137" i="1"/>
  <c r="P137" i="1"/>
  <c r="O137" i="1"/>
  <c r="Q136" i="1"/>
  <c r="P136" i="1"/>
  <c r="O136" i="1"/>
  <c r="Q135" i="1"/>
  <c r="P135" i="1"/>
  <c r="O135" i="1"/>
  <c r="Q134" i="1"/>
  <c r="P134" i="1"/>
  <c r="O134" i="1"/>
  <c r="Q133" i="1"/>
  <c r="P133" i="1"/>
  <c r="O133" i="1"/>
  <c r="Q132" i="1"/>
  <c r="P132" i="1"/>
  <c r="O132" i="1"/>
  <c r="Q131" i="1"/>
  <c r="P131" i="1"/>
  <c r="O131" i="1"/>
  <c r="Q130" i="1"/>
  <c r="P130" i="1"/>
  <c r="O130" i="1"/>
  <c r="Q129" i="1"/>
  <c r="P129" i="1"/>
  <c r="O129" i="1"/>
  <c r="Q128" i="1"/>
  <c r="P128" i="1"/>
  <c r="O128" i="1"/>
  <c r="Q127" i="1"/>
  <c r="P127" i="1"/>
  <c r="O127" i="1"/>
  <c r="Q126" i="1"/>
  <c r="P126" i="1"/>
  <c r="O126" i="1"/>
  <c r="Q125" i="1"/>
  <c r="P125" i="1"/>
  <c r="O125" i="1"/>
  <c r="Q124" i="1"/>
  <c r="P124" i="1"/>
  <c r="O124" i="1"/>
  <c r="Q123" i="1"/>
  <c r="P123" i="1"/>
  <c r="O123" i="1"/>
  <c r="Q122" i="1"/>
  <c r="P122" i="1"/>
  <c r="O122" i="1"/>
  <c r="Q121" i="1"/>
  <c r="P121" i="1"/>
  <c r="O121" i="1"/>
  <c r="Q120" i="1"/>
  <c r="P120" i="1"/>
  <c r="O120" i="1"/>
  <c r="Q119" i="1"/>
  <c r="P119" i="1"/>
  <c r="O119" i="1"/>
  <c r="Q118" i="1"/>
  <c r="P118" i="1"/>
  <c r="O118" i="1"/>
  <c r="Q117" i="1"/>
  <c r="P117" i="1"/>
  <c r="O117" i="1"/>
  <c r="Q116" i="1"/>
  <c r="P116" i="1"/>
  <c r="O116" i="1"/>
  <c r="Q115" i="1"/>
  <c r="P115" i="1"/>
  <c r="O115" i="1"/>
  <c r="Q114" i="1"/>
  <c r="P114" i="1"/>
  <c r="O114" i="1"/>
  <c r="Q113" i="1"/>
  <c r="P113" i="1"/>
  <c r="O113" i="1"/>
  <c r="Q112" i="1"/>
  <c r="P112" i="1"/>
  <c r="O112" i="1"/>
  <c r="Q111" i="1"/>
  <c r="P111" i="1"/>
  <c r="O111" i="1"/>
  <c r="Q110" i="1"/>
  <c r="P110" i="1"/>
  <c r="O110" i="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7" i="1"/>
  <c r="P67" i="1"/>
  <c r="O67"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P2"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tc={82C27ABE-193E-4F52-A3FE-7140EE2AC2A3}</author>
    <author>tc={113B6B47-FB28-41CB-BB27-6CFF3557ECAC}</author>
    <author>tc={1899E22A-28E9-4D74-8DB0-3A4DD62B7320}</author>
    <author>tc={D0D59035-3092-48F3-A987-9BED50B7CEA9}</author>
    <author>tc={1AA268E8-1E91-41B7-A858-5C35335A18D1}</author>
    <author>tc={0DF3D1D7-B67C-4B78-B739-1376B6E54ED4}</author>
    <author>tc={8C2C0E81-812E-4431-93B8-B1A68BFB0BFC}</author>
    <author>tc={F073E07A-6009-4E5F-A2C7-AA877B80CF1A}</author>
    <author>tc={D446409A-6297-47EA-8000-B8C6F9502765}</author>
    <author>tc={E2A36DB6-31D7-4662-860B-C78B13C1E4EA}</author>
    <author>tc={B4149F66-331B-4C32-AA83-77BFE35B2B4F}</author>
  </authors>
  <commentList>
    <comment ref="G1" authorId="0" shapeId="0" xr:uid="{82C27ABE-193E-4F52-A3FE-7140EE2AC2A3}">
      <text>
        <t>[Threaded comment]
Your version of Excel allows you to read this threaded comment; however, any edits to it will get removed if the file is opened in a newer version of Excel. Learn more: https://go.microsoft.com/fwlink/?linkid=870924
Comment:
    0 = non-tropical
1 = tropical</t>
      </text>
    </comment>
    <comment ref="J1" authorId="1" shapeId="0" xr:uid="{113B6B47-FB28-41CB-BB27-6CFF3557ECAC}">
      <text>
        <t>[Threaded comment]
Your version of Excel allows you to read this threaded comment; however, any edits to it will get removed if the file is opened in a newer version of Excel. Learn more: https://go.microsoft.com/fwlink/?linkid=870924
Comment:
    1 = thiaminase measurement from literature
0 = no information on thiaminase in literature available for that species</t>
      </text>
    </comment>
    <comment ref="K1" authorId="2" shapeId="0" xr:uid="{1899E22A-28E9-4D74-8DB0-3A4DD62B7320}">
      <text>
        <t>[Threaded comment]
Your version of Excel allows you to read this threaded comment; however, any edits to it will get removed if the file is opened in a newer version of Excel. Learn more: https://go.microsoft.com/fwlink/?linkid=870924
Comment:
    GenBank homologous sequence search results. 1 = present in GenBank with at least 10000 protein sequences, NA = not in GenBank or fewer than 10000 protein sequences</t>
      </text>
    </comment>
    <comment ref="L1" authorId="3" shapeId="0" xr:uid="{D0D59035-3092-48F3-A987-9BED50B7CEA9}">
      <text>
        <t>[Threaded comment]
Your version of Excel allows you to read this threaded comment; however, any edits to it will get removed if the file is opened in a newer version of Excel. Learn more: https://go.microsoft.com/fwlink/?linkid=870924
Comment:
    1 = evidence of thiaminase activity
0 = low or no evidence of thiaminase actvity
This column combines both BLAST and literature data</t>
      </text>
    </comment>
    <comment ref="N1" authorId="4" shapeId="0" xr:uid="{1AA268E8-1E91-41B7-A858-5C35335A18D1}">
      <text>
        <t>[Threaded comment]
Your version of Excel allows you to read this threaded comment; however, any edits to it will get removed if the file is opened in a newer version of Excel. Learn more: https://go.microsoft.com/fwlink/?linkid=870924
Comment:
    PE = pelagic, BE = benthic, BP = benthopelagic
Reply:
    If reef associated, coded as benthic</t>
      </text>
    </comment>
    <comment ref="R1" authorId="5" shapeId="0" xr:uid="{0DF3D1D7-B67C-4B78-B739-1376B6E54ED4}">
      <text>
        <t>[Threaded comment]
Your version of Excel allows you to read this threaded comment; however, any edits to it will get removed if the file is opened in a newer version of Excel. Learn more: https://go.microsoft.com/fwlink/?linkid=870924
Comment:
    1 = listed in fishbase.de as having adverse ecological effects where introduced or as invasive
0 = no indication of invasiveness</t>
      </text>
    </comment>
    <comment ref="S1" authorId="6" shapeId="0" xr:uid="{8C2C0E81-812E-4431-93B8-B1A68BFB0BFC}">
      <text>
        <t>[Threaded comment]
Your version of Excel allows you to read this threaded comment; however, any edits to it will get removed if the file is opened in a newer version of Excel. Learn more: https://go.microsoft.com/fwlink/?linkid=870924
Comment:
    TL = tolerant of salinity or marine species
IN = intolerant of salinity</t>
      </text>
    </comment>
    <comment ref="T1" authorId="7" shapeId="0" xr:uid="{F073E07A-6009-4E5F-A2C7-AA877B80CF1A}">
      <text>
        <t>[Threaded comment]
Your version of Excel allows you to read this threaded comment; however, any edits to it will get removed if the file is opened in a newer version of Excel. Learn more: https://go.microsoft.com/fwlink/?linkid=870924
Comment:
    From fishbase.de main landing site for each fish</t>
      </text>
    </comment>
    <comment ref="U1" authorId="8" shapeId="0" xr:uid="{D446409A-6297-47EA-8000-B8C6F9502765}">
      <text>
        <t>[Threaded comment]
Your version of Excel allows you to read this threaded comment; however, any edits to it will get removed if the file is opened in a newer version of Excel. Learn more: https://go.microsoft.com/fwlink/?linkid=870924
Comment:
    Maximum total length (cm) listed in Fishbase.de</t>
      </text>
    </comment>
    <comment ref="V1" authorId="9" shapeId="0" xr:uid="{E2A36DB6-31D7-4662-860B-C78B13C1E4EA}">
      <text>
        <t>[Threaded comment]
Your version of Excel allows you to read this threaded comment; however, any edits to it will get removed if the file is opened in a newer version of Excel. Learn more: https://go.microsoft.com/fwlink/?linkid=870924
Comment:
    Maximum age listed in Fishbase.de</t>
      </text>
    </comment>
    <comment ref="W1" authorId="10" shapeId="0" xr:uid="{B4149F66-331B-4C32-AA83-77BFE35B2B4F}">
      <text>
        <t>[Threaded comment]
Your version of Excel allows you to read this threaded comment; however, any edits to it will get removed if the file is opened in a newer version of Excel. Learn more: https://go.microsoft.com/fwlink/?linkid=870924
Comment:
    Median omega-3 (g/100 g) listed in fishbase.de</t>
      </text>
    </comment>
  </commentList>
</comments>
</file>

<file path=xl/sharedStrings.xml><?xml version="1.0" encoding="utf-8"?>
<sst xmlns="http://schemas.openxmlformats.org/spreadsheetml/2006/main" count="3538" uniqueCount="893">
  <si>
    <t>Common</t>
  </si>
  <si>
    <t>Scientific</t>
  </si>
  <si>
    <t>Source</t>
  </si>
  <si>
    <t>Family</t>
  </si>
  <si>
    <t>Order</t>
  </si>
  <si>
    <t>Class</t>
  </si>
  <si>
    <t>Tropical</t>
  </si>
  <si>
    <t>Climate</t>
  </si>
  <si>
    <t>Continent</t>
  </si>
  <si>
    <t>Lit_confirmed</t>
  </si>
  <si>
    <t>BLAST</t>
  </si>
  <si>
    <t>Thiaminase</t>
  </si>
  <si>
    <t>Marine</t>
  </si>
  <si>
    <t>Habitat</t>
  </si>
  <si>
    <t>Benthic</t>
  </si>
  <si>
    <t>Benthopelagic</t>
  </si>
  <si>
    <t>Pelagic</t>
  </si>
  <si>
    <t>Invasive</t>
  </si>
  <si>
    <t>Salt</t>
  </si>
  <si>
    <t>TL_fooditems</t>
  </si>
  <si>
    <t>MaxTL</t>
  </si>
  <si>
    <t>MaxAge</t>
  </si>
  <si>
    <t>Omega3</t>
  </si>
  <si>
    <t>Freshwater Bream</t>
  </si>
  <si>
    <t>Abramis brama</t>
  </si>
  <si>
    <t>Chaet and Bishop 1952, Arsan 1970</t>
  </si>
  <si>
    <t>Leuciscidae</t>
  </si>
  <si>
    <t>Cypriniformes </t>
  </si>
  <si>
    <t>Actinopteri</t>
  </si>
  <si>
    <t>Temperate</t>
  </si>
  <si>
    <t>Eurasia</t>
  </si>
  <si>
    <t>NA</t>
  </si>
  <si>
    <t>BP</t>
  </si>
  <si>
    <t>TL</t>
  </si>
  <si>
    <t>Spiny Chromis</t>
  </si>
  <si>
    <t>Acanthochromis polyacanthus</t>
  </si>
  <si>
    <t>Pomacentridae</t>
  </si>
  <si>
    <t>Ovalentaria</t>
  </si>
  <si>
    <t>Indo-Pacific</t>
  </si>
  <si>
    <t>BE</t>
  </si>
  <si>
    <t>Yellowfin Goby</t>
  </si>
  <si>
    <t>Acanthogobius flavimanus</t>
  </si>
  <si>
    <t>Fujita 1954</t>
  </si>
  <si>
    <t>Gobiidae</t>
  </si>
  <si>
    <t>Gobiiformes</t>
  </si>
  <si>
    <t>Asia</t>
  </si>
  <si>
    <t>Yellowfin Seabream</t>
  </si>
  <si>
    <t>Acanthopagrus latus</t>
  </si>
  <si>
    <t>Sparidae</t>
  </si>
  <si>
    <t>Eupercaria</t>
  </si>
  <si>
    <t>Subtropical</t>
  </si>
  <si>
    <t>Sterlet Sturgeon</t>
  </si>
  <si>
    <t>Acipenser ruthenus</t>
  </si>
  <si>
    <t>Acipenseridae</t>
  </si>
  <si>
    <t>Acipenseriformes</t>
  </si>
  <si>
    <t>Roundjaw Bonefish</t>
  </si>
  <si>
    <t>Albula glossodonta</t>
  </si>
  <si>
    <t>Albulidae</t>
  </si>
  <si>
    <t>Albuliformes</t>
  </si>
  <si>
    <t>Allis Shad</t>
  </si>
  <si>
    <t>Alosa alosa</t>
  </si>
  <si>
    <t>Clupeidae</t>
  </si>
  <si>
    <t>Clupeiformes</t>
  </si>
  <si>
    <t>Europe</t>
  </si>
  <si>
    <t>PE</t>
  </si>
  <si>
    <t>Hickory Shad</t>
  </si>
  <si>
    <t>Alosa mediocris</t>
  </si>
  <si>
    <t>Kraft et al. 2014</t>
  </si>
  <si>
    <t>North America</t>
  </si>
  <si>
    <t>Alewife</t>
  </si>
  <si>
    <t>Alosa pseudoharengus</t>
  </si>
  <si>
    <t>Tillitt et al. 2005, Greig and Gnaedinger 1971, Boggs et al. 2019, Fitzsimons et al. 2005, Kraft et al. 2014, Zajicek et al. 2005, Lepack et al. 2013, Honeyfield et al. 2010, Nielands 1947, Gnaedinger and Krzeczkowski 1966</t>
  </si>
  <si>
    <t>American Shad</t>
  </si>
  <si>
    <t>Alosa sapidissima</t>
  </si>
  <si>
    <t>BLAST, Wetzel et al. 2011</t>
  </si>
  <si>
    <t>Rock Bass</t>
  </si>
  <si>
    <t>Ambloplites rupestris</t>
  </si>
  <si>
    <t>Greig and Gnaedinger 1971, Chaet and Bishop 1952</t>
  </si>
  <si>
    <t>Centrarchidae</t>
  </si>
  <si>
    <t>Centrarchiformes</t>
  </si>
  <si>
    <t>IN</t>
  </si>
  <si>
    <t>Starry Ray</t>
  </si>
  <si>
    <t>Amblyraja radiata</t>
  </si>
  <si>
    <t>Rajidae</t>
  </si>
  <si>
    <t>Rajiformes</t>
  </si>
  <si>
    <t>Boreal</t>
  </si>
  <si>
    <t>Worldwide</t>
  </si>
  <si>
    <t>Black Bullhead</t>
  </si>
  <si>
    <t>Ameiurus melas</t>
  </si>
  <si>
    <t>BLAST, Greig and Gnaedinger 1971</t>
  </si>
  <si>
    <t>Ictaluridae</t>
  </si>
  <si>
    <t>Siluriformes</t>
  </si>
  <si>
    <t>Brown Bullhead</t>
  </si>
  <si>
    <t>Ameiurus nebulosus</t>
  </si>
  <si>
    <t>Nielands 1947</t>
  </si>
  <si>
    <t>Bowfin</t>
  </si>
  <si>
    <t>Amia calva</t>
  </si>
  <si>
    <t>Greig and Gnaedinger 1971, Gnaedinger and Krzeczkowski 1966</t>
  </si>
  <si>
    <t>Amiidae</t>
  </si>
  <si>
    <t>Amiiformes</t>
  </si>
  <si>
    <t>Clown Anemonefish</t>
  </si>
  <si>
    <t>Amphiprion ocellaris</t>
  </si>
  <si>
    <t>Kanglang Fish</t>
  </si>
  <si>
    <t>Anabarilius grahami</t>
  </si>
  <si>
    <t>Xenocyprididae</t>
  </si>
  <si>
    <t>Climbing Perch</t>
  </si>
  <si>
    <t>Anabas testudineus</t>
  </si>
  <si>
    <t>Anabantidae</t>
  </si>
  <si>
    <t>Anabantiformes</t>
  </si>
  <si>
    <t>Atlantic Wolffish</t>
  </si>
  <si>
    <t>Anarhichas lupus</t>
  </si>
  <si>
    <t>Anarhichadidae</t>
  </si>
  <si>
    <t>Perciformes</t>
  </si>
  <si>
    <t>Wolf-eel</t>
  </si>
  <si>
    <t>Anarrhichthys ocellatus</t>
  </si>
  <si>
    <t>Broad-Striped Anchovy</t>
  </si>
  <si>
    <t>Anchoa hepsetus</t>
  </si>
  <si>
    <t>Greig and Gnaedinger 1971</t>
  </si>
  <si>
    <t>Engraulidae</t>
  </si>
  <si>
    <t>European Eel</t>
  </si>
  <si>
    <t>Anguilla anguilla</t>
  </si>
  <si>
    <t>Anguillidae</t>
  </si>
  <si>
    <t>Anguilliformes</t>
  </si>
  <si>
    <t>Japanese Eel</t>
  </si>
  <si>
    <t>Anguilla japonica</t>
  </si>
  <si>
    <t>American Eel</t>
  </si>
  <si>
    <t>Anguilla rostrata</t>
  </si>
  <si>
    <t>Greig and Gnaedinger 1971, Nielands 1947</t>
  </si>
  <si>
    <t>Aphyosemion striatum</t>
  </si>
  <si>
    <t>Nothobranchiidae</t>
  </si>
  <si>
    <t>Cyprinodontiformes</t>
  </si>
  <si>
    <t>Africa</t>
  </si>
  <si>
    <t>Freshwater Drum</t>
  </si>
  <si>
    <t>Aplodinotus grunniens</t>
  </si>
  <si>
    <t>Sciaenidae</t>
  </si>
  <si>
    <t>Flier Cichlid</t>
  </si>
  <si>
    <t>Archocentrus centrarchus</t>
  </si>
  <si>
    <t>Cichlidae</t>
  </si>
  <si>
    <t>Cichliformes</t>
  </si>
  <si>
    <t>Central America</t>
  </si>
  <si>
    <t>Burton'S Mouthbrooder</t>
  </si>
  <si>
    <t>Astatotilapia burtoni</t>
  </si>
  <si>
    <t>Eastern Happy</t>
  </si>
  <si>
    <t>Astatotilapia calliptera</t>
  </si>
  <si>
    <t>Mexican Tetra</t>
  </si>
  <si>
    <t>Astyanax mexicanus</t>
  </si>
  <si>
    <t>Characidae</t>
  </si>
  <si>
    <t>Characiformes</t>
  </si>
  <si>
    <t>Austrofundulus limnaeus</t>
  </si>
  <si>
    <t>Rivulidae</t>
  </si>
  <si>
    <t>South America</t>
  </si>
  <si>
    <t>Frigate Tuna</t>
  </si>
  <si>
    <t>Auxis thazard</t>
  </si>
  <si>
    <t>Scombridae</t>
  </si>
  <si>
    <t>Scombriformes </t>
  </si>
  <si>
    <t>Giant Devil Catfish</t>
  </si>
  <si>
    <t>Bagarius yarrelli</t>
  </si>
  <si>
    <t>Sisoridae</t>
  </si>
  <si>
    <t>Siamese Fighting Fish</t>
  </si>
  <si>
    <t>Betta splendens</t>
  </si>
  <si>
    <t>Osphronemidae</t>
  </si>
  <si>
    <t>White Bream</t>
  </si>
  <si>
    <t>Blicca bjoerkna</t>
  </si>
  <si>
    <t>Chaet and Bishop 1952</t>
  </si>
  <si>
    <t>Great Blue Spotted Mudskipper</t>
  </si>
  <si>
    <t>Boleophthalmus pectinirostris</t>
  </si>
  <si>
    <t>Oxudercidae</t>
  </si>
  <si>
    <t>Gulf Menhaden</t>
  </si>
  <si>
    <t>Brevoortia patronus</t>
  </si>
  <si>
    <t>Atlantic Menhaden</t>
  </si>
  <si>
    <t>Brevoortia tyrannus</t>
  </si>
  <si>
    <t>Cusk</t>
  </si>
  <si>
    <t>Brosme brosme</t>
  </si>
  <si>
    <t>Lotidae</t>
  </si>
  <si>
    <t>Gadiformes</t>
  </si>
  <si>
    <t>Ghost Shark</t>
  </si>
  <si>
    <t>Callorhinchus milii</t>
  </si>
  <si>
    <t>Callorhinchidae</t>
  </si>
  <si>
    <t>Chimaeriformes</t>
  </si>
  <si>
    <t>Holocephali</t>
  </si>
  <si>
    <t>Central Stoneroller</t>
  </si>
  <si>
    <t>Campostoma anomalum</t>
  </si>
  <si>
    <t>Boggs et al. 2019, Kraft et al. 2014</t>
  </si>
  <si>
    <t>Bluefin Trevally</t>
  </si>
  <si>
    <t>Caranx melampygus</t>
  </si>
  <si>
    <t>Carangidae</t>
  </si>
  <si>
    <t>Carangiformes</t>
  </si>
  <si>
    <t>Goldfish</t>
  </si>
  <si>
    <t>Carassius auratus</t>
  </si>
  <si>
    <t>Cyprinidae</t>
  </si>
  <si>
    <t>Crucian Carp</t>
  </si>
  <si>
    <t>Carassius carassius</t>
  </si>
  <si>
    <t>Wistbacka et al. 2009, Chaet and Bishop 1952, Fujita 1954, Suomalainen and Pihlgren 1955</t>
  </si>
  <si>
    <t>Great White Shark</t>
  </si>
  <si>
    <t>Carcharodon carcharias </t>
  </si>
  <si>
    <t>Lamnidae</t>
  </si>
  <si>
    <t>Lamniformes</t>
  </si>
  <si>
    <t>Elasmobranchii</t>
  </si>
  <si>
    <t>White Sucker</t>
  </si>
  <si>
    <t>Catostomus commersonii</t>
  </si>
  <si>
    <t>Greig and Gnaedinger 1971, Boggs et al. 2019, Kraft et al. 2014, Nielands 1947</t>
  </si>
  <si>
    <t>Catostomidae</t>
  </si>
  <si>
    <t>Black Seabass</t>
  </si>
  <si>
    <t>Centropristis striata</t>
  </si>
  <si>
    <t>Serranidae</t>
  </si>
  <si>
    <t>Snakehead</t>
  </si>
  <si>
    <t>Channa argus</t>
  </si>
  <si>
    <t>Channidae</t>
  </si>
  <si>
    <t>Milkfish</t>
  </si>
  <si>
    <t>Chanos chanos</t>
  </si>
  <si>
    <t>Chanidae</t>
  </si>
  <si>
    <t>Gonorynchiformes</t>
  </si>
  <si>
    <t>Humphead Wrasse</t>
  </si>
  <si>
    <t>Cheilinus undulatus</t>
  </si>
  <si>
    <t>Labridae</t>
  </si>
  <si>
    <t>Copperband Butterflyfish</t>
  </si>
  <si>
    <t>Chelmon rostratus</t>
  </si>
  <si>
    <t>Chaetodontidae</t>
  </si>
  <si>
    <t>Acanthuriformes</t>
  </si>
  <si>
    <t>Whitespotted Bambooshark</t>
  </si>
  <si>
    <t>Chiloscyllium plagiosum</t>
  </si>
  <si>
    <t>Hemiscylliidae</t>
  </si>
  <si>
    <t>Orectolobiformes</t>
  </si>
  <si>
    <t>Magur</t>
  </si>
  <si>
    <t>Clarias magur</t>
  </si>
  <si>
    <t>Clariidae</t>
  </si>
  <si>
    <t>Atlantic Herring</t>
  </si>
  <si>
    <t>Clupea harengus</t>
  </si>
  <si>
    <t>BLAST, Greig and Gnaedinger 1971, Hirn and Pekkanen 1975, Nielands 1947, Wistbacka and Bylund 2008</t>
  </si>
  <si>
    <t>Goldspotted Grenadier Anchovy</t>
  </si>
  <si>
    <t>Coilia dussumieri</t>
  </si>
  <si>
    <t>Deolalkar and Sohonie 1954</t>
  </si>
  <si>
    <t>Big Head Croaker</t>
  </si>
  <si>
    <t>Collichthys lucidus</t>
  </si>
  <si>
    <t>Cachama</t>
  </si>
  <si>
    <t>Colossoma macropomum</t>
  </si>
  <si>
    <t>Serrasalmidae</t>
  </si>
  <si>
    <t>Whitespotted Conger</t>
  </si>
  <si>
    <t>Conger myriaster</t>
  </si>
  <si>
    <t>Congridae</t>
  </si>
  <si>
    <t>Redbelly Tilapia</t>
  </si>
  <si>
    <t>Coptodon zillii</t>
  </si>
  <si>
    <t>Okonji et al. 2013</t>
  </si>
  <si>
    <t>Vendace</t>
  </si>
  <si>
    <t>Coregonus albula</t>
  </si>
  <si>
    <t>Hirn and Pekkanen 1975</t>
  </si>
  <si>
    <t>Salmonidae</t>
  </si>
  <si>
    <t>Salmoniformes</t>
  </si>
  <si>
    <t>Cisco</t>
  </si>
  <si>
    <t>Coregonus artedi</t>
  </si>
  <si>
    <t>Lake Whitefish</t>
  </si>
  <si>
    <t>Coregonus clupeaformis</t>
  </si>
  <si>
    <t>Bloater</t>
  </si>
  <si>
    <t>Coregonus hoyi</t>
  </si>
  <si>
    <t>Tillitt et al. 2005, Greig and Gnaedinger 1971, Zajicek et al. 2005</t>
  </si>
  <si>
    <t>Roundnose Grenadier</t>
  </si>
  <si>
    <t>Coryphaenoides rupestris</t>
  </si>
  <si>
    <t>Macrouridae</t>
  </si>
  <si>
    <t>Deep-water</t>
  </si>
  <si>
    <t>Channel Bull Blenny</t>
  </si>
  <si>
    <t>Cottoperca gobio</t>
  </si>
  <si>
    <t>Bovichtidae</t>
  </si>
  <si>
    <t>Slimy Sculpin</t>
  </si>
  <si>
    <t>Cottus cognatus</t>
  </si>
  <si>
    <t>Honeyfield et al. 2010</t>
  </si>
  <si>
    <t>Cottidae</t>
  </si>
  <si>
    <t>Lumpfish</t>
  </si>
  <si>
    <t>Cyclopterus lumpus</t>
  </si>
  <si>
    <t>BLAST, Greig and Gnaedinger 1971, Nielands 1947</t>
  </si>
  <si>
    <t>Cyclopteridae</t>
  </si>
  <si>
    <t>Polar</t>
  </si>
  <si>
    <t>Tongue Sole</t>
  </si>
  <si>
    <t>Cynoglossus semilaevis</t>
  </si>
  <si>
    <t>Cynoglossidae</t>
  </si>
  <si>
    <t>Pleuronectiformes</t>
  </si>
  <si>
    <t>Sand Weakfish</t>
  </si>
  <si>
    <t>Cynoscion arenarius</t>
  </si>
  <si>
    <t>Spotfin Shiner</t>
  </si>
  <si>
    <t>Cyprinella spiloptera</t>
  </si>
  <si>
    <t>Boggs et al. 2019</t>
  </si>
  <si>
    <t>White Sands Pupfish</t>
  </si>
  <si>
    <t>Cyprinodon tularosa</t>
  </si>
  <si>
    <t>Cyprinodontidae</t>
  </si>
  <si>
    <t>Sheepshead Minnow</t>
  </si>
  <si>
    <t>Cyprinodon variegatus</t>
  </si>
  <si>
    <t>Common Carp</t>
  </si>
  <si>
    <t>Cyprinus carpio</t>
  </si>
  <si>
    <t>BLAST, Greig and Gnaedinger 1971, Fujita et al. 1954, Chaet and Bishop 1952, Gaedinger and Krzeczkowski 1966</t>
  </si>
  <si>
    <t>Zebra Fish</t>
  </si>
  <si>
    <t>Danio rerio</t>
  </si>
  <si>
    <t>Danionidae</t>
  </si>
  <si>
    <t>Denticle Herring</t>
  </si>
  <si>
    <t>Denticeps clupeoides</t>
  </si>
  <si>
    <t>Denticipitidae</t>
  </si>
  <si>
    <t>Antarctic Toothfish</t>
  </si>
  <si>
    <t>Dissostichus mawsoni</t>
  </si>
  <si>
    <t>Nototheniidae</t>
  </si>
  <si>
    <t>Antarctica</t>
  </si>
  <si>
    <t>Gizzard Shad</t>
  </si>
  <si>
    <t>Dorosoma cepedianum</t>
  </si>
  <si>
    <t>Tillitt et al. 2005, Greig and Gnaedinger 1971, Boggs et al. 2019, Lepak et al. 2013, Zajicek et al. 2005, Gnaedinger and Krzeczkowski 1966</t>
  </si>
  <si>
    <t>Live Sharksucker</t>
  </si>
  <si>
    <t>Echeneis naucrates</t>
  </si>
  <si>
    <t>Echeneidae</t>
  </si>
  <si>
    <t>Electric Eel</t>
  </si>
  <si>
    <t>Electrophorus electricus</t>
  </si>
  <si>
    <t>Gymnotidae</t>
  </si>
  <si>
    <t>Gymnotiformes</t>
  </si>
  <si>
    <t>Eleotris oxycephala</t>
  </si>
  <si>
    <t>Eleotridae</t>
  </si>
  <si>
    <t>Californian Anchovy</t>
  </si>
  <si>
    <t>Engraulis mordax</t>
  </si>
  <si>
    <t>Giant Grouper</t>
  </si>
  <si>
    <t>Epinephelus lanceolatus</t>
  </si>
  <si>
    <t>Streamline Chub</t>
  </si>
  <si>
    <t>Erimystax dissimilis</t>
  </si>
  <si>
    <t>Reedfish</t>
  </si>
  <si>
    <t>Erpetoichthys calabaricus</t>
  </si>
  <si>
    <t>Polypteridae</t>
  </si>
  <si>
    <t>Polypteriformes</t>
  </si>
  <si>
    <t>Cladistii</t>
  </si>
  <si>
    <t>Northern Pike</t>
  </si>
  <si>
    <t>Esox lucius</t>
  </si>
  <si>
    <t>Esocidae</t>
  </si>
  <si>
    <t>Esociformes</t>
  </si>
  <si>
    <t>Greenside Darter</t>
  </si>
  <si>
    <t>Etheostoma blennioides</t>
  </si>
  <si>
    <t>Percidae</t>
  </si>
  <si>
    <t>Arkansas Darter</t>
  </si>
  <si>
    <t>Etheostoma cragini</t>
  </si>
  <si>
    <t>Fantail Darter</t>
  </si>
  <si>
    <t>Etheostoma flabellare</t>
  </si>
  <si>
    <t>Tessellated Darter</t>
  </si>
  <si>
    <t>Etheostoma olmstedi</t>
  </si>
  <si>
    <t>Orangethroat Darter</t>
  </si>
  <si>
    <t>Etheostoma spectabile</t>
  </si>
  <si>
    <t>Banded Darter</t>
  </si>
  <si>
    <t>Etheostoma zonale</t>
  </si>
  <si>
    <t>Sand-Table Dwarfgoby</t>
  </si>
  <si>
    <t>Eviota abax</t>
  </si>
  <si>
    <t>Cutlip Minnow</t>
  </si>
  <si>
    <t>Exoglossum maxillingua</t>
  </si>
  <si>
    <t>Red Cornet Fish</t>
  </si>
  <si>
    <t>Fistularia petimba</t>
  </si>
  <si>
    <t>Nishimune et al. 2008</t>
  </si>
  <si>
    <t>Fistulariidae</t>
  </si>
  <si>
    <t>Syngnathiformes</t>
  </si>
  <si>
    <t>Banded Killifish</t>
  </si>
  <si>
    <t>Fundulus diaphanus</t>
  </si>
  <si>
    <t>Boggs et al. 2019, Kraft et al. 2014, Nielands 1947</t>
  </si>
  <si>
    <t>Fundulidae</t>
  </si>
  <si>
    <t>Mummichog</t>
  </si>
  <si>
    <t>Fundulus heteroclitus</t>
  </si>
  <si>
    <t>BLAST, Nielands 1947</t>
  </si>
  <si>
    <t>Cod</t>
  </si>
  <si>
    <t>Gadus morhua</t>
  </si>
  <si>
    <t>Gadidae</t>
  </si>
  <si>
    <t>Hardhead Sea Catfish</t>
  </si>
  <si>
    <t>Ariopsis felis</t>
  </si>
  <si>
    <t>Ariidae</t>
  </si>
  <si>
    <t>Mosquitofish</t>
  </si>
  <si>
    <t>Gambusia affinis</t>
  </si>
  <si>
    <t>Poeciliidae</t>
  </si>
  <si>
    <t>Three-Spined Stickleback</t>
  </si>
  <si>
    <t>Gasterosteus aculeatus</t>
  </si>
  <si>
    <t>BLAST, Wistbacka and Bylund 2008</t>
  </si>
  <si>
    <t>Gasterosteidae</t>
  </si>
  <si>
    <t>Witch Flounder</t>
  </si>
  <si>
    <t>Glyptocephalus cynoglossus</t>
  </si>
  <si>
    <t>Pleuronectidae</t>
  </si>
  <si>
    <t>Gnathopogon caerulescens</t>
  </si>
  <si>
    <t>Gobionidae</t>
  </si>
  <si>
    <t>Blunt-Nosed Clingfish</t>
  </si>
  <si>
    <t>Gouania willdenowi</t>
  </si>
  <si>
    <t>Gobiesocidae</t>
  </si>
  <si>
    <t>Gobiesociformes</t>
  </si>
  <si>
    <t>Ploughfish</t>
  </si>
  <si>
    <t>Gymnodraco acuticeps</t>
  </si>
  <si>
    <t>Bathydraconidae</t>
  </si>
  <si>
    <t>Ocellated Moray</t>
  </si>
  <si>
    <t>Gymnothorax ocellatus</t>
  </si>
  <si>
    <t>Muraenidae</t>
  </si>
  <si>
    <t>Haplochromis nyererei</t>
  </si>
  <si>
    <t>Scaled Herring</t>
  </si>
  <si>
    <t>Harengula jaguana</t>
  </si>
  <si>
    <t>Asian Redtail Catfish</t>
  </si>
  <si>
    <t>Hemibagrus wyckioides</t>
  </si>
  <si>
    <t>Bagridae</t>
  </si>
  <si>
    <t>Red-Tipped Halfbeak</t>
  </si>
  <si>
    <t>Hyporhamphus xanthopterus</t>
  </si>
  <si>
    <t>Hemiramphidae</t>
  </si>
  <si>
    <t>Beloniformes</t>
  </si>
  <si>
    <t>Sea Raven</t>
  </si>
  <si>
    <t>Hemitripterus americanus</t>
  </si>
  <si>
    <t>Agonidae</t>
  </si>
  <si>
    <t>Tiger Tail Seahorse</t>
  </si>
  <si>
    <t>Hippocampus comes</t>
  </si>
  <si>
    <t>Syngnathidae</t>
  </si>
  <si>
    <t>American Plaice</t>
  </si>
  <si>
    <t>Hippoglossoides platessoides</t>
  </si>
  <si>
    <t>Atlantic Halibut</t>
  </si>
  <si>
    <t>Hippoglossus hippoglossus</t>
  </si>
  <si>
    <t>Pacific Halibut</t>
  </si>
  <si>
    <t>Hippoglossus stenolepis</t>
  </si>
  <si>
    <t>Mississippi Silvery Minnow</t>
  </si>
  <si>
    <t>Hybognathus nuchalis</t>
  </si>
  <si>
    <t>Pond Smelt</t>
  </si>
  <si>
    <t>Hypomesus olidus</t>
  </si>
  <si>
    <t>Osmeridae</t>
  </si>
  <si>
    <t>Osmeriformes</t>
  </si>
  <si>
    <t>Ohio Lamprey</t>
  </si>
  <si>
    <t>Ichthyomyzon bdellium</t>
  </si>
  <si>
    <t>Petromyzontidae</t>
  </si>
  <si>
    <t>Petromyzontiformes</t>
  </si>
  <si>
    <t>Petromyzonti</t>
  </si>
  <si>
    <t>Channel Catfish</t>
  </si>
  <si>
    <t>Ictalurus punctatus</t>
  </si>
  <si>
    <t>Ischikauia steenackeri</t>
  </si>
  <si>
    <t>Mangrove Rivulus</t>
  </si>
  <si>
    <t>Kryptolebias marmoratus</t>
  </si>
  <si>
    <t>Boggut Labeo</t>
  </si>
  <si>
    <t>Labeo boggut</t>
  </si>
  <si>
    <t>Roho Labeo</t>
  </si>
  <si>
    <t>Labeo rohita</t>
  </si>
  <si>
    <t>Ballan Wrasse</t>
  </si>
  <si>
    <t>Labrus bergylta</t>
  </si>
  <si>
    <t>Large Yellow Croaker</t>
  </si>
  <si>
    <t>Larimichthys crocea</t>
  </si>
  <si>
    <t>Barramundi</t>
  </si>
  <si>
    <t>Lates calcarifer</t>
  </si>
  <si>
    <t>Latidae</t>
  </si>
  <si>
    <t>Carangaria</t>
  </si>
  <si>
    <t>Coelacanth</t>
  </si>
  <si>
    <t>Latimeria chalumnae</t>
  </si>
  <si>
    <t>Latimeriidae</t>
  </si>
  <si>
    <t>Coelacanthiformes</t>
  </si>
  <si>
    <t>Coelacanthi</t>
  </si>
  <si>
    <t>Spot Croaker</t>
  </si>
  <si>
    <t>Leiostomus xanthurus</t>
  </si>
  <si>
    <t>Spotted Gar</t>
  </si>
  <si>
    <t>Lepisosteus oculatus</t>
  </si>
  <si>
    <t>Lepisosteidae</t>
  </si>
  <si>
    <t>Lepisosteiformes</t>
  </si>
  <si>
    <t>Longnose Gar</t>
  </si>
  <si>
    <t>Lepisosteus osseus oxyurus</t>
  </si>
  <si>
    <t>Redbreast Sunfish</t>
  </si>
  <si>
    <t>Lepomis auritus</t>
  </si>
  <si>
    <t>Boggs et al. 2019, Chaet and Bishop 1952</t>
  </si>
  <si>
    <t>Pumpkinseed</t>
  </si>
  <si>
    <t>Lepomis gibbosus</t>
  </si>
  <si>
    <t>Bluegill</t>
  </si>
  <si>
    <t>Lepomis macrochirus</t>
  </si>
  <si>
    <t>Riley and Evans 2008, Chaet and Bishop 1952</t>
  </si>
  <si>
    <t>Common Dace</t>
  </si>
  <si>
    <t>Leuciscus leuciscus</t>
  </si>
  <si>
    <t>Asp</t>
  </si>
  <si>
    <t>Leuciscus aspius</t>
  </si>
  <si>
    <t>Ide</t>
  </si>
  <si>
    <t>Leuciscus idus</t>
  </si>
  <si>
    <t>Chaet and Bishop 1952, Suomalainen and Pihlgren 1955</t>
  </si>
  <si>
    <t>Ice Goby</t>
  </si>
  <si>
    <t>Leucopsarion petersii</t>
  </si>
  <si>
    <t>Yellowtail Flouder</t>
  </si>
  <si>
    <t>Limanda ferruginea</t>
  </si>
  <si>
    <t>Tanaka's Snailfish</t>
  </si>
  <si>
    <t>Liparis tanakae</t>
  </si>
  <si>
    <t>Liparidae</t>
  </si>
  <si>
    <t>Angler</t>
  </si>
  <si>
    <t>Lophius piscatorius</t>
  </si>
  <si>
    <t>Lophiidae</t>
  </si>
  <si>
    <t>Lophiiformes</t>
  </si>
  <si>
    <t>Burbot</t>
  </si>
  <si>
    <t>Lota lota</t>
  </si>
  <si>
    <t>Toothed Cuban Cusk-Eel</t>
  </si>
  <si>
    <t>Lucifuga dentata</t>
  </si>
  <si>
    <t>Bythitidae</t>
  </si>
  <si>
    <t>Ophidiiformes</t>
  </si>
  <si>
    <t>Common Shiner</t>
  </si>
  <si>
    <t>Luxilus cornutus</t>
  </si>
  <si>
    <t>Smooth Skate</t>
  </si>
  <si>
    <t>Malacoraja senta</t>
  </si>
  <si>
    <t>Zig-Zag Eel</t>
  </si>
  <si>
    <t>Mastacembelus armatus</t>
  </si>
  <si>
    <t>Mastacembelidae</t>
  </si>
  <si>
    <t>Synbranchiformes</t>
  </si>
  <si>
    <t>Zebra Mbuna</t>
  </si>
  <si>
    <t>Maylandia zebra</t>
  </si>
  <si>
    <t>Tarpon</t>
  </si>
  <si>
    <t>Megalops atlanticus</t>
  </si>
  <si>
    <t>Megalopidae</t>
  </si>
  <si>
    <t>Elopiformes</t>
  </si>
  <si>
    <t>Indo-Pacific Tarpon</t>
  </si>
  <si>
    <t>Megalops cyprinoides</t>
  </si>
  <si>
    <t>Haddock</t>
  </si>
  <si>
    <t>Melanogrammus aeglefinus</t>
  </si>
  <si>
    <t>Boeseman's Rainbowfish</t>
  </si>
  <si>
    <t>Melanotaenia boesemani</t>
  </si>
  <si>
    <t>Melanotaeniidae</t>
  </si>
  <si>
    <t>Atheriniformes</t>
  </si>
  <si>
    <t>Atlantic Silverside</t>
  </si>
  <si>
    <t>Menidia menidia</t>
  </si>
  <si>
    <t>Atherinopsidae</t>
  </si>
  <si>
    <t>Southern Kingcroaker</t>
  </si>
  <si>
    <t>Menticirrhus americanus</t>
  </si>
  <si>
    <t>Silver Hake</t>
  </si>
  <si>
    <t>Merluccius bilinearis</t>
  </si>
  <si>
    <t>Merlucciidae</t>
  </si>
  <si>
    <t>Atlantic Croaker</t>
  </si>
  <si>
    <t>Micropogonias undulatus</t>
  </si>
  <si>
    <t>Smallmouth Bass</t>
  </si>
  <si>
    <t>Micropterus dolomieu</t>
  </si>
  <si>
    <t>Largemouth Bass</t>
  </si>
  <si>
    <t>Micropterus salmoides</t>
  </si>
  <si>
    <t>BLAST, Greig and Gnaedinger 1971, Boggs et al. 2019, Chaet and Bishop 1952</t>
  </si>
  <si>
    <t>Pond Loach</t>
  </si>
  <si>
    <t>Misgurnus anguillicaudatus</t>
  </si>
  <si>
    <t>Cobitidae</t>
  </si>
  <si>
    <t>Asian Swamp Eel</t>
  </si>
  <si>
    <t>Monopterus albus</t>
  </si>
  <si>
    <t>Synbranchidae</t>
  </si>
  <si>
    <t>White Perch</t>
  </si>
  <si>
    <t>Morone americana</t>
  </si>
  <si>
    <t>Greig and Gnaedinger 1971, Neilands 1947</t>
  </si>
  <si>
    <t>Moronidae</t>
  </si>
  <si>
    <t>White Bass</t>
  </si>
  <si>
    <t>Morone chrysops</t>
  </si>
  <si>
    <t>Striped Bass</t>
  </si>
  <si>
    <t>Morone saxatilis</t>
  </si>
  <si>
    <t>Shorthead Redhorse</t>
  </si>
  <si>
    <t>Moxostoma macrolepidotum</t>
  </si>
  <si>
    <t>Flathead Grey Mullet</t>
  </si>
  <si>
    <t>Mugil cephalus</t>
  </si>
  <si>
    <t>Greig and Gnaedinger 1971, Fujita 1954</t>
  </si>
  <si>
    <t>Mugilidae</t>
  </si>
  <si>
    <t>Mugiliformes</t>
  </si>
  <si>
    <t>Longhorn Sculpin</t>
  </si>
  <si>
    <t>Myoxocephalus octodecemspinosus</t>
  </si>
  <si>
    <t>Fourhorn Sculpin</t>
  </si>
  <si>
    <t>Myoxocephalus quadricornis</t>
  </si>
  <si>
    <t>Deepwater Sculpin</t>
  </si>
  <si>
    <t>Myoxocephalus thompsonii</t>
  </si>
  <si>
    <t>Tillitt et al. 2005</t>
  </si>
  <si>
    <t>Pinecone Soldierfish</t>
  </si>
  <si>
    <t>Myripristis murdjan</t>
  </si>
  <si>
    <t>Holocentridae</t>
  </si>
  <si>
    <t>Holocentriformes</t>
  </si>
  <si>
    <t>Rio Pearlfish</t>
  </si>
  <si>
    <t>Nematolebias whitei</t>
  </si>
  <si>
    <t>Round Goby</t>
  </si>
  <si>
    <t>Neogobius melanostomus</t>
  </si>
  <si>
    <t>Tillitt et al. 2005, Honeyfield et al. 2012, Honeyfield et al. 2010</t>
  </si>
  <si>
    <t>Fairy Cichlid</t>
  </si>
  <si>
    <t>Neolamprologus brichardi</t>
  </si>
  <si>
    <t>Yellow Drum</t>
  </si>
  <si>
    <t>Nibea albiflora</t>
  </si>
  <si>
    <t>River Chub</t>
  </si>
  <si>
    <t>Nocomis micropogon</t>
  </si>
  <si>
    <t>Golden Shiner</t>
  </si>
  <si>
    <t>Notemigonus crysoleucas</t>
  </si>
  <si>
    <t>Turquoise Killifish</t>
  </si>
  <si>
    <t>Nothobranchius furzeri</t>
  </si>
  <si>
    <t>Nothobranchius kadleci</t>
  </si>
  <si>
    <t>Korthausae Killifish</t>
  </si>
  <si>
    <t>Nothobranchius korthausae</t>
  </si>
  <si>
    <t>Spotted Killifish</t>
  </si>
  <si>
    <t>Nothobranchius kuhntae</t>
  </si>
  <si>
    <t>Nothobranchius pienaari</t>
  </si>
  <si>
    <t>Bluefin Notho</t>
  </si>
  <si>
    <t>Nothobranchius rachovii</t>
  </si>
  <si>
    <t>Spotty</t>
  </si>
  <si>
    <t>Notolabrus celidotus</t>
  </si>
  <si>
    <t>Black Rockcod</t>
  </si>
  <si>
    <t>Notothenia coriiceps</t>
  </si>
  <si>
    <t>Emerald Shiner</t>
  </si>
  <si>
    <t>Notropis atherinoides</t>
  </si>
  <si>
    <t>Spottail Shiner</t>
  </si>
  <si>
    <t>Notropis hudsonius</t>
  </si>
  <si>
    <t>Tillitt et al. 2005, Greig and Gnaedinger 1971, Boggs et al. 2019, Zajicek et al. 2005, Chaet and Bishop 1952, Gnaedinger and Krzeczkowski 1966</t>
  </si>
  <si>
    <t>Swallowtail Shiner</t>
  </si>
  <si>
    <t>Notropis procne</t>
  </si>
  <si>
    <t>Rosyface Shiner</t>
  </si>
  <si>
    <t>Notropis rubellus</t>
  </si>
  <si>
    <t>Bridle Shiner</t>
  </si>
  <si>
    <t>Notropis bifrenatus</t>
  </si>
  <si>
    <t>Mimic Shiner</t>
  </si>
  <si>
    <t>Notropis volucellus</t>
  </si>
  <si>
    <t>Margined Madtom</t>
  </si>
  <si>
    <t>Noturus insignis</t>
  </si>
  <si>
    <t>Odontobutis obscurus</t>
  </si>
  <si>
    <t>Odontobutidae</t>
  </si>
  <si>
    <t>Chum Salmon</t>
  </si>
  <si>
    <t>Oncorhynchus keta</t>
  </si>
  <si>
    <t>Coho Salmon</t>
  </si>
  <si>
    <t>Oncorhynchus kisutch</t>
  </si>
  <si>
    <t>Rainbow Trout</t>
  </si>
  <si>
    <t>Oncorhynchus mykiss</t>
  </si>
  <si>
    <t>Sockeye Salmon</t>
  </si>
  <si>
    <t>Oncorhynchus nerka</t>
  </si>
  <si>
    <t>Chinook Salmon</t>
  </si>
  <si>
    <t>Oncorhynchus tshawytscha</t>
  </si>
  <si>
    <t>Onychostoma macrolepis</t>
  </si>
  <si>
    <t>Blue Tilapia</t>
  </si>
  <si>
    <t>Oreochromis aureus</t>
  </si>
  <si>
    <t>Nile Tilapia</t>
  </si>
  <si>
    <t>Oreochromis niloticus</t>
  </si>
  <si>
    <t>Javenese Ricefish</t>
  </si>
  <si>
    <t>Oryzias javanicus</t>
  </si>
  <si>
    <t>Adrianichthyidae</t>
  </si>
  <si>
    <t>Japenese Rice Fish</t>
  </si>
  <si>
    <t>Oryzias latipes</t>
  </si>
  <si>
    <t>Indian Medaka</t>
  </si>
  <si>
    <t>Oryzias melastigma</t>
  </si>
  <si>
    <t>European Smelt</t>
  </si>
  <si>
    <t>Osmerus eperlanus</t>
  </si>
  <si>
    <t>Rainbow Smelt</t>
  </si>
  <si>
    <t>Osmerus mordax</t>
  </si>
  <si>
    <t>Tillitt et al. 2005, Greig and Gnaedinger 1971, Zajicek et al. 2005, Kraft et al. 2014, Honeyfield et al. 2010, Nielands 1947, Gnaedinger and Krzeczkowski 1966</t>
  </si>
  <si>
    <t>Striped Catfish</t>
  </si>
  <si>
    <t>Pangasianodon hypophthalmus</t>
  </si>
  <si>
    <t>Pangasiidae</t>
  </si>
  <si>
    <t>Bastard Halibut</t>
  </si>
  <si>
    <t>Paralichthys olivaceus</t>
  </si>
  <si>
    <t>Paralichthyidae</t>
  </si>
  <si>
    <t>Indian Glassy Fish</t>
  </si>
  <si>
    <t>Pseudambassis ranga</t>
  </si>
  <si>
    <t>Ambassidae</t>
  </si>
  <si>
    <t>Paramormyrops kingsleyae</t>
  </si>
  <si>
    <t>Mormyridae</t>
  </si>
  <si>
    <t>Osteoglossiformes</t>
  </si>
  <si>
    <t>Yellow Perch</t>
  </si>
  <si>
    <t>Perca flavescens</t>
  </si>
  <si>
    <t>BLAST, Tillitt et al. 2005, Greig and Gnaedinger 1971, Nielands 1947</t>
  </si>
  <si>
    <t>European Perch</t>
  </si>
  <si>
    <t>Perca fluviatilis</t>
  </si>
  <si>
    <t>BLAST, Arsan 1970</t>
  </si>
  <si>
    <t>Logperch</t>
  </si>
  <si>
    <t>Percina caprodes</t>
  </si>
  <si>
    <t>Longhead Darter</t>
  </si>
  <si>
    <t>Percina macrocephala</t>
  </si>
  <si>
    <t>Mudskipper</t>
  </si>
  <si>
    <t>Periophthalmus magnuspinnatus</t>
  </si>
  <si>
    <t>Lamprey</t>
  </si>
  <si>
    <t>Petromyzon marinus</t>
  </si>
  <si>
    <t>Fathead Minnow</t>
  </si>
  <si>
    <t>Pimephales promelas</t>
  </si>
  <si>
    <t>BLAST, Greig and Gnaedinger 1971, Chaet and Bishop 1952</t>
  </si>
  <si>
    <t>Bluntnose Minnow</t>
  </si>
  <si>
    <t>Pimephales notatus</t>
  </si>
  <si>
    <t>Ayu Sweetfish</t>
  </si>
  <si>
    <t>Plecoglossus altivelis</t>
  </si>
  <si>
    <t>Plecoglossidae</t>
  </si>
  <si>
    <t>Leopard Coralgrouper</t>
  </si>
  <si>
    <t>Plectropomus leopardus</t>
  </si>
  <si>
    <t>Amazon Molly</t>
  </si>
  <si>
    <t>Poecilia formosa</t>
  </si>
  <si>
    <t>Sailfin Molly</t>
  </si>
  <si>
    <t>Poecilia latipinna</t>
  </si>
  <si>
    <t>Shortfin Molly</t>
  </si>
  <si>
    <t>Poecilia mexicana</t>
  </si>
  <si>
    <t>Guppy</t>
  </si>
  <si>
    <t>Poecilia reticulata</t>
  </si>
  <si>
    <t>Blackstripe Livebearer</t>
  </si>
  <si>
    <t>Poeciliopsis prolifica</t>
  </si>
  <si>
    <t>Saithe</t>
  </si>
  <si>
    <t>Pollachius virens</t>
  </si>
  <si>
    <t>Mississippi Paddlefish</t>
  </si>
  <si>
    <t>Polyodon spathula</t>
  </si>
  <si>
    <t>Polyodontidae</t>
  </si>
  <si>
    <t>Gray Bichir</t>
  </si>
  <si>
    <t>Polypterus senegalus</t>
  </si>
  <si>
    <t>Black Crappie</t>
  </si>
  <si>
    <t>Pomoxis nigromaculatus</t>
  </si>
  <si>
    <t>Atlantic Butterfish</t>
  </si>
  <si>
    <t>Peprilus triacanthus</t>
  </si>
  <si>
    <t>Stromateidae</t>
  </si>
  <si>
    <t>Bighead Searobin</t>
  </si>
  <si>
    <t>Prionotus tribulus</t>
  </si>
  <si>
    <t>Triglidae</t>
  </si>
  <si>
    <t>Round Whitefish</t>
  </si>
  <si>
    <t>Prosopium cylindraceum</t>
  </si>
  <si>
    <t>Riley and Evans 2008</t>
  </si>
  <si>
    <t>West African Lungfish</t>
  </si>
  <si>
    <t>Protopterus annectens</t>
  </si>
  <si>
    <t>Protopteridae</t>
  </si>
  <si>
    <t>Ceratodontiformes</t>
  </si>
  <si>
    <t>South Georgia Icefish</t>
  </si>
  <si>
    <t>Pseudochaenichthys georgianus</t>
  </si>
  <si>
    <t>Channichthyidae</t>
  </si>
  <si>
    <t>Winter Flounder</t>
  </si>
  <si>
    <t>Pseudopleuronectes americanus</t>
  </si>
  <si>
    <t>Pseudopleuronectes americanus dignabilis</t>
  </si>
  <si>
    <t>Ninespine Stickleback</t>
  </si>
  <si>
    <t>Pungitius pungitius</t>
  </si>
  <si>
    <t>BLAST, Tillitt et al. 2005</t>
  </si>
  <si>
    <t>Sumatra Barb</t>
  </si>
  <si>
    <t>Puntigrus tetrazona</t>
  </si>
  <si>
    <t>Red Pirahna</t>
  </si>
  <si>
    <t>Pygocentrus nattereri</t>
  </si>
  <si>
    <t>Whale Shark</t>
  </si>
  <si>
    <t>Rhincodon typus</t>
  </si>
  <si>
    <t>Rhincodontidae</t>
  </si>
  <si>
    <t>Longnose Dace</t>
  </si>
  <si>
    <t>Rhinichthys cataractae</t>
  </si>
  <si>
    <t>Blacknose Dace</t>
  </si>
  <si>
    <t>Rhinichthys atratulus</t>
  </si>
  <si>
    <t>Kraft et al. 2014, Chaet and Bishop 1952</t>
  </si>
  <si>
    <t>Rhinogobius similis</t>
  </si>
  <si>
    <t>Roach</t>
  </si>
  <si>
    <t>Rutilus rutilus</t>
  </si>
  <si>
    <t>Jewelled Blenny</t>
  </si>
  <si>
    <t>Salarias fasciatus</t>
  </si>
  <si>
    <t>Blenniidae</t>
  </si>
  <si>
    <t>Blenniiformes</t>
  </si>
  <si>
    <t>Atlantic Salmon</t>
  </si>
  <si>
    <t>Salmo salar</t>
  </si>
  <si>
    <t>Brown Trout</t>
  </si>
  <si>
    <t>Salmo trutta</t>
  </si>
  <si>
    <t>Arctic Char</t>
  </si>
  <si>
    <t>Salvelinus alpinus</t>
  </si>
  <si>
    <t>Lake Trout</t>
  </si>
  <si>
    <t>Salvelinus namaycush</t>
  </si>
  <si>
    <t>Sauger</t>
  </si>
  <si>
    <t>Sander canadensis</t>
  </si>
  <si>
    <t>Pike-Perch</t>
  </si>
  <si>
    <t>Sander lucioperca</t>
  </si>
  <si>
    <t>Walleye</t>
  </si>
  <si>
    <t>Sander vitreus</t>
  </si>
  <si>
    <t>Greig and Gnaedinger 1971, Boggs et al. 2019</t>
  </si>
  <si>
    <t>Fringescale Sardinella</t>
  </si>
  <si>
    <t>Sardinella fimbriata</t>
  </si>
  <si>
    <t>Rudd</t>
  </si>
  <si>
    <t>Scardinius erythrophthalmus</t>
  </si>
  <si>
    <t>Asian Bonytongue</t>
  </si>
  <si>
    <t>Scleropages formosus</t>
  </si>
  <si>
    <t>Osteoglossidae</t>
  </si>
  <si>
    <t>Club Mackerel</t>
  </si>
  <si>
    <t>Scomber japonicus</t>
  </si>
  <si>
    <t>Atlantic Mackerel</t>
  </si>
  <si>
    <t>Scomber scombrus</t>
  </si>
  <si>
    <t>Turbot</t>
  </si>
  <si>
    <t>Scophthalmus maximus</t>
  </si>
  <si>
    <t>Scophthalmidae</t>
  </si>
  <si>
    <t>Lesser Spotted Dogfish</t>
  </si>
  <si>
    <t>Scyliorhinus canicula</t>
  </si>
  <si>
    <t>Scyliorhinidae</t>
  </si>
  <si>
    <t>Carcharhiniformes</t>
  </si>
  <si>
    <t>Golden Redfish</t>
  </si>
  <si>
    <t>Serranus scriba</t>
  </si>
  <si>
    <t>Sebastidae</t>
  </si>
  <si>
    <t>Honeycomb Rockfish</t>
  </si>
  <si>
    <t>Sebastes umbrosus</t>
  </si>
  <si>
    <t>Creek Chub</t>
  </si>
  <si>
    <t>Semotilus atromaculatus</t>
  </si>
  <si>
    <t>Fallfish</t>
  </si>
  <si>
    <t>Semotilus corporalis</t>
  </si>
  <si>
    <t>Greater Amberjack</t>
  </si>
  <si>
    <t>Seriola dumerili</t>
  </si>
  <si>
    <t>Yellowtail Amberjack</t>
  </si>
  <si>
    <t>Seriola lalandi</t>
  </si>
  <si>
    <t>Chinese Large-Mouth Catfish</t>
  </si>
  <si>
    <t>Silurus meridionalis</t>
  </si>
  <si>
    <t>Siluridae</t>
  </si>
  <si>
    <t>Amur Catfish</t>
  </si>
  <si>
    <t>Silurus asotus</t>
  </si>
  <si>
    <t>Simochromis diagramma</t>
  </si>
  <si>
    <t>Mandarin Fish</t>
  </si>
  <si>
    <t>Siniperca chuatsi</t>
  </si>
  <si>
    <t>Sinipercidae</t>
  </si>
  <si>
    <t>Sinocyclocheilus anshuiensis</t>
  </si>
  <si>
    <t>Golden-Line Barbel</t>
  </si>
  <si>
    <t>Sinocyclocheilus grahami</t>
  </si>
  <si>
    <t>Sinocyclocheilus rhinocerous</t>
  </si>
  <si>
    <t>Sengalese Sole</t>
  </si>
  <si>
    <t>Solea senegalensis</t>
  </si>
  <si>
    <t>Soleidae</t>
  </si>
  <si>
    <t>Gilthead Seabream</t>
  </si>
  <si>
    <t>Sparus aurata</t>
  </si>
  <si>
    <t>Orbiculate Cardinalfish</t>
  </si>
  <si>
    <t>Sphaeramia orbicularis</t>
  </si>
  <si>
    <t>Apogonidae</t>
  </si>
  <si>
    <t>Kurtiformes</t>
  </si>
  <si>
    <t>European Sprat</t>
  </si>
  <si>
    <t>Sprattus sprattus</t>
  </si>
  <si>
    <t>Wistbacka and Bylund 2008</t>
  </si>
  <si>
    <t>Picked Dogfish</t>
  </si>
  <si>
    <t>Squalus acanthias</t>
  </si>
  <si>
    <t>Squalidae</t>
  </si>
  <si>
    <t>Squaliformes</t>
  </si>
  <si>
    <t>Bicolor Damselfish</t>
  </si>
  <si>
    <t>Stegastes partitus</t>
  </si>
  <si>
    <t>Scup</t>
  </si>
  <si>
    <t>Stenotomus chrysops</t>
  </si>
  <si>
    <t>Greater Pipefish</t>
  </si>
  <si>
    <t>Syngnathus acus</t>
  </si>
  <si>
    <t>Syngnathidae </t>
  </si>
  <si>
    <t>Inshore Lizardfish</t>
  </si>
  <si>
    <t>Synodus foetens</t>
  </si>
  <si>
    <t>Synodontidae</t>
  </si>
  <si>
    <t>Aulopiformes </t>
  </si>
  <si>
    <t>Olive Barb</t>
  </si>
  <si>
    <t>Systomus sarana</t>
  </si>
  <si>
    <t>Yellow Catfish</t>
  </si>
  <si>
    <t>Tachysurus fulvidraco</t>
  </si>
  <si>
    <t>Takifugu bimaculatus</t>
  </si>
  <si>
    <t>Tetraodontidae</t>
  </si>
  <si>
    <t>Tetraodontiformes</t>
  </si>
  <si>
    <t>Yellowbelly Pufferfish</t>
  </si>
  <si>
    <t>Takifugu flavidus</t>
  </si>
  <si>
    <t>Japenese Pufferfish</t>
  </si>
  <si>
    <t>Takifugu rubripes</t>
  </si>
  <si>
    <t>Tautog</t>
  </si>
  <si>
    <t>Tautoga onitis</t>
  </si>
  <si>
    <t>Cunner</t>
  </si>
  <si>
    <t>Tautogolabrus adspersus</t>
  </si>
  <si>
    <t>Spotted Green Pufferfish</t>
  </si>
  <si>
    <t>Dichotomyctere nigroviridis</t>
  </si>
  <si>
    <t>Thalassophryne amazonica</t>
  </si>
  <si>
    <t>Batrachoididae</t>
  </si>
  <si>
    <t>Batrachoidiformes</t>
  </si>
  <si>
    <t>Eulachon</t>
  </si>
  <si>
    <t>Thaleichthys pacificus</t>
  </si>
  <si>
    <t>Csepp et al. 2017</t>
  </si>
  <si>
    <t>Yellowfin Tuna</t>
  </si>
  <si>
    <t>Thunnus albacares</t>
  </si>
  <si>
    <t>Southern Bluefin Tuna</t>
  </si>
  <si>
    <t>Thunnus maccoyii</t>
  </si>
  <si>
    <t>Tench</t>
  </si>
  <si>
    <t>Tinca tinca</t>
  </si>
  <si>
    <t>Tincidae</t>
  </si>
  <si>
    <t>Banded Archerfish</t>
  </si>
  <si>
    <t>Toxotes jaculatrix</t>
  </si>
  <si>
    <t>Toxotidae</t>
  </si>
  <si>
    <t>Emerald Rockcod</t>
  </si>
  <si>
    <t>Trematomus bernacchii</t>
  </si>
  <si>
    <t>Largehead Hairtail</t>
  </si>
  <si>
    <t>Trichiurus lepturus</t>
  </si>
  <si>
    <t>Trichiuridae</t>
  </si>
  <si>
    <t>Triplophysa tibetana</t>
  </si>
  <si>
    <t>Nemacheilidae</t>
  </si>
  <si>
    <t>High-altitude</t>
  </si>
  <si>
    <t>Central Mudminnow</t>
  </si>
  <si>
    <t>Umbra limi</t>
  </si>
  <si>
    <t>Umbridae</t>
  </si>
  <si>
    <t>Hake</t>
  </si>
  <si>
    <t>Urophycis cirrata</t>
  </si>
  <si>
    <t>Phycidae</t>
  </si>
  <si>
    <t>Vimba Bream</t>
  </si>
  <si>
    <t>Vimba vimba</t>
  </si>
  <si>
    <t>Swordfish</t>
  </si>
  <si>
    <t>Xiphias gladius</t>
  </si>
  <si>
    <t>Xiphiidae</t>
  </si>
  <si>
    <t>Monterrey Platyfish</t>
  </si>
  <si>
    <t>Xiphophorus couchianus</t>
  </si>
  <si>
    <t>Green Swordtail</t>
  </si>
  <si>
    <t>Xiphophorus hellerii</t>
  </si>
  <si>
    <t>Southern Platyfish</t>
  </si>
  <si>
    <t>Xiphophorus maculatus</t>
  </si>
  <si>
    <t>Ocean Pout</t>
  </si>
  <si>
    <t>Zoarces americanus</t>
  </si>
  <si>
    <t>Zoarcidae</t>
  </si>
  <si>
    <t>Column name</t>
  </si>
  <si>
    <t>Type</t>
  </si>
  <si>
    <t>Description</t>
  </si>
  <si>
    <t>character</t>
  </si>
  <si>
    <t>common name for species</t>
  </si>
  <si>
    <r>
      <t xml:space="preserve">Scientific name for species as </t>
    </r>
    <r>
      <rPr>
        <i/>
        <sz val="11"/>
        <color theme="1"/>
        <rFont val="Calibri"/>
        <family val="2"/>
        <scheme val="minor"/>
      </rPr>
      <t>Genus species</t>
    </r>
  </si>
  <si>
    <t>Source of information on thiaminase. Either BLAST (GenBank sequence search) or citation for paper</t>
  </si>
  <si>
    <t>Family of the fish, defined in fishbase.de</t>
  </si>
  <si>
    <t>Order of the fish, defined in fishbase.de</t>
  </si>
  <si>
    <t>Class of the fish, defined in fishbase.de</t>
  </si>
  <si>
    <t>binary</t>
  </si>
  <si>
    <t>0 = non-tropical; 1 = tropical climate, as defined in fishbase.de</t>
  </si>
  <si>
    <t>factor</t>
  </si>
  <si>
    <t>Climate region as tropical, subtropical, temperate, boreal, polar, deep-water, or high-altitude</t>
  </si>
  <si>
    <t>Distribution of species (on continent or worldwide scale)</t>
  </si>
  <si>
    <t>1 = thiaminase measurement from literature; 0 = no information on thiaminase in literature available for that species</t>
  </si>
  <si>
    <t>GenBank homologous sequence search results. 1 = present in GenBank with at least 10000 protein sequences, NA = not in GenBank or fewer than 10000 protein sequences</t>
  </si>
  <si>
    <t>1 = evidence of thiaminase activity; 0 = low or no evidence of thiaminase actvity; This column combines both BLAST and literature data</t>
  </si>
  <si>
    <t>1 = species spends most of life cycle in marine environments, 0 = species spends most of life cycle in freshwater</t>
  </si>
  <si>
    <t>PE = pelagic, BE = benthic, BP = benthopelagic; If reef associated, coded as benthic</t>
  </si>
  <si>
    <t>0 = not benthic, 1 = benthic</t>
  </si>
  <si>
    <t>0 = not benthopelagic, 1 = benthopelagic</t>
  </si>
  <si>
    <t>0 = not pelagic, 1 = pelagic</t>
  </si>
  <si>
    <t>0 = no indication of invasiveness on fishbase.de, 1 = listed in fishbase.de as having adverse ecological effects where introduced or as invasive</t>
  </si>
  <si>
    <t>TL = tolerant of salinity or marine species; IN = intolerant of salinity</t>
  </si>
  <si>
    <t>numeric</t>
  </si>
  <si>
    <t>trophic level estimated based on food items from fishbase.de</t>
  </si>
  <si>
    <t>Maximum total length (cm) listed in Fishbase.de</t>
  </si>
  <si>
    <t>Maximum age listed in Fishbase.de</t>
  </si>
  <si>
    <t>Median omega-3 (g/100 g) listed in fishbase.de</t>
  </si>
  <si>
    <t>Silver Carp</t>
  </si>
  <si>
    <t>Hypophthalmichthys molitrix</t>
  </si>
  <si>
    <t>Wolfe et 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</si>
</sst>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444444"/>
      <name val="Calibri"/>
      <family val="2"/>
      <scheme val="minor"/>
    </font>
    <font>
      <sz val="11"/>
      <name val="Calibri"/>
      <family val="2"/>
      <scheme val="minor"/>
    </font>
    <font>
      <sz val="11"/>
      <color rgb="FF222222"/>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0" fillId="2" borderId="0" xfId="0" applyFill="1"/>
    <xf numFmtId="0" fontId="1" fillId="0" borderId="0" xfId="0" applyFont="1" applyFill="1"/>
    <xf numFmtId="0" fontId="0" fillId="0" borderId="0" xfId="0" applyFill="1"/>
    <xf numFmtId="0" fontId="2" fillId="0" borderId="0" xfId="0" applyFont="1" applyFill="1"/>
    <xf numFmtId="0" fontId="4" fillId="0" borderId="0" xfId="0" applyFont="1" applyFill="1"/>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owland, Freya E" id="{71A1CA3C-0E7D-43F2-BDD0-576D85876145}" userId="S::frowland@usgs.gov::1c159e24-4490-4ccb-95b1-1ea3ed29f91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2-04-27T18:41:33.40" personId="{71A1CA3C-0E7D-43F2-BDD0-576D85876145}" id="{82C27ABE-193E-4F52-A3FE-7140EE2AC2A3}">
    <text>0 = non-tropical
1 = tropical</text>
  </threadedComment>
  <threadedComment ref="J1" dT="2022-04-27T18:42:17.68" personId="{71A1CA3C-0E7D-43F2-BDD0-576D85876145}" id="{113B6B47-FB28-41CB-BB27-6CFF3557ECAC}">
    <text>1 = thiaminase measurement from literature
0 = no information on thiaminase in literature available for that species</text>
  </threadedComment>
  <threadedComment ref="K1" dT="2022-04-27T18:47:38.30" personId="{71A1CA3C-0E7D-43F2-BDD0-576D85876145}" id="{1899E22A-28E9-4D74-8DB0-3A4DD62B7320}">
    <text>GenBank homologous sequence search results. 1 = present in GenBank with at least 10000 protein sequences, NA = not in GenBank or fewer than 10000 protein sequences</text>
  </threadedComment>
  <threadedComment ref="L1" dT="2022-04-27T18:43:32.14" personId="{71A1CA3C-0E7D-43F2-BDD0-576D85876145}" id="{D0D59035-3092-48F3-A987-9BED50B7CEA9}">
    <text>1 = evidence of thiaminase activity
0 = low or no evidence of thiaminase actvity
This column combines both BLAST and literature data</text>
  </threadedComment>
  <threadedComment ref="N1" dT="2021-11-03T17:24:38.10" personId="{71A1CA3C-0E7D-43F2-BDD0-576D85876145}" id="{1AA268E8-1E91-41B7-A858-5C35335A18D1}">
    <text>PE = pelagic, BE = benthic, BP = benthopelagic</text>
  </threadedComment>
  <threadedComment ref="N1" dT="2021-11-10T23:04:19.96" personId="{71A1CA3C-0E7D-43F2-BDD0-576D85876145}" id="{1C966E62-EF0B-4BCF-A40F-ADB422DDD25F}" parentId="{1AA268E8-1E91-41B7-A858-5C35335A18D1}">
    <text>If reef associated, coded as benthic</text>
  </threadedComment>
  <threadedComment ref="R1" dT="2022-04-27T18:46:52.51" personId="{71A1CA3C-0E7D-43F2-BDD0-576D85876145}" id="{0DF3D1D7-B67C-4B78-B739-1376B6E54ED4}">
    <text>1 = listed in fishbase.de as having adverse ecological effects where introduced or as invasive
0 = no indication of invasiveness</text>
  </threadedComment>
  <threadedComment ref="S1" dT="2022-04-27T18:44:34.79" personId="{71A1CA3C-0E7D-43F2-BDD0-576D85876145}" id="{8C2C0E81-812E-4431-93B8-B1A68BFB0BFC}">
    <text>TL = tolerant of salinity or marine species
IN = intolerant of salinity</text>
  </threadedComment>
  <threadedComment ref="T1" dT="2021-11-04T15:23:08.06" personId="{71A1CA3C-0E7D-43F2-BDD0-576D85876145}" id="{F073E07A-6009-4E5F-A2C7-AA877B80CF1A}">
    <text>From fishbase.de main landing site for each fish</text>
  </threadedComment>
  <threadedComment ref="U1" dT="2022-04-27T18:45:39.36" personId="{71A1CA3C-0E7D-43F2-BDD0-576D85876145}" id="{D446409A-6297-47EA-8000-B8C6F9502765}">
    <text>Maximum total length (cm) listed in Fishbase.de</text>
  </threadedComment>
  <threadedComment ref="V1" dT="2022-04-27T18:45:51.69" personId="{71A1CA3C-0E7D-43F2-BDD0-576D85876145}" id="{E2A36DB6-31D7-4662-860B-C78B13C1E4EA}">
    <text>Maximum age listed in Fishbase.de</text>
  </threadedComment>
  <threadedComment ref="W1" dT="2022-04-27T18:46:10.61" personId="{71A1CA3C-0E7D-43F2-BDD0-576D85876145}" id="{B4149F66-331B-4C32-AA83-77BFE35B2B4F}">
    <text>Median omega-3 (g/100 g) listed in fishbase.de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9AF0E-5470-4DF7-A3B0-BF75E05D72C4}">
  <dimension ref="A1:W304"/>
  <sheetViews>
    <sheetView tabSelected="1" workbookViewId="0">
      <pane ySplit="1" topLeftCell="A290" activePane="bottomLeft" state="frozen"/>
      <selection pane="bottomLeft" activeCell="AM304" sqref="AM304"/>
    </sheetView>
  </sheetViews>
  <sheetFormatPr defaultRowHeight="15" x14ac:dyDescent="0.25"/>
  <cols>
    <col min="1" max="1" width="27" style="6" bestFit="1" customWidth="1"/>
    <col min="2" max="2" width="28.5703125" style="6" customWidth="1"/>
    <col min="3" max="3" width="56" customWidth="1"/>
    <col min="4" max="4" width="19.7109375" customWidth="1"/>
    <col min="5" max="5" width="19.5703125" bestFit="1" customWidth="1"/>
    <col min="6" max="6" width="14.5703125" bestFit="1" customWidth="1"/>
    <col min="7" max="7" width="8" bestFit="1" customWidth="1"/>
    <col min="8" max="8" width="13.140625" customWidth="1"/>
    <col min="9" max="9" width="15.28515625" bestFit="1" customWidth="1"/>
    <col min="10" max="10" width="13.42578125" bestFit="1" customWidth="1"/>
    <col min="11" max="11" width="6.28515625" bestFit="1" customWidth="1"/>
    <col min="12" max="12" width="11.140625" style="6" bestFit="1" customWidth="1"/>
    <col min="13" max="14" width="7.42578125" bestFit="1" customWidth="1"/>
    <col min="15" max="15" width="7.7109375" bestFit="1" customWidth="1"/>
    <col min="16" max="16" width="13.85546875" bestFit="1" customWidth="1"/>
    <col min="17" max="17" width="7.28515625" bestFit="1" customWidth="1"/>
    <col min="18" max="18" width="8.28515625" bestFit="1" customWidth="1"/>
    <col min="19" max="19" width="4.28515625" bestFit="1" customWidth="1"/>
    <col min="20" max="20" width="13.140625" bestFit="1" customWidth="1"/>
    <col min="21" max="21" width="6.7109375" bestFit="1" customWidth="1"/>
    <col min="22" max="23" width="8.28515625" bestFit="1" customWidth="1"/>
  </cols>
  <sheetData>
    <row r="1" spans="1:23" x14ac:dyDescent="0.25">
      <c r="A1" s="5" t="s">
        <v>0</v>
      </c>
      <c r="B1" s="5" t="s">
        <v>1</v>
      </c>
      <c r="C1" s="1" t="s">
        <v>2</v>
      </c>
      <c r="D1" s="1" t="s">
        <v>3</v>
      </c>
      <c r="E1" s="1" t="s">
        <v>4</v>
      </c>
      <c r="F1" s="1" t="s">
        <v>5</v>
      </c>
      <c r="G1" s="1" t="s">
        <v>6</v>
      </c>
      <c r="H1" s="1" t="s">
        <v>7</v>
      </c>
      <c r="I1" s="1" t="s">
        <v>8</v>
      </c>
      <c r="J1" s="1" t="s">
        <v>9</v>
      </c>
      <c r="K1" s="1" t="s">
        <v>10</v>
      </c>
      <c r="L1" s="5" t="s">
        <v>11</v>
      </c>
      <c r="M1" s="1" t="s">
        <v>12</v>
      </c>
      <c r="N1" s="1" t="s">
        <v>13</v>
      </c>
      <c r="O1" s="1" t="s">
        <v>14</v>
      </c>
      <c r="P1" s="1" t="s">
        <v>15</v>
      </c>
      <c r="Q1" s="1" t="s">
        <v>16</v>
      </c>
      <c r="R1" s="1" t="s">
        <v>17</v>
      </c>
      <c r="S1" s="1" t="s">
        <v>18</v>
      </c>
      <c r="T1" s="1" t="s">
        <v>19</v>
      </c>
      <c r="U1" s="1" t="s">
        <v>20</v>
      </c>
      <c r="V1" s="1" t="s">
        <v>21</v>
      </c>
      <c r="W1" s="1" t="s">
        <v>22</v>
      </c>
    </row>
    <row r="2" spans="1:23" x14ac:dyDescent="0.25">
      <c r="A2" s="6" t="s">
        <v>23</v>
      </c>
      <c r="B2" s="6" t="s">
        <v>24</v>
      </c>
      <c r="C2" t="s">
        <v>25</v>
      </c>
      <c r="D2" t="s">
        <v>26</v>
      </c>
      <c r="E2" t="s">
        <v>27</v>
      </c>
      <c r="F2" t="s">
        <v>28</v>
      </c>
      <c r="G2">
        <v>0</v>
      </c>
      <c r="H2" t="s">
        <v>29</v>
      </c>
      <c r="I2" t="s">
        <v>30</v>
      </c>
      <c r="J2">
        <v>1</v>
      </c>
      <c r="K2" t="s">
        <v>31</v>
      </c>
      <c r="L2" s="6">
        <v>1</v>
      </c>
      <c r="M2">
        <v>0</v>
      </c>
      <c r="N2" t="s">
        <v>32</v>
      </c>
      <c r="O2">
        <f t="shared" ref="O2:O65" si="0">IF(N2="BE",1,0)</f>
        <v>0</v>
      </c>
      <c r="P2">
        <f t="shared" ref="P2:P65" si="1">IF(N2="BP",1,0)</f>
        <v>1</v>
      </c>
      <c r="Q2">
        <f t="shared" ref="Q2:Q65" si="2">IF(N2="PE",1,0)</f>
        <v>0</v>
      </c>
      <c r="R2">
        <v>0</v>
      </c>
      <c r="S2" t="s">
        <v>33</v>
      </c>
      <c r="T2">
        <v>3.1</v>
      </c>
      <c r="U2">
        <v>82</v>
      </c>
      <c r="V2">
        <v>23</v>
      </c>
      <c r="W2">
        <v>1.24</v>
      </c>
    </row>
    <row r="3" spans="1:23" x14ac:dyDescent="0.25">
      <c r="A3" s="6" t="s">
        <v>34</v>
      </c>
      <c r="B3" s="6" t="s">
        <v>35</v>
      </c>
      <c r="C3" t="s">
        <v>10</v>
      </c>
      <c r="D3" t="s">
        <v>36</v>
      </c>
      <c r="E3" t="s">
        <v>37</v>
      </c>
      <c r="F3" t="s">
        <v>28</v>
      </c>
      <c r="G3">
        <v>1</v>
      </c>
      <c r="H3" t="s">
        <v>6</v>
      </c>
      <c r="I3" t="s">
        <v>38</v>
      </c>
      <c r="J3">
        <v>0</v>
      </c>
      <c r="K3">
        <v>1</v>
      </c>
      <c r="L3" s="6">
        <v>0</v>
      </c>
      <c r="M3">
        <v>1</v>
      </c>
      <c r="N3" t="s">
        <v>39</v>
      </c>
      <c r="O3">
        <f t="shared" si="0"/>
        <v>1</v>
      </c>
      <c r="P3">
        <f t="shared" si="1"/>
        <v>0</v>
      </c>
      <c r="Q3">
        <f t="shared" si="2"/>
        <v>0</v>
      </c>
      <c r="R3">
        <v>0</v>
      </c>
      <c r="S3" t="s">
        <v>33</v>
      </c>
      <c r="T3">
        <v>2.7</v>
      </c>
      <c r="U3">
        <v>14</v>
      </c>
      <c r="V3" t="s">
        <v>31</v>
      </c>
      <c r="W3">
        <v>0.13500000000000001</v>
      </c>
    </row>
    <row r="4" spans="1:23" x14ac:dyDescent="0.25">
      <c r="A4" s="6" t="s">
        <v>40</v>
      </c>
      <c r="B4" s="6" t="s">
        <v>41</v>
      </c>
      <c r="C4" t="s">
        <v>42</v>
      </c>
      <c r="D4" t="s">
        <v>43</v>
      </c>
      <c r="E4" t="s">
        <v>44</v>
      </c>
      <c r="F4" t="s">
        <v>28</v>
      </c>
      <c r="G4">
        <v>0</v>
      </c>
      <c r="H4" t="s">
        <v>29</v>
      </c>
      <c r="I4" t="s">
        <v>45</v>
      </c>
      <c r="J4">
        <v>1</v>
      </c>
      <c r="K4" t="s">
        <v>31</v>
      </c>
      <c r="L4" s="6">
        <v>1</v>
      </c>
      <c r="M4">
        <v>1</v>
      </c>
      <c r="N4" t="s">
        <v>39</v>
      </c>
      <c r="O4">
        <f t="shared" si="0"/>
        <v>1</v>
      </c>
      <c r="P4">
        <f t="shared" si="1"/>
        <v>0</v>
      </c>
      <c r="Q4">
        <f t="shared" si="2"/>
        <v>0</v>
      </c>
      <c r="R4">
        <v>0</v>
      </c>
      <c r="S4" t="s">
        <v>33</v>
      </c>
      <c r="T4">
        <v>3.4</v>
      </c>
      <c r="U4">
        <v>30</v>
      </c>
      <c r="V4" t="s">
        <v>31</v>
      </c>
      <c r="W4" t="s">
        <v>31</v>
      </c>
    </row>
    <row r="5" spans="1:23" x14ac:dyDescent="0.25">
      <c r="A5" s="6" t="s">
        <v>46</v>
      </c>
      <c r="B5" s="6" t="s">
        <v>47</v>
      </c>
      <c r="C5" t="s">
        <v>10</v>
      </c>
      <c r="D5" t="s">
        <v>48</v>
      </c>
      <c r="E5" t="s">
        <v>49</v>
      </c>
      <c r="F5" t="s">
        <v>28</v>
      </c>
      <c r="G5">
        <v>0</v>
      </c>
      <c r="H5" t="s">
        <v>50</v>
      </c>
      <c r="I5" t="s">
        <v>38</v>
      </c>
      <c r="J5">
        <v>0</v>
      </c>
      <c r="K5">
        <v>1</v>
      </c>
      <c r="L5" s="6">
        <v>0</v>
      </c>
      <c r="M5">
        <v>1</v>
      </c>
      <c r="N5" t="s">
        <v>39</v>
      </c>
      <c r="O5">
        <f t="shared" si="0"/>
        <v>1</v>
      </c>
      <c r="P5">
        <f t="shared" si="1"/>
        <v>0</v>
      </c>
      <c r="Q5">
        <f t="shared" si="2"/>
        <v>0</v>
      </c>
      <c r="R5">
        <v>0</v>
      </c>
      <c r="S5" t="s">
        <v>33</v>
      </c>
      <c r="T5">
        <v>3.8</v>
      </c>
      <c r="U5">
        <v>40</v>
      </c>
      <c r="V5" t="s">
        <v>31</v>
      </c>
      <c r="W5">
        <v>0.747</v>
      </c>
    </row>
    <row r="6" spans="1:23" x14ac:dyDescent="0.25">
      <c r="A6" s="6" t="s">
        <v>51</v>
      </c>
      <c r="B6" s="6" t="s">
        <v>52</v>
      </c>
      <c r="C6" t="s">
        <v>10</v>
      </c>
      <c r="D6" t="s">
        <v>53</v>
      </c>
      <c r="E6" t="s">
        <v>54</v>
      </c>
      <c r="F6" t="s">
        <v>28</v>
      </c>
      <c r="G6">
        <v>0</v>
      </c>
      <c r="H6" t="s">
        <v>29</v>
      </c>
      <c r="I6" t="s">
        <v>30</v>
      </c>
      <c r="J6">
        <v>0</v>
      </c>
      <c r="K6">
        <v>1</v>
      </c>
      <c r="L6" s="6">
        <v>0</v>
      </c>
      <c r="M6">
        <v>0</v>
      </c>
      <c r="N6" t="s">
        <v>39</v>
      </c>
      <c r="O6">
        <f t="shared" si="0"/>
        <v>1</v>
      </c>
      <c r="P6">
        <f t="shared" si="1"/>
        <v>0</v>
      </c>
      <c r="Q6">
        <f t="shared" si="2"/>
        <v>0</v>
      </c>
      <c r="R6">
        <v>0</v>
      </c>
      <c r="S6" t="s">
        <v>33</v>
      </c>
      <c r="T6">
        <v>3.6</v>
      </c>
      <c r="U6">
        <v>125</v>
      </c>
      <c r="V6">
        <v>20</v>
      </c>
      <c r="W6">
        <v>0.80800000000000005</v>
      </c>
    </row>
    <row r="7" spans="1:23" x14ac:dyDescent="0.25">
      <c r="A7" s="6" t="s">
        <v>55</v>
      </c>
      <c r="B7" s="6" t="s">
        <v>56</v>
      </c>
      <c r="C7" t="s">
        <v>10</v>
      </c>
      <c r="D7" t="s">
        <v>57</v>
      </c>
      <c r="E7" t="s">
        <v>58</v>
      </c>
      <c r="F7" t="s">
        <v>28</v>
      </c>
      <c r="G7">
        <v>1</v>
      </c>
      <c r="H7" t="s">
        <v>6</v>
      </c>
      <c r="I7" t="s">
        <v>38</v>
      </c>
      <c r="J7">
        <v>0</v>
      </c>
      <c r="K7">
        <v>1</v>
      </c>
      <c r="L7" s="6">
        <v>0</v>
      </c>
      <c r="M7">
        <v>1</v>
      </c>
      <c r="N7" t="s">
        <v>39</v>
      </c>
      <c r="O7">
        <f t="shared" si="0"/>
        <v>1</v>
      </c>
      <c r="P7">
        <f t="shared" si="1"/>
        <v>0</v>
      </c>
      <c r="Q7">
        <f t="shared" si="2"/>
        <v>0</v>
      </c>
      <c r="R7">
        <v>0</v>
      </c>
      <c r="S7" t="s">
        <v>33</v>
      </c>
      <c r="T7">
        <v>3.3</v>
      </c>
      <c r="U7">
        <v>90</v>
      </c>
      <c r="V7" t="s">
        <v>31</v>
      </c>
      <c r="W7">
        <v>9.2700000000000005E-2</v>
      </c>
    </row>
    <row r="8" spans="1:23" x14ac:dyDescent="0.25">
      <c r="A8" s="6" t="s">
        <v>59</v>
      </c>
      <c r="B8" s="6" t="s">
        <v>60</v>
      </c>
      <c r="C8" t="s">
        <v>10</v>
      </c>
      <c r="D8" t="s">
        <v>61</v>
      </c>
      <c r="E8" t="s">
        <v>62</v>
      </c>
      <c r="F8" t="s">
        <v>28</v>
      </c>
      <c r="G8">
        <v>0</v>
      </c>
      <c r="H8" t="s">
        <v>29</v>
      </c>
      <c r="I8" t="s">
        <v>63</v>
      </c>
      <c r="J8">
        <v>0</v>
      </c>
      <c r="K8">
        <v>1</v>
      </c>
      <c r="L8" s="6">
        <v>1</v>
      </c>
      <c r="M8">
        <v>1</v>
      </c>
      <c r="N8" t="s">
        <v>64</v>
      </c>
      <c r="O8">
        <f t="shared" si="0"/>
        <v>0</v>
      </c>
      <c r="P8">
        <f t="shared" si="1"/>
        <v>0</v>
      </c>
      <c r="Q8">
        <f t="shared" si="2"/>
        <v>1</v>
      </c>
      <c r="R8">
        <v>0</v>
      </c>
      <c r="S8" t="s">
        <v>33</v>
      </c>
      <c r="T8">
        <v>3</v>
      </c>
      <c r="U8">
        <v>69</v>
      </c>
      <c r="V8">
        <v>10</v>
      </c>
      <c r="W8">
        <v>2.4</v>
      </c>
    </row>
    <row r="9" spans="1:23" x14ac:dyDescent="0.25">
      <c r="A9" s="6" t="s">
        <v>65</v>
      </c>
      <c r="B9" s="6" t="s">
        <v>66</v>
      </c>
      <c r="C9" t="s">
        <v>67</v>
      </c>
      <c r="D9" t="s">
        <v>61</v>
      </c>
      <c r="E9" t="s">
        <v>62</v>
      </c>
      <c r="F9" t="s">
        <v>28</v>
      </c>
      <c r="G9">
        <v>0</v>
      </c>
      <c r="H9" t="s">
        <v>29</v>
      </c>
      <c r="I9" t="s">
        <v>68</v>
      </c>
      <c r="J9">
        <v>1</v>
      </c>
      <c r="K9" t="s">
        <v>31</v>
      </c>
      <c r="L9" s="6">
        <v>1</v>
      </c>
      <c r="M9">
        <v>1</v>
      </c>
      <c r="N9" t="s">
        <v>64</v>
      </c>
      <c r="O9">
        <f t="shared" si="0"/>
        <v>0</v>
      </c>
      <c r="P9">
        <f t="shared" si="1"/>
        <v>0</v>
      </c>
      <c r="Q9">
        <f t="shared" si="2"/>
        <v>1</v>
      </c>
      <c r="R9">
        <v>0</v>
      </c>
      <c r="S9" t="s">
        <v>33</v>
      </c>
      <c r="T9">
        <v>4.0999999999999996</v>
      </c>
      <c r="U9">
        <v>60</v>
      </c>
      <c r="V9" t="s">
        <v>31</v>
      </c>
      <c r="W9">
        <v>2.9</v>
      </c>
    </row>
    <row r="10" spans="1:23" x14ac:dyDescent="0.25">
      <c r="A10" s="6" t="s">
        <v>69</v>
      </c>
      <c r="B10" s="6" t="s">
        <v>70</v>
      </c>
      <c r="C10" t="s">
        <v>71</v>
      </c>
      <c r="D10" t="s">
        <v>61</v>
      </c>
      <c r="E10" t="s">
        <v>62</v>
      </c>
      <c r="F10" t="s">
        <v>28</v>
      </c>
      <c r="G10">
        <v>0</v>
      </c>
      <c r="H10" t="s">
        <v>29</v>
      </c>
      <c r="I10" t="s">
        <v>68</v>
      </c>
      <c r="J10">
        <v>1</v>
      </c>
      <c r="K10" t="s">
        <v>31</v>
      </c>
      <c r="L10" s="6">
        <v>1</v>
      </c>
      <c r="M10">
        <v>0</v>
      </c>
      <c r="N10" t="s">
        <v>64</v>
      </c>
      <c r="O10">
        <f t="shared" si="0"/>
        <v>0</v>
      </c>
      <c r="P10">
        <f t="shared" si="1"/>
        <v>0</v>
      </c>
      <c r="Q10">
        <f t="shared" si="2"/>
        <v>1</v>
      </c>
      <c r="R10">
        <v>1</v>
      </c>
      <c r="S10" t="s">
        <v>33</v>
      </c>
      <c r="T10">
        <v>3.4</v>
      </c>
      <c r="U10">
        <v>40</v>
      </c>
      <c r="V10">
        <v>9</v>
      </c>
      <c r="W10">
        <v>2.67</v>
      </c>
    </row>
    <row r="11" spans="1:23" x14ac:dyDescent="0.25">
      <c r="A11" s="6" t="s">
        <v>72</v>
      </c>
      <c r="B11" s="6" t="s">
        <v>73</v>
      </c>
      <c r="C11" t="s">
        <v>74</v>
      </c>
      <c r="D11" t="s">
        <v>61</v>
      </c>
      <c r="E11" t="s">
        <v>62</v>
      </c>
      <c r="F11" t="s">
        <v>28</v>
      </c>
      <c r="G11">
        <v>0</v>
      </c>
      <c r="H11" t="s">
        <v>50</v>
      </c>
      <c r="I11" t="s">
        <v>68</v>
      </c>
      <c r="J11">
        <v>1</v>
      </c>
      <c r="K11">
        <v>1</v>
      </c>
      <c r="L11" s="6">
        <v>1</v>
      </c>
      <c r="M11">
        <v>1</v>
      </c>
      <c r="N11" t="s">
        <v>64</v>
      </c>
      <c r="O11">
        <f t="shared" si="0"/>
        <v>0</v>
      </c>
      <c r="P11">
        <f t="shared" si="1"/>
        <v>0</v>
      </c>
      <c r="Q11">
        <f t="shared" si="2"/>
        <v>1</v>
      </c>
      <c r="R11">
        <v>0</v>
      </c>
      <c r="S11" t="s">
        <v>33</v>
      </c>
      <c r="T11">
        <v>3.5</v>
      </c>
      <c r="U11">
        <v>76</v>
      </c>
      <c r="V11">
        <v>13</v>
      </c>
      <c r="W11">
        <v>1.52</v>
      </c>
    </row>
    <row r="12" spans="1:23" x14ac:dyDescent="0.25">
      <c r="A12" s="6" t="s">
        <v>75</v>
      </c>
      <c r="B12" s="6" t="s">
        <v>76</v>
      </c>
      <c r="C12" t="s">
        <v>77</v>
      </c>
      <c r="D12" t="s">
        <v>78</v>
      </c>
      <c r="E12" t="s">
        <v>79</v>
      </c>
      <c r="F12" t="s">
        <v>28</v>
      </c>
      <c r="G12">
        <v>0</v>
      </c>
      <c r="H12" t="s">
        <v>50</v>
      </c>
      <c r="I12" t="s">
        <v>68</v>
      </c>
      <c r="J12">
        <v>1</v>
      </c>
      <c r="K12" t="s">
        <v>31</v>
      </c>
      <c r="L12" s="6">
        <v>0</v>
      </c>
      <c r="M12">
        <v>0</v>
      </c>
      <c r="N12" t="s">
        <v>32</v>
      </c>
      <c r="O12">
        <f t="shared" si="0"/>
        <v>0</v>
      </c>
      <c r="P12">
        <f t="shared" si="1"/>
        <v>1</v>
      </c>
      <c r="Q12">
        <f t="shared" si="2"/>
        <v>0</v>
      </c>
      <c r="R12">
        <v>0</v>
      </c>
      <c r="S12" t="s">
        <v>80</v>
      </c>
      <c r="T12">
        <v>3.4</v>
      </c>
      <c r="U12">
        <v>43</v>
      </c>
      <c r="V12">
        <v>18</v>
      </c>
      <c r="W12" t="s">
        <v>31</v>
      </c>
    </row>
    <row r="13" spans="1:23" x14ac:dyDescent="0.25">
      <c r="A13" s="6" t="s">
        <v>81</v>
      </c>
      <c r="B13" s="6" t="s">
        <v>82</v>
      </c>
      <c r="C13" t="s">
        <v>10</v>
      </c>
      <c r="D13" t="s">
        <v>83</v>
      </c>
      <c r="E13" t="s">
        <v>84</v>
      </c>
      <c r="F13" t="s">
        <v>28</v>
      </c>
      <c r="G13">
        <v>0</v>
      </c>
      <c r="H13" t="s">
        <v>85</v>
      </c>
      <c r="I13" t="s">
        <v>86</v>
      </c>
      <c r="J13">
        <v>0</v>
      </c>
      <c r="K13">
        <v>1</v>
      </c>
      <c r="L13" s="6">
        <v>0</v>
      </c>
      <c r="M13">
        <v>1</v>
      </c>
      <c r="N13" t="s">
        <v>39</v>
      </c>
      <c r="O13">
        <f t="shared" si="0"/>
        <v>1</v>
      </c>
      <c r="P13">
        <f t="shared" si="1"/>
        <v>0</v>
      </c>
      <c r="Q13">
        <f t="shared" si="2"/>
        <v>0</v>
      </c>
      <c r="R13">
        <v>0</v>
      </c>
      <c r="S13" t="s">
        <v>33</v>
      </c>
      <c r="T13">
        <v>4.2</v>
      </c>
      <c r="U13">
        <v>105</v>
      </c>
      <c r="V13">
        <v>28</v>
      </c>
      <c r="W13">
        <v>0.92700000000000005</v>
      </c>
    </row>
    <row r="14" spans="1:23" x14ac:dyDescent="0.25">
      <c r="A14" s="6" t="s">
        <v>87</v>
      </c>
      <c r="B14" s="6" t="s">
        <v>88</v>
      </c>
      <c r="C14" t="s">
        <v>89</v>
      </c>
      <c r="D14" t="s">
        <v>90</v>
      </c>
      <c r="E14" t="s">
        <v>91</v>
      </c>
      <c r="F14" t="s">
        <v>28</v>
      </c>
      <c r="G14">
        <v>0</v>
      </c>
      <c r="H14" t="s">
        <v>29</v>
      </c>
      <c r="I14" t="s">
        <v>68</v>
      </c>
      <c r="J14">
        <v>1</v>
      </c>
      <c r="K14">
        <v>1</v>
      </c>
      <c r="L14" s="6">
        <v>1</v>
      </c>
      <c r="M14">
        <v>0</v>
      </c>
      <c r="N14" t="s">
        <v>39</v>
      </c>
      <c r="O14">
        <f t="shared" si="0"/>
        <v>1</v>
      </c>
      <c r="P14">
        <f t="shared" si="1"/>
        <v>0</v>
      </c>
      <c r="Q14">
        <f t="shared" si="2"/>
        <v>0</v>
      </c>
      <c r="R14">
        <v>0</v>
      </c>
      <c r="S14" t="s">
        <v>80</v>
      </c>
      <c r="T14">
        <v>3.8</v>
      </c>
      <c r="U14">
        <v>66</v>
      </c>
      <c r="V14">
        <v>10</v>
      </c>
      <c r="W14">
        <v>0.747</v>
      </c>
    </row>
    <row r="15" spans="1:23" x14ac:dyDescent="0.25">
      <c r="A15" s="6" t="s">
        <v>92</v>
      </c>
      <c r="B15" s="6" t="s">
        <v>93</v>
      </c>
      <c r="C15" t="s">
        <v>94</v>
      </c>
      <c r="D15" t="s">
        <v>90</v>
      </c>
      <c r="E15" t="s">
        <v>91</v>
      </c>
      <c r="F15" t="s">
        <v>28</v>
      </c>
      <c r="G15">
        <v>0</v>
      </c>
      <c r="H15" t="s">
        <v>50</v>
      </c>
      <c r="I15" t="s">
        <v>68</v>
      </c>
      <c r="J15">
        <v>1</v>
      </c>
      <c r="K15" t="s">
        <v>31</v>
      </c>
      <c r="L15" s="6">
        <v>1</v>
      </c>
      <c r="M15">
        <v>0</v>
      </c>
      <c r="N15" t="s">
        <v>39</v>
      </c>
      <c r="O15">
        <f t="shared" si="0"/>
        <v>1</v>
      </c>
      <c r="P15">
        <f t="shared" si="1"/>
        <v>0</v>
      </c>
      <c r="Q15">
        <f t="shared" si="2"/>
        <v>0</v>
      </c>
      <c r="R15">
        <v>1</v>
      </c>
      <c r="S15" t="s">
        <v>80</v>
      </c>
      <c r="T15">
        <v>3.7</v>
      </c>
      <c r="U15">
        <v>55</v>
      </c>
      <c r="V15">
        <v>9</v>
      </c>
      <c r="W15" t="s">
        <v>31</v>
      </c>
    </row>
    <row r="16" spans="1:23" x14ac:dyDescent="0.25">
      <c r="A16" s="6" t="s">
        <v>95</v>
      </c>
      <c r="B16" s="6" t="s">
        <v>96</v>
      </c>
      <c r="C16" t="s">
        <v>97</v>
      </c>
      <c r="D16" t="s">
        <v>98</v>
      </c>
      <c r="E16" t="s">
        <v>99</v>
      </c>
      <c r="F16" t="s">
        <v>28</v>
      </c>
      <c r="G16">
        <v>0</v>
      </c>
      <c r="H16" t="s">
        <v>50</v>
      </c>
      <c r="I16" t="s">
        <v>68</v>
      </c>
      <c r="J16">
        <v>1</v>
      </c>
      <c r="K16" t="s">
        <v>31</v>
      </c>
      <c r="L16" s="6" t="s">
        <v>31</v>
      </c>
      <c r="M16">
        <v>0</v>
      </c>
      <c r="N16" t="s">
        <v>39</v>
      </c>
      <c r="O16">
        <f t="shared" si="0"/>
        <v>1</v>
      </c>
      <c r="P16">
        <f t="shared" si="1"/>
        <v>0</v>
      </c>
      <c r="Q16">
        <f t="shared" si="2"/>
        <v>0</v>
      </c>
      <c r="R16">
        <v>0</v>
      </c>
      <c r="S16" t="s">
        <v>80</v>
      </c>
      <c r="T16">
        <v>3.8</v>
      </c>
      <c r="U16">
        <v>109</v>
      </c>
      <c r="V16">
        <v>30</v>
      </c>
      <c r="W16" t="s">
        <v>31</v>
      </c>
    </row>
    <row r="17" spans="1:23" x14ac:dyDescent="0.25">
      <c r="A17" s="6" t="s">
        <v>100</v>
      </c>
      <c r="B17" s="6" t="s">
        <v>101</v>
      </c>
      <c r="C17" t="s">
        <v>10</v>
      </c>
      <c r="D17" t="s">
        <v>36</v>
      </c>
      <c r="E17" t="s">
        <v>37</v>
      </c>
      <c r="F17" t="s">
        <v>28</v>
      </c>
      <c r="G17">
        <v>1</v>
      </c>
      <c r="H17" t="s">
        <v>6</v>
      </c>
      <c r="I17" t="s">
        <v>38</v>
      </c>
      <c r="J17">
        <v>0</v>
      </c>
      <c r="K17">
        <v>1</v>
      </c>
      <c r="L17" s="6">
        <v>0</v>
      </c>
      <c r="M17">
        <v>1</v>
      </c>
      <c r="N17" t="s">
        <v>39</v>
      </c>
      <c r="O17">
        <f t="shared" si="0"/>
        <v>1</v>
      </c>
      <c r="P17">
        <f t="shared" si="1"/>
        <v>0</v>
      </c>
      <c r="Q17">
        <f t="shared" si="2"/>
        <v>0</v>
      </c>
      <c r="R17">
        <v>0</v>
      </c>
      <c r="S17" t="s">
        <v>33</v>
      </c>
      <c r="T17">
        <v>3.1</v>
      </c>
      <c r="U17">
        <v>11</v>
      </c>
      <c r="V17" t="s">
        <v>31</v>
      </c>
      <c r="W17">
        <v>0.17299999999999999</v>
      </c>
    </row>
    <row r="18" spans="1:23" x14ac:dyDescent="0.25">
      <c r="A18" s="6" t="s">
        <v>102</v>
      </c>
      <c r="B18" s="6" t="s">
        <v>103</v>
      </c>
      <c r="C18" t="s">
        <v>10</v>
      </c>
      <c r="D18" t="s">
        <v>104</v>
      </c>
      <c r="E18" t="s">
        <v>27</v>
      </c>
      <c r="F18" t="s">
        <v>28</v>
      </c>
      <c r="G18">
        <v>0</v>
      </c>
      <c r="H18" t="s">
        <v>50</v>
      </c>
      <c r="I18" t="s">
        <v>45</v>
      </c>
      <c r="J18">
        <v>0</v>
      </c>
      <c r="K18">
        <v>1</v>
      </c>
      <c r="L18" s="6">
        <v>1</v>
      </c>
      <c r="M18">
        <v>1</v>
      </c>
      <c r="N18" t="s">
        <v>32</v>
      </c>
      <c r="O18">
        <f t="shared" si="0"/>
        <v>0</v>
      </c>
      <c r="P18">
        <f t="shared" si="1"/>
        <v>1</v>
      </c>
      <c r="Q18">
        <f t="shared" si="2"/>
        <v>0</v>
      </c>
      <c r="R18">
        <v>0</v>
      </c>
      <c r="S18" t="s">
        <v>80</v>
      </c>
      <c r="T18">
        <v>3.2</v>
      </c>
      <c r="U18">
        <v>15.6</v>
      </c>
      <c r="V18" t="s">
        <v>31</v>
      </c>
      <c r="W18" t="s">
        <v>31</v>
      </c>
    </row>
    <row r="19" spans="1:23" x14ac:dyDescent="0.25">
      <c r="A19" s="6" t="s">
        <v>105</v>
      </c>
      <c r="B19" s="6" t="s">
        <v>106</v>
      </c>
      <c r="C19" t="s">
        <v>10</v>
      </c>
      <c r="D19" t="s">
        <v>107</v>
      </c>
      <c r="E19" t="s">
        <v>108</v>
      </c>
      <c r="F19" t="s">
        <v>28</v>
      </c>
      <c r="G19">
        <v>1</v>
      </c>
      <c r="H19" t="s">
        <v>6</v>
      </c>
      <c r="I19" t="s">
        <v>45</v>
      </c>
      <c r="J19">
        <v>0</v>
      </c>
      <c r="K19">
        <v>1</v>
      </c>
      <c r="L19" s="6">
        <v>0</v>
      </c>
      <c r="M19">
        <v>0</v>
      </c>
      <c r="N19" t="s">
        <v>39</v>
      </c>
      <c r="O19">
        <f t="shared" si="0"/>
        <v>1</v>
      </c>
      <c r="P19">
        <f t="shared" si="1"/>
        <v>0</v>
      </c>
      <c r="Q19">
        <f t="shared" si="2"/>
        <v>0</v>
      </c>
      <c r="R19">
        <v>0</v>
      </c>
      <c r="S19" t="s">
        <v>33</v>
      </c>
      <c r="T19">
        <v>3</v>
      </c>
      <c r="U19">
        <v>25</v>
      </c>
      <c r="V19" t="s">
        <v>31</v>
      </c>
      <c r="W19">
        <v>0.38800000000000001</v>
      </c>
    </row>
    <row r="20" spans="1:23" x14ac:dyDescent="0.25">
      <c r="A20" s="6" t="s">
        <v>109</v>
      </c>
      <c r="B20" s="6" t="s">
        <v>110</v>
      </c>
      <c r="C20" t="s">
        <v>94</v>
      </c>
      <c r="D20" t="s">
        <v>111</v>
      </c>
      <c r="E20" t="s">
        <v>112</v>
      </c>
      <c r="F20" t="s">
        <v>28</v>
      </c>
      <c r="G20">
        <v>0</v>
      </c>
      <c r="H20" t="s">
        <v>29</v>
      </c>
      <c r="I20" t="s">
        <v>86</v>
      </c>
      <c r="J20">
        <v>1</v>
      </c>
      <c r="K20" t="s">
        <v>31</v>
      </c>
      <c r="L20" s="6">
        <v>0</v>
      </c>
      <c r="M20">
        <v>1</v>
      </c>
      <c r="N20" t="s">
        <v>39</v>
      </c>
      <c r="O20">
        <f t="shared" si="0"/>
        <v>1</v>
      </c>
      <c r="P20">
        <f t="shared" si="1"/>
        <v>0</v>
      </c>
      <c r="Q20">
        <f t="shared" si="2"/>
        <v>0</v>
      </c>
      <c r="R20">
        <v>0</v>
      </c>
      <c r="S20" t="s">
        <v>33</v>
      </c>
      <c r="T20">
        <v>3.6</v>
      </c>
      <c r="U20">
        <v>150</v>
      </c>
      <c r="V20" t="s">
        <v>31</v>
      </c>
      <c r="W20">
        <v>0.35199999999999998</v>
      </c>
    </row>
    <row r="21" spans="1:23" x14ac:dyDescent="0.25">
      <c r="A21" s="6" t="s">
        <v>113</v>
      </c>
      <c r="B21" s="6" t="s">
        <v>114</v>
      </c>
      <c r="C21" t="s">
        <v>10</v>
      </c>
      <c r="D21" t="s">
        <v>111</v>
      </c>
      <c r="E21" t="s">
        <v>112</v>
      </c>
      <c r="F21" t="s">
        <v>28</v>
      </c>
      <c r="G21">
        <v>0</v>
      </c>
      <c r="H21" t="s">
        <v>29</v>
      </c>
      <c r="I21" t="s">
        <v>86</v>
      </c>
      <c r="J21">
        <v>0</v>
      </c>
      <c r="K21">
        <v>1</v>
      </c>
      <c r="L21" s="6">
        <v>0</v>
      </c>
      <c r="M21">
        <v>1</v>
      </c>
      <c r="N21" t="s">
        <v>39</v>
      </c>
      <c r="O21">
        <f t="shared" si="0"/>
        <v>1</v>
      </c>
      <c r="P21">
        <f t="shared" si="1"/>
        <v>0</v>
      </c>
      <c r="Q21">
        <f t="shared" si="2"/>
        <v>0</v>
      </c>
      <c r="R21">
        <v>0</v>
      </c>
      <c r="S21" t="s">
        <v>33</v>
      </c>
      <c r="T21">
        <v>3.5</v>
      </c>
      <c r="U21">
        <v>240</v>
      </c>
      <c r="V21" t="s">
        <v>31</v>
      </c>
      <c r="W21">
        <v>0.32</v>
      </c>
    </row>
    <row r="22" spans="1:23" x14ac:dyDescent="0.25">
      <c r="A22" s="6" t="s">
        <v>115</v>
      </c>
      <c r="B22" s="6" t="s">
        <v>116</v>
      </c>
      <c r="C22" t="s">
        <v>117</v>
      </c>
      <c r="D22" t="s">
        <v>118</v>
      </c>
      <c r="E22" t="s">
        <v>62</v>
      </c>
      <c r="F22" t="s">
        <v>28</v>
      </c>
      <c r="G22">
        <v>0</v>
      </c>
      <c r="H22" t="s">
        <v>50</v>
      </c>
      <c r="I22" t="s">
        <v>86</v>
      </c>
      <c r="J22">
        <v>1</v>
      </c>
      <c r="K22" t="s">
        <v>31</v>
      </c>
      <c r="L22" s="6">
        <v>1</v>
      </c>
      <c r="M22">
        <v>1</v>
      </c>
      <c r="N22" t="s">
        <v>64</v>
      </c>
      <c r="O22">
        <f t="shared" si="0"/>
        <v>0</v>
      </c>
      <c r="P22">
        <f t="shared" si="1"/>
        <v>0</v>
      </c>
      <c r="Q22">
        <f t="shared" si="2"/>
        <v>1</v>
      </c>
      <c r="R22">
        <v>0</v>
      </c>
      <c r="S22" t="s">
        <v>33</v>
      </c>
      <c r="T22">
        <v>3.3</v>
      </c>
      <c r="U22">
        <v>15.3</v>
      </c>
      <c r="V22" t="s">
        <v>31</v>
      </c>
      <c r="W22">
        <v>1.1100000000000001</v>
      </c>
    </row>
    <row r="23" spans="1:23" x14ac:dyDescent="0.25">
      <c r="A23" s="6" t="s">
        <v>119</v>
      </c>
      <c r="B23" s="6" t="s">
        <v>120</v>
      </c>
      <c r="C23" t="s">
        <v>10</v>
      </c>
      <c r="D23" t="s">
        <v>121</v>
      </c>
      <c r="E23" t="s">
        <v>122</v>
      </c>
      <c r="F23" t="s">
        <v>28</v>
      </c>
      <c r="G23">
        <v>0</v>
      </c>
      <c r="H23" t="s">
        <v>29</v>
      </c>
      <c r="I23" t="s">
        <v>86</v>
      </c>
      <c r="J23">
        <v>0</v>
      </c>
      <c r="K23">
        <v>1</v>
      </c>
      <c r="L23" s="6">
        <v>0</v>
      </c>
      <c r="M23">
        <v>0</v>
      </c>
      <c r="N23" t="s">
        <v>39</v>
      </c>
      <c r="O23">
        <f t="shared" si="0"/>
        <v>1</v>
      </c>
      <c r="P23">
        <f t="shared" si="1"/>
        <v>0</v>
      </c>
      <c r="Q23">
        <f t="shared" si="2"/>
        <v>0</v>
      </c>
      <c r="R23">
        <v>1</v>
      </c>
      <c r="S23" t="s">
        <v>33</v>
      </c>
      <c r="T23">
        <v>3.6</v>
      </c>
      <c r="U23">
        <v>122</v>
      </c>
      <c r="V23">
        <v>88</v>
      </c>
      <c r="W23">
        <v>1.27</v>
      </c>
    </row>
    <row r="24" spans="1:23" x14ac:dyDescent="0.25">
      <c r="A24" s="6" t="s">
        <v>123</v>
      </c>
      <c r="B24" s="6" t="s">
        <v>124</v>
      </c>
      <c r="C24" t="s">
        <v>42</v>
      </c>
      <c r="D24" t="s">
        <v>121</v>
      </c>
      <c r="E24" t="s">
        <v>122</v>
      </c>
      <c r="F24" t="s">
        <v>28</v>
      </c>
      <c r="G24">
        <v>0</v>
      </c>
      <c r="H24" t="s">
        <v>50</v>
      </c>
      <c r="I24" t="s">
        <v>45</v>
      </c>
      <c r="J24">
        <v>1</v>
      </c>
      <c r="K24" t="s">
        <v>31</v>
      </c>
      <c r="L24" s="6">
        <v>1</v>
      </c>
      <c r="M24">
        <v>1</v>
      </c>
      <c r="N24" t="s">
        <v>39</v>
      </c>
      <c r="O24">
        <f t="shared" si="0"/>
        <v>1</v>
      </c>
      <c r="P24">
        <f t="shared" si="1"/>
        <v>0</v>
      </c>
      <c r="Q24">
        <f t="shared" si="2"/>
        <v>0</v>
      </c>
      <c r="R24">
        <v>0</v>
      </c>
      <c r="S24" t="s">
        <v>33</v>
      </c>
      <c r="T24">
        <v>3.6</v>
      </c>
      <c r="U24">
        <v>150</v>
      </c>
      <c r="V24" t="s">
        <v>31</v>
      </c>
      <c r="W24">
        <v>0.75700000000000001</v>
      </c>
    </row>
    <row r="25" spans="1:23" x14ac:dyDescent="0.25">
      <c r="A25" s="6" t="s">
        <v>125</v>
      </c>
      <c r="B25" s="6" t="s">
        <v>126</v>
      </c>
      <c r="C25" t="s">
        <v>127</v>
      </c>
      <c r="D25" t="s">
        <v>121</v>
      </c>
      <c r="E25" t="s">
        <v>122</v>
      </c>
      <c r="F25" t="s">
        <v>28</v>
      </c>
      <c r="G25">
        <v>0</v>
      </c>
      <c r="H25" t="s">
        <v>50</v>
      </c>
      <c r="I25" t="s">
        <v>86</v>
      </c>
      <c r="J25">
        <v>1</v>
      </c>
      <c r="K25" t="s">
        <v>31</v>
      </c>
      <c r="L25" s="6">
        <v>0</v>
      </c>
      <c r="M25">
        <v>1</v>
      </c>
      <c r="N25" t="s">
        <v>39</v>
      </c>
      <c r="O25">
        <f t="shared" si="0"/>
        <v>1</v>
      </c>
      <c r="P25">
        <f t="shared" si="1"/>
        <v>0</v>
      </c>
      <c r="Q25">
        <f t="shared" si="2"/>
        <v>0</v>
      </c>
      <c r="R25">
        <v>0</v>
      </c>
      <c r="S25" t="s">
        <v>33</v>
      </c>
      <c r="T25">
        <v>3.8</v>
      </c>
      <c r="U25">
        <v>152</v>
      </c>
      <c r="V25">
        <v>43</v>
      </c>
      <c r="W25">
        <v>0.77700000000000002</v>
      </c>
    </row>
    <row r="26" spans="1:23" x14ac:dyDescent="0.25">
      <c r="A26" s="6" t="s">
        <v>31</v>
      </c>
      <c r="B26" s="6" t="s">
        <v>128</v>
      </c>
      <c r="C26" t="s">
        <v>10</v>
      </c>
      <c r="D26" t="s">
        <v>129</v>
      </c>
      <c r="E26" t="s">
        <v>130</v>
      </c>
      <c r="F26" t="s">
        <v>28</v>
      </c>
      <c r="G26">
        <v>1</v>
      </c>
      <c r="H26" t="s">
        <v>6</v>
      </c>
      <c r="I26" t="s">
        <v>131</v>
      </c>
      <c r="J26">
        <v>0</v>
      </c>
      <c r="K26">
        <v>1</v>
      </c>
      <c r="L26" s="6">
        <v>0</v>
      </c>
      <c r="M26">
        <v>0</v>
      </c>
      <c r="N26" t="s">
        <v>32</v>
      </c>
      <c r="O26">
        <f t="shared" si="0"/>
        <v>0</v>
      </c>
      <c r="P26">
        <f t="shared" si="1"/>
        <v>1</v>
      </c>
      <c r="Q26">
        <f t="shared" si="2"/>
        <v>0</v>
      </c>
      <c r="R26">
        <v>0</v>
      </c>
      <c r="S26" t="s">
        <v>80</v>
      </c>
      <c r="T26">
        <v>3.2</v>
      </c>
      <c r="U26">
        <v>6</v>
      </c>
      <c r="V26" t="s">
        <v>31</v>
      </c>
      <c r="W26" t="s">
        <v>31</v>
      </c>
    </row>
    <row r="27" spans="1:23" x14ac:dyDescent="0.25">
      <c r="A27" s="6" t="s">
        <v>132</v>
      </c>
      <c r="B27" s="6" t="s">
        <v>133</v>
      </c>
      <c r="C27" t="s">
        <v>117</v>
      </c>
      <c r="D27" t="s">
        <v>134</v>
      </c>
      <c r="E27" t="s">
        <v>49</v>
      </c>
      <c r="F27" t="s">
        <v>28</v>
      </c>
      <c r="G27">
        <v>0</v>
      </c>
      <c r="H27" t="s">
        <v>50</v>
      </c>
      <c r="I27" t="s">
        <v>68</v>
      </c>
      <c r="J27">
        <v>1</v>
      </c>
      <c r="K27" t="s">
        <v>31</v>
      </c>
      <c r="L27" s="6">
        <v>0</v>
      </c>
      <c r="M27">
        <v>0</v>
      </c>
      <c r="N27" t="s">
        <v>32</v>
      </c>
      <c r="O27">
        <f t="shared" si="0"/>
        <v>0</v>
      </c>
      <c r="P27">
        <f t="shared" si="1"/>
        <v>1</v>
      </c>
      <c r="Q27">
        <f t="shared" si="2"/>
        <v>0</v>
      </c>
      <c r="R27">
        <v>0</v>
      </c>
      <c r="S27" t="s">
        <v>33</v>
      </c>
      <c r="T27">
        <v>3.4</v>
      </c>
      <c r="U27">
        <v>95</v>
      </c>
      <c r="V27">
        <v>13</v>
      </c>
      <c r="W27" t="s">
        <v>31</v>
      </c>
    </row>
    <row r="28" spans="1:23" x14ac:dyDescent="0.25">
      <c r="A28" s="6" t="s">
        <v>135</v>
      </c>
      <c r="B28" s="6" t="s">
        <v>136</v>
      </c>
      <c r="C28" t="s">
        <v>10</v>
      </c>
      <c r="D28" t="s">
        <v>137</v>
      </c>
      <c r="E28" t="s">
        <v>138</v>
      </c>
      <c r="F28" t="s">
        <v>28</v>
      </c>
      <c r="G28">
        <v>1</v>
      </c>
      <c r="H28" t="s">
        <v>6</v>
      </c>
      <c r="I28" t="s">
        <v>139</v>
      </c>
      <c r="J28">
        <v>0</v>
      </c>
      <c r="K28">
        <v>1</v>
      </c>
      <c r="L28" s="6">
        <v>0</v>
      </c>
      <c r="M28">
        <v>0</v>
      </c>
      <c r="N28" t="s">
        <v>32</v>
      </c>
      <c r="O28">
        <f t="shared" si="0"/>
        <v>0</v>
      </c>
      <c r="P28">
        <f t="shared" si="1"/>
        <v>1</v>
      </c>
      <c r="Q28">
        <f t="shared" si="2"/>
        <v>0</v>
      </c>
      <c r="R28">
        <v>0</v>
      </c>
      <c r="S28" t="s">
        <v>80</v>
      </c>
      <c r="T28">
        <v>2.6</v>
      </c>
      <c r="U28">
        <v>11</v>
      </c>
      <c r="V28" t="s">
        <v>31</v>
      </c>
      <c r="W28" t="s">
        <v>31</v>
      </c>
    </row>
    <row r="29" spans="1:23" x14ac:dyDescent="0.25">
      <c r="A29" s="6" t="s">
        <v>140</v>
      </c>
      <c r="B29" s="6" t="s">
        <v>141</v>
      </c>
      <c r="C29" t="s">
        <v>10</v>
      </c>
      <c r="D29" t="s">
        <v>137</v>
      </c>
      <c r="E29" t="s">
        <v>138</v>
      </c>
      <c r="F29" t="s">
        <v>28</v>
      </c>
      <c r="G29">
        <v>1</v>
      </c>
      <c r="H29" t="s">
        <v>6</v>
      </c>
      <c r="I29" t="s">
        <v>131</v>
      </c>
      <c r="J29">
        <v>0</v>
      </c>
      <c r="K29">
        <v>1</v>
      </c>
      <c r="L29" s="6">
        <v>1</v>
      </c>
      <c r="M29">
        <v>0</v>
      </c>
      <c r="N29" t="s">
        <v>32</v>
      </c>
      <c r="O29">
        <f t="shared" si="0"/>
        <v>0</v>
      </c>
      <c r="P29">
        <f t="shared" si="1"/>
        <v>1</v>
      </c>
      <c r="Q29">
        <f t="shared" si="2"/>
        <v>0</v>
      </c>
      <c r="R29">
        <v>0</v>
      </c>
      <c r="S29" t="s">
        <v>80</v>
      </c>
      <c r="T29">
        <v>3.1</v>
      </c>
      <c r="U29">
        <v>15</v>
      </c>
      <c r="V29" t="s">
        <v>31</v>
      </c>
      <c r="W29" t="s">
        <v>31</v>
      </c>
    </row>
    <row r="30" spans="1:23" x14ac:dyDescent="0.25">
      <c r="A30" s="6" t="s">
        <v>142</v>
      </c>
      <c r="B30" s="6" t="s">
        <v>143</v>
      </c>
      <c r="C30" t="s">
        <v>10</v>
      </c>
      <c r="D30" t="s">
        <v>137</v>
      </c>
      <c r="E30" t="s">
        <v>138</v>
      </c>
      <c r="F30" t="s">
        <v>28</v>
      </c>
      <c r="G30">
        <v>1</v>
      </c>
      <c r="H30" t="s">
        <v>6</v>
      </c>
      <c r="I30" t="s">
        <v>131</v>
      </c>
      <c r="J30">
        <v>0</v>
      </c>
      <c r="K30">
        <v>1</v>
      </c>
      <c r="L30" s="6">
        <v>0</v>
      </c>
      <c r="M30">
        <v>0</v>
      </c>
      <c r="N30" t="s">
        <v>32</v>
      </c>
      <c r="O30">
        <f t="shared" si="0"/>
        <v>0</v>
      </c>
      <c r="P30">
        <f t="shared" si="1"/>
        <v>1</v>
      </c>
      <c r="Q30">
        <f t="shared" si="2"/>
        <v>0</v>
      </c>
      <c r="R30">
        <v>0</v>
      </c>
      <c r="S30" t="s">
        <v>80</v>
      </c>
      <c r="T30">
        <v>3</v>
      </c>
      <c r="U30">
        <v>15</v>
      </c>
      <c r="V30" t="s">
        <v>31</v>
      </c>
      <c r="W30" t="s">
        <v>31</v>
      </c>
    </row>
    <row r="31" spans="1:23" x14ac:dyDescent="0.25">
      <c r="A31" s="6" t="s">
        <v>144</v>
      </c>
      <c r="B31" s="6" t="s">
        <v>145</v>
      </c>
      <c r="C31" t="s">
        <v>10</v>
      </c>
      <c r="D31" t="s">
        <v>146</v>
      </c>
      <c r="E31" t="s">
        <v>147</v>
      </c>
      <c r="F31" t="s">
        <v>28</v>
      </c>
      <c r="G31">
        <v>0</v>
      </c>
      <c r="H31" t="s">
        <v>50</v>
      </c>
      <c r="I31" t="s">
        <v>68</v>
      </c>
      <c r="J31">
        <v>0</v>
      </c>
      <c r="K31">
        <v>1</v>
      </c>
      <c r="L31" s="6">
        <v>1</v>
      </c>
      <c r="M31">
        <v>0</v>
      </c>
      <c r="N31" t="s">
        <v>32</v>
      </c>
      <c r="O31">
        <f t="shared" si="0"/>
        <v>0</v>
      </c>
      <c r="P31">
        <f t="shared" si="1"/>
        <v>1</v>
      </c>
      <c r="Q31">
        <f t="shared" si="2"/>
        <v>0</v>
      </c>
      <c r="R31">
        <v>0</v>
      </c>
      <c r="S31" t="s">
        <v>80</v>
      </c>
      <c r="T31">
        <v>3.2</v>
      </c>
      <c r="U31">
        <v>12</v>
      </c>
      <c r="V31" t="s">
        <v>31</v>
      </c>
      <c r="W31" t="s">
        <v>31</v>
      </c>
    </row>
    <row r="32" spans="1:23" x14ac:dyDescent="0.25">
      <c r="A32" s="6" t="s">
        <v>31</v>
      </c>
      <c r="B32" s="6" t="s">
        <v>148</v>
      </c>
      <c r="C32" t="s">
        <v>10</v>
      </c>
      <c r="D32" t="s">
        <v>149</v>
      </c>
      <c r="E32" t="s">
        <v>130</v>
      </c>
      <c r="F32" t="s">
        <v>28</v>
      </c>
      <c r="G32">
        <v>1</v>
      </c>
      <c r="H32" t="s">
        <v>6</v>
      </c>
      <c r="I32" t="s">
        <v>150</v>
      </c>
      <c r="J32">
        <v>0</v>
      </c>
      <c r="K32">
        <v>1</v>
      </c>
      <c r="L32" s="6">
        <v>0</v>
      </c>
      <c r="M32">
        <v>0</v>
      </c>
      <c r="N32" t="s">
        <v>32</v>
      </c>
      <c r="O32">
        <f t="shared" si="0"/>
        <v>0</v>
      </c>
      <c r="P32">
        <f t="shared" si="1"/>
        <v>1</v>
      </c>
      <c r="Q32">
        <f t="shared" si="2"/>
        <v>0</v>
      </c>
      <c r="R32">
        <v>0</v>
      </c>
      <c r="S32" t="s">
        <v>80</v>
      </c>
      <c r="T32">
        <v>3.3</v>
      </c>
      <c r="U32">
        <v>8</v>
      </c>
      <c r="V32" t="s">
        <v>31</v>
      </c>
      <c r="W32" t="s">
        <v>31</v>
      </c>
    </row>
    <row r="33" spans="1:23" x14ac:dyDescent="0.25">
      <c r="A33" s="6" t="s">
        <v>151</v>
      </c>
      <c r="B33" s="6" t="s">
        <v>152</v>
      </c>
      <c r="C33" t="s">
        <v>42</v>
      </c>
      <c r="D33" t="s">
        <v>153</v>
      </c>
      <c r="E33" t="s">
        <v>154</v>
      </c>
      <c r="F33" t="s">
        <v>28</v>
      </c>
      <c r="G33">
        <v>1</v>
      </c>
      <c r="H33" t="s">
        <v>6</v>
      </c>
      <c r="I33" t="s">
        <v>86</v>
      </c>
      <c r="J33">
        <v>1</v>
      </c>
      <c r="K33" t="s">
        <v>31</v>
      </c>
      <c r="L33" s="6">
        <v>1</v>
      </c>
      <c r="M33">
        <v>1</v>
      </c>
      <c r="N33" t="s">
        <v>64</v>
      </c>
      <c r="O33">
        <f t="shared" si="0"/>
        <v>0</v>
      </c>
      <c r="P33">
        <f t="shared" si="1"/>
        <v>0</v>
      </c>
      <c r="Q33">
        <f t="shared" si="2"/>
        <v>1</v>
      </c>
      <c r="R33">
        <v>0</v>
      </c>
      <c r="S33" t="s">
        <v>33</v>
      </c>
      <c r="T33">
        <v>4.4000000000000004</v>
      </c>
      <c r="U33">
        <v>65</v>
      </c>
      <c r="V33">
        <v>5</v>
      </c>
      <c r="W33">
        <v>0.35799999999999998</v>
      </c>
    </row>
    <row r="34" spans="1:23" x14ac:dyDescent="0.25">
      <c r="A34" s="6" t="s">
        <v>155</v>
      </c>
      <c r="B34" s="7" t="s">
        <v>156</v>
      </c>
      <c r="C34" t="s">
        <v>10</v>
      </c>
      <c r="D34" t="s">
        <v>157</v>
      </c>
      <c r="E34" s="2" t="s">
        <v>91</v>
      </c>
      <c r="F34" s="2" t="s">
        <v>28</v>
      </c>
      <c r="G34">
        <v>1</v>
      </c>
      <c r="H34" t="s">
        <v>6</v>
      </c>
      <c r="I34" t="s">
        <v>45</v>
      </c>
      <c r="J34">
        <v>0</v>
      </c>
      <c r="K34">
        <v>1</v>
      </c>
      <c r="L34" s="6">
        <v>1</v>
      </c>
      <c r="M34">
        <v>0</v>
      </c>
      <c r="N34" t="s">
        <v>39</v>
      </c>
      <c r="O34">
        <f t="shared" si="0"/>
        <v>1</v>
      </c>
      <c r="P34">
        <f t="shared" si="1"/>
        <v>0</v>
      </c>
      <c r="Q34">
        <f t="shared" si="2"/>
        <v>0</v>
      </c>
      <c r="R34">
        <v>0</v>
      </c>
      <c r="S34" t="s">
        <v>80</v>
      </c>
      <c r="T34">
        <v>3.7</v>
      </c>
      <c r="U34">
        <v>200</v>
      </c>
      <c r="V34" t="s">
        <v>31</v>
      </c>
      <c r="W34">
        <v>0.17100000000000001</v>
      </c>
    </row>
    <row r="35" spans="1:23" x14ac:dyDescent="0.25">
      <c r="A35" s="6" t="s">
        <v>158</v>
      </c>
      <c r="B35" s="6" t="s">
        <v>159</v>
      </c>
      <c r="C35" t="s">
        <v>10</v>
      </c>
      <c r="D35" t="s">
        <v>160</v>
      </c>
      <c r="E35" t="s">
        <v>108</v>
      </c>
      <c r="F35" t="s">
        <v>28</v>
      </c>
      <c r="G35">
        <v>1</v>
      </c>
      <c r="H35" t="s">
        <v>6</v>
      </c>
      <c r="I35" t="s">
        <v>45</v>
      </c>
      <c r="J35">
        <v>0</v>
      </c>
      <c r="K35">
        <v>1</v>
      </c>
      <c r="L35" s="6">
        <v>0</v>
      </c>
      <c r="M35">
        <v>0</v>
      </c>
      <c r="N35" t="s">
        <v>32</v>
      </c>
      <c r="O35">
        <f t="shared" si="0"/>
        <v>0</v>
      </c>
      <c r="P35">
        <f t="shared" si="1"/>
        <v>1</v>
      </c>
      <c r="Q35">
        <f t="shared" si="2"/>
        <v>0</v>
      </c>
      <c r="R35">
        <v>0</v>
      </c>
      <c r="S35" t="s">
        <v>80</v>
      </c>
      <c r="T35">
        <v>3.3</v>
      </c>
      <c r="U35">
        <v>6.5</v>
      </c>
      <c r="V35">
        <v>2</v>
      </c>
      <c r="W35" t="s">
        <v>31</v>
      </c>
    </row>
    <row r="36" spans="1:23" x14ac:dyDescent="0.25">
      <c r="A36" s="6" t="s">
        <v>161</v>
      </c>
      <c r="B36" s="6" t="s">
        <v>162</v>
      </c>
      <c r="C36" t="s">
        <v>163</v>
      </c>
      <c r="D36" t="s">
        <v>26</v>
      </c>
      <c r="E36" t="s">
        <v>27</v>
      </c>
      <c r="F36" t="s">
        <v>28</v>
      </c>
      <c r="G36">
        <v>0</v>
      </c>
      <c r="H36" t="s">
        <v>29</v>
      </c>
      <c r="I36" t="s">
        <v>63</v>
      </c>
      <c r="J36">
        <v>1</v>
      </c>
      <c r="K36" t="s">
        <v>31</v>
      </c>
      <c r="L36" s="6">
        <v>1</v>
      </c>
      <c r="M36">
        <v>0</v>
      </c>
      <c r="N36" t="s">
        <v>39</v>
      </c>
      <c r="O36">
        <f t="shared" si="0"/>
        <v>1</v>
      </c>
      <c r="P36">
        <f t="shared" si="1"/>
        <v>0</v>
      </c>
      <c r="Q36">
        <f t="shared" si="2"/>
        <v>0</v>
      </c>
      <c r="R36">
        <v>0</v>
      </c>
      <c r="S36" t="s">
        <v>33</v>
      </c>
      <c r="T36">
        <v>3.2</v>
      </c>
      <c r="U36">
        <v>45.5</v>
      </c>
      <c r="V36" t="s">
        <v>31</v>
      </c>
      <c r="W36" t="s">
        <v>31</v>
      </c>
    </row>
    <row r="37" spans="1:23" x14ac:dyDescent="0.25">
      <c r="A37" s="6" t="s">
        <v>164</v>
      </c>
      <c r="B37" s="6" t="s">
        <v>165</v>
      </c>
      <c r="C37" t="s">
        <v>10</v>
      </c>
      <c r="D37" t="s">
        <v>166</v>
      </c>
      <c r="E37" t="s">
        <v>44</v>
      </c>
      <c r="F37" t="s">
        <v>28</v>
      </c>
      <c r="G37">
        <v>1</v>
      </c>
      <c r="H37" t="s">
        <v>6</v>
      </c>
      <c r="I37" t="s">
        <v>45</v>
      </c>
      <c r="J37">
        <v>0</v>
      </c>
      <c r="K37">
        <v>1</v>
      </c>
      <c r="L37" s="6">
        <v>0</v>
      </c>
      <c r="M37">
        <v>1</v>
      </c>
      <c r="N37" t="s">
        <v>39</v>
      </c>
      <c r="O37">
        <f t="shared" si="0"/>
        <v>1</v>
      </c>
      <c r="P37">
        <f t="shared" si="1"/>
        <v>0</v>
      </c>
      <c r="Q37">
        <f t="shared" si="2"/>
        <v>0</v>
      </c>
      <c r="R37">
        <v>0</v>
      </c>
      <c r="S37" t="s">
        <v>33</v>
      </c>
      <c r="T37">
        <v>2</v>
      </c>
      <c r="U37">
        <v>20</v>
      </c>
      <c r="V37">
        <v>4</v>
      </c>
      <c r="W37" t="s">
        <v>31</v>
      </c>
    </row>
    <row r="38" spans="1:23" x14ac:dyDescent="0.25">
      <c r="A38" s="6" t="s">
        <v>167</v>
      </c>
      <c r="B38" s="6" t="s">
        <v>168</v>
      </c>
      <c r="C38" t="s">
        <v>117</v>
      </c>
      <c r="D38" t="s">
        <v>61</v>
      </c>
      <c r="E38" t="s">
        <v>62</v>
      </c>
      <c r="F38" t="s">
        <v>28</v>
      </c>
      <c r="G38">
        <v>0</v>
      </c>
      <c r="H38" t="s">
        <v>50</v>
      </c>
      <c r="I38" t="s">
        <v>68</v>
      </c>
      <c r="J38">
        <v>1</v>
      </c>
      <c r="K38" t="s">
        <v>31</v>
      </c>
      <c r="L38" s="6">
        <v>1</v>
      </c>
      <c r="M38">
        <v>1</v>
      </c>
      <c r="N38" t="s">
        <v>64</v>
      </c>
      <c r="O38">
        <f t="shared" si="0"/>
        <v>0</v>
      </c>
      <c r="P38">
        <f t="shared" si="1"/>
        <v>0</v>
      </c>
      <c r="Q38">
        <f t="shared" si="2"/>
        <v>1</v>
      </c>
      <c r="R38">
        <v>0</v>
      </c>
      <c r="S38" t="s">
        <v>33</v>
      </c>
      <c r="T38">
        <v>2.2000000000000002</v>
      </c>
      <c r="U38">
        <v>35</v>
      </c>
      <c r="V38" t="s">
        <v>31</v>
      </c>
      <c r="W38">
        <v>0.55200000000000005</v>
      </c>
    </row>
    <row r="39" spans="1:23" x14ac:dyDescent="0.25">
      <c r="A39" s="6" t="s">
        <v>169</v>
      </c>
      <c r="B39" s="6" t="s">
        <v>170</v>
      </c>
      <c r="C39" t="s">
        <v>117</v>
      </c>
      <c r="D39" t="s">
        <v>61</v>
      </c>
      <c r="E39" t="s">
        <v>62</v>
      </c>
      <c r="F39" t="s">
        <v>28</v>
      </c>
      <c r="G39">
        <v>0</v>
      </c>
      <c r="H39" t="s">
        <v>50</v>
      </c>
      <c r="I39" t="s">
        <v>68</v>
      </c>
      <c r="J39">
        <v>1</v>
      </c>
      <c r="K39" t="s">
        <v>31</v>
      </c>
      <c r="L39" s="6">
        <v>1</v>
      </c>
      <c r="M39">
        <v>1</v>
      </c>
      <c r="N39" t="s">
        <v>64</v>
      </c>
      <c r="O39">
        <f t="shared" si="0"/>
        <v>0</v>
      </c>
      <c r="P39">
        <f t="shared" si="1"/>
        <v>0</v>
      </c>
      <c r="Q39">
        <f t="shared" si="2"/>
        <v>1</v>
      </c>
      <c r="R39">
        <v>0</v>
      </c>
      <c r="S39" t="s">
        <v>33</v>
      </c>
      <c r="T39">
        <v>3.2</v>
      </c>
      <c r="U39">
        <v>50</v>
      </c>
      <c r="V39" t="s">
        <v>31</v>
      </c>
      <c r="W39">
        <v>1.22</v>
      </c>
    </row>
    <row r="40" spans="1:23" x14ac:dyDescent="0.25">
      <c r="A40" s="6" t="s">
        <v>171</v>
      </c>
      <c r="B40" s="6" t="s">
        <v>172</v>
      </c>
      <c r="C40" t="s">
        <v>127</v>
      </c>
      <c r="D40" t="s">
        <v>173</v>
      </c>
      <c r="E40" t="s">
        <v>174</v>
      </c>
      <c r="F40" t="s">
        <v>28</v>
      </c>
      <c r="G40">
        <v>0</v>
      </c>
      <c r="H40" t="s">
        <v>29</v>
      </c>
      <c r="I40" t="s">
        <v>86</v>
      </c>
      <c r="J40">
        <v>1</v>
      </c>
      <c r="K40" t="s">
        <v>31</v>
      </c>
      <c r="L40" s="6">
        <v>0</v>
      </c>
      <c r="M40">
        <v>1</v>
      </c>
      <c r="N40" t="s">
        <v>39</v>
      </c>
      <c r="O40">
        <f t="shared" si="0"/>
        <v>1</v>
      </c>
      <c r="P40">
        <f t="shared" si="1"/>
        <v>0</v>
      </c>
      <c r="Q40">
        <f t="shared" si="2"/>
        <v>0</v>
      </c>
      <c r="R40">
        <v>0</v>
      </c>
      <c r="S40" t="s">
        <v>33</v>
      </c>
      <c r="T40">
        <v>3.9</v>
      </c>
      <c r="U40">
        <v>120</v>
      </c>
      <c r="V40">
        <v>20</v>
      </c>
      <c r="W40">
        <v>0.371</v>
      </c>
    </row>
    <row r="41" spans="1:23" x14ac:dyDescent="0.25">
      <c r="A41" s="6" t="s">
        <v>175</v>
      </c>
      <c r="B41" s="6" t="s">
        <v>176</v>
      </c>
      <c r="C41" t="s">
        <v>10</v>
      </c>
      <c r="D41" t="s">
        <v>177</v>
      </c>
      <c r="E41" t="s">
        <v>178</v>
      </c>
      <c r="F41" t="s">
        <v>179</v>
      </c>
      <c r="G41">
        <v>0</v>
      </c>
      <c r="H41" t="s">
        <v>50</v>
      </c>
      <c r="I41" t="s">
        <v>38</v>
      </c>
      <c r="J41">
        <v>0</v>
      </c>
      <c r="K41">
        <v>1</v>
      </c>
      <c r="L41" s="6">
        <v>0</v>
      </c>
      <c r="M41">
        <v>1</v>
      </c>
      <c r="N41" t="s">
        <v>39</v>
      </c>
      <c r="O41">
        <f t="shared" si="0"/>
        <v>1</v>
      </c>
      <c r="P41">
        <f t="shared" si="1"/>
        <v>0</v>
      </c>
      <c r="Q41">
        <f t="shared" si="2"/>
        <v>0</v>
      </c>
      <c r="R41">
        <v>0</v>
      </c>
      <c r="S41" t="s">
        <v>33</v>
      </c>
      <c r="T41">
        <v>3.6</v>
      </c>
      <c r="U41">
        <v>125</v>
      </c>
      <c r="V41" t="s">
        <v>31</v>
      </c>
      <c r="W41">
        <v>0.48899999999999999</v>
      </c>
    </row>
    <row r="42" spans="1:23" x14ac:dyDescent="0.25">
      <c r="A42" s="6" t="s">
        <v>180</v>
      </c>
      <c r="B42" s="6" t="s">
        <v>181</v>
      </c>
      <c r="C42" t="s">
        <v>182</v>
      </c>
      <c r="D42" t="s">
        <v>26</v>
      </c>
      <c r="E42" t="s">
        <v>27</v>
      </c>
      <c r="F42" t="s">
        <v>28</v>
      </c>
      <c r="G42">
        <v>0</v>
      </c>
      <c r="H42" t="s">
        <v>50</v>
      </c>
      <c r="I42" t="s">
        <v>68</v>
      </c>
      <c r="J42">
        <v>1</v>
      </c>
      <c r="K42" t="s">
        <v>31</v>
      </c>
      <c r="L42" s="6">
        <v>1</v>
      </c>
      <c r="M42">
        <v>0</v>
      </c>
      <c r="N42" t="s">
        <v>32</v>
      </c>
      <c r="O42">
        <f t="shared" si="0"/>
        <v>0</v>
      </c>
      <c r="P42">
        <f t="shared" si="1"/>
        <v>1</v>
      </c>
      <c r="Q42">
        <f t="shared" si="2"/>
        <v>0</v>
      </c>
      <c r="R42">
        <v>0</v>
      </c>
      <c r="S42" t="s">
        <v>80</v>
      </c>
      <c r="T42">
        <v>2</v>
      </c>
      <c r="U42">
        <v>22</v>
      </c>
      <c r="V42" t="s">
        <v>31</v>
      </c>
      <c r="W42" t="s">
        <v>31</v>
      </c>
    </row>
    <row r="43" spans="1:23" x14ac:dyDescent="0.25">
      <c r="A43" s="6" t="s">
        <v>183</v>
      </c>
      <c r="B43" s="6" t="s">
        <v>184</v>
      </c>
      <c r="C43" t="s">
        <v>10</v>
      </c>
      <c r="D43" t="s">
        <v>185</v>
      </c>
      <c r="E43" t="s">
        <v>186</v>
      </c>
      <c r="F43" t="s">
        <v>28</v>
      </c>
      <c r="G43">
        <v>1</v>
      </c>
      <c r="H43" t="s">
        <v>6</v>
      </c>
      <c r="I43" t="s">
        <v>38</v>
      </c>
      <c r="J43">
        <v>0</v>
      </c>
      <c r="K43">
        <v>1</v>
      </c>
      <c r="L43" s="6">
        <v>0</v>
      </c>
      <c r="M43">
        <v>1</v>
      </c>
      <c r="N43" t="s">
        <v>39</v>
      </c>
      <c r="O43">
        <f t="shared" si="0"/>
        <v>1</v>
      </c>
      <c r="P43">
        <f t="shared" si="1"/>
        <v>0</v>
      </c>
      <c r="Q43">
        <f t="shared" si="2"/>
        <v>0</v>
      </c>
      <c r="R43">
        <v>0</v>
      </c>
      <c r="S43" t="s">
        <v>33</v>
      </c>
      <c r="T43">
        <v>4.5</v>
      </c>
      <c r="U43">
        <v>117</v>
      </c>
      <c r="V43" t="s">
        <v>31</v>
      </c>
      <c r="W43">
        <v>0.29099999999999998</v>
      </c>
    </row>
    <row r="44" spans="1:23" x14ac:dyDescent="0.25">
      <c r="A44" s="6" t="s">
        <v>187</v>
      </c>
      <c r="B44" s="6" t="s">
        <v>188</v>
      </c>
      <c r="C44" t="s">
        <v>89</v>
      </c>
      <c r="D44" t="s">
        <v>189</v>
      </c>
      <c r="E44" t="s">
        <v>27</v>
      </c>
      <c r="F44" t="s">
        <v>28</v>
      </c>
      <c r="G44">
        <v>0</v>
      </c>
      <c r="H44" t="s">
        <v>50</v>
      </c>
      <c r="I44" t="s">
        <v>86</v>
      </c>
      <c r="J44">
        <v>1</v>
      </c>
      <c r="K44">
        <v>1</v>
      </c>
      <c r="L44" s="6">
        <v>1</v>
      </c>
      <c r="M44">
        <v>0</v>
      </c>
      <c r="N44" t="s">
        <v>32</v>
      </c>
      <c r="O44">
        <f t="shared" si="0"/>
        <v>0</v>
      </c>
      <c r="P44">
        <f t="shared" si="1"/>
        <v>1</v>
      </c>
      <c r="Q44">
        <f t="shared" si="2"/>
        <v>0</v>
      </c>
      <c r="R44">
        <v>1</v>
      </c>
      <c r="S44" t="s">
        <v>33</v>
      </c>
      <c r="T44">
        <v>2</v>
      </c>
      <c r="U44">
        <v>48</v>
      </c>
      <c r="V44">
        <v>41</v>
      </c>
      <c r="W44" t="s">
        <v>31</v>
      </c>
    </row>
    <row r="45" spans="1:23" x14ac:dyDescent="0.25">
      <c r="A45" s="6" t="s">
        <v>190</v>
      </c>
      <c r="B45" s="6" t="s">
        <v>191</v>
      </c>
      <c r="C45" t="s">
        <v>192</v>
      </c>
      <c r="D45" t="s">
        <v>189</v>
      </c>
      <c r="E45" t="s">
        <v>27</v>
      </c>
      <c r="F45" t="s">
        <v>28</v>
      </c>
      <c r="G45">
        <v>0</v>
      </c>
      <c r="H45" t="s">
        <v>29</v>
      </c>
      <c r="I45" t="s">
        <v>45</v>
      </c>
      <c r="J45">
        <v>1</v>
      </c>
      <c r="K45" t="s">
        <v>31</v>
      </c>
      <c r="L45" s="6">
        <v>1</v>
      </c>
      <c r="M45">
        <v>0</v>
      </c>
      <c r="N45" t="s">
        <v>39</v>
      </c>
      <c r="O45">
        <f t="shared" si="0"/>
        <v>1</v>
      </c>
      <c r="P45">
        <f t="shared" si="1"/>
        <v>0</v>
      </c>
      <c r="Q45">
        <f t="shared" si="2"/>
        <v>0</v>
      </c>
      <c r="R45">
        <v>1</v>
      </c>
      <c r="S45" t="s">
        <v>33</v>
      </c>
      <c r="T45">
        <v>3.1</v>
      </c>
      <c r="U45">
        <v>64</v>
      </c>
      <c r="V45">
        <v>10</v>
      </c>
      <c r="W45">
        <v>1.45</v>
      </c>
    </row>
    <row r="46" spans="1:23" x14ac:dyDescent="0.25">
      <c r="A46" s="6" t="s">
        <v>193</v>
      </c>
      <c r="B46" s="6" t="s">
        <v>194</v>
      </c>
      <c r="C46" t="s">
        <v>10</v>
      </c>
      <c r="D46" t="s">
        <v>195</v>
      </c>
      <c r="E46" t="s">
        <v>196</v>
      </c>
      <c r="F46" t="s">
        <v>197</v>
      </c>
      <c r="G46">
        <v>0</v>
      </c>
      <c r="H46" t="s">
        <v>50</v>
      </c>
      <c r="I46" t="s">
        <v>86</v>
      </c>
      <c r="J46">
        <v>0</v>
      </c>
      <c r="K46">
        <v>1</v>
      </c>
      <c r="L46" s="6">
        <v>0</v>
      </c>
      <c r="M46">
        <v>1</v>
      </c>
      <c r="N46" t="s">
        <v>64</v>
      </c>
      <c r="O46">
        <f t="shared" si="0"/>
        <v>0</v>
      </c>
      <c r="P46">
        <f t="shared" si="1"/>
        <v>0</v>
      </c>
      <c r="Q46">
        <f t="shared" si="2"/>
        <v>1</v>
      </c>
      <c r="R46">
        <v>0</v>
      </c>
      <c r="S46" t="s">
        <v>33</v>
      </c>
      <c r="T46">
        <v>4.5</v>
      </c>
      <c r="U46">
        <v>640</v>
      </c>
      <c r="V46">
        <v>36</v>
      </c>
      <c r="W46" t="s">
        <v>31</v>
      </c>
    </row>
    <row r="47" spans="1:23" x14ac:dyDescent="0.25">
      <c r="A47" s="6" t="s">
        <v>198</v>
      </c>
      <c r="B47" s="6" t="s">
        <v>199</v>
      </c>
      <c r="C47" t="s">
        <v>200</v>
      </c>
      <c r="D47" t="s">
        <v>201</v>
      </c>
      <c r="E47" t="s">
        <v>27</v>
      </c>
      <c r="F47" t="s">
        <v>28</v>
      </c>
      <c r="G47">
        <v>0</v>
      </c>
      <c r="H47" t="s">
        <v>29</v>
      </c>
      <c r="I47" t="s">
        <v>68</v>
      </c>
      <c r="J47">
        <v>1</v>
      </c>
      <c r="K47" t="s">
        <v>31</v>
      </c>
      <c r="L47" s="6">
        <v>1</v>
      </c>
      <c r="M47">
        <v>0</v>
      </c>
      <c r="N47" t="s">
        <v>32</v>
      </c>
      <c r="O47">
        <f t="shared" si="0"/>
        <v>0</v>
      </c>
      <c r="P47">
        <f t="shared" si="1"/>
        <v>1</v>
      </c>
      <c r="Q47">
        <f t="shared" si="2"/>
        <v>0</v>
      </c>
      <c r="R47">
        <v>0</v>
      </c>
      <c r="S47" t="s">
        <v>80</v>
      </c>
      <c r="T47">
        <v>2.8</v>
      </c>
      <c r="U47">
        <v>65</v>
      </c>
      <c r="V47">
        <v>12</v>
      </c>
      <c r="W47">
        <v>1.28</v>
      </c>
    </row>
    <row r="48" spans="1:23" x14ac:dyDescent="0.25">
      <c r="A48" s="6" t="s">
        <v>202</v>
      </c>
      <c r="B48" s="6" t="s">
        <v>203</v>
      </c>
      <c r="C48" t="s">
        <v>117</v>
      </c>
      <c r="D48" t="s">
        <v>204</v>
      </c>
      <c r="E48" t="s">
        <v>112</v>
      </c>
      <c r="F48" t="s">
        <v>28</v>
      </c>
      <c r="G48">
        <v>0</v>
      </c>
      <c r="H48" t="s">
        <v>29</v>
      </c>
      <c r="I48" t="s">
        <v>68</v>
      </c>
      <c r="J48">
        <v>1</v>
      </c>
      <c r="K48" t="s">
        <v>31</v>
      </c>
      <c r="L48" s="6">
        <v>0</v>
      </c>
      <c r="M48">
        <v>1</v>
      </c>
      <c r="N48" t="s">
        <v>39</v>
      </c>
      <c r="O48">
        <f t="shared" si="0"/>
        <v>1</v>
      </c>
      <c r="P48">
        <f t="shared" si="1"/>
        <v>0</v>
      </c>
      <c r="Q48">
        <f t="shared" si="2"/>
        <v>0</v>
      </c>
      <c r="R48">
        <v>0</v>
      </c>
      <c r="S48" t="s">
        <v>33</v>
      </c>
      <c r="T48">
        <v>3.9</v>
      </c>
      <c r="U48">
        <v>66</v>
      </c>
      <c r="V48">
        <v>20</v>
      </c>
      <c r="W48">
        <v>0.35399999999999998</v>
      </c>
    </row>
    <row r="49" spans="1:23" x14ac:dyDescent="0.25">
      <c r="A49" s="6" t="s">
        <v>205</v>
      </c>
      <c r="B49" s="6" t="s">
        <v>206</v>
      </c>
      <c r="C49" t="s">
        <v>10</v>
      </c>
      <c r="D49" t="s">
        <v>207</v>
      </c>
      <c r="E49" t="s">
        <v>108</v>
      </c>
      <c r="F49" t="s">
        <v>28</v>
      </c>
      <c r="G49">
        <v>0</v>
      </c>
      <c r="H49" t="s">
        <v>50</v>
      </c>
      <c r="I49" t="s">
        <v>45</v>
      </c>
      <c r="J49">
        <v>0</v>
      </c>
      <c r="K49">
        <v>1</v>
      </c>
      <c r="L49" s="6">
        <v>0</v>
      </c>
      <c r="M49">
        <v>0</v>
      </c>
      <c r="N49" t="s">
        <v>32</v>
      </c>
      <c r="O49">
        <f t="shared" si="0"/>
        <v>0</v>
      </c>
      <c r="P49">
        <f t="shared" si="1"/>
        <v>1</v>
      </c>
      <c r="Q49">
        <f t="shared" si="2"/>
        <v>0</v>
      </c>
      <c r="R49">
        <v>1</v>
      </c>
      <c r="S49" t="s">
        <v>80</v>
      </c>
      <c r="T49">
        <v>4.4000000000000004</v>
      </c>
      <c r="U49">
        <v>100</v>
      </c>
      <c r="V49" t="s">
        <v>31</v>
      </c>
      <c r="W49" t="s">
        <v>31</v>
      </c>
    </row>
    <row r="50" spans="1:23" x14ac:dyDescent="0.25">
      <c r="A50" s="6" t="s">
        <v>208</v>
      </c>
      <c r="B50" s="6" t="s">
        <v>209</v>
      </c>
      <c r="C50" t="s">
        <v>10</v>
      </c>
      <c r="D50" t="s">
        <v>210</v>
      </c>
      <c r="E50" t="s">
        <v>211</v>
      </c>
      <c r="F50" t="s">
        <v>28</v>
      </c>
      <c r="G50">
        <v>1</v>
      </c>
      <c r="H50" t="s">
        <v>6</v>
      </c>
      <c r="I50" t="s">
        <v>38</v>
      </c>
      <c r="J50">
        <v>0</v>
      </c>
      <c r="K50">
        <v>1</v>
      </c>
      <c r="L50" s="6">
        <v>1</v>
      </c>
      <c r="M50">
        <v>1</v>
      </c>
      <c r="N50" t="s">
        <v>32</v>
      </c>
      <c r="O50">
        <f t="shared" si="0"/>
        <v>0</v>
      </c>
      <c r="P50">
        <f t="shared" si="1"/>
        <v>1</v>
      </c>
      <c r="Q50">
        <f t="shared" si="2"/>
        <v>0</v>
      </c>
      <c r="R50">
        <v>0</v>
      </c>
      <c r="S50" t="s">
        <v>33</v>
      </c>
      <c r="T50">
        <v>2.4</v>
      </c>
      <c r="U50">
        <v>180</v>
      </c>
      <c r="V50">
        <v>15</v>
      </c>
      <c r="W50">
        <v>0.248</v>
      </c>
    </row>
    <row r="51" spans="1:23" x14ac:dyDescent="0.25">
      <c r="A51" s="6" t="s">
        <v>212</v>
      </c>
      <c r="B51" s="6" t="s">
        <v>213</v>
      </c>
      <c r="C51" t="s">
        <v>10</v>
      </c>
      <c r="D51" t="s">
        <v>214</v>
      </c>
      <c r="E51" t="s">
        <v>49</v>
      </c>
      <c r="F51" t="s">
        <v>28</v>
      </c>
      <c r="G51">
        <v>1</v>
      </c>
      <c r="H51" t="s">
        <v>6</v>
      </c>
      <c r="I51" t="s">
        <v>38</v>
      </c>
      <c r="J51">
        <v>0</v>
      </c>
      <c r="K51">
        <v>1</v>
      </c>
      <c r="L51" s="6">
        <v>0</v>
      </c>
      <c r="M51">
        <v>1</v>
      </c>
      <c r="N51" t="s">
        <v>39</v>
      </c>
      <c r="O51">
        <f t="shared" si="0"/>
        <v>1</v>
      </c>
      <c r="P51">
        <f t="shared" si="1"/>
        <v>0</v>
      </c>
      <c r="Q51">
        <f t="shared" si="2"/>
        <v>0</v>
      </c>
      <c r="R51">
        <v>0</v>
      </c>
      <c r="S51" t="s">
        <v>33</v>
      </c>
      <c r="T51">
        <v>4</v>
      </c>
      <c r="U51">
        <v>229</v>
      </c>
      <c r="V51">
        <v>32</v>
      </c>
      <c r="W51">
        <v>7.7399999999999997E-2</v>
      </c>
    </row>
    <row r="52" spans="1:23" x14ac:dyDescent="0.25">
      <c r="A52" s="6" t="s">
        <v>215</v>
      </c>
      <c r="B52" s="6" t="s">
        <v>216</v>
      </c>
      <c r="C52" t="s">
        <v>10</v>
      </c>
      <c r="D52" t="s">
        <v>217</v>
      </c>
      <c r="E52" t="s">
        <v>218</v>
      </c>
      <c r="F52" t="s">
        <v>28</v>
      </c>
      <c r="G52">
        <v>1</v>
      </c>
      <c r="H52" t="s">
        <v>6</v>
      </c>
      <c r="I52" t="s">
        <v>38</v>
      </c>
      <c r="J52">
        <v>0</v>
      </c>
      <c r="K52">
        <v>1</v>
      </c>
      <c r="L52" s="6">
        <v>0</v>
      </c>
      <c r="M52">
        <v>1</v>
      </c>
      <c r="N52" t="s">
        <v>39</v>
      </c>
      <c r="O52">
        <f t="shared" si="0"/>
        <v>1</v>
      </c>
      <c r="P52">
        <f t="shared" si="1"/>
        <v>0</v>
      </c>
      <c r="Q52">
        <f t="shared" si="2"/>
        <v>0</v>
      </c>
      <c r="R52">
        <v>0</v>
      </c>
      <c r="S52" t="s">
        <v>33</v>
      </c>
      <c r="T52">
        <v>3.5</v>
      </c>
      <c r="U52">
        <v>20</v>
      </c>
      <c r="V52">
        <v>10</v>
      </c>
      <c r="W52">
        <v>0.318</v>
      </c>
    </row>
    <row r="53" spans="1:23" x14ac:dyDescent="0.25">
      <c r="A53" s="6" t="s">
        <v>219</v>
      </c>
      <c r="B53" s="6" t="s">
        <v>220</v>
      </c>
      <c r="C53" t="s">
        <v>10</v>
      </c>
      <c r="D53" t="s">
        <v>221</v>
      </c>
      <c r="E53" t="s">
        <v>222</v>
      </c>
      <c r="F53" t="s">
        <v>197</v>
      </c>
      <c r="G53">
        <v>1</v>
      </c>
      <c r="H53" t="s">
        <v>6</v>
      </c>
      <c r="I53" t="s">
        <v>38</v>
      </c>
      <c r="J53">
        <v>0</v>
      </c>
      <c r="K53">
        <v>1</v>
      </c>
      <c r="L53" s="6">
        <v>0</v>
      </c>
      <c r="M53">
        <v>1</v>
      </c>
      <c r="N53" t="s">
        <v>39</v>
      </c>
      <c r="O53">
        <f t="shared" si="0"/>
        <v>1</v>
      </c>
      <c r="P53">
        <f t="shared" si="1"/>
        <v>0</v>
      </c>
      <c r="Q53">
        <f t="shared" si="2"/>
        <v>0</v>
      </c>
      <c r="R53">
        <v>0</v>
      </c>
      <c r="S53" t="s">
        <v>33</v>
      </c>
      <c r="T53">
        <v>4</v>
      </c>
      <c r="U53">
        <v>83</v>
      </c>
      <c r="V53">
        <v>25</v>
      </c>
      <c r="W53">
        <v>0.106</v>
      </c>
    </row>
    <row r="54" spans="1:23" x14ac:dyDescent="0.25">
      <c r="A54" s="6" t="s">
        <v>223</v>
      </c>
      <c r="B54" s="6" t="s">
        <v>224</v>
      </c>
      <c r="C54" t="s">
        <v>10</v>
      </c>
      <c r="D54" t="s">
        <v>225</v>
      </c>
      <c r="E54" t="s">
        <v>91</v>
      </c>
      <c r="F54" t="s">
        <v>28</v>
      </c>
      <c r="G54">
        <v>1</v>
      </c>
      <c r="H54" t="s">
        <v>6</v>
      </c>
      <c r="I54" t="s">
        <v>45</v>
      </c>
      <c r="J54">
        <v>0</v>
      </c>
      <c r="K54">
        <v>1</v>
      </c>
      <c r="L54" s="6">
        <v>1</v>
      </c>
      <c r="M54">
        <v>0</v>
      </c>
      <c r="N54" t="s">
        <v>39</v>
      </c>
      <c r="O54">
        <f t="shared" si="0"/>
        <v>1</v>
      </c>
      <c r="P54">
        <f t="shared" si="1"/>
        <v>0</v>
      </c>
      <c r="Q54">
        <f t="shared" si="2"/>
        <v>0</v>
      </c>
      <c r="R54">
        <v>1</v>
      </c>
      <c r="S54" t="s">
        <v>33</v>
      </c>
      <c r="T54">
        <v>3.4</v>
      </c>
      <c r="U54">
        <v>35</v>
      </c>
      <c r="V54" t="s">
        <v>31</v>
      </c>
      <c r="W54" t="s">
        <v>31</v>
      </c>
    </row>
    <row r="55" spans="1:23" x14ac:dyDescent="0.25">
      <c r="A55" s="6" t="s">
        <v>226</v>
      </c>
      <c r="B55" s="6" t="s">
        <v>227</v>
      </c>
      <c r="C55" t="s">
        <v>228</v>
      </c>
      <c r="D55" t="s">
        <v>61</v>
      </c>
      <c r="E55" t="s">
        <v>62</v>
      </c>
      <c r="F55" t="s">
        <v>28</v>
      </c>
      <c r="G55">
        <v>0</v>
      </c>
      <c r="H55" t="s">
        <v>29</v>
      </c>
      <c r="I55" t="s">
        <v>86</v>
      </c>
      <c r="J55">
        <v>1</v>
      </c>
      <c r="K55">
        <v>1</v>
      </c>
      <c r="L55" s="6">
        <v>1</v>
      </c>
      <c r="M55">
        <v>1</v>
      </c>
      <c r="N55" t="s">
        <v>32</v>
      </c>
      <c r="O55">
        <f t="shared" si="0"/>
        <v>0</v>
      </c>
      <c r="P55">
        <f t="shared" si="1"/>
        <v>1</v>
      </c>
      <c r="Q55">
        <f t="shared" si="2"/>
        <v>0</v>
      </c>
      <c r="R55">
        <v>0</v>
      </c>
      <c r="S55" t="s">
        <v>33</v>
      </c>
      <c r="T55">
        <v>3.4</v>
      </c>
      <c r="U55">
        <v>45</v>
      </c>
      <c r="V55">
        <v>25</v>
      </c>
      <c r="W55">
        <v>1.83</v>
      </c>
    </row>
    <row r="56" spans="1:23" x14ac:dyDescent="0.25">
      <c r="A56" s="6" t="s">
        <v>229</v>
      </c>
      <c r="B56" s="6" t="s">
        <v>230</v>
      </c>
      <c r="C56" t="s">
        <v>231</v>
      </c>
      <c r="D56" t="s">
        <v>118</v>
      </c>
      <c r="E56" t="s">
        <v>62</v>
      </c>
      <c r="F56" t="s">
        <v>28</v>
      </c>
      <c r="G56">
        <v>1</v>
      </c>
      <c r="H56" t="s">
        <v>6</v>
      </c>
      <c r="I56" t="s">
        <v>38</v>
      </c>
      <c r="J56">
        <v>1</v>
      </c>
      <c r="K56" t="s">
        <v>31</v>
      </c>
      <c r="L56" s="6">
        <v>1</v>
      </c>
      <c r="M56">
        <v>1</v>
      </c>
      <c r="N56" t="s">
        <v>64</v>
      </c>
      <c r="O56">
        <f t="shared" si="0"/>
        <v>0</v>
      </c>
      <c r="P56">
        <f t="shared" si="1"/>
        <v>0</v>
      </c>
      <c r="Q56">
        <f t="shared" si="2"/>
        <v>1</v>
      </c>
      <c r="R56">
        <v>0</v>
      </c>
      <c r="S56" t="s">
        <v>33</v>
      </c>
      <c r="T56">
        <v>3.3</v>
      </c>
      <c r="U56">
        <v>20</v>
      </c>
      <c r="V56" t="s">
        <v>31</v>
      </c>
      <c r="W56">
        <v>0.746</v>
      </c>
    </row>
    <row r="57" spans="1:23" x14ac:dyDescent="0.25">
      <c r="A57" s="6" t="s">
        <v>232</v>
      </c>
      <c r="B57" s="6" t="s">
        <v>233</v>
      </c>
      <c r="C57" t="s">
        <v>10</v>
      </c>
      <c r="D57" t="s">
        <v>134</v>
      </c>
      <c r="E57" t="s">
        <v>49</v>
      </c>
      <c r="F57" t="s">
        <v>28</v>
      </c>
      <c r="G57">
        <v>0</v>
      </c>
      <c r="H57" t="s">
        <v>50</v>
      </c>
      <c r="I57" t="s">
        <v>38</v>
      </c>
      <c r="J57">
        <v>0</v>
      </c>
      <c r="K57">
        <v>1</v>
      </c>
      <c r="L57" s="6">
        <v>0</v>
      </c>
      <c r="M57">
        <v>1</v>
      </c>
      <c r="N57" t="s">
        <v>39</v>
      </c>
      <c r="O57">
        <f t="shared" si="0"/>
        <v>1</v>
      </c>
      <c r="P57">
        <f t="shared" si="1"/>
        <v>0</v>
      </c>
      <c r="Q57">
        <f t="shared" si="2"/>
        <v>0</v>
      </c>
      <c r="R57">
        <v>0</v>
      </c>
      <c r="S57" t="s">
        <v>33</v>
      </c>
      <c r="T57">
        <v>3.6</v>
      </c>
      <c r="U57">
        <v>19.8</v>
      </c>
      <c r="V57" t="s">
        <v>31</v>
      </c>
      <c r="W57">
        <v>0.41299999999999998</v>
      </c>
    </row>
    <row r="58" spans="1:23" x14ac:dyDescent="0.25">
      <c r="A58" s="6" t="s">
        <v>234</v>
      </c>
      <c r="B58" s="6" t="s">
        <v>235</v>
      </c>
      <c r="C58" t="s">
        <v>10</v>
      </c>
      <c r="D58" t="s">
        <v>236</v>
      </c>
      <c r="E58" t="s">
        <v>147</v>
      </c>
      <c r="F58" t="s">
        <v>28</v>
      </c>
      <c r="G58">
        <v>1</v>
      </c>
      <c r="H58" t="s">
        <v>6</v>
      </c>
      <c r="I58" t="s">
        <v>150</v>
      </c>
      <c r="J58">
        <v>0</v>
      </c>
      <c r="K58">
        <v>1</v>
      </c>
      <c r="L58" s="6">
        <v>1</v>
      </c>
      <c r="M58">
        <v>0</v>
      </c>
      <c r="N58" t="s">
        <v>32</v>
      </c>
      <c r="O58">
        <f t="shared" si="0"/>
        <v>0</v>
      </c>
      <c r="P58">
        <f t="shared" si="1"/>
        <v>1</v>
      </c>
      <c r="Q58">
        <f t="shared" si="2"/>
        <v>0</v>
      </c>
      <c r="R58">
        <v>0</v>
      </c>
      <c r="S58" t="s">
        <v>80</v>
      </c>
      <c r="T58">
        <v>2</v>
      </c>
      <c r="U58">
        <v>108</v>
      </c>
      <c r="V58" t="s">
        <v>31</v>
      </c>
      <c r="W58">
        <v>0.20399999999999999</v>
      </c>
    </row>
    <row r="59" spans="1:23" x14ac:dyDescent="0.25">
      <c r="A59" s="6" t="s">
        <v>237</v>
      </c>
      <c r="B59" s="6" t="s">
        <v>238</v>
      </c>
      <c r="C59" t="s">
        <v>42</v>
      </c>
      <c r="D59" t="s">
        <v>239</v>
      </c>
      <c r="E59" t="s">
        <v>122</v>
      </c>
      <c r="F59" t="s">
        <v>28</v>
      </c>
      <c r="G59">
        <v>0</v>
      </c>
      <c r="H59" t="s">
        <v>29</v>
      </c>
      <c r="I59" t="s">
        <v>45</v>
      </c>
      <c r="J59">
        <v>1</v>
      </c>
      <c r="K59" t="s">
        <v>31</v>
      </c>
      <c r="L59" s="6">
        <v>0</v>
      </c>
      <c r="M59">
        <v>1</v>
      </c>
      <c r="N59" t="s">
        <v>39</v>
      </c>
      <c r="O59">
        <f t="shared" si="0"/>
        <v>1</v>
      </c>
      <c r="P59">
        <f t="shared" si="1"/>
        <v>0</v>
      </c>
      <c r="Q59">
        <f t="shared" si="2"/>
        <v>0</v>
      </c>
      <c r="R59">
        <v>0</v>
      </c>
      <c r="S59" t="s">
        <v>33</v>
      </c>
      <c r="T59">
        <v>4</v>
      </c>
      <c r="U59">
        <v>100</v>
      </c>
      <c r="V59">
        <v>8</v>
      </c>
      <c r="W59">
        <v>0.52300000000000002</v>
      </c>
    </row>
    <row r="60" spans="1:23" x14ac:dyDescent="0.25">
      <c r="A60" s="6" t="s">
        <v>240</v>
      </c>
      <c r="B60" s="6" t="s">
        <v>241</v>
      </c>
      <c r="C60" t="s">
        <v>242</v>
      </c>
      <c r="D60" t="s">
        <v>137</v>
      </c>
      <c r="E60" t="s">
        <v>138</v>
      </c>
      <c r="F60" t="s">
        <v>28</v>
      </c>
      <c r="G60">
        <v>1</v>
      </c>
      <c r="H60" t="s">
        <v>6</v>
      </c>
      <c r="I60" t="s">
        <v>131</v>
      </c>
      <c r="J60">
        <v>1</v>
      </c>
      <c r="K60" t="s">
        <v>31</v>
      </c>
      <c r="L60" s="6">
        <v>1</v>
      </c>
      <c r="M60">
        <v>0</v>
      </c>
      <c r="N60" t="s">
        <v>32</v>
      </c>
      <c r="O60">
        <f t="shared" si="0"/>
        <v>0</v>
      </c>
      <c r="P60">
        <f t="shared" si="1"/>
        <v>1</v>
      </c>
      <c r="Q60">
        <f t="shared" si="2"/>
        <v>0</v>
      </c>
      <c r="R60">
        <v>1</v>
      </c>
      <c r="S60" t="s">
        <v>33</v>
      </c>
      <c r="T60">
        <v>2.5</v>
      </c>
      <c r="U60">
        <v>40</v>
      </c>
      <c r="V60">
        <v>7</v>
      </c>
      <c r="W60">
        <v>0.46200000000000002</v>
      </c>
    </row>
    <row r="61" spans="1:23" x14ac:dyDescent="0.25">
      <c r="A61" s="6" t="s">
        <v>243</v>
      </c>
      <c r="B61" s="6" t="s">
        <v>244</v>
      </c>
      <c r="C61" t="s">
        <v>245</v>
      </c>
      <c r="D61" t="s">
        <v>246</v>
      </c>
      <c r="E61" t="s">
        <v>247</v>
      </c>
      <c r="F61" t="s">
        <v>28</v>
      </c>
      <c r="G61">
        <v>0</v>
      </c>
      <c r="H61" t="s">
        <v>29</v>
      </c>
      <c r="I61" t="s">
        <v>63</v>
      </c>
      <c r="J61">
        <v>1</v>
      </c>
      <c r="K61" t="s">
        <v>31</v>
      </c>
      <c r="L61" s="6">
        <v>0</v>
      </c>
      <c r="M61">
        <v>1</v>
      </c>
      <c r="N61" t="s">
        <v>32</v>
      </c>
      <c r="O61">
        <f t="shared" si="0"/>
        <v>0</v>
      </c>
      <c r="P61">
        <f t="shared" si="1"/>
        <v>1</v>
      </c>
      <c r="Q61">
        <f t="shared" si="2"/>
        <v>0</v>
      </c>
      <c r="R61">
        <v>0</v>
      </c>
      <c r="S61" t="s">
        <v>33</v>
      </c>
      <c r="T61">
        <v>3.1</v>
      </c>
      <c r="U61">
        <v>48</v>
      </c>
      <c r="V61">
        <v>10</v>
      </c>
      <c r="W61">
        <v>1.74</v>
      </c>
    </row>
    <row r="62" spans="1:23" x14ac:dyDescent="0.25">
      <c r="A62" s="6" t="s">
        <v>248</v>
      </c>
      <c r="B62" s="6" t="s">
        <v>249</v>
      </c>
      <c r="C62" t="s">
        <v>117</v>
      </c>
      <c r="D62" t="s">
        <v>246</v>
      </c>
      <c r="E62" t="s">
        <v>247</v>
      </c>
      <c r="F62" t="s">
        <v>28</v>
      </c>
      <c r="G62">
        <v>0</v>
      </c>
      <c r="H62" t="s">
        <v>29</v>
      </c>
      <c r="I62" t="s">
        <v>68</v>
      </c>
      <c r="J62">
        <v>1</v>
      </c>
      <c r="K62" t="s">
        <v>31</v>
      </c>
      <c r="L62" s="6">
        <v>0</v>
      </c>
      <c r="M62">
        <v>1</v>
      </c>
      <c r="N62" t="s">
        <v>64</v>
      </c>
      <c r="O62">
        <f t="shared" si="0"/>
        <v>0</v>
      </c>
      <c r="P62">
        <f t="shared" si="1"/>
        <v>0</v>
      </c>
      <c r="Q62">
        <f t="shared" si="2"/>
        <v>1</v>
      </c>
      <c r="R62">
        <v>0</v>
      </c>
      <c r="S62" t="s">
        <v>33</v>
      </c>
      <c r="T62">
        <v>3.4</v>
      </c>
      <c r="U62">
        <v>57</v>
      </c>
      <c r="V62">
        <v>11</v>
      </c>
      <c r="W62" t="s">
        <v>31</v>
      </c>
    </row>
    <row r="63" spans="1:23" x14ac:dyDescent="0.25">
      <c r="A63" s="6" t="s">
        <v>250</v>
      </c>
      <c r="B63" s="6" t="s">
        <v>251</v>
      </c>
      <c r="C63" t="s">
        <v>89</v>
      </c>
      <c r="D63" t="s">
        <v>246</v>
      </c>
      <c r="E63" t="s">
        <v>247</v>
      </c>
      <c r="F63" t="s">
        <v>28</v>
      </c>
      <c r="G63">
        <v>0</v>
      </c>
      <c r="H63" t="s">
        <v>29</v>
      </c>
      <c r="I63" t="s">
        <v>68</v>
      </c>
      <c r="J63">
        <v>1</v>
      </c>
      <c r="K63">
        <v>1</v>
      </c>
      <c r="L63" s="6">
        <v>0</v>
      </c>
      <c r="M63">
        <v>0</v>
      </c>
      <c r="N63" t="s">
        <v>32</v>
      </c>
      <c r="O63">
        <f t="shared" si="0"/>
        <v>0</v>
      </c>
      <c r="P63">
        <f t="shared" si="1"/>
        <v>1</v>
      </c>
      <c r="Q63">
        <f t="shared" si="2"/>
        <v>0</v>
      </c>
      <c r="R63">
        <v>0</v>
      </c>
      <c r="S63" t="s">
        <v>33</v>
      </c>
      <c r="T63">
        <v>3.2</v>
      </c>
      <c r="U63">
        <v>100</v>
      </c>
      <c r="V63">
        <v>50</v>
      </c>
      <c r="W63">
        <v>1.55</v>
      </c>
    </row>
    <row r="64" spans="1:23" x14ac:dyDescent="0.25">
      <c r="A64" s="6" t="s">
        <v>252</v>
      </c>
      <c r="B64" s="6" t="s">
        <v>253</v>
      </c>
      <c r="C64" t="s">
        <v>254</v>
      </c>
      <c r="D64" t="s">
        <v>246</v>
      </c>
      <c r="E64" t="s">
        <v>247</v>
      </c>
      <c r="F64" t="s">
        <v>28</v>
      </c>
      <c r="G64">
        <v>0</v>
      </c>
      <c r="H64" t="s">
        <v>29</v>
      </c>
      <c r="I64" t="s">
        <v>68</v>
      </c>
      <c r="J64">
        <v>1</v>
      </c>
      <c r="K64" t="s">
        <v>31</v>
      </c>
      <c r="L64" s="6">
        <v>0</v>
      </c>
      <c r="M64">
        <v>0</v>
      </c>
      <c r="N64" t="s">
        <v>64</v>
      </c>
      <c r="O64">
        <f t="shared" si="0"/>
        <v>0</v>
      </c>
      <c r="P64">
        <f t="shared" si="1"/>
        <v>0</v>
      </c>
      <c r="Q64">
        <f t="shared" si="2"/>
        <v>1</v>
      </c>
      <c r="R64">
        <v>0</v>
      </c>
      <c r="S64" t="s">
        <v>80</v>
      </c>
      <c r="T64">
        <v>3.3</v>
      </c>
      <c r="U64">
        <v>37</v>
      </c>
      <c r="V64">
        <v>11</v>
      </c>
      <c r="W64" t="s">
        <v>31</v>
      </c>
    </row>
    <row r="65" spans="1:23" x14ac:dyDescent="0.25">
      <c r="A65" s="6" t="s">
        <v>255</v>
      </c>
      <c r="B65" s="6" t="s">
        <v>256</v>
      </c>
      <c r="C65" t="s">
        <v>10</v>
      </c>
      <c r="D65" t="s">
        <v>257</v>
      </c>
      <c r="E65" t="s">
        <v>174</v>
      </c>
      <c r="F65" t="s">
        <v>28</v>
      </c>
      <c r="G65">
        <v>0</v>
      </c>
      <c r="H65" t="s">
        <v>258</v>
      </c>
      <c r="I65" t="s">
        <v>86</v>
      </c>
      <c r="J65">
        <v>0</v>
      </c>
      <c r="K65">
        <v>1</v>
      </c>
      <c r="L65" s="6">
        <v>0</v>
      </c>
      <c r="M65">
        <v>1</v>
      </c>
      <c r="N65" t="s">
        <v>32</v>
      </c>
      <c r="O65">
        <f t="shared" si="0"/>
        <v>0</v>
      </c>
      <c r="P65">
        <f t="shared" si="1"/>
        <v>1</v>
      </c>
      <c r="Q65">
        <f t="shared" si="2"/>
        <v>0</v>
      </c>
      <c r="R65">
        <v>0</v>
      </c>
      <c r="S65" t="s">
        <v>33</v>
      </c>
      <c r="T65">
        <v>3.7</v>
      </c>
      <c r="U65">
        <v>110</v>
      </c>
      <c r="V65">
        <v>54</v>
      </c>
      <c r="W65">
        <v>0.22800000000000001</v>
      </c>
    </row>
    <row r="66" spans="1:23" x14ac:dyDescent="0.25">
      <c r="A66" s="6" t="s">
        <v>259</v>
      </c>
      <c r="B66" s="6" t="s">
        <v>260</v>
      </c>
      <c r="C66" t="s">
        <v>10</v>
      </c>
      <c r="D66" t="s">
        <v>261</v>
      </c>
      <c r="E66" t="s">
        <v>112</v>
      </c>
      <c r="F66" t="s">
        <v>28</v>
      </c>
      <c r="G66">
        <v>0</v>
      </c>
      <c r="H66" t="s">
        <v>50</v>
      </c>
      <c r="I66" t="s">
        <v>150</v>
      </c>
      <c r="J66">
        <v>0</v>
      </c>
      <c r="K66">
        <v>1</v>
      </c>
      <c r="L66" s="6">
        <v>0</v>
      </c>
      <c r="M66">
        <v>1</v>
      </c>
      <c r="N66" t="s">
        <v>39</v>
      </c>
      <c r="O66">
        <f t="shared" ref="O66:O129" si="3">IF(N66="BE",1,0)</f>
        <v>1</v>
      </c>
      <c r="P66">
        <f t="shared" ref="P66:P129" si="4">IF(N66="BP",1,0)</f>
        <v>0</v>
      </c>
      <c r="Q66">
        <f t="shared" ref="Q66:Q129" si="5">IF(N66="PE",1,0)</f>
        <v>0</v>
      </c>
      <c r="R66">
        <v>0</v>
      </c>
      <c r="S66" t="s">
        <v>33</v>
      </c>
      <c r="T66">
        <v>4.3</v>
      </c>
      <c r="U66">
        <v>80</v>
      </c>
      <c r="V66" t="s">
        <v>31</v>
      </c>
      <c r="W66">
        <v>0.39900000000000002</v>
      </c>
    </row>
    <row r="67" spans="1:23" x14ac:dyDescent="0.25">
      <c r="A67" s="6" t="s">
        <v>262</v>
      </c>
      <c r="B67" s="6" t="s">
        <v>263</v>
      </c>
      <c r="C67" t="s">
        <v>264</v>
      </c>
      <c r="D67" t="s">
        <v>265</v>
      </c>
      <c r="E67" t="s">
        <v>112</v>
      </c>
      <c r="F67" t="s">
        <v>28</v>
      </c>
      <c r="G67">
        <v>0</v>
      </c>
      <c r="H67" t="s">
        <v>29</v>
      </c>
      <c r="I67" t="s">
        <v>86</v>
      </c>
      <c r="J67">
        <v>1</v>
      </c>
      <c r="K67" t="s">
        <v>31</v>
      </c>
      <c r="L67" s="6">
        <v>1</v>
      </c>
      <c r="M67">
        <v>0</v>
      </c>
      <c r="N67" t="s">
        <v>39</v>
      </c>
      <c r="O67">
        <f t="shared" si="3"/>
        <v>1</v>
      </c>
      <c r="P67">
        <f t="shared" si="4"/>
        <v>0</v>
      </c>
      <c r="Q67">
        <f t="shared" si="5"/>
        <v>0</v>
      </c>
      <c r="R67">
        <v>0</v>
      </c>
      <c r="S67" t="s">
        <v>33</v>
      </c>
      <c r="T67">
        <v>3.4</v>
      </c>
      <c r="U67">
        <v>12.1</v>
      </c>
      <c r="V67">
        <v>7</v>
      </c>
      <c r="W67" t="s">
        <v>31</v>
      </c>
    </row>
    <row r="68" spans="1:23" x14ac:dyDescent="0.25">
      <c r="A68" s="6" t="s">
        <v>266</v>
      </c>
      <c r="B68" s="6" t="s">
        <v>267</v>
      </c>
      <c r="C68" t="s">
        <v>268</v>
      </c>
      <c r="D68" t="s">
        <v>269</v>
      </c>
      <c r="E68" t="s">
        <v>112</v>
      </c>
      <c r="F68" t="s">
        <v>28</v>
      </c>
      <c r="G68">
        <v>0</v>
      </c>
      <c r="H68" t="s">
        <v>270</v>
      </c>
      <c r="I68" t="s">
        <v>86</v>
      </c>
      <c r="J68">
        <v>1</v>
      </c>
      <c r="K68">
        <v>1</v>
      </c>
      <c r="L68" s="6">
        <v>0</v>
      </c>
      <c r="M68">
        <v>1</v>
      </c>
      <c r="N68" t="s">
        <v>32</v>
      </c>
      <c r="O68">
        <f t="shared" si="3"/>
        <v>0</v>
      </c>
      <c r="P68">
        <f t="shared" si="4"/>
        <v>1</v>
      </c>
      <c r="Q68">
        <f t="shared" si="5"/>
        <v>0</v>
      </c>
      <c r="R68">
        <v>0</v>
      </c>
      <c r="S68" t="s">
        <v>33</v>
      </c>
      <c r="T68">
        <v>3.9</v>
      </c>
      <c r="U68">
        <v>61</v>
      </c>
      <c r="V68">
        <v>13</v>
      </c>
      <c r="W68">
        <v>0.40799999999999997</v>
      </c>
    </row>
    <row r="69" spans="1:23" x14ac:dyDescent="0.25">
      <c r="A69" s="6" t="s">
        <v>271</v>
      </c>
      <c r="B69" s="6" t="s">
        <v>272</v>
      </c>
      <c r="C69" t="s">
        <v>10</v>
      </c>
      <c r="D69" t="s">
        <v>273</v>
      </c>
      <c r="E69" t="s">
        <v>274</v>
      </c>
      <c r="F69" t="s">
        <v>28</v>
      </c>
      <c r="G69">
        <v>0</v>
      </c>
      <c r="H69" t="s">
        <v>50</v>
      </c>
      <c r="I69" t="s">
        <v>45</v>
      </c>
      <c r="J69">
        <v>0</v>
      </c>
      <c r="K69">
        <v>1</v>
      </c>
      <c r="L69" s="6">
        <v>0</v>
      </c>
      <c r="M69">
        <v>1</v>
      </c>
      <c r="N69" t="s">
        <v>39</v>
      </c>
      <c r="O69">
        <f t="shared" si="3"/>
        <v>1</v>
      </c>
      <c r="P69">
        <f t="shared" si="4"/>
        <v>0</v>
      </c>
      <c r="Q69">
        <f t="shared" si="5"/>
        <v>0</v>
      </c>
      <c r="R69">
        <v>0</v>
      </c>
      <c r="S69" t="s">
        <v>33</v>
      </c>
      <c r="T69">
        <v>3.7</v>
      </c>
      <c r="U69">
        <v>61.1</v>
      </c>
      <c r="V69" t="s">
        <v>31</v>
      </c>
      <c r="W69" t="s">
        <v>31</v>
      </c>
    </row>
    <row r="70" spans="1:23" x14ac:dyDescent="0.25">
      <c r="A70" s="6" t="s">
        <v>275</v>
      </c>
      <c r="B70" s="6" t="s">
        <v>276</v>
      </c>
      <c r="C70" s="3" t="s">
        <v>117</v>
      </c>
      <c r="D70" s="3" t="s">
        <v>134</v>
      </c>
      <c r="E70" t="s">
        <v>49</v>
      </c>
      <c r="F70" t="s">
        <v>28</v>
      </c>
      <c r="G70">
        <v>0</v>
      </c>
      <c r="H70" t="s">
        <v>50</v>
      </c>
      <c r="I70" t="s">
        <v>68</v>
      </c>
      <c r="J70">
        <v>1</v>
      </c>
      <c r="K70" t="s">
        <v>31</v>
      </c>
      <c r="L70" s="6">
        <v>0</v>
      </c>
      <c r="M70">
        <v>1</v>
      </c>
      <c r="N70" t="s">
        <v>39</v>
      </c>
      <c r="O70">
        <f t="shared" si="3"/>
        <v>1</v>
      </c>
      <c r="P70">
        <f t="shared" si="4"/>
        <v>0</v>
      </c>
      <c r="Q70">
        <f t="shared" si="5"/>
        <v>0</v>
      </c>
      <c r="R70">
        <v>0</v>
      </c>
      <c r="S70" t="s">
        <v>33</v>
      </c>
      <c r="T70">
        <v>4.2</v>
      </c>
      <c r="U70">
        <v>63.5</v>
      </c>
      <c r="V70">
        <v>5</v>
      </c>
      <c r="W70">
        <v>0.75</v>
      </c>
    </row>
    <row r="71" spans="1:23" x14ac:dyDescent="0.25">
      <c r="A71" s="6" t="s">
        <v>277</v>
      </c>
      <c r="B71" s="6" t="s">
        <v>278</v>
      </c>
      <c r="C71" t="s">
        <v>279</v>
      </c>
      <c r="D71" t="s">
        <v>26</v>
      </c>
      <c r="E71" t="s">
        <v>27</v>
      </c>
      <c r="F71" t="s">
        <v>28</v>
      </c>
      <c r="G71">
        <v>0</v>
      </c>
      <c r="H71" t="s">
        <v>50</v>
      </c>
      <c r="I71" t="s">
        <v>68</v>
      </c>
      <c r="J71">
        <v>1</v>
      </c>
      <c r="K71" t="s">
        <v>31</v>
      </c>
      <c r="L71" s="6">
        <v>1</v>
      </c>
      <c r="M71">
        <v>0</v>
      </c>
      <c r="N71" t="s">
        <v>32</v>
      </c>
      <c r="O71">
        <f t="shared" si="3"/>
        <v>0</v>
      </c>
      <c r="P71">
        <f t="shared" si="4"/>
        <v>1</v>
      </c>
      <c r="Q71">
        <f t="shared" si="5"/>
        <v>0</v>
      </c>
      <c r="R71">
        <v>0</v>
      </c>
      <c r="S71" t="s">
        <v>80</v>
      </c>
      <c r="T71">
        <v>2.8</v>
      </c>
      <c r="U71">
        <v>12</v>
      </c>
      <c r="V71">
        <v>5</v>
      </c>
      <c r="W71" t="s">
        <v>31</v>
      </c>
    </row>
    <row r="72" spans="1:23" x14ac:dyDescent="0.25">
      <c r="A72" s="6" t="s">
        <v>280</v>
      </c>
      <c r="B72" s="6" t="s">
        <v>281</v>
      </c>
      <c r="C72" t="s">
        <v>10</v>
      </c>
      <c r="D72" t="s">
        <v>282</v>
      </c>
      <c r="E72" t="s">
        <v>130</v>
      </c>
      <c r="F72" t="s">
        <v>28</v>
      </c>
      <c r="G72">
        <v>0</v>
      </c>
      <c r="H72" t="s">
        <v>50</v>
      </c>
      <c r="I72" t="s">
        <v>68</v>
      </c>
      <c r="J72">
        <v>0</v>
      </c>
      <c r="K72">
        <v>1</v>
      </c>
      <c r="L72" s="6">
        <v>1</v>
      </c>
      <c r="M72">
        <v>0</v>
      </c>
      <c r="N72" t="s">
        <v>32</v>
      </c>
      <c r="O72">
        <f t="shared" si="3"/>
        <v>0</v>
      </c>
      <c r="P72">
        <f t="shared" si="4"/>
        <v>1</v>
      </c>
      <c r="Q72">
        <f t="shared" si="5"/>
        <v>0</v>
      </c>
      <c r="R72">
        <v>0</v>
      </c>
      <c r="S72" t="s">
        <v>33</v>
      </c>
      <c r="T72">
        <v>2.7</v>
      </c>
      <c r="U72">
        <v>5</v>
      </c>
      <c r="V72">
        <v>5</v>
      </c>
      <c r="W72" t="s">
        <v>31</v>
      </c>
    </row>
    <row r="73" spans="1:23" x14ac:dyDescent="0.25">
      <c r="A73" s="6" t="s">
        <v>283</v>
      </c>
      <c r="B73" s="6" t="s">
        <v>284</v>
      </c>
      <c r="C73" t="s">
        <v>10</v>
      </c>
      <c r="D73" t="s">
        <v>282</v>
      </c>
      <c r="E73" t="s">
        <v>130</v>
      </c>
      <c r="F73" t="s">
        <v>28</v>
      </c>
      <c r="G73">
        <v>0</v>
      </c>
      <c r="H73" t="s">
        <v>50</v>
      </c>
      <c r="I73" t="s">
        <v>86</v>
      </c>
      <c r="J73">
        <v>0</v>
      </c>
      <c r="K73">
        <v>1</v>
      </c>
      <c r="L73" s="6">
        <v>0</v>
      </c>
      <c r="M73">
        <v>1</v>
      </c>
      <c r="N73" t="s">
        <v>32</v>
      </c>
      <c r="O73">
        <f t="shared" si="3"/>
        <v>0</v>
      </c>
      <c r="P73">
        <f t="shared" si="4"/>
        <v>1</v>
      </c>
      <c r="Q73">
        <f t="shared" si="5"/>
        <v>0</v>
      </c>
      <c r="R73">
        <v>0</v>
      </c>
      <c r="S73" t="s">
        <v>33</v>
      </c>
      <c r="T73">
        <v>2.4</v>
      </c>
      <c r="U73">
        <v>9</v>
      </c>
      <c r="V73" t="s">
        <v>31</v>
      </c>
      <c r="W73">
        <v>0.73099999999999998</v>
      </c>
    </row>
    <row r="74" spans="1:23" x14ac:dyDescent="0.25">
      <c r="A74" s="6" t="s">
        <v>285</v>
      </c>
      <c r="B74" s="6" t="s">
        <v>286</v>
      </c>
      <c r="C74" t="s">
        <v>287</v>
      </c>
      <c r="D74" t="s">
        <v>189</v>
      </c>
      <c r="E74" t="s">
        <v>27</v>
      </c>
      <c r="F74" t="s">
        <v>28</v>
      </c>
      <c r="G74">
        <v>0</v>
      </c>
      <c r="H74" t="s">
        <v>50</v>
      </c>
      <c r="I74" t="s">
        <v>86</v>
      </c>
      <c r="J74">
        <v>1</v>
      </c>
      <c r="K74">
        <v>1</v>
      </c>
      <c r="L74" s="6">
        <v>1</v>
      </c>
      <c r="M74">
        <v>0</v>
      </c>
      <c r="N74" t="s">
        <v>32</v>
      </c>
      <c r="O74">
        <f t="shared" si="3"/>
        <v>0</v>
      </c>
      <c r="P74">
        <f t="shared" si="4"/>
        <v>1</v>
      </c>
      <c r="Q74">
        <f t="shared" si="5"/>
        <v>0</v>
      </c>
      <c r="R74">
        <v>1</v>
      </c>
      <c r="S74" t="s">
        <v>33</v>
      </c>
      <c r="T74">
        <v>3.1</v>
      </c>
      <c r="U74">
        <v>120</v>
      </c>
      <c r="V74">
        <v>38</v>
      </c>
      <c r="W74">
        <v>0.70899999999999996</v>
      </c>
    </row>
    <row r="75" spans="1:23" s="6" customFormat="1" x14ac:dyDescent="0.25">
      <c r="A75" s="6" t="s">
        <v>288</v>
      </c>
      <c r="B75" s="6" t="s">
        <v>289</v>
      </c>
      <c r="C75" s="6" t="s">
        <v>10</v>
      </c>
      <c r="D75" s="6" t="s">
        <v>290</v>
      </c>
      <c r="E75" s="6" t="s">
        <v>27</v>
      </c>
      <c r="F75" s="6" t="s">
        <v>28</v>
      </c>
      <c r="G75" s="6">
        <v>1</v>
      </c>
      <c r="H75" s="6" t="s">
        <v>6</v>
      </c>
      <c r="I75" s="6" t="s">
        <v>45</v>
      </c>
      <c r="J75" s="6">
        <v>1</v>
      </c>
      <c r="K75" s="6">
        <v>1</v>
      </c>
      <c r="L75" s="6">
        <v>1</v>
      </c>
      <c r="M75" s="6">
        <v>0</v>
      </c>
      <c r="N75" s="6" t="s">
        <v>32</v>
      </c>
      <c r="O75" s="6">
        <f t="shared" si="3"/>
        <v>0</v>
      </c>
      <c r="P75" s="6">
        <f t="shared" si="4"/>
        <v>1</v>
      </c>
      <c r="Q75" s="6">
        <f t="shared" si="5"/>
        <v>0</v>
      </c>
      <c r="R75" s="6">
        <v>0</v>
      </c>
      <c r="S75" s="6" t="s">
        <v>80</v>
      </c>
      <c r="T75" s="6">
        <v>3.1</v>
      </c>
      <c r="U75" s="6">
        <v>3.8</v>
      </c>
      <c r="V75" s="6">
        <v>5.5</v>
      </c>
      <c r="W75" s="6" t="s">
        <v>31</v>
      </c>
    </row>
    <row r="76" spans="1:23" s="6" customFormat="1" x14ac:dyDescent="0.25">
      <c r="A76" s="6" t="s">
        <v>291</v>
      </c>
      <c r="B76" s="6" t="s">
        <v>292</v>
      </c>
      <c r="C76" s="6" t="s">
        <v>10</v>
      </c>
      <c r="D76" s="6" t="s">
        <v>293</v>
      </c>
      <c r="E76" s="6" t="s">
        <v>62</v>
      </c>
      <c r="F76" s="6" t="s">
        <v>28</v>
      </c>
      <c r="G76" s="6">
        <v>1</v>
      </c>
      <c r="H76" s="6" t="s">
        <v>6</v>
      </c>
      <c r="I76" s="6" t="s">
        <v>131</v>
      </c>
      <c r="J76" s="6">
        <v>0</v>
      </c>
      <c r="K76" s="6">
        <v>1</v>
      </c>
      <c r="L76" s="6">
        <v>1</v>
      </c>
      <c r="M76" s="6">
        <v>0</v>
      </c>
      <c r="N76" s="6" t="s">
        <v>64</v>
      </c>
      <c r="O76" s="6">
        <f t="shared" si="3"/>
        <v>0</v>
      </c>
      <c r="P76" s="6">
        <f t="shared" si="4"/>
        <v>0</v>
      </c>
      <c r="Q76" s="6">
        <f t="shared" si="5"/>
        <v>1</v>
      </c>
      <c r="R76" s="6">
        <v>0</v>
      </c>
      <c r="S76" s="6" t="s">
        <v>80</v>
      </c>
      <c r="T76" s="6">
        <v>3.3</v>
      </c>
      <c r="U76" s="6">
        <v>15</v>
      </c>
      <c r="V76" s="6" t="s">
        <v>31</v>
      </c>
      <c r="W76" s="6" t="s">
        <v>31</v>
      </c>
    </row>
    <row r="77" spans="1:23" s="6" customFormat="1" x14ac:dyDescent="0.25">
      <c r="A77" s="6" t="s">
        <v>294</v>
      </c>
      <c r="B77" s="6" t="s">
        <v>295</v>
      </c>
      <c r="C77" s="6" t="s">
        <v>10</v>
      </c>
      <c r="D77" s="6" t="s">
        <v>296</v>
      </c>
      <c r="E77" s="6" t="s">
        <v>112</v>
      </c>
      <c r="F77" s="6" t="s">
        <v>28</v>
      </c>
      <c r="G77" s="6">
        <v>0</v>
      </c>
      <c r="H77" s="6" t="s">
        <v>270</v>
      </c>
      <c r="I77" s="6" t="s">
        <v>297</v>
      </c>
      <c r="J77" s="6">
        <v>0</v>
      </c>
      <c r="K77" s="6">
        <v>1</v>
      </c>
      <c r="L77" s="6">
        <v>0</v>
      </c>
      <c r="M77" s="6">
        <v>1</v>
      </c>
      <c r="N77" s="6" t="s">
        <v>64</v>
      </c>
      <c r="O77" s="6">
        <f t="shared" si="3"/>
        <v>0</v>
      </c>
      <c r="P77" s="6">
        <f t="shared" si="4"/>
        <v>0</v>
      </c>
      <c r="Q77" s="6">
        <f t="shared" si="5"/>
        <v>1</v>
      </c>
      <c r="R77" s="6">
        <v>0</v>
      </c>
      <c r="S77" s="6" t="s">
        <v>33</v>
      </c>
      <c r="T77" s="6">
        <v>3.9</v>
      </c>
      <c r="U77" s="6">
        <v>200</v>
      </c>
      <c r="V77" s="6">
        <v>39</v>
      </c>
      <c r="W77" s="6">
        <v>0.33900000000000002</v>
      </c>
    </row>
    <row r="78" spans="1:23" s="6" customFormat="1" x14ac:dyDescent="0.25">
      <c r="A78" s="6" t="s">
        <v>298</v>
      </c>
      <c r="B78" s="6" t="s">
        <v>299</v>
      </c>
      <c r="C78" s="6" t="s">
        <v>300</v>
      </c>
      <c r="D78" s="6" t="s">
        <v>61</v>
      </c>
      <c r="E78" s="6" t="s">
        <v>62</v>
      </c>
      <c r="F78" s="6" t="s">
        <v>28</v>
      </c>
      <c r="G78" s="6">
        <v>0</v>
      </c>
      <c r="H78" s="6" t="s">
        <v>50</v>
      </c>
      <c r="I78" s="6" t="s">
        <v>68</v>
      </c>
      <c r="J78" s="6">
        <v>1</v>
      </c>
      <c r="K78" s="6" t="s">
        <v>31</v>
      </c>
      <c r="L78" s="6">
        <v>1</v>
      </c>
      <c r="M78" s="6">
        <v>0</v>
      </c>
      <c r="N78" s="6" t="s">
        <v>32</v>
      </c>
      <c r="O78" s="6">
        <f t="shared" si="3"/>
        <v>0</v>
      </c>
      <c r="P78" s="6">
        <f t="shared" si="4"/>
        <v>1</v>
      </c>
      <c r="Q78" s="6">
        <f t="shared" si="5"/>
        <v>0</v>
      </c>
      <c r="R78" s="6">
        <v>1</v>
      </c>
      <c r="S78" s="6" t="s">
        <v>33</v>
      </c>
      <c r="T78" s="6">
        <v>2.4</v>
      </c>
      <c r="U78" s="6">
        <v>57</v>
      </c>
      <c r="V78" s="6">
        <v>10</v>
      </c>
      <c r="W78" s="6">
        <v>1.06</v>
      </c>
    </row>
    <row r="79" spans="1:23" s="6" customFormat="1" x14ac:dyDescent="0.25">
      <c r="A79" s="6" t="s">
        <v>301</v>
      </c>
      <c r="B79" s="6" t="s">
        <v>302</v>
      </c>
      <c r="C79" s="6" t="s">
        <v>10</v>
      </c>
      <c r="D79" s="6" t="s">
        <v>303</v>
      </c>
      <c r="E79" s="6" t="s">
        <v>186</v>
      </c>
      <c r="F79" s="6" t="s">
        <v>28</v>
      </c>
      <c r="G79" s="6">
        <v>0</v>
      </c>
      <c r="H79" s="6" t="s">
        <v>50</v>
      </c>
      <c r="I79" s="6" t="s">
        <v>86</v>
      </c>
      <c r="J79" s="6">
        <v>0</v>
      </c>
      <c r="K79" s="6">
        <v>1</v>
      </c>
      <c r="L79" s="6">
        <v>0</v>
      </c>
      <c r="M79" s="6">
        <v>1</v>
      </c>
      <c r="N79" s="6" t="s">
        <v>39</v>
      </c>
      <c r="O79" s="6">
        <f t="shared" si="3"/>
        <v>1</v>
      </c>
      <c r="P79" s="6">
        <f t="shared" si="4"/>
        <v>0</v>
      </c>
      <c r="Q79" s="6">
        <f t="shared" si="5"/>
        <v>0</v>
      </c>
      <c r="R79" s="6">
        <v>0</v>
      </c>
      <c r="S79" s="6" t="s">
        <v>33</v>
      </c>
      <c r="T79" s="6">
        <v>3.7</v>
      </c>
      <c r="U79" s="6">
        <v>110</v>
      </c>
      <c r="V79" s="6" t="s">
        <v>31</v>
      </c>
      <c r="W79" s="6">
        <v>0.27</v>
      </c>
    </row>
    <row r="80" spans="1:23" x14ac:dyDescent="0.25">
      <c r="A80" s="6" t="s">
        <v>304</v>
      </c>
      <c r="B80" s="6" t="s">
        <v>305</v>
      </c>
      <c r="C80" t="s">
        <v>10</v>
      </c>
      <c r="D80" t="s">
        <v>306</v>
      </c>
      <c r="E80" t="s">
        <v>307</v>
      </c>
      <c r="F80" t="s">
        <v>28</v>
      </c>
      <c r="G80">
        <v>1</v>
      </c>
      <c r="H80" t="s">
        <v>6</v>
      </c>
      <c r="I80" t="s">
        <v>150</v>
      </c>
      <c r="J80">
        <v>0</v>
      </c>
      <c r="K80">
        <v>1</v>
      </c>
      <c r="L80" s="6">
        <v>1</v>
      </c>
      <c r="M80">
        <v>0</v>
      </c>
      <c r="N80" t="s">
        <v>32</v>
      </c>
      <c r="O80">
        <f t="shared" si="3"/>
        <v>0</v>
      </c>
      <c r="P80">
        <f t="shared" si="4"/>
        <v>1</v>
      </c>
      <c r="Q80">
        <f t="shared" si="5"/>
        <v>0</v>
      </c>
      <c r="R80">
        <v>0</v>
      </c>
      <c r="S80" t="s">
        <v>80</v>
      </c>
      <c r="T80">
        <v>3.9</v>
      </c>
      <c r="U80">
        <v>250</v>
      </c>
      <c r="V80" t="s">
        <v>31</v>
      </c>
      <c r="W80" t="s">
        <v>31</v>
      </c>
    </row>
    <row r="81" spans="1:23" x14ac:dyDescent="0.25">
      <c r="A81" s="6" t="s">
        <v>31</v>
      </c>
      <c r="B81" s="6" t="s">
        <v>308</v>
      </c>
      <c r="C81" t="s">
        <v>42</v>
      </c>
      <c r="D81" t="s">
        <v>309</v>
      </c>
      <c r="E81" t="s">
        <v>44</v>
      </c>
      <c r="F81" t="s">
        <v>28</v>
      </c>
      <c r="G81">
        <v>0</v>
      </c>
      <c r="H81" t="s">
        <v>50</v>
      </c>
      <c r="I81" t="s">
        <v>45</v>
      </c>
      <c r="J81">
        <v>1</v>
      </c>
      <c r="K81" t="s">
        <v>31</v>
      </c>
      <c r="L81" s="6">
        <v>1</v>
      </c>
      <c r="M81">
        <v>1</v>
      </c>
      <c r="N81" t="s">
        <v>39</v>
      </c>
      <c r="O81">
        <f t="shared" si="3"/>
        <v>1</v>
      </c>
      <c r="P81">
        <f t="shared" si="4"/>
        <v>0</v>
      </c>
      <c r="Q81">
        <f t="shared" si="5"/>
        <v>0</v>
      </c>
      <c r="R81">
        <v>0</v>
      </c>
      <c r="S81" t="s">
        <v>33</v>
      </c>
      <c r="T81">
        <v>3.7</v>
      </c>
      <c r="U81">
        <v>19</v>
      </c>
      <c r="V81" t="s">
        <v>31</v>
      </c>
      <c r="W81" t="s">
        <v>31</v>
      </c>
    </row>
    <row r="82" spans="1:23" x14ac:dyDescent="0.25">
      <c r="A82" s="6" t="s">
        <v>310</v>
      </c>
      <c r="B82" s="6" t="s">
        <v>311</v>
      </c>
      <c r="C82" t="s">
        <v>117</v>
      </c>
      <c r="D82" t="s">
        <v>118</v>
      </c>
      <c r="E82" t="s">
        <v>62</v>
      </c>
      <c r="F82" t="s">
        <v>28</v>
      </c>
      <c r="G82">
        <v>0</v>
      </c>
      <c r="H82" t="s">
        <v>50</v>
      </c>
      <c r="I82" t="s">
        <v>68</v>
      </c>
      <c r="J82">
        <v>1</v>
      </c>
      <c r="K82" t="s">
        <v>31</v>
      </c>
      <c r="L82" s="6">
        <v>1</v>
      </c>
      <c r="M82">
        <v>1</v>
      </c>
      <c r="N82" t="s">
        <v>64</v>
      </c>
      <c r="O82">
        <f t="shared" si="3"/>
        <v>0</v>
      </c>
      <c r="P82">
        <f t="shared" si="4"/>
        <v>0</v>
      </c>
      <c r="Q82">
        <f t="shared" si="5"/>
        <v>1</v>
      </c>
      <c r="R82">
        <v>0</v>
      </c>
      <c r="S82" t="s">
        <v>33</v>
      </c>
      <c r="T82">
        <v>3.1</v>
      </c>
      <c r="U82">
        <v>24.8</v>
      </c>
      <c r="V82">
        <v>7</v>
      </c>
      <c r="W82">
        <v>0.98899999999999999</v>
      </c>
    </row>
    <row r="83" spans="1:23" x14ac:dyDescent="0.25">
      <c r="A83" s="6" t="s">
        <v>312</v>
      </c>
      <c r="B83" s="6" t="s">
        <v>313</v>
      </c>
      <c r="C83" t="s">
        <v>10</v>
      </c>
      <c r="D83" t="s">
        <v>204</v>
      </c>
      <c r="E83" t="s">
        <v>112</v>
      </c>
      <c r="F83" t="s">
        <v>28</v>
      </c>
      <c r="G83">
        <v>1</v>
      </c>
      <c r="H83" t="s">
        <v>6</v>
      </c>
      <c r="I83" t="s">
        <v>38</v>
      </c>
      <c r="J83">
        <v>0</v>
      </c>
      <c r="K83">
        <v>1</v>
      </c>
      <c r="L83" s="6">
        <v>0</v>
      </c>
      <c r="M83">
        <v>1</v>
      </c>
      <c r="N83" t="s">
        <v>39</v>
      </c>
      <c r="O83">
        <f t="shared" si="3"/>
        <v>1</v>
      </c>
      <c r="P83">
        <f t="shared" si="4"/>
        <v>0</v>
      </c>
      <c r="Q83">
        <f t="shared" si="5"/>
        <v>0</v>
      </c>
      <c r="R83">
        <v>0</v>
      </c>
      <c r="S83" t="s">
        <v>33</v>
      </c>
      <c r="T83">
        <v>4</v>
      </c>
      <c r="U83">
        <v>270</v>
      </c>
      <c r="V83" t="s">
        <v>31</v>
      </c>
      <c r="W83">
        <v>0.2</v>
      </c>
    </row>
    <row r="84" spans="1:23" x14ac:dyDescent="0.25">
      <c r="A84" s="6" t="s">
        <v>314</v>
      </c>
      <c r="B84" s="6" t="s">
        <v>315</v>
      </c>
      <c r="C84" t="s">
        <v>279</v>
      </c>
      <c r="D84" t="s">
        <v>26</v>
      </c>
      <c r="E84" t="s">
        <v>27</v>
      </c>
      <c r="F84" t="s">
        <v>28</v>
      </c>
      <c r="G84">
        <v>0</v>
      </c>
      <c r="H84" t="s">
        <v>29</v>
      </c>
      <c r="I84" t="s">
        <v>68</v>
      </c>
      <c r="J84">
        <v>1</v>
      </c>
      <c r="K84" t="s">
        <v>31</v>
      </c>
      <c r="L84" s="6">
        <v>1</v>
      </c>
      <c r="M84">
        <v>0</v>
      </c>
      <c r="N84" t="s">
        <v>39</v>
      </c>
      <c r="O84">
        <f t="shared" si="3"/>
        <v>1</v>
      </c>
      <c r="P84">
        <f t="shared" si="4"/>
        <v>0</v>
      </c>
      <c r="Q84">
        <f t="shared" si="5"/>
        <v>0</v>
      </c>
      <c r="R84">
        <v>0</v>
      </c>
      <c r="S84" t="s">
        <v>80</v>
      </c>
      <c r="T84">
        <v>2.9</v>
      </c>
      <c r="U84">
        <v>14</v>
      </c>
      <c r="V84" t="s">
        <v>31</v>
      </c>
      <c r="W84" t="s">
        <v>31</v>
      </c>
    </row>
    <row r="85" spans="1:23" x14ac:dyDescent="0.25">
      <c r="A85" s="6" t="s">
        <v>316</v>
      </c>
      <c r="B85" s="6" t="s">
        <v>317</v>
      </c>
      <c r="C85" t="s">
        <v>10</v>
      </c>
      <c r="D85" t="s">
        <v>318</v>
      </c>
      <c r="E85" t="s">
        <v>319</v>
      </c>
      <c r="F85" t="s">
        <v>320</v>
      </c>
      <c r="G85">
        <v>1</v>
      </c>
      <c r="H85" t="s">
        <v>6</v>
      </c>
      <c r="I85" t="s">
        <v>131</v>
      </c>
      <c r="J85">
        <v>0</v>
      </c>
      <c r="K85">
        <v>1</v>
      </c>
      <c r="L85" s="6">
        <v>0</v>
      </c>
      <c r="M85">
        <v>0</v>
      </c>
      <c r="N85" t="s">
        <v>39</v>
      </c>
      <c r="O85">
        <f t="shared" si="3"/>
        <v>1</v>
      </c>
      <c r="P85">
        <f t="shared" si="4"/>
        <v>0</v>
      </c>
      <c r="Q85">
        <f t="shared" si="5"/>
        <v>0</v>
      </c>
      <c r="R85">
        <v>0</v>
      </c>
      <c r="S85" t="s">
        <v>33</v>
      </c>
      <c r="T85">
        <v>3.3</v>
      </c>
      <c r="U85">
        <v>37</v>
      </c>
      <c r="V85" t="s">
        <v>31</v>
      </c>
      <c r="W85" t="s">
        <v>31</v>
      </c>
    </row>
    <row r="86" spans="1:23" s="4" customFormat="1" x14ac:dyDescent="0.25">
      <c r="A86" s="6" t="s">
        <v>321</v>
      </c>
      <c r="B86" s="6" t="s">
        <v>322</v>
      </c>
      <c r="C86" t="s">
        <v>89</v>
      </c>
      <c r="D86" t="s">
        <v>323</v>
      </c>
      <c r="E86" t="s">
        <v>324</v>
      </c>
      <c r="F86" t="s">
        <v>28</v>
      </c>
      <c r="G86">
        <v>0</v>
      </c>
      <c r="H86" t="s">
        <v>50</v>
      </c>
      <c r="I86" t="s">
        <v>68</v>
      </c>
      <c r="J86">
        <v>1</v>
      </c>
      <c r="K86">
        <v>1</v>
      </c>
      <c r="L86" s="6">
        <v>0</v>
      </c>
      <c r="M86">
        <v>0</v>
      </c>
      <c r="N86" t="s">
        <v>32</v>
      </c>
      <c r="O86">
        <f t="shared" si="3"/>
        <v>0</v>
      </c>
      <c r="P86">
        <f t="shared" si="4"/>
        <v>1</v>
      </c>
      <c r="Q86">
        <f t="shared" si="5"/>
        <v>0</v>
      </c>
      <c r="R86">
        <v>1</v>
      </c>
      <c r="S86" t="s">
        <v>33</v>
      </c>
      <c r="T86">
        <v>4.0999999999999996</v>
      </c>
      <c r="U86">
        <v>137</v>
      </c>
      <c r="V86">
        <v>30</v>
      </c>
      <c r="W86">
        <v>0.63200000000000001</v>
      </c>
    </row>
    <row r="87" spans="1:23" x14ac:dyDescent="0.25">
      <c r="A87" s="6" t="s">
        <v>325</v>
      </c>
      <c r="B87" s="6" t="s">
        <v>326</v>
      </c>
      <c r="C87" t="s">
        <v>279</v>
      </c>
      <c r="D87" t="s">
        <v>327</v>
      </c>
      <c r="E87" t="s">
        <v>112</v>
      </c>
      <c r="F87" t="s">
        <v>28</v>
      </c>
      <c r="G87">
        <v>0</v>
      </c>
      <c r="H87" t="s">
        <v>29</v>
      </c>
      <c r="I87" t="s">
        <v>68</v>
      </c>
      <c r="J87">
        <v>1</v>
      </c>
      <c r="K87" t="s">
        <v>31</v>
      </c>
      <c r="L87" s="6">
        <v>0</v>
      </c>
      <c r="M87">
        <v>0</v>
      </c>
      <c r="N87" t="s">
        <v>32</v>
      </c>
      <c r="O87">
        <f t="shared" si="3"/>
        <v>0</v>
      </c>
      <c r="P87">
        <f t="shared" si="4"/>
        <v>1</v>
      </c>
      <c r="Q87">
        <f t="shared" si="5"/>
        <v>0</v>
      </c>
      <c r="R87">
        <v>0</v>
      </c>
      <c r="S87" t="s">
        <v>80</v>
      </c>
      <c r="T87">
        <v>3.4</v>
      </c>
      <c r="U87">
        <v>17</v>
      </c>
      <c r="V87">
        <v>5</v>
      </c>
      <c r="W87" t="s">
        <v>31</v>
      </c>
    </row>
    <row r="88" spans="1:23" x14ac:dyDescent="0.25">
      <c r="A88" s="6" t="s">
        <v>328</v>
      </c>
      <c r="B88" s="6" t="s">
        <v>329</v>
      </c>
      <c r="C88" t="s">
        <v>10</v>
      </c>
      <c r="D88" t="s">
        <v>327</v>
      </c>
      <c r="E88" t="s">
        <v>112</v>
      </c>
      <c r="F88" t="s">
        <v>28</v>
      </c>
      <c r="G88">
        <v>0</v>
      </c>
      <c r="H88" t="s">
        <v>50</v>
      </c>
      <c r="I88" t="s">
        <v>68</v>
      </c>
      <c r="J88">
        <v>0</v>
      </c>
      <c r="K88">
        <v>1</v>
      </c>
      <c r="L88" s="6">
        <v>0</v>
      </c>
      <c r="M88">
        <v>0</v>
      </c>
      <c r="N88" t="s">
        <v>32</v>
      </c>
      <c r="O88">
        <f t="shared" si="3"/>
        <v>0</v>
      </c>
      <c r="P88">
        <f t="shared" si="4"/>
        <v>1</v>
      </c>
      <c r="Q88">
        <f t="shared" si="5"/>
        <v>0</v>
      </c>
      <c r="R88">
        <v>0</v>
      </c>
      <c r="S88" t="s">
        <v>80</v>
      </c>
      <c r="T88">
        <v>3.2</v>
      </c>
      <c r="U88">
        <v>6</v>
      </c>
      <c r="V88">
        <v>3</v>
      </c>
      <c r="W88" t="s">
        <v>31</v>
      </c>
    </row>
    <row r="89" spans="1:23" x14ac:dyDescent="0.25">
      <c r="A89" s="6" t="s">
        <v>330</v>
      </c>
      <c r="B89" s="6" t="s">
        <v>331</v>
      </c>
      <c r="C89" t="s">
        <v>67</v>
      </c>
      <c r="D89" t="s">
        <v>327</v>
      </c>
      <c r="E89" t="s">
        <v>112</v>
      </c>
      <c r="F89" t="s">
        <v>28</v>
      </c>
      <c r="G89">
        <v>0</v>
      </c>
      <c r="H89" t="s">
        <v>29</v>
      </c>
      <c r="I89" t="s">
        <v>68</v>
      </c>
      <c r="J89">
        <v>1</v>
      </c>
      <c r="K89" t="s">
        <v>31</v>
      </c>
      <c r="L89" s="6">
        <v>0</v>
      </c>
      <c r="M89">
        <v>0</v>
      </c>
      <c r="N89" t="s">
        <v>32</v>
      </c>
      <c r="O89">
        <f t="shared" si="3"/>
        <v>0</v>
      </c>
      <c r="P89">
        <f t="shared" si="4"/>
        <v>1</v>
      </c>
      <c r="Q89">
        <f t="shared" si="5"/>
        <v>0</v>
      </c>
      <c r="R89">
        <v>0</v>
      </c>
      <c r="S89" t="s">
        <v>80</v>
      </c>
      <c r="T89">
        <v>3.2</v>
      </c>
      <c r="U89">
        <v>8.4</v>
      </c>
      <c r="V89">
        <v>4</v>
      </c>
      <c r="W89" t="s">
        <v>31</v>
      </c>
    </row>
    <row r="90" spans="1:23" x14ac:dyDescent="0.25">
      <c r="A90" s="6" t="s">
        <v>332</v>
      </c>
      <c r="B90" s="6" t="s">
        <v>333</v>
      </c>
      <c r="C90" t="s">
        <v>182</v>
      </c>
      <c r="D90" t="s">
        <v>327</v>
      </c>
      <c r="E90" t="s">
        <v>112</v>
      </c>
      <c r="F90" t="s">
        <v>28</v>
      </c>
      <c r="G90">
        <v>0</v>
      </c>
      <c r="H90" t="s">
        <v>29</v>
      </c>
      <c r="I90" t="s">
        <v>68</v>
      </c>
      <c r="J90">
        <v>1</v>
      </c>
      <c r="K90" t="s">
        <v>31</v>
      </c>
      <c r="L90" s="6">
        <v>0</v>
      </c>
      <c r="M90">
        <v>0</v>
      </c>
      <c r="N90" t="s">
        <v>32</v>
      </c>
      <c r="O90">
        <f t="shared" si="3"/>
        <v>0</v>
      </c>
      <c r="P90">
        <f t="shared" si="4"/>
        <v>1</v>
      </c>
      <c r="Q90">
        <f t="shared" si="5"/>
        <v>0</v>
      </c>
      <c r="R90">
        <v>0</v>
      </c>
      <c r="S90" t="s">
        <v>80</v>
      </c>
      <c r="T90">
        <v>2.9</v>
      </c>
      <c r="U90">
        <v>11</v>
      </c>
      <c r="V90">
        <v>4</v>
      </c>
      <c r="W90" t="s">
        <v>31</v>
      </c>
    </row>
    <row r="91" spans="1:23" x14ac:dyDescent="0.25">
      <c r="A91" s="6" t="s">
        <v>334</v>
      </c>
      <c r="B91" s="6" t="s">
        <v>335</v>
      </c>
      <c r="C91" t="s">
        <v>10</v>
      </c>
      <c r="D91" t="s">
        <v>327</v>
      </c>
      <c r="E91" t="s">
        <v>112</v>
      </c>
      <c r="F91" t="s">
        <v>28</v>
      </c>
      <c r="G91">
        <v>0</v>
      </c>
      <c r="H91" t="s">
        <v>29</v>
      </c>
      <c r="I91" t="s">
        <v>68</v>
      </c>
      <c r="J91">
        <v>0</v>
      </c>
      <c r="K91">
        <v>1</v>
      </c>
      <c r="L91" s="6">
        <v>0</v>
      </c>
      <c r="M91">
        <v>0</v>
      </c>
      <c r="N91" t="s">
        <v>32</v>
      </c>
      <c r="O91">
        <f t="shared" si="3"/>
        <v>0</v>
      </c>
      <c r="P91">
        <f t="shared" si="4"/>
        <v>1</v>
      </c>
      <c r="Q91">
        <f t="shared" si="5"/>
        <v>0</v>
      </c>
      <c r="R91">
        <v>0</v>
      </c>
      <c r="S91" t="s">
        <v>80</v>
      </c>
      <c r="T91">
        <v>3.3</v>
      </c>
      <c r="U91">
        <v>7.2</v>
      </c>
      <c r="V91" t="s">
        <v>31</v>
      </c>
      <c r="W91" t="s">
        <v>31</v>
      </c>
    </row>
    <row r="92" spans="1:23" x14ac:dyDescent="0.25">
      <c r="A92" s="6" t="s">
        <v>336</v>
      </c>
      <c r="B92" s="6" t="s">
        <v>337</v>
      </c>
      <c r="C92" t="s">
        <v>279</v>
      </c>
      <c r="D92" t="s">
        <v>327</v>
      </c>
      <c r="E92" t="s">
        <v>112</v>
      </c>
      <c r="F92" t="s">
        <v>28</v>
      </c>
      <c r="G92">
        <v>0</v>
      </c>
      <c r="H92" t="s">
        <v>29</v>
      </c>
      <c r="I92" t="s">
        <v>68</v>
      </c>
      <c r="J92">
        <v>1</v>
      </c>
      <c r="K92" t="s">
        <v>31</v>
      </c>
      <c r="L92" s="6">
        <v>0</v>
      </c>
      <c r="M92">
        <v>0</v>
      </c>
      <c r="N92" t="s">
        <v>32</v>
      </c>
      <c r="O92">
        <f t="shared" si="3"/>
        <v>0</v>
      </c>
      <c r="P92">
        <f t="shared" si="4"/>
        <v>1</v>
      </c>
      <c r="Q92">
        <f t="shared" si="5"/>
        <v>0</v>
      </c>
      <c r="R92">
        <v>0</v>
      </c>
      <c r="S92" t="s">
        <v>80</v>
      </c>
      <c r="T92">
        <v>3.3</v>
      </c>
      <c r="U92">
        <v>7.8</v>
      </c>
      <c r="V92">
        <v>4</v>
      </c>
      <c r="W92" t="s">
        <v>31</v>
      </c>
    </row>
    <row r="93" spans="1:23" x14ac:dyDescent="0.25">
      <c r="A93" s="6" t="s">
        <v>338</v>
      </c>
      <c r="B93" s="6" t="s">
        <v>339</v>
      </c>
      <c r="C93" t="s">
        <v>42</v>
      </c>
      <c r="D93" t="s">
        <v>43</v>
      </c>
      <c r="E93" t="s">
        <v>44</v>
      </c>
      <c r="F93" t="s">
        <v>28</v>
      </c>
      <c r="G93">
        <v>0</v>
      </c>
      <c r="H93" t="s">
        <v>29</v>
      </c>
      <c r="I93" t="s">
        <v>45</v>
      </c>
      <c r="J93">
        <v>1</v>
      </c>
      <c r="K93" t="s">
        <v>31</v>
      </c>
      <c r="L93" s="6">
        <v>1</v>
      </c>
      <c r="M93">
        <v>1</v>
      </c>
      <c r="N93" t="s">
        <v>39</v>
      </c>
      <c r="O93">
        <f t="shared" si="3"/>
        <v>1</v>
      </c>
      <c r="P93">
        <f t="shared" si="4"/>
        <v>0</v>
      </c>
      <c r="Q93">
        <f t="shared" si="5"/>
        <v>0</v>
      </c>
      <c r="R93">
        <v>0</v>
      </c>
      <c r="S93" t="s">
        <v>33</v>
      </c>
      <c r="T93">
        <v>3.2</v>
      </c>
      <c r="U93">
        <v>4</v>
      </c>
      <c r="V93" t="s">
        <v>31</v>
      </c>
      <c r="W93" t="s">
        <v>31</v>
      </c>
    </row>
    <row r="94" spans="1:23" x14ac:dyDescent="0.25">
      <c r="A94" s="6" t="s">
        <v>340</v>
      </c>
      <c r="B94" s="6" t="s">
        <v>341</v>
      </c>
      <c r="C94" t="s">
        <v>182</v>
      </c>
      <c r="D94" t="s">
        <v>26</v>
      </c>
      <c r="E94" t="s">
        <v>27</v>
      </c>
      <c r="F94" t="s">
        <v>28</v>
      </c>
      <c r="G94">
        <v>0</v>
      </c>
      <c r="H94" t="s">
        <v>29</v>
      </c>
      <c r="I94" t="s">
        <v>68</v>
      </c>
      <c r="J94">
        <v>1</v>
      </c>
      <c r="K94" t="s">
        <v>31</v>
      </c>
      <c r="L94" s="6">
        <v>1</v>
      </c>
      <c r="M94">
        <v>0</v>
      </c>
      <c r="N94" t="s">
        <v>39</v>
      </c>
      <c r="O94">
        <f t="shared" si="3"/>
        <v>1</v>
      </c>
      <c r="P94">
        <f t="shared" si="4"/>
        <v>0</v>
      </c>
      <c r="Q94">
        <f t="shared" si="5"/>
        <v>0</v>
      </c>
      <c r="R94">
        <v>0</v>
      </c>
      <c r="S94" t="s">
        <v>80</v>
      </c>
      <c r="T94">
        <v>3</v>
      </c>
      <c r="U94">
        <v>16</v>
      </c>
      <c r="V94">
        <v>2</v>
      </c>
      <c r="W94" t="s">
        <v>31</v>
      </c>
    </row>
    <row r="95" spans="1:23" x14ac:dyDescent="0.25">
      <c r="A95" s="6" t="s">
        <v>342</v>
      </c>
      <c r="B95" s="6" t="s">
        <v>343</v>
      </c>
      <c r="C95" t="s">
        <v>344</v>
      </c>
      <c r="D95" t="s">
        <v>345</v>
      </c>
      <c r="E95" t="s">
        <v>346</v>
      </c>
      <c r="F95" t="s">
        <v>28</v>
      </c>
      <c r="G95">
        <v>1</v>
      </c>
      <c r="H95" t="s">
        <v>6</v>
      </c>
      <c r="I95" t="s">
        <v>86</v>
      </c>
      <c r="J95">
        <v>1</v>
      </c>
      <c r="K95" t="s">
        <v>31</v>
      </c>
      <c r="L95" s="6">
        <v>1</v>
      </c>
      <c r="M95">
        <v>1</v>
      </c>
      <c r="N95" t="s">
        <v>39</v>
      </c>
      <c r="O95">
        <f t="shared" si="3"/>
        <v>1</v>
      </c>
      <c r="P95">
        <f t="shared" si="4"/>
        <v>0</v>
      </c>
      <c r="Q95">
        <f t="shared" si="5"/>
        <v>0</v>
      </c>
      <c r="R95">
        <v>0</v>
      </c>
      <c r="S95" t="s">
        <v>33</v>
      </c>
      <c r="T95">
        <v>4.4000000000000004</v>
      </c>
      <c r="U95">
        <v>200</v>
      </c>
      <c r="V95" t="s">
        <v>31</v>
      </c>
      <c r="W95">
        <v>0.21099999999999999</v>
      </c>
    </row>
    <row r="96" spans="1:23" x14ac:dyDescent="0.25">
      <c r="A96" s="6" t="s">
        <v>347</v>
      </c>
      <c r="B96" s="6" t="s">
        <v>348</v>
      </c>
      <c r="C96" t="s">
        <v>349</v>
      </c>
      <c r="D96" t="s">
        <v>350</v>
      </c>
      <c r="E96" t="s">
        <v>130</v>
      </c>
      <c r="F96" t="s">
        <v>28</v>
      </c>
      <c r="G96">
        <v>0</v>
      </c>
      <c r="H96" t="s">
        <v>29</v>
      </c>
      <c r="I96" t="s">
        <v>68</v>
      </c>
      <c r="J96">
        <v>1</v>
      </c>
      <c r="K96" t="s">
        <v>31</v>
      </c>
      <c r="L96" s="6">
        <v>1</v>
      </c>
      <c r="M96">
        <v>0</v>
      </c>
      <c r="N96" t="s">
        <v>32</v>
      </c>
      <c r="O96">
        <f t="shared" si="3"/>
        <v>0</v>
      </c>
      <c r="P96">
        <f t="shared" si="4"/>
        <v>1</v>
      </c>
      <c r="Q96">
        <f t="shared" si="5"/>
        <v>0</v>
      </c>
      <c r="R96">
        <v>0</v>
      </c>
      <c r="S96" t="s">
        <v>33</v>
      </c>
      <c r="T96">
        <v>3.3</v>
      </c>
      <c r="U96">
        <v>13</v>
      </c>
      <c r="V96" t="s">
        <v>31</v>
      </c>
      <c r="W96" t="s">
        <v>31</v>
      </c>
    </row>
    <row r="97" spans="1:23" x14ac:dyDescent="0.25">
      <c r="A97" s="6" t="s">
        <v>351</v>
      </c>
      <c r="B97" s="6" t="s">
        <v>352</v>
      </c>
      <c r="C97" t="s">
        <v>353</v>
      </c>
      <c r="D97" t="s">
        <v>350</v>
      </c>
      <c r="E97" t="s">
        <v>130</v>
      </c>
      <c r="F97" t="s">
        <v>28</v>
      </c>
      <c r="G97">
        <v>0</v>
      </c>
      <c r="H97" t="s">
        <v>29</v>
      </c>
      <c r="I97" t="s">
        <v>68</v>
      </c>
      <c r="J97">
        <v>1</v>
      </c>
      <c r="K97">
        <v>1</v>
      </c>
      <c r="L97" s="6">
        <v>1</v>
      </c>
      <c r="M97">
        <v>1</v>
      </c>
      <c r="N97" t="s">
        <v>32</v>
      </c>
      <c r="O97">
        <f t="shared" si="3"/>
        <v>0</v>
      </c>
      <c r="P97">
        <f t="shared" si="4"/>
        <v>1</v>
      </c>
      <c r="Q97">
        <f t="shared" si="5"/>
        <v>0</v>
      </c>
      <c r="R97">
        <v>1</v>
      </c>
      <c r="S97" t="s">
        <v>33</v>
      </c>
      <c r="T97">
        <v>3.6</v>
      </c>
      <c r="U97">
        <v>15</v>
      </c>
      <c r="V97">
        <v>4</v>
      </c>
      <c r="W97">
        <v>1.55</v>
      </c>
    </row>
    <row r="98" spans="1:23" x14ac:dyDescent="0.25">
      <c r="A98" s="6" t="s">
        <v>354</v>
      </c>
      <c r="B98" s="6" t="s">
        <v>355</v>
      </c>
      <c r="C98" t="s">
        <v>268</v>
      </c>
      <c r="D98" t="s">
        <v>356</v>
      </c>
      <c r="E98" t="s">
        <v>174</v>
      </c>
      <c r="F98" t="s">
        <v>28</v>
      </c>
      <c r="G98">
        <v>0</v>
      </c>
      <c r="H98" t="s">
        <v>29</v>
      </c>
      <c r="I98" t="s">
        <v>86</v>
      </c>
      <c r="J98">
        <v>1</v>
      </c>
      <c r="K98">
        <v>1</v>
      </c>
      <c r="L98" s="6">
        <v>0</v>
      </c>
      <c r="M98">
        <v>1</v>
      </c>
      <c r="N98" t="s">
        <v>32</v>
      </c>
      <c r="O98">
        <f t="shared" si="3"/>
        <v>0</v>
      </c>
      <c r="P98">
        <f t="shared" si="4"/>
        <v>1</v>
      </c>
      <c r="Q98">
        <f t="shared" si="5"/>
        <v>0</v>
      </c>
      <c r="R98">
        <v>0</v>
      </c>
      <c r="S98" t="s">
        <v>33</v>
      </c>
      <c r="T98">
        <v>4.0999999999999996</v>
      </c>
      <c r="U98">
        <v>200</v>
      </c>
      <c r="V98">
        <v>25</v>
      </c>
      <c r="W98">
        <v>0.95299999999999996</v>
      </c>
    </row>
    <row r="99" spans="1:23" x14ac:dyDescent="0.25">
      <c r="A99" s="6" t="s">
        <v>357</v>
      </c>
      <c r="B99" s="6" t="s">
        <v>358</v>
      </c>
      <c r="C99" t="s">
        <v>117</v>
      </c>
      <c r="D99" t="s">
        <v>359</v>
      </c>
      <c r="E99" t="s">
        <v>91</v>
      </c>
      <c r="F99" t="s">
        <v>28</v>
      </c>
      <c r="G99">
        <v>0</v>
      </c>
      <c r="H99" t="s">
        <v>50</v>
      </c>
      <c r="I99" t="s">
        <v>68</v>
      </c>
      <c r="J99">
        <v>1</v>
      </c>
      <c r="K99" t="s">
        <v>31</v>
      </c>
      <c r="L99" s="6">
        <v>0</v>
      </c>
      <c r="M99">
        <v>1</v>
      </c>
      <c r="N99" t="s">
        <v>39</v>
      </c>
      <c r="O99">
        <f t="shared" si="3"/>
        <v>1</v>
      </c>
      <c r="P99">
        <f t="shared" si="4"/>
        <v>0</v>
      </c>
      <c r="Q99">
        <f t="shared" si="5"/>
        <v>0</v>
      </c>
      <c r="R99">
        <v>0</v>
      </c>
      <c r="S99" t="s">
        <v>33</v>
      </c>
      <c r="T99">
        <v>3.2</v>
      </c>
      <c r="U99">
        <v>70</v>
      </c>
      <c r="V99" t="s">
        <v>31</v>
      </c>
      <c r="W99">
        <v>0.25900000000000001</v>
      </c>
    </row>
    <row r="100" spans="1:23" x14ac:dyDescent="0.25">
      <c r="A100" s="6" t="s">
        <v>360</v>
      </c>
      <c r="B100" s="6" t="s">
        <v>361</v>
      </c>
      <c r="C100" t="s">
        <v>10</v>
      </c>
      <c r="D100" t="s">
        <v>362</v>
      </c>
      <c r="E100" t="s">
        <v>130</v>
      </c>
      <c r="F100" t="s">
        <v>28</v>
      </c>
      <c r="G100">
        <v>0</v>
      </c>
      <c r="H100" t="s">
        <v>50</v>
      </c>
      <c r="I100" t="s">
        <v>86</v>
      </c>
      <c r="J100">
        <v>0</v>
      </c>
      <c r="K100">
        <v>1</v>
      </c>
      <c r="L100" s="6">
        <v>1</v>
      </c>
      <c r="M100">
        <v>0</v>
      </c>
      <c r="N100" t="s">
        <v>32</v>
      </c>
      <c r="O100">
        <f t="shared" si="3"/>
        <v>0</v>
      </c>
      <c r="P100">
        <f t="shared" si="4"/>
        <v>1</v>
      </c>
      <c r="Q100">
        <f t="shared" si="5"/>
        <v>0</v>
      </c>
      <c r="R100">
        <v>1</v>
      </c>
      <c r="S100" t="s">
        <v>33</v>
      </c>
      <c r="T100">
        <v>3.1</v>
      </c>
      <c r="U100">
        <v>5.0999999999999996</v>
      </c>
      <c r="V100">
        <v>3</v>
      </c>
      <c r="W100" t="s">
        <v>31</v>
      </c>
    </row>
    <row r="101" spans="1:23" x14ac:dyDescent="0.25">
      <c r="A101" s="6" t="s">
        <v>363</v>
      </c>
      <c r="B101" s="6" t="s">
        <v>364</v>
      </c>
      <c r="C101" t="s">
        <v>365</v>
      </c>
      <c r="D101" t="s">
        <v>366</v>
      </c>
      <c r="E101" t="s">
        <v>112</v>
      </c>
      <c r="F101" t="s">
        <v>28</v>
      </c>
      <c r="G101">
        <v>0</v>
      </c>
      <c r="H101" t="s">
        <v>50</v>
      </c>
      <c r="I101" t="s">
        <v>86</v>
      </c>
      <c r="J101">
        <v>1</v>
      </c>
      <c r="K101">
        <v>1</v>
      </c>
      <c r="L101" s="6">
        <v>0</v>
      </c>
      <c r="M101">
        <v>1</v>
      </c>
      <c r="N101" t="s">
        <v>32</v>
      </c>
      <c r="O101">
        <f t="shared" si="3"/>
        <v>0</v>
      </c>
      <c r="P101">
        <f t="shared" si="4"/>
        <v>1</v>
      </c>
      <c r="Q101">
        <f t="shared" si="5"/>
        <v>0</v>
      </c>
      <c r="R101">
        <v>0</v>
      </c>
      <c r="S101" t="s">
        <v>33</v>
      </c>
      <c r="T101">
        <v>3.3</v>
      </c>
      <c r="U101">
        <v>11</v>
      </c>
      <c r="V101">
        <v>8</v>
      </c>
      <c r="W101">
        <v>0.997</v>
      </c>
    </row>
    <row r="102" spans="1:23" x14ac:dyDescent="0.25">
      <c r="A102" s="6" t="s">
        <v>367</v>
      </c>
      <c r="B102" s="6" t="s">
        <v>368</v>
      </c>
      <c r="C102" t="s">
        <v>94</v>
      </c>
      <c r="D102" s="3" t="s">
        <v>369</v>
      </c>
      <c r="E102" t="s">
        <v>274</v>
      </c>
      <c r="F102" t="s">
        <v>28</v>
      </c>
      <c r="G102">
        <v>0</v>
      </c>
      <c r="H102" t="s">
        <v>29</v>
      </c>
      <c r="I102" t="s">
        <v>86</v>
      </c>
      <c r="J102">
        <v>1</v>
      </c>
      <c r="K102" t="s">
        <v>31</v>
      </c>
      <c r="L102" s="6">
        <v>0</v>
      </c>
      <c r="M102">
        <v>1</v>
      </c>
      <c r="N102" t="s">
        <v>39</v>
      </c>
      <c r="O102">
        <f t="shared" si="3"/>
        <v>1</v>
      </c>
      <c r="P102">
        <f t="shared" si="4"/>
        <v>0</v>
      </c>
      <c r="Q102">
        <f t="shared" si="5"/>
        <v>0</v>
      </c>
      <c r="R102">
        <v>0</v>
      </c>
      <c r="S102" t="s">
        <v>33</v>
      </c>
      <c r="T102">
        <v>3.2</v>
      </c>
      <c r="U102">
        <v>60</v>
      </c>
      <c r="V102">
        <v>25</v>
      </c>
      <c r="W102">
        <v>0.33500000000000002</v>
      </c>
    </row>
    <row r="103" spans="1:23" x14ac:dyDescent="0.25">
      <c r="A103" s="6" t="s">
        <v>31</v>
      </c>
      <c r="B103" s="6" t="s">
        <v>370</v>
      </c>
      <c r="C103" t="s">
        <v>42</v>
      </c>
      <c r="D103" t="s">
        <v>371</v>
      </c>
      <c r="E103" t="s">
        <v>27</v>
      </c>
      <c r="F103" t="s">
        <v>28</v>
      </c>
      <c r="G103">
        <v>0</v>
      </c>
      <c r="H103" t="s">
        <v>29</v>
      </c>
      <c r="I103" t="s">
        <v>45</v>
      </c>
      <c r="J103">
        <v>1</v>
      </c>
      <c r="K103" t="s">
        <v>31</v>
      </c>
      <c r="L103" s="6">
        <v>1</v>
      </c>
      <c r="M103">
        <v>0</v>
      </c>
      <c r="N103" t="s">
        <v>32</v>
      </c>
      <c r="O103">
        <f t="shared" si="3"/>
        <v>0</v>
      </c>
      <c r="P103">
        <f t="shared" si="4"/>
        <v>1</v>
      </c>
      <c r="Q103">
        <f t="shared" si="5"/>
        <v>0</v>
      </c>
      <c r="R103">
        <v>0</v>
      </c>
      <c r="S103" t="s">
        <v>80</v>
      </c>
      <c r="T103">
        <v>3.2</v>
      </c>
      <c r="U103" t="s">
        <v>31</v>
      </c>
      <c r="V103" t="s">
        <v>31</v>
      </c>
      <c r="W103" t="s">
        <v>31</v>
      </c>
    </row>
    <row r="104" spans="1:23" x14ac:dyDescent="0.25">
      <c r="A104" s="6" t="s">
        <v>372</v>
      </c>
      <c r="B104" s="6" t="s">
        <v>373</v>
      </c>
      <c r="C104" t="s">
        <v>10</v>
      </c>
      <c r="D104" t="s">
        <v>374</v>
      </c>
      <c r="E104" t="s">
        <v>375</v>
      </c>
      <c r="F104" t="s">
        <v>28</v>
      </c>
      <c r="G104">
        <v>0</v>
      </c>
      <c r="H104" t="s">
        <v>50</v>
      </c>
      <c r="I104" t="s">
        <v>63</v>
      </c>
      <c r="J104">
        <v>0</v>
      </c>
      <c r="K104">
        <v>1</v>
      </c>
      <c r="L104" s="6">
        <v>0</v>
      </c>
      <c r="M104">
        <v>1</v>
      </c>
      <c r="N104" t="s">
        <v>39</v>
      </c>
      <c r="O104">
        <f t="shared" si="3"/>
        <v>1</v>
      </c>
      <c r="P104">
        <f t="shared" si="4"/>
        <v>0</v>
      </c>
      <c r="Q104">
        <f t="shared" si="5"/>
        <v>0</v>
      </c>
      <c r="R104">
        <v>0</v>
      </c>
      <c r="S104" t="s">
        <v>33</v>
      </c>
      <c r="T104">
        <v>3.1</v>
      </c>
      <c r="U104">
        <v>4.5999999999999996</v>
      </c>
      <c r="V104" t="s">
        <v>31</v>
      </c>
      <c r="W104" t="s">
        <v>31</v>
      </c>
    </row>
    <row r="105" spans="1:23" x14ac:dyDescent="0.25">
      <c r="A105" s="6" t="s">
        <v>376</v>
      </c>
      <c r="B105" s="6" t="s">
        <v>377</v>
      </c>
      <c r="C105" t="s">
        <v>10</v>
      </c>
      <c r="D105" t="s">
        <v>378</v>
      </c>
      <c r="E105" t="s">
        <v>112</v>
      </c>
      <c r="F105" t="s">
        <v>28</v>
      </c>
      <c r="G105">
        <v>0</v>
      </c>
      <c r="H105" t="s">
        <v>270</v>
      </c>
      <c r="I105" t="s">
        <v>297</v>
      </c>
      <c r="J105">
        <v>0</v>
      </c>
      <c r="K105">
        <v>1</v>
      </c>
      <c r="L105" s="6">
        <v>0</v>
      </c>
      <c r="M105">
        <v>1</v>
      </c>
      <c r="N105" t="s">
        <v>39</v>
      </c>
      <c r="O105">
        <f t="shared" si="3"/>
        <v>1</v>
      </c>
      <c r="P105">
        <f t="shared" si="4"/>
        <v>0</v>
      </c>
      <c r="Q105">
        <f t="shared" si="5"/>
        <v>0</v>
      </c>
      <c r="R105">
        <v>0</v>
      </c>
      <c r="S105" t="s">
        <v>33</v>
      </c>
      <c r="T105">
        <v>4.2</v>
      </c>
      <c r="U105">
        <v>38.5</v>
      </c>
      <c r="V105" t="s">
        <v>31</v>
      </c>
      <c r="W105" t="s">
        <v>31</v>
      </c>
    </row>
    <row r="106" spans="1:23" x14ac:dyDescent="0.25">
      <c r="A106" s="6" t="s">
        <v>379</v>
      </c>
      <c r="B106" s="6" t="s">
        <v>380</v>
      </c>
      <c r="C106" t="s">
        <v>117</v>
      </c>
      <c r="D106" t="s">
        <v>381</v>
      </c>
      <c r="E106" t="s">
        <v>122</v>
      </c>
      <c r="F106" t="s">
        <v>28</v>
      </c>
      <c r="G106">
        <v>1</v>
      </c>
      <c r="H106" t="s">
        <v>6</v>
      </c>
      <c r="I106" t="s">
        <v>86</v>
      </c>
      <c r="J106">
        <v>1</v>
      </c>
      <c r="K106" t="s">
        <v>31</v>
      </c>
      <c r="L106" s="6">
        <v>1</v>
      </c>
      <c r="M106">
        <v>1</v>
      </c>
      <c r="N106" t="s">
        <v>39</v>
      </c>
      <c r="O106">
        <f t="shared" si="3"/>
        <v>1</v>
      </c>
      <c r="P106">
        <f t="shared" si="4"/>
        <v>0</v>
      </c>
      <c r="Q106">
        <f t="shared" si="5"/>
        <v>0</v>
      </c>
      <c r="R106">
        <v>0</v>
      </c>
      <c r="S106" t="s">
        <v>33</v>
      </c>
      <c r="T106">
        <v>4.0999999999999996</v>
      </c>
      <c r="U106">
        <v>90</v>
      </c>
      <c r="V106" t="s">
        <v>31</v>
      </c>
      <c r="W106">
        <v>0.25</v>
      </c>
    </row>
    <row r="107" spans="1:23" x14ac:dyDescent="0.25">
      <c r="A107" s="6" t="s">
        <v>31</v>
      </c>
      <c r="B107" s="6" t="s">
        <v>382</v>
      </c>
      <c r="C107" t="s">
        <v>10</v>
      </c>
      <c r="D107" t="s">
        <v>137</v>
      </c>
      <c r="E107" t="s">
        <v>138</v>
      </c>
      <c r="F107" t="s">
        <v>28</v>
      </c>
      <c r="G107">
        <v>1</v>
      </c>
      <c r="H107" t="s">
        <v>6</v>
      </c>
      <c r="I107" t="s">
        <v>131</v>
      </c>
      <c r="J107">
        <v>0</v>
      </c>
      <c r="K107">
        <v>1</v>
      </c>
      <c r="L107" s="6">
        <v>0</v>
      </c>
      <c r="M107">
        <v>0</v>
      </c>
      <c r="N107" t="s">
        <v>32</v>
      </c>
      <c r="O107">
        <f t="shared" si="3"/>
        <v>0</v>
      </c>
      <c r="P107">
        <f t="shared" si="4"/>
        <v>1</v>
      </c>
      <c r="Q107">
        <f t="shared" si="5"/>
        <v>0</v>
      </c>
      <c r="R107">
        <v>0</v>
      </c>
      <c r="S107" t="s">
        <v>80</v>
      </c>
      <c r="T107">
        <v>2.6</v>
      </c>
      <c r="U107">
        <v>7.7</v>
      </c>
      <c r="V107" t="s">
        <v>31</v>
      </c>
      <c r="W107" t="s">
        <v>31</v>
      </c>
    </row>
    <row r="108" spans="1:23" x14ac:dyDescent="0.25">
      <c r="A108" s="6" t="s">
        <v>383</v>
      </c>
      <c r="B108" s="6" t="s">
        <v>384</v>
      </c>
      <c r="C108" t="s">
        <v>117</v>
      </c>
      <c r="D108" t="s">
        <v>61</v>
      </c>
      <c r="E108" t="s">
        <v>62</v>
      </c>
      <c r="F108" t="s">
        <v>28</v>
      </c>
      <c r="G108">
        <v>1</v>
      </c>
      <c r="H108" t="s">
        <v>6</v>
      </c>
      <c r="I108" t="s">
        <v>68</v>
      </c>
      <c r="J108">
        <v>1</v>
      </c>
      <c r="K108" t="s">
        <v>31</v>
      </c>
      <c r="L108" s="6">
        <v>1</v>
      </c>
      <c r="M108">
        <v>1</v>
      </c>
      <c r="N108" t="s">
        <v>39</v>
      </c>
      <c r="O108">
        <f t="shared" si="3"/>
        <v>1</v>
      </c>
      <c r="P108">
        <f t="shared" si="4"/>
        <v>0</v>
      </c>
      <c r="Q108">
        <f t="shared" si="5"/>
        <v>0</v>
      </c>
      <c r="R108">
        <v>0</v>
      </c>
      <c r="S108" t="s">
        <v>33</v>
      </c>
      <c r="T108">
        <v>3.4</v>
      </c>
      <c r="U108">
        <v>21.2</v>
      </c>
      <c r="V108">
        <v>3</v>
      </c>
      <c r="W108">
        <v>0.499</v>
      </c>
    </row>
    <row r="109" spans="1:23" x14ac:dyDescent="0.25">
      <c r="A109" s="6" t="s">
        <v>385</v>
      </c>
      <c r="B109" s="6" t="s">
        <v>386</v>
      </c>
      <c r="C109" t="s">
        <v>10</v>
      </c>
      <c r="D109" t="s">
        <v>387</v>
      </c>
      <c r="E109" t="s">
        <v>91</v>
      </c>
      <c r="F109" t="s">
        <v>28</v>
      </c>
      <c r="G109">
        <v>0</v>
      </c>
      <c r="H109" t="s">
        <v>50</v>
      </c>
      <c r="I109" t="s">
        <v>45</v>
      </c>
      <c r="J109">
        <v>0</v>
      </c>
      <c r="K109">
        <v>1</v>
      </c>
      <c r="L109" s="6">
        <v>1</v>
      </c>
      <c r="M109">
        <v>0</v>
      </c>
      <c r="N109" t="s">
        <v>39</v>
      </c>
      <c r="O109">
        <f t="shared" si="3"/>
        <v>1</v>
      </c>
      <c r="P109">
        <f t="shared" si="4"/>
        <v>0</v>
      </c>
      <c r="Q109">
        <f t="shared" si="5"/>
        <v>0</v>
      </c>
      <c r="R109">
        <v>0</v>
      </c>
      <c r="S109" t="s">
        <v>80</v>
      </c>
      <c r="T109">
        <v>3.7</v>
      </c>
      <c r="U109">
        <v>130</v>
      </c>
      <c r="V109" t="s">
        <v>31</v>
      </c>
      <c r="W109">
        <v>0.23799999999999999</v>
      </c>
    </row>
    <row r="110" spans="1:23" x14ac:dyDescent="0.25">
      <c r="A110" s="6" t="s">
        <v>388</v>
      </c>
      <c r="B110" s="6" t="s">
        <v>389</v>
      </c>
      <c r="C110" t="s">
        <v>231</v>
      </c>
      <c r="D110" t="s">
        <v>390</v>
      </c>
      <c r="E110" t="s">
        <v>391</v>
      </c>
      <c r="F110" t="s">
        <v>28</v>
      </c>
      <c r="G110">
        <v>1</v>
      </c>
      <c r="H110" t="s">
        <v>6</v>
      </c>
      <c r="I110" t="s">
        <v>38</v>
      </c>
      <c r="J110">
        <v>1</v>
      </c>
      <c r="K110" t="s">
        <v>31</v>
      </c>
      <c r="L110" s="6">
        <v>1</v>
      </c>
      <c r="M110">
        <v>1</v>
      </c>
      <c r="N110" t="s">
        <v>64</v>
      </c>
      <c r="O110">
        <f t="shared" si="3"/>
        <v>0</v>
      </c>
      <c r="P110">
        <f t="shared" si="4"/>
        <v>0</v>
      </c>
      <c r="Q110">
        <f t="shared" si="5"/>
        <v>1</v>
      </c>
      <c r="R110">
        <v>0</v>
      </c>
      <c r="S110" t="s">
        <v>33</v>
      </c>
      <c r="T110">
        <v>3</v>
      </c>
      <c r="U110">
        <v>29.6</v>
      </c>
      <c r="V110" t="s">
        <v>31</v>
      </c>
      <c r="W110" t="s">
        <v>31</v>
      </c>
    </row>
    <row r="111" spans="1:23" x14ac:dyDescent="0.25">
      <c r="A111" s="6" t="s">
        <v>392</v>
      </c>
      <c r="B111" s="6" t="s">
        <v>393</v>
      </c>
      <c r="C111" t="s">
        <v>127</v>
      </c>
      <c r="D111" t="s">
        <v>394</v>
      </c>
      <c r="E111" t="s">
        <v>112</v>
      </c>
      <c r="F111" t="s">
        <v>28</v>
      </c>
      <c r="G111">
        <v>0</v>
      </c>
      <c r="H111" t="s">
        <v>29</v>
      </c>
      <c r="I111" t="s">
        <v>68</v>
      </c>
      <c r="J111">
        <v>1</v>
      </c>
      <c r="K111" t="s">
        <v>31</v>
      </c>
      <c r="L111" s="6">
        <v>0</v>
      </c>
      <c r="M111">
        <v>1</v>
      </c>
      <c r="N111" t="s">
        <v>39</v>
      </c>
      <c r="O111">
        <f t="shared" si="3"/>
        <v>1</v>
      </c>
      <c r="P111">
        <f t="shared" si="4"/>
        <v>0</v>
      </c>
      <c r="Q111">
        <f t="shared" si="5"/>
        <v>0</v>
      </c>
      <c r="R111">
        <v>0</v>
      </c>
      <c r="S111" t="s">
        <v>33</v>
      </c>
      <c r="T111">
        <v>4.5</v>
      </c>
      <c r="U111">
        <v>64</v>
      </c>
      <c r="V111" t="s">
        <v>31</v>
      </c>
      <c r="W111">
        <v>0.64500000000000002</v>
      </c>
    </row>
    <row r="112" spans="1:23" x14ac:dyDescent="0.25">
      <c r="A112" s="6" t="s">
        <v>395</v>
      </c>
      <c r="B112" s="6" t="s">
        <v>396</v>
      </c>
      <c r="C112" t="s">
        <v>10</v>
      </c>
      <c r="D112" t="s">
        <v>397</v>
      </c>
      <c r="E112" t="s">
        <v>346</v>
      </c>
      <c r="F112" t="s">
        <v>28</v>
      </c>
      <c r="G112">
        <v>1</v>
      </c>
      <c r="H112" t="s">
        <v>6</v>
      </c>
      <c r="I112" t="s">
        <v>38</v>
      </c>
      <c r="J112">
        <v>0</v>
      </c>
      <c r="K112">
        <v>1</v>
      </c>
      <c r="L112" s="6">
        <v>0</v>
      </c>
      <c r="M112">
        <v>1</v>
      </c>
      <c r="N112" t="s">
        <v>39</v>
      </c>
      <c r="O112">
        <f t="shared" si="3"/>
        <v>1</v>
      </c>
      <c r="P112">
        <f t="shared" si="4"/>
        <v>0</v>
      </c>
      <c r="Q112">
        <f t="shared" si="5"/>
        <v>0</v>
      </c>
      <c r="R112">
        <v>0</v>
      </c>
      <c r="S112" t="s">
        <v>33</v>
      </c>
      <c r="T112">
        <v>3.4</v>
      </c>
      <c r="U112">
        <v>18.7</v>
      </c>
      <c r="V112" t="s">
        <v>31</v>
      </c>
      <c r="W112">
        <v>0.13</v>
      </c>
    </row>
    <row r="113" spans="1:23" x14ac:dyDescent="0.25">
      <c r="A113" s="6" t="s">
        <v>398</v>
      </c>
      <c r="B113" s="6" t="s">
        <v>399</v>
      </c>
      <c r="C113" t="s">
        <v>127</v>
      </c>
      <c r="D113" t="s">
        <v>369</v>
      </c>
      <c r="E113" t="s">
        <v>274</v>
      </c>
      <c r="F113" t="s">
        <v>28</v>
      </c>
      <c r="G113">
        <v>0</v>
      </c>
      <c r="H113" t="s">
        <v>29</v>
      </c>
      <c r="I113" t="s">
        <v>86</v>
      </c>
      <c r="J113">
        <v>1</v>
      </c>
      <c r="K113" t="s">
        <v>31</v>
      </c>
      <c r="L113" s="6">
        <v>0</v>
      </c>
      <c r="M113">
        <v>1</v>
      </c>
      <c r="N113" t="s">
        <v>39</v>
      </c>
      <c r="O113">
        <f t="shared" si="3"/>
        <v>1</v>
      </c>
      <c r="P113">
        <f t="shared" si="4"/>
        <v>0</v>
      </c>
      <c r="Q113">
        <f t="shared" si="5"/>
        <v>0</v>
      </c>
      <c r="R113">
        <v>0</v>
      </c>
      <c r="S113" t="s">
        <v>33</v>
      </c>
      <c r="T113">
        <v>4.0999999999999996</v>
      </c>
      <c r="U113">
        <v>82.6</v>
      </c>
      <c r="V113">
        <v>30</v>
      </c>
      <c r="W113">
        <v>0.36599999999999999</v>
      </c>
    </row>
    <row r="114" spans="1:23" x14ac:dyDescent="0.25">
      <c r="A114" s="6" t="s">
        <v>400</v>
      </c>
      <c r="B114" s="6" t="s">
        <v>401</v>
      </c>
      <c r="C114" t="s">
        <v>353</v>
      </c>
      <c r="D114" t="s">
        <v>369</v>
      </c>
      <c r="E114" t="s">
        <v>274</v>
      </c>
      <c r="F114" t="s">
        <v>28</v>
      </c>
      <c r="G114">
        <v>0</v>
      </c>
      <c r="H114" t="s">
        <v>29</v>
      </c>
      <c r="I114" t="s">
        <v>86</v>
      </c>
      <c r="J114">
        <v>1</v>
      </c>
      <c r="K114">
        <v>1</v>
      </c>
      <c r="L114" s="6">
        <v>0</v>
      </c>
      <c r="M114">
        <v>1</v>
      </c>
      <c r="N114" t="s">
        <v>39</v>
      </c>
      <c r="O114">
        <f t="shared" si="3"/>
        <v>1</v>
      </c>
      <c r="P114">
        <f t="shared" si="4"/>
        <v>0</v>
      </c>
      <c r="Q114">
        <f t="shared" si="5"/>
        <v>0</v>
      </c>
      <c r="R114">
        <v>0</v>
      </c>
      <c r="S114" t="s">
        <v>33</v>
      </c>
      <c r="T114">
        <v>4</v>
      </c>
      <c r="U114">
        <v>470</v>
      </c>
      <c r="V114">
        <v>50</v>
      </c>
      <c r="W114">
        <v>0.32100000000000001</v>
      </c>
    </row>
    <row r="115" spans="1:23" x14ac:dyDescent="0.25">
      <c r="A115" s="6" t="s">
        <v>402</v>
      </c>
      <c r="B115" s="6" t="s">
        <v>403</v>
      </c>
      <c r="C115" t="s">
        <v>10</v>
      </c>
      <c r="D115" t="s">
        <v>369</v>
      </c>
      <c r="E115" t="s">
        <v>274</v>
      </c>
      <c r="F115" t="s">
        <v>28</v>
      </c>
      <c r="G115">
        <v>0</v>
      </c>
      <c r="H115" t="s">
        <v>29</v>
      </c>
      <c r="I115" t="s">
        <v>86</v>
      </c>
      <c r="J115">
        <v>0</v>
      </c>
      <c r="K115">
        <v>1</v>
      </c>
      <c r="L115" s="6">
        <v>0</v>
      </c>
      <c r="M115">
        <v>1</v>
      </c>
      <c r="N115" t="s">
        <v>39</v>
      </c>
      <c r="O115">
        <f t="shared" si="3"/>
        <v>1</v>
      </c>
      <c r="P115">
        <f t="shared" si="4"/>
        <v>0</v>
      </c>
      <c r="Q115">
        <f t="shared" si="5"/>
        <v>0</v>
      </c>
      <c r="R115">
        <v>0</v>
      </c>
      <c r="S115" t="s">
        <v>33</v>
      </c>
      <c r="T115">
        <v>4.0999999999999996</v>
      </c>
      <c r="U115">
        <v>258</v>
      </c>
      <c r="V115">
        <v>55</v>
      </c>
      <c r="W115">
        <v>0.36</v>
      </c>
    </row>
    <row r="116" spans="1:23" x14ac:dyDescent="0.25">
      <c r="A116" s="6" t="s">
        <v>404</v>
      </c>
      <c r="B116" s="6" t="s">
        <v>405</v>
      </c>
      <c r="C116" t="s">
        <v>163</v>
      </c>
      <c r="D116" t="s">
        <v>26</v>
      </c>
      <c r="E116" t="s">
        <v>27</v>
      </c>
      <c r="F116" t="s">
        <v>28</v>
      </c>
      <c r="G116">
        <v>0</v>
      </c>
      <c r="H116" t="s">
        <v>50</v>
      </c>
      <c r="I116" t="s">
        <v>68</v>
      </c>
      <c r="J116">
        <v>1</v>
      </c>
      <c r="K116" t="s">
        <v>31</v>
      </c>
      <c r="L116" s="6">
        <v>1</v>
      </c>
      <c r="M116">
        <v>0</v>
      </c>
      <c r="N116" t="s">
        <v>32</v>
      </c>
      <c r="O116">
        <f t="shared" si="3"/>
        <v>0</v>
      </c>
      <c r="P116">
        <f t="shared" si="4"/>
        <v>1</v>
      </c>
      <c r="Q116">
        <f t="shared" si="5"/>
        <v>0</v>
      </c>
      <c r="R116">
        <v>0</v>
      </c>
      <c r="S116" t="s">
        <v>80</v>
      </c>
      <c r="T116" t="s">
        <v>31</v>
      </c>
      <c r="U116">
        <v>18</v>
      </c>
      <c r="V116">
        <v>2</v>
      </c>
      <c r="W116" t="s">
        <v>31</v>
      </c>
    </row>
    <row r="117" spans="1:23" x14ac:dyDescent="0.25">
      <c r="A117" s="6" t="s">
        <v>406</v>
      </c>
      <c r="B117" s="6" t="s">
        <v>407</v>
      </c>
      <c r="C117" t="s">
        <v>42</v>
      </c>
      <c r="D117" t="s">
        <v>408</v>
      </c>
      <c r="E117" t="s">
        <v>409</v>
      </c>
      <c r="F117" t="s">
        <v>28</v>
      </c>
      <c r="G117">
        <v>0</v>
      </c>
      <c r="H117" t="s">
        <v>85</v>
      </c>
      <c r="I117" t="s">
        <v>86</v>
      </c>
      <c r="J117">
        <v>1</v>
      </c>
      <c r="K117" t="s">
        <v>31</v>
      </c>
      <c r="L117" s="6">
        <v>1</v>
      </c>
      <c r="M117">
        <v>1</v>
      </c>
      <c r="N117" t="s">
        <v>64</v>
      </c>
      <c r="O117">
        <f t="shared" si="3"/>
        <v>0</v>
      </c>
      <c r="P117">
        <f t="shared" si="4"/>
        <v>0</v>
      </c>
      <c r="Q117">
        <f t="shared" si="5"/>
        <v>1</v>
      </c>
      <c r="R117">
        <v>0</v>
      </c>
      <c r="S117" t="s">
        <v>33</v>
      </c>
      <c r="T117">
        <v>3.2</v>
      </c>
      <c r="U117">
        <v>20</v>
      </c>
      <c r="V117">
        <v>10</v>
      </c>
    </row>
    <row r="118" spans="1:23" x14ac:dyDescent="0.25">
      <c r="A118" s="6" t="s">
        <v>410</v>
      </c>
      <c r="B118" s="6" t="s">
        <v>411</v>
      </c>
      <c r="C118" t="s">
        <v>279</v>
      </c>
      <c r="D118" t="s">
        <v>412</v>
      </c>
      <c r="E118" t="s">
        <v>413</v>
      </c>
      <c r="F118" t="s">
        <v>414</v>
      </c>
      <c r="G118">
        <v>0</v>
      </c>
      <c r="H118" t="s">
        <v>29</v>
      </c>
      <c r="I118" t="s">
        <v>68</v>
      </c>
      <c r="J118">
        <v>1</v>
      </c>
      <c r="K118" t="s">
        <v>31</v>
      </c>
      <c r="L118" s="6">
        <v>0</v>
      </c>
      <c r="M118">
        <v>0</v>
      </c>
      <c r="N118" t="s">
        <v>39</v>
      </c>
      <c r="O118">
        <f t="shared" si="3"/>
        <v>1</v>
      </c>
      <c r="P118">
        <f t="shared" si="4"/>
        <v>0</v>
      </c>
      <c r="Q118">
        <f t="shared" si="5"/>
        <v>0</v>
      </c>
      <c r="R118">
        <v>0</v>
      </c>
      <c r="S118" t="s">
        <v>80</v>
      </c>
      <c r="T118">
        <v>4.4000000000000004</v>
      </c>
      <c r="U118">
        <v>30</v>
      </c>
      <c r="V118">
        <v>1</v>
      </c>
      <c r="W118" t="s">
        <v>31</v>
      </c>
    </row>
    <row r="119" spans="1:23" x14ac:dyDescent="0.25">
      <c r="A119" s="6" t="s">
        <v>415</v>
      </c>
      <c r="B119" s="6" t="s">
        <v>416</v>
      </c>
      <c r="C119" t="s">
        <v>89</v>
      </c>
      <c r="D119" t="s">
        <v>90</v>
      </c>
      <c r="E119" t="s">
        <v>91</v>
      </c>
      <c r="F119" t="s">
        <v>28</v>
      </c>
      <c r="G119">
        <v>0</v>
      </c>
      <c r="H119" t="s">
        <v>50</v>
      </c>
      <c r="I119" t="s">
        <v>68</v>
      </c>
      <c r="J119">
        <v>1</v>
      </c>
      <c r="K119">
        <v>1</v>
      </c>
      <c r="L119" s="6">
        <v>1</v>
      </c>
      <c r="M119">
        <v>0</v>
      </c>
      <c r="N119" t="s">
        <v>39</v>
      </c>
      <c r="O119">
        <f t="shared" si="3"/>
        <v>1</v>
      </c>
      <c r="P119">
        <f t="shared" si="4"/>
        <v>0</v>
      </c>
      <c r="Q119">
        <f t="shared" si="5"/>
        <v>0</v>
      </c>
      <c r="R119">
        <v>1</v>
      </c>
      <c r="S119" t="s">
        <v>80</v>
      </c>
      <c r="T119">
        <v>4.2</v>
      </c>
      <c r="U119">
        <v>132</v>
      </c>
      <c r="V119">
        <v>24</v>
      </c>
      <c r="W119">
        <v>0.40300000000000002</v>
      </c>
    </row>
    <row r="120" spans="1:23" x14ac:dyDescent="0.25">
      <c r="A120" s="6" t="s">
        <v>31</v>
      </c>
      <c r="B120" s="8" t="s">
        <v>417</v>
      </c>
      <c r="C120" t="s">
        <v>42</v>
      </c>
      <c r="D120" t="s">
        <v>104</v>
      </c>
      <c r="E120" t="s">
        <v>27</v>
      </c>
      <c r="F120" t="s">
        <v>28</v>
      </c>
      <c r="G120">
        <v>0</v>
      </c>
      <c r="H120" t="s">
        <v>29</v>
      </c>
      <c r="I120" t="s">
        <v>45</v>
      </c>
      <c r="J120">
        <v>1</v>
      </c>
      <c r="K120" t="s">
        <v>31</v>
      </c>
      <c r="L120" s="6">
        <v>1</v>
      </c>
      <c r="M120">
        <v>0</v>
      </c>
      <c r="N120" t="s">
        <v>39</v>
      </c>
      <c r="O120">
        <f t="shared" si="3"/>
        <v>1</v>
      </c>
      <c r="P120">
        <f t="shared" si="4"/>
        <v>0</v>
      </c>
      <c r="Q120">
        <f t="shared" si="5"/>
        <v>0</v>
      </c>
      <c r="R120">
        <v>0</v>
      </c>
      <c r="S120" t="s">
        <v>80</v>
      </c>
      <c r="T120">
        <v>3.2</v>
      </c>
      <c r="U120">
        <v>30</v>
      </c>
      <c r="V120" t="s">
        <v>31</v>
      </c>
      <c r="W120" t="s">
        <v>31</v>
      </c>
    </row>
    <row r="121" spans="1:23" x14ac:dyDescent="0.25">
      <c r="A121" s="6" t="s">
        <v>418</v>
      </c>
      <c r="B121" s="6" t="s">
        <v>419</v>
      </c>
      <c r="C121" t="s">
        <v>10</v>
      </c>
      <c r="D121" t="s">
        <v>149</v>
      </c>
      <c r="E121" t="s">
        <v>130</v>
      </c>
      <c r="F121" t="s">
        <v>28</v>
      </c>
      <c r="G121">
        <v>1</v>
      </c>
      <c r="H121" t="s">
        <v>6</v>
      </c>
      <c r="I121" t="s">
        <v>86</v>
      </c>
      <c r="J121">
        <v>0</v>
      </c>
      <c r="K121">
        <v>1</v>
      </c>
      <c r="L121" s="6">
        <v>0</v>
      </c>
      <c r="M121">
        <v>1</v>
      </c>
      <c r="N121" t="s">
        <v>32</v>
      </c>
      <c r="O121">
        <f t="shared" si="3"/>
        <v>0</v>
      </c>
      <c r="P121">
        <f t="shared" si="4"/>
        <v>1</v>
      </c>
      <c r="Q121">
        <f t="shared" si="5"/>
        <v>0</v>
      </c>
      <c r="R121">
        <v>0</v>
      </c>
      <c r="S121" t="s">
        <v>33</v>
      </c>
      <c r="T121">
        <v>3.2</v>
      </c>
      <c r="U121">
        <v>4.5</v>
      </c>
      <c r="V121" t="s">
        <v>31</v>
      </c>
      <c r="W121" t="s">
        <v>31</v>
      </c>
    </row>
    <row r="122" spans="1:23" x14ac:dyDescent="0.25">
      <c r="A122" s="6" t="s">
        <v>420</v>
      </c>
      <c r="B122" s="6" t="s">
        <v>421</v>
      </c>
      <c r="C122" t="s">
        <v>231</v>
      </c>
      <c r="D122" t="s">
        <v>189</v>
      </c>
      <c r="E122" t="s">
        <v>27</v>
      </c>
      <c r="F122" t="s">
        <v>28</v>
      </c>
      <c r="G122">
        <v>1</v>
      </c>
      <c r="H122" t="s">
        <v>6</v>
      </c>
      <c r="I122" t="s">
        <v>45</v>
      </c>
      <c r="J122">
        <v>1</v>
      </c>
      <c r="K122" t="s">
        <v>31</v>
      </c>
      <c r="L122" s="6">
        <v>1</v>
      </c>
      <c r="M122">
        <v>0</v>
      </c>
      <c r="N122" t="s">
        <v>32</v>
      </c>
      <c r="O122">
        <f t="shared" si="3"/>
        <v>0</v>
      </c>
      <c r="P122">
        <f t="shared" si="4"/>
        <v>1</v>
      </c>
      <c r="Q122">
        <f t="shared" si="5"/>
        <v>0</v>
      </c>
      <c r="R122">
        <v>0</v>
      </c>
      <c r="S122" t="s">
        <v>80</v>
      </c>
      <c r="T122" t="s">
        <v>31</v>
      </c>
      <c r="U122">
        <v>29</v>
      </c>
      <c r="V122" t="s">
        <v>31</v>
      </c>
      <c r="W122" t="s">
        <v>31</v>
      </c>
    </row>
    <row r="123" spans="1:23" x14ac:dyDescent="0.25">
      <c r="A123" s="6" t="s">
        <v>422</v>
      </c>
      <c r="B123" s="6" t="s">
        <v>423</v>
      </c>
      <c r="C123" t="s">
        <v>10</v>
      </c>
      <c r="D123" s="3" t="s">
        <v>189</v>
      </c>
      <c r="E123" t="s">
        <v>27</v>
      </c>
      <c r="F123" t="s">
        <v>28</v>
      </c>
      <c r="G123">
        <v>1</v>
      </c>
      <c r="H123" t="s">
        <v>6</v>
      </c>
      <c r="I123" t="s">
        <v>45</v>
      </c>
      <c r="J123">
        <v>0</v>
      </c>
      <c r="K123">
        <v>1</v>
      </c>
      <c r="L123" s="6">
        <v>1</v>
      </c>
      <c r="M123">
        <v>0</v>
      </c>
      <c r="N123" t="s">
        <v>32</v>
      </c>
      <c r="O123">
        <f t="shared" si="3"/>
        <v>0</v>
      </c>
      <c r="P123">
        <f t="shared" si="4"/>
        <v>1</v>
      </c>
      <c r="Q123">
        <f t="shared" si="5"/>
        <v>0</v>
      </c>
      <c r="R123">
        <v>0</v>
      </c>
      <c r="S123" t="s">
        <v>33</v>
      </c>
      <c r="T123">
        <v>2.2000000000000002</v>
      </c>
      <c r="U123">
        <v>200</v>
      </c>
      <c r="V123">
        <v>10</v>
      </c>
      <c r="W123">
        <v>0.35099999999999998</v>
      </c>
    </row>
    <row r="124" spans="1:23" x14ac:dyDescent="0.25">
      <c r="A124" s="6" t="s">
        <v>424</v>
      </c>
      <c r="B124" s="6" t="s">
        <v>425</v>
      </c>
      <c r="C124" t="s">
        <v>10</v>
      </c>
      <c r="D124" t="s">
        <v>214</v>
      </c>
      <c r="E124" t="s">
        <v>49</v>
      </c>
      <c r="F124" t="s">
        <v>28</v>
      </c>
      <c r="G124">
        <v>0</v>
      </c>
      <c r="H124" t="s">
        <v>29</v>
      </c>
      <c r="I124" t="s">
        <v>63</v>
      </c>
      <c r="J124">
        <v>0</v>
      </c>
      <c r="K124">
        <v>1</v>
      </c>
      <c r="L124" s="6">
        <v>0</v>
      </c>
      <c r="M124">
        <v>1</v>
      </c>
      <c r="N124" t="s">
        <v>39</v>
      </c>
      <c r="O124">
        <f t="shared" si="3"/>
        <v>1</v>
      </c>
      <c r="P124">
        <f t="shared" si="4"/>
        <v>0</v>
      </c>
      <c r="Q124">
        <f t="shared" si="5"/>
        <v>0</v>
      </c>
      <c r="R124">
        <v>0</v>
      </c>
      <c r="S124" t="s">
        <v>33</v>
      </c>
      <c r="T124">
        <v>3.2</v>
      </c>
      <c r="U124">
        <v>65.900000000000006</v>
      </c>
      <c r="V124">
        <v>29</v>
      </c>
      <c r="W124">
        <v>0.29499999999999998</v>
      </c>
    </row>
    <row r="125" spans="1:23" x14ac:dyDescent="0.25">
      <c r="A125" s="6" t="s">
        <v>426</v>
      </c>
      <c r="B125" s="6" t="s">
        <v>427</v>
      </c>
      <c r="C125" t="s">
        <v>10</v>
      </c>
      <c r="D125" t="s">
        <v>134</v>
      </c>
      <c r="E125" t="s">
        <v>49</v>
      </c>
      <c r="F125" t="s">
        <v>28</v>
      </c>
      <c r="G125">
        <v>0</v>
      </c>
      <c r="H125" t="s">
        <v>29</v>
      </c>
      <c r="I125" t="s">
        <v>45</v>
      </c>
      <c r="J125">
        <v>0</v>
      </c>
      <c r="K125">
        <v>1</v>
      </c>
      <c r="L125" s="6">
        <v>0</v>
      </c>
      <c r="M125">
        <v>1</v>
      </c>
      <c r="N125" t="s">
        <v>32</v>
      </c>
      <c r="O125">
        <f t="shared" si="3"/>
        <v>0</v>
      </c>
      <c r="P125">
        <f t="shared" si="4"/>
        <v>1</v>
      </c>
      <c r="Q125">
        <f t="shared" si="5"/>
        <v>0</v>
      </c>
      <c r="R125">
        <v>0</v>
      </c>
      <c r="S125" t="s">
        <v>33</v>
      </c>
      <c r="T125">
        <v>3.7</v>
      </c>
      <c r="U125">
        <v>80</v>
      </c>
      <c r="V125" t="s">
        <v>31</v>
      </c>
      <c r="W125">
        <v>0.996</v>
      </c>
    </row>
    <row r="126" spans="1:23" x14ac:dyDescent="0.25">
      <c r="A126" s="6" t="s">
        <v>428</v>
      </c>
      <c r="B126" s="6" t="s">
        <v>429</v>
      </c>
      <c r="C126" t="s">
        <v>10</v>
      </c>
      <c r="D126" t="s">
        <v>430</v>
      </c>
      <c r="E126" t="s">
        <v>431</v>
      </c>
      <c r="F126" t="s">
        <v>28</v>
      </c>
      <c r="G126">
        <v>1</v>
      </c>
      <c r="H126" t="s">
        <v>6</v>
      </c>
      <c r="I126" t="s">
        <v>38</v>
      </c>
      <c r="J126">
        <v>0</v>
      </c>
      <c r="K126">
        <v>1</v>
      </c>
      <c r="L126" s="6">
        <v>0</v>
      </c>
      <c r="M126">
        <v>1</v>
      </c>
      <c r="N126" t="s">
        <v>39</v>
      </c>
      <c r="O126">
        <f t="shared" si="3"/>
        <v>1</v>
      </c>
      <c r="P126">
        <f t="shared" si="4"/>
        <v>0</v>
      </c>
      <c r="Q126">
        <f t="shared" si="5"/>
        <v>0</v>
      </c>
      <c r="R126">
        <v>0</v>
      </c>
      <c r="S126" t="s">
        <v>33</v>
      </c>
      <c r="T126">
        <v>3.8</v>
      </c>
      <c r="U126">
        <v>200</v>
      </c>
      <c r="V126" t="s">
        <v>31</v>
      </c>
      <c r="W126">
        <v>0.40699999999999997</v>
      </c>
    </row>
    <row r="127" spans="1:23" x14ac:dyDescent="0.25">
      <c r="A127" s="6" t="s">
        <v>432</v>
      </c>
      <c r="B127" s="6" t="s">
        <v>433</v>
      </c>
      <c r="C127" t="s">
        <v>10</v>
      </c>
      <c r="D127" t="s">
        <v>434</v>
      </c>
      <c r="E127" t="s">
        <v>435</v>
      </c>
      <c r="F127" t="s">
        <v>436</v>
      </c>
      <c r="G127">
        <v>0</v>
      </c>
      <c r="H127" t="s">
        <v>258</v>
      </c>
      <c r="I127" t="s">
        <v>131</v>
      </c>
      <c r="J127">
        <v>0</v>
      </c>
      <c r="K127">
        <v>1</v>
      </c>
      <c r="L127" s="6">
        <v>0</v>
      </c>
      <c r="M127">
        <v>1</v>
      </c>
      <c r="N127" t="s">
        <v>39</v>
      </c>
      <c r="O127">
        <f t="shared" si="3"/>
        <v>1</v>
      </c>
      <c r="P127">
        <f t="shared" si="4"/>
        <v>0</v>
      </c>
      <c r="Q127">
        <f t="shared" si="5"/>
        <v>0</v>
      </c>
      <c r="R127">
        <v>0</v>
      </c>
      <c r="S127" t="s">
        <v>33</v>
      </c>
      <c r="T127">
        <v>4.4000000000000004</v>
      </c>
      <c r="U127">
        <v>168</v>
      </c>
      <c r="V127">
        <v>48</v>
      </c>
      <c r="W127" t="s">
        <v>31</v>
      </c>
    </row>
    <row r="128" spans="1:23" x14ac:dyDescent="0.25">
      <c r="A128" s="6" t="s">
        <v>437</v>
      </c>
      <c r="B128" s="6" t="s">
        <v>438</v>
      </c>
      <c r="C128" s="3" t="s">
        <v>117</v>
      </c>
      <c r="D128" s="3" t="s">
        <v>134</v>
      </c>
      <c r="E128" t="s">
        <v>49</v>
      </c>
      <c r="F128" t="s">
        <v>28</v>
      </c>
      <c r="G128">
        <v>0</v>
      </c>
      <c r="H128" t="s">
        <v>50</v>
      </c>
      <c r="I128" t="s">
        <v>68</v>
      </c>
      <c r="J128">
        <v>1</v>
      </c>
      <c r="K128" t="s">
        <v>31</v>
      </c>
      <c r="L128" s="6">
        <v>0</v>
      </c>
      <c r="M128">
        <v>1</v>
      </c>
      <c r="N128" t="s">
        <v>39</v>
      </c>
      <c r="O128">
        <f t="shared" si="3"/>
        <v>1</v>
      </c>
      <c r="P128">
        <f t="shared" si="4"/>
        <v>0</v>
      </c>
      <c r="Q128">
        <f t="shared" si="5"/>
        <v>0</v>
      </c>
      <c r="R128">
        <v>0</v>
      </c>
      <c r="S128" t="s">
        <v>33</v>
      </c>
      <c r="T128">
        <v>3.2</v>
      </c>
      <c r="U128">
        <v>36</v>
      </c>
      <c r="V128">
        <v>4</v>
      </c>
      <c r="W128">
        <v>0.68400000000000005</v>
      </c>
    </row>
    <row r="129" spans="1:23" x14ac:dyDescent="0.25">
      <c r="A129" s="6" t="s">
        <v>439</v>
      </c>
      <c r="B129" s="6" t="s">
        <v>440</v>
      </c>
      <c r="C129" t="s">
        <v>10</v>
      </c>
      <c r="D129" t="s">
        <v>441</v>
      </c>
      <c r="E129" t="s">
        <v>442</v>
      </c>
      <c r="F129" t="s">
        <v>28</v>
      </c>
      <c r="G129">
        <v>0</v>
      </c>
      <c r="H129" t="s">
        <v>50</v>
      </c>
      <c r="I129" t="s">
        <v>68</v>
      </c>
      <c r="J129">
        <v>0</v>
      </c>
      <c r="K129">
        <v>1</v>
      </c>
      <c r="L129" s="6">
        <v>1</v>
      </c>
      <c r="M129">
        <v>0</v>
      </c>
      <c r="N129" t="s">
        <v>39</v>
      </c>
      <c r="O129">
        <f t="shared" si="3"/>
        <v>1</v>
      </c>
      <c r="P129">
        <f t="shared" si="4"/>
        <v>0</v>
      </c>
      <c r="Q129">
        <f t="shared" si="5"/>
        <v>0</v>
      </c>
      <c r="R129">
        <v>0</v>
      </c>
      <c r="S129" t="s">
        <v>33</v>
      </c>
      <c r="T129">
        <v>4</v>
      </c>
      <c r="U129">
        <v>150</v>
      </c>
      <c r="V129">
        <v>18</v>
      </c>
      <c r="W129">
        <v>0.51800000000000002</v>
      </c>
    </row>
    <row r="130" spans="1:23" x14ac:dyDescent="0.25">
      <c r="A130" s="6" t="s">
        <v>443</v>
      </c>
      <c r="B130" s="6" t="s">
        <v>444</v>
      </c>
      <c r="C130" t="s">
        <v>117</v>
      </c>
      <c r="D130" t="s">
        <v>441</v>
      </c>
      <c r="E130" t="s">
        <v>442</v>
      </c>
      <c r="F130" t="s">
        <v>28</v>
      </c>
      <c r="G130">
        <v>0</v>
      </c>
      <c r="H130" t="s">
        <v>50</v>
      </c>
      <c r="I130" t="s">
        <v>68</v>
      </c>
      <c r="J130">
        <v>1</v>
      </c>
      <c r="K130" t="s">
        <v>31</v>
      </c>
      <c r="L130" s="6">
        <v>0</v>
      </c>
      <c r="M130">
        <v>0</v>
      </c>
      <c r="N130" t="s">
        <v>39</v>
      </c>
      <c r="O130">
        <f t="shared" ref="O130:O193" si="6">IF(N130="BE",1,0)</f>
        <v>1</v>
      </c>
      <c r="P130">
        <f t="shared" ref="P130:P193" si="7">IF(N130="BP",1,0)</f>
        <v>0</v>
      </c>
      <c r="Q130">
        <f t="shared" ref="Q130:Q193" si="8">IF(N130="PE",1,0)</f>
        <v>0</v>
      </c>
      <c r="R130">
        <v>0</v>
      </c>
      <c r="S130" t="s">
        <v>33</v>
      </c>
      <c r="T130">
        <v>4.2</v>
      </c>
      <c r="U130">
        <v>200</v>
      </c>
      <c r="V130">
        <v>36</v>
      </c>
      <c r="W130">
        <v>0.53200000000000003</v>
      </c>
    </row>
    <row r="131" spans="1:23" x14ac:dyDescent="0.25">
      <c r="A131" s="6" t="s">
        <v>445</v>
      </c>
      <c r="B131" s="6" t="s">
        <v>446</v>
      </c>
      <c r="C131" t="s">
        <v>447</v>
      </c>
      <c r="D131" t="s">
        <v>78</v>
      </c>
      <c r="E131" t="s">
        <v>79</v>
      </c>
      <c r="F131" t="s">
        <v>28</v>
      </c>
      <c r="G131">
        <v>0</v>
      </c>
      <c r="H131" t="s">
        <v>29</v>
      </c>
      <c r="I131" t="s">
        <v>68</v>
      </c>
      <c r="J131">
        <v>1</v>
      </c>
      <c r="K131" t="s">
        <v>31</v>
      </c>
      <c r="L131" s="6">
        <v>0</v>
      </c>
      <c r="M131">
        <v>0</v>
      </c>
      <c r="N131" t="s">
        <v>39</v>
      </c>
      <c r="O131">
        <f t="shared" si="6"/>
        <v>1</v>
      </c>
      <c r="P131">
        <f t="shared" si="7"/>
        <v>0</v>
      </c>
      <c r="Q131">
        <f t="shared" si="8"/>
        <v>0</v>
      </c>
      <c r="R131">
        <v>1</v>
      </c>
      <c r="S131" t="s">
        <v>80</v>
      </c>
      <c r="T131">
        <v>3.2</v>
      </c>
      <c r="U131">
        <v>30.5</v>
      </c>
      <c r="V131" t="s">
        <v>31</v>
      </c>
      <c r="W131" t="s">
        <v>31</v>
      </c>
    </row>
    <row r="132" spans="1:23" x14ac:dyDescent="0.25">
      <c r="A132" s="6" t="s">
        <v>448</v>
      </c>
      <c r="B132" s="6" t="s">
        <v>449</v>
      </c>
      <c r="C132" t="s">
        <v>77</v>
      </c>
      <c r="D132" t="s">
        <v>78</v>
      </c>
      <c r="E132" t="s">
        <v>79</v>
      </c>
      <c r="F132" t="s">
        <v>28</v>
      </c>
      <c r="G132">
        <v>0</v>
      </c>
      <c r="H132" t="s">
        <v>50</v>
      </c>
      <c r="I132" t="s">
        <v>68</v>
      </c>
      <c r="J132">
        <v>1</v>
      </c>
      <c r="K132" t="s">
        <v>31</v>
      </c>
      <c r="L132" s="6">
        <v>0</v>
      </c>
      <c r="M132">
        <v>0</v>
      </c>
      <c r="N132" t="s">
        <v>32</v>
      </c>
      <c r="O132">
        <f t="shared" si="6"/>
        <v>0</v>
      </c>
      <c r="P132">
        <f t="shared" si="7"/>
        <v>1</v>
      </c>
      <c r="Q132">
        <f t="shared" si="8"/>
        <v>0</v>
      </c>
      <c r="R132">
        <v>1</v>
      </c>
      <c r="S132" t="s">
        <v>80</v>
      </c>
      <c r="T132">
        <v>3.3</v>
      </c>
      <c r="U132">
        <v>40</v>
      </c>
      <c r="V132">
        <v>12</v>
      </c>
      <c r="W132" t="s">
        <v>31</v>
      </c>
    </row>
    <row r="133" spans="1:23" x14ac:dyDescent="0.25">
      <c r="A133" s="6" t="s">
        <v>450</v>
      </c>
      <c r="B133" s="6" t="s">
        <v>451</v>
      </c>
      <c r="C133" t="s">
        <v>452</v>
      </c>
      <c r="D133" t="s">
        <v>78</v>
      </c>
      <c r="E133" t="s">
        <v>79</v>
      </c>
      <c r="F133" t="s">
        <v>28</v>
      </c>
      <c r="G133">
        <v>0</v>
      </c>
      <c r="H133" t="s">
        <v>50</v>
      </c>
      <c r="I133" t="s">
        <v>68</v>
      </c>
      <c r="J133">
        <v>1</v>
      </c>
      <c r="K133" t="s">
        <v>31</v>
      </c>
      <c r="L133" s="6">
        <v>0</v>
      </c>
      <c r="M133">
        <v>0</v>
      </c>
      <c r="N133" t="s">
        <v>32</v>
      </c>
      <c r="O133">
        <f t="shared" si="6"/>
        <v>0</v>
      </c>
      <c r="P133">
        <f t="shared" si="7"/>
        <v>1</v>
      </c>
      <c r="Q133">
        <f t="shared" si="8"/>
        <v>0</v>
      </c>
      <c r="R133">
        <v>1</v>
      </c>
      <c r="S133" t="s">
        <v>80</v>
      </c>
      <c r="T133">
        <v>3.2</v>
      </c>
      <c r="U133">
        <v>41</v>
      </c>
      <c r="V133">
        <v>10</v>
      </c>
      <c r="W133">
        <v>0.372</v>
      </c>
    </row>
    <row r="134" spans="1:23" x14ac:dyDescent="0.25">
      <c r="A134" s="6" t="s">
        <v>453</v>
      </c>
      <c r="B134" s="6" t="s">
        <v>454</v>
      </c>
      <c r="C134" t="s">
        <v>245</v>
      </c>
      <c r="D134" t="s">
        <v>26</v>
      </c>
      <c r="E134" t="s">
        <v>27</v>
      </c>
      <c r="F134" t="s">
        <v>28</v>
      </c>
      <c r="G134">
        <v>0</v>
      </c>
      <c r="H134" t="s">
        <v>29</v>
      </c>
      <c r="I134" t="s">
        <v>30</v>
      </c>
      <c r="J134">
        <v>1</v>
      </c>
      <c r="K134" t="s">
        <v>31</v>
      </c>
      <c r="L134" s="6">
        <v>1</v>
      </c>
      <c r="M134">
        <v>0</v>
      </c>
      <c r="N134" t="s">
        <v>32</v>
      </c>
      <c r="O134">
        <f t="shared" si="6"/>
        <v>0</v>
      </c>
      <c r="P134">
        <f t="shared" si="7"/>
        <v>1</v>
      </c>
      <c r="Q134">
        <f t="shared" si="8"/>
        <v>0</v>
      </c>
      <c r="R134">
        <v>1</v>
      </c>
      <c r="S134" t="s">
        <v>33</v>
      </c>
      <c r="T134">
        <v>2.9</v>
      </c>
      <c r="U134">
        <v>40</v>
      </c>
      <c r="V134">
        <v>16</v>
      </c>
      <c r="W134" t="s">
        <v>31</v>
      </c>
    </row>
    <row r="135" spans="1:23" x14ac:dyDescent="0.25">
      <c r="A135" s="6" t="s">
        <v>455</v>
      </c>
      <c r="B135" s="6" t="s">
        <v>456</v>
      </c>
      <c r="C135" t="s">
        <v>163</v>
      </c>
      <c r="D135" t="s">
        <v>26</v>
      </c>
      <c r="E135" t="s">
        <v>27</v>
      </c>
      <c r="F135" t="s">
        <v>28</v>
      </c>
      <c r="G135">
        <v>0</v>
      </c>
      <c r="H135" t="s">
        <v>29</v>
      </c>
      <c r="I135" t="s">
        <v>30</v>
      </c>
      <c r="J135">
        <v>1</v>
      </c>
      <c r="K135" t="s">
        <v>31</v>
      </c>
      <c r="L135" s="6">
        <v>1</v>
      </c>
      <c r="M135">
        <v>0</v>
      </c>
      <c r="N135" t="s">
        <v>32</v>
      </c>
      <c r="O135">
        <f t="shared" si="6"/>
        <v>0</v>
      </c>
      <c r="P135">
        <f t="shared" si="7"/>
        <v>1</v>
      </c>
      <c r="Q135">
        <f t="shared" si="8"/>
        <v>0</v>
      </c>
      <c r="R135">
        <v>0</v>
      </c>
      <c r="S135" t="s">
        <v>33</v>
      </c>
      <c r="T135">
        <v>4.5</v>
      </c>
      <c r="U135">
        <v>120</v>
      </c>
      <c r="V135">
        <v>11</v>
      </c>
      <c r="W135">
        <v>1.51</v>
      </c>
    </row>
    <row r="136" spans="1:23" x14ac:dyDescent="0.25">
      <c r="A136" s="6" t="s">
        <v>457</v>
      </c>
      <c r="B136" s="6" t="s">
        <v>458</v>
      </c>
      <c r="C136" t="s">
        <v>459</v>
      </c>
      <c r="D136" t="s">
        <v>26</v>
      </c>
      <c r="E136" t="s">
        <v>27</v>
      </c>
      <c r="F136" t="s">
        <v>28</v>
      </c>
      <c r="G136">
        <v>0</v>
      </c>
      <c r="H136" t="s">
        <v>29</v>
      </c>
      <c r="I136" t="s">
        <v>30</v>
      </c>
      <c r="J136">
        <v>1</v>
      </c>
      <c r="K136" t="s">
        <v>31</v>
      </c>
      <c r="L136" s="6">
        <v>1</v>
      </c>
      <c r="M136">
        <v>0</v>
      </c>
      <c r="N136" t="s">
        <v>32</v>
      </c>
      <c r="O136">
        <f t="shared" si="6"/>
        <v>0</v>
      </c>
      <c r="P136">
        <f t="shared" si="7"/>
        <v>1</v>
      </c>
      <c r="Q136">
        <f t="shared" si="8"/>
        <v>0</v>
      </c>
      <c r="R136">
        <v>0</v>
      </c>
      <c r="S136" t="s">
        <v>33</v>
      </c>
      <c r="T136">
        <v>3.8</v>
      </c>
      <c r="U136">
        <v>85</v>
      </c>
      <c r="V136">
        <v>18</v>
      </c>
      <c r="W136">
        <v>1.37</v>
      </c>
    </row>
    <row r="137" spans="1:23" x14ac:dyDescent="0.25">
      <c r="A137" s="6" t="s">
        <v>460</v>
      </c>
      <c r="B137" s="6" t="s">
        <v>461</v>
      </c>
      <c r="C137" t="s">
        <v>42</v>
      </c>
      <c r="D137" t="s">
        <v>43</v>
      </c>
      <c r="E137" t="s">
        <v>44</v>
      </c>
      <c r="F137" t="s">
        <v>28</v>
      </c>
      <c r="G137">
        <v>0</v>
      </c>
      <c r="H137" t="s">
        <v>50</v>
      </c>
      <c r="I137" t="s">
        <v>45</v>
      </c>
      <c r="J137">
        <v>1</v>
      </c>
      <c r="K137" t="s">
        <v>31</v>
      </c>
      <c r="L137" s="6">
        <v>0</v>
      </c>
      <c r="M137">
        <v>1</v>
      </c>
      <c r="N137" t="s">
        <v>39</v>
      </c>
      <c r="O137">
        <f t="shared" si="6"/>
        <v>1</v>
      </c>
      <c r="P137">
        <f t="shared" si="7"/>
        <v>0</v>
      </c>
      <c r="Q137">
        <f t="shared" si="8"/>
        <v>0</v>
      </c>
      <c r="R137">
        <v>0</v>
      </c>
      <c r="S137" t="s">
        <v>33</v>
      </c>
      <c r="T137">
        <v>3.3</v>
      </c>
      <c r="U137">
        <v>5.8</v>
      </c>
      <c r="V137" t="s">
        <v>31</v>
      </c>
      <c r="W137" t="s">
        <v>31</v>
      </c>
    </row>
    <row r="138" spans="1:23" x14ac:dyDescent="0.25">
      <c r="A138" s="6" t="s">
        <v>462</v>
      </c>
      <c r="B138" s="6" t="s">
        <v>463</v>
      </c>
      <c r="C138" t="s">
        <v>94</v>
      </c>
      <c r="D138" s="3" t="s">
        <v>369</v>
      </c>
      <c r="E138" t="s">
        <v>274</v>
      </c>
      <c r="F138" t="s">
        <v>28</v>
      </c>
      <c r="G138">
        <v>0</v>
      </c>
      <c r="H138" t="s">
        <v>29</v>
      </c>
      <c r="I138" t="s">
        <v>68</v>
      </c>
      <c r="J138">
        <v>1</v>
      </c>
      <c r="K138" t="s">
        <v>31</v>
      </c>
      <c r="L138" s="6">
        <v>0</v>
      </c>
      <c r="M138">
        <v>1</v>
      </c>
      <c r="N138" t="s">
        <v>39</v>
      </c>
      <c r="O138">
        <f t="shared" si="6"/>
        <v>1</v>
      </c>
      <c r="P138">
        <f t="shared" si="7"/>
        <v>0</v>
      </c>
      <c r="Q138">
        <f t="shared" si="8"/>
        <v>0</v>
      </c>
      <c r="R138">
        <v>0</v>
      </c>
      <c r="S138" t="s">
        <v>33</v>
      </c>
      <c r="T138">
        <v>3.3</v>
      </c>
      <c r="U138">
        <v>64</v>
      </c>
      <c r="V138">
        <v>12</v>
      </c>
      <c r="W138">
        <v>0.34300000000000003</v>
      </c>
    </row>
    <row r="139" spans="1:23" x14ac:dyDescent="0.25">
      <c r="A139" s="6" t="s">
        <v>464</v>
      </c>
      <c r="B139" s="6" t="s">
        <v>465</v>
      </c>
      <c r="C139" t="s">
        <v>10</v>
      </c>
      <c r="D139" t="s">
        <v>466</v>
      </c>
      <c r="E139" t="s">
        <v>112</v>
      </c>
      <c r="F139" t="s">
        <v>28</v>
      </c>
      <c r="G139">
        <v>0</v>
      </c>
      <c r="H139" t="s">
        <v>29</v>
      </c>
      <c r="I139" t="s">
        <v>45</v>
      </c>
      <c r="J139">
        <v>0</v>
      </c>
      <c r="K139">
        <v>1</v>
      </c>
      <c r="L139" s="6">
        <v>0</v>
      </c>
      <c r="M139">
        <v>1</v>
      </c>
      <c r="N139" t="s">
        <v>39</v>
      </c>
      <c r="O139">
        <f t="shared" si="6"/>
        <v>1</v>
      </c>
      <c r="P139">
        <f t="shared" si="7"/>
        <v>0</v>
      </c>
      <c r="Q139">
        <f t="shared" si="8"/>
        <v>0</v>
      </c>
      <c r="R139">
        <v>0</v>
      </c>
      <c r="S139" t="s">
        <v>33</v>
      </c>
      <c r="T139">
        <v>4.3</v>
      </c>
      <c r="U139">
        <v>56.3</v>
      </c>
      <c r="V139" t="s">
        <v>31</v>
      </c>
      <c r="W139">
        <v>0.61099999999999999</v>
      </c>
    </row>
    <row r="140" spans="1:23" x14ac:dyDescent="0.25">
      <c r="A140" s="6" t="s">
        <v>467</v>
      </c>
      <c r="B140" s="6" t="s">
        <v>468</v>
      </c>
      <c r="C140" t="s">
        <v>127</v>
      </c>
      <c r="D140" t="s">
        <v>469</v>
      </c>
      <c r="E140" t="s">
        <v>470</v>
      </c>
      <c r="F140" t="s">
        <v>28</v>
      </c>
      <c r="G140">
        <v>0</v>
      </c>
      <c r="H140" t="s">
        <v>258</v>
      </c>
      <c r="I140" t="s">
        <v>63</v>
      </c>
      <c r="J140">
        <v>1</v>
      </c>
      <c r="K140" t="s">
        <v>31</v>
      </c>
      <c r="L140" s="6">
        <v>0</v>
      </c>
      <c r="M140">
        <v>1</v>
      </c>
      <c r="N140" t="s">
        <v>39</v>
      </c>
      <c r="O140">
        <f t="shared" si="6"/>
        <v>1</v>
      </c>
      <c r="P140">
        <f t="shared" si="7"/>
        <v>0</v>
      </c>
      <c r="Q140">
        <f t="shared" si="8"/>
        <v>0</v>
      </c>
      <c r="R140">
        <v>0</v>
      </c>
      <c r="S140" t="s">
        <v>33</v>
      </c>
      <c r="T140">
        <v>4.5</v>
      </c>
      <c r="U140">
        <v>200</v>
      </c>
      <c r="V140">
        <v>24</v>
      </c>
      <c r="W140">
        <v>0.22</v>
      </c>
    </row>
    <row r="141" spans="1:23" x14ac:dyDescent="0.25">
      <c r="A141" s="6" t="s">
        <v>471</v>
      </c>
      <c r="B141" s="6" t="s">
        <v>472</v>
      </c>
      <c r="C141" t="s">
        <v>117</v>
      </c>
      <c r="D141" t="s">
        <v>173</v>
      </c>
      <c r="E141" t="s">
        <v>174</v>
      </c>
      <c r="F141" t="s">
        <v>28</v>
      </c>
      <c r="G141">
        <v>0</v>
      </c>
      <c r="H141" t="s">
        <v>29</v>
      </c>
      <c r="I141" t="s">
        <v>86</v>
      </c>
      <c r="J141">
        <v>1</v>
      </c>
      <c r="K141" t="s">
        <v>31</v>
      </c>
      <c r="L141" s="6">
        <v>1</v>
      </c>
      <c r="M141">
        <v>0</v>
      </c>
      <c r="N141" t="s">
        <v>39</v>
      </c>
      <c r="O141">
        <f t="shared" si="6"/>
        <v>1</v>
      </c>
      <c r="P141">
        <f t="shared" si="7"/>
        <v>0</v>
      </c>
      <c r="Q141">
        <f t="shared" si="8"/>
        <v>0</v>
      </c>
      <c r="R141">
        <v>0</v>
      </c>
      <c r="S141" t="s">
        <v>33</v>
      </c>
      <c r="T141">
        <v>3.8</v>
      </c>
      <c r="U141">
        <v>152</v>
      </c>
      <c r="V141">
        <v>20</v>
      </c>
      <c r="W141">
        <v>0.66600000000000004</v>
      </c>
    </row>
    <row r="142" spans="1:23" x14ac:dyDescent="0.25">
      <c r="A142" s="6" t="s">
        <v>473</v>
      </c>
      <c r="B142" s="6" t="s">
        <v>474</v>
      </c>
      <c r="C142" t="s">
        <v>10</v>
      </c>
      <c r="D142" t="s">
        <v>475</v>
      </c>
      <c r="E142" t="s">
        <v>476</v>
      </c>
      <c r="F142" t="s">
        <v>28</v>
      </c>
      <c r="G142">
        <v>1</v>
      </c>
      <c r="H142" t="s">
        <v>6</v>
      </c>
      <c r="I142" t="s">
        <v>139</v>
      </c>
      <c r="J142">
        <v>0</v>
      </c>
      <c r="K142">
        <v>1</v>
      </c>
      <c r="L142" s="6">
        <v>0</v>
      </c>
      <c r="M142">
        <v>1</v>
      </c>
      <c r="N142" t="s">
        <v>39</v>
      </c>
      <c r="O142">
        <f t="shared" si="6"/>
        <v>1</v>
      </c>
      <c r="P142">
        <f t="shared" si="7"/>
        <v>0</v>
      </c>
      <c r="Q142">
        <f t="shared" si="8"/>
        <v>0</v>
      </c>
      <c r="R142">
        <v>0</v>
      </c>
      <c r="S142" t="s">
        <v>33</v>
      </c>
      <c r="T142">
        <v>3.3</v>
      </c>
      <c r="U142">
        <v>15.2</v>
      </c>
      <c r="V142" t="s">
        <v>31</v>
      </c>
      <c r="W142" t="s">
        <v>31</v>
      </c>
    </row>
    <row r="143" spans="1:23" x14ac:dyDescent="0.25">
      <c r="A143" s="6" t="s">
        <v>477</v>
      </c>
      <c r="B143" s="6" t="s">
        <v>478</v>
      </c>
      <c r="C143" t="s">
        <v>182</v>
      </c>
      <c r="D143" t="s">
        <v>26</v>
      </c>
      <c r="E143" t="s">
        <v>27</v>
      </c>
      <c r="F143" t="s">
        <v>28</v>
      </c>
      <c r="G143">
        <v>0</v>
      </c>
      <c r="H143" t="s">
        <v>29</v>
      </c>
      <c r="I143" t="s">
        <v>68</v>
      </c>
      <c r="J143">
        <v>1</v>
      </c>
      <c r="K143" t="s">
        <v>31</v>
      </c>
      <c r="L143" s="6">
        <v>1</v>
      </c>
      <c r="M143">
        <v>0</v>
      </c>
      <c r="N143" t="s">
        <v>39</v>
      </c>
      <c r="O143">
        <f t="shared" si="6"/>
        <v>1</v>
      </c>
      <c r="P143">
        <f t="shared" si="7"/>
        <v>0</v>
      </c>
      <c r="Q143">
        <f t="shared" si="8"/>
        <v>0</v>
      </c>
      <c r="R143">
        <v>0</v>
      </c>
      <c r="S143" t="s">
        <v>80</v>
      </c>
      <c r="T143">
        <v>2.8</v>
      </c>
      <c r="U143">
        <v>18</v>
      </c>
      <c r="V143">
        <v>6</v>
      </c>
      <c r="W143" t="s">
        <v>31</v>
      </c>
    </row>
    <row r="144" spans="1:23" x14ac:dyDescent="0.25">
      <c r="A144" s="6" t="s">
        <v>479</v>
      </c>
      <c r="B144" s="6" t="s">
        <v>480</v>
      </c>
      <c r="C144" t="s">
        <v>94</v>
      </c>
      <c r="D144" t="s">
        <v>83</v>
      </c>
      <c r="E144" t="s">
        <v>84</v>
      </c>
      <c r="F144" t="s">
        <v>28</v>
      </c>
      <c r="G144">
        <v>0</v>
      </c>
      <c r="H144" t="s">
        <v>258</v>
      </c>
      <c r="I144" t="s">
        <v>68</v>
      </c>
      <c r="J144">
        <v>1</v>
      </c>
      <c r="K144" t="s">
        <v>31</v>
      </c>
      <c r="L144" s="6">
        <v>0</v>
      </c>
      <c r="M144">
        <v>1</v>
      </c>
      <c r="N144" t="s">
        <v>39</v>
      </c>
      <c r="O144">
        <f t="shared" si="6"/>
        <v>1</v>
      </c>
      <c r="P144">
        <f t="shared" si="7"/>
        <v>0</v>
      </c>
      <c r="Q144">
        <f t="shared" si="8"/>
        <v>0</v>
      </c>
      <c r="R144">
        <v>0</v>
      </c>
      <c r="S144" t="s">
        <v>33</v>
      </c>
      <c r="T144">
        <v>3.5</v>
      </c>
      <c r="U144">
        <v>61</v>
      </c>
      <c r="V144" t="s">
        <v>31</v>
      </c>
      <c r="W144">
        <v>0.91100000000000003</v>
      </c>
    </row>
    <row r="145" spans="1:23" x14ac:dyDescent="0.25">
      <c r="A145" s="6" t="s">
        <v>481</v>
      </c>
      <c r="B145" s="6" t="s">
        <v>482</v>
      </c>
      <c r="C145" t="s">
        <v>10</v>
      </c>
      <c r="D145" t="s">
        <v>483</v>
      </c>
      <c r="E145" t="s">
        <v>484</v>
      </c>
      <c r="F145" t="s">
        <v>28</v>
      </c>
      <c r="G145">
        <v>1</v>
      </c>
      <c r="H145" t="s">
        <v>6</v>
      </c>
      <c r="I145" t="s">
        <v>45</v>
      </c>
      <c r="J145">
        <v>0</v>
      </c>
      <c r="K145">
        <v>1</v>
      </c>
      <c r="L145" s="6">
        <v>0</v>
      </c>
      <c r="M145">
        <v>0</v>
      </c>
      <c r="N145" t="s">
        <v>39</v>
      </c>
      <c r="O145">
        <f t="shared" si="6"/>
        <v>1</v>
      </c>
      <c r="P145">
        <f t="shared" si="7"/>
        <v>0</v>
      </c>
      <c r="Q145">
        <f t="shared" si="8"/>
        <v>0</v>
      </c>
      <c r="R145">
        <v>0</v>
      </c>
      <c r="S145" t="s">
        <v>33</v>
      </c>
      <c r="T145">
        <v>2.8</v>
      </c>
      <c r="U145">
        <v>90</v>
      </c>
      <c r="V145" t="s">
        <v>31</v>
      </c>
      <c r="W145">
        <v>0.314</v>
      </c>
    </row>
    <row r="146" spans="1:23" x14ac:dyDescent="0.25">
      <c r="A146" s="6" t="s">
        <v>485</v>
      </c>
      <c r="B146" s="6" t="s">
        <v>486</v>
      </c>
      <c r="C146" t="s">
        <v>10</v>
      </c>
      <c r="D146" t="s">
        <v>137</v>
      </c>
      <c r="E146" t="s">
        <v>138</v>
      </c>
      <c r="F146" t="s">
        <v>28</v>
      </c>
      <c r="G146">
        <v>1</v>
      </c>
      <c r="H146" t="s">
        <v>6</v>
      </c>
      <c r="I146" t="s">
        <v>131</v>
      </c>
      <c r="J146">
        <v>0</v>
      </c>
      <c r="K146">
        <v>1</v>
      </c>
      <c r="L146" s="6">
        <v>0</v>
      </c>
      <c r="M146">
        <v>0</v>
      </c>
      <c r="N146" t="s">
        <v>39</v>
      </c>
      <c r="O146">
        <f t="shared" si="6"/>
        <v>1</v>
      </c>
      <c r="P146">
        <f t="shared" si="7"/>
        <v>0</v>
      </c>
      <c r="Q146">
        <f t="shared" si="8"/>
        <v>0</v>
      </c>
      <c r="R146">
        <v>0</v>
      </c>
      <c r="S146" t="s">
        <v>80</v>
      </c>
      <c r="T146">
        <v>2.2999999999999998</v>
      </c>
      <c r="U146">
        <v>11.3</v>
      </c>
      <c r="V146" t="s">
        <v>31</v>
      </c>
      <c r="W146" t="s">
        <v>31</v>
      </c>
    </row>
    <row r="147" spans="1:23" x14ac:dyDescent="0.25">
      <c r="A147" s="6" t="s">
        <v>487</v>
      </c>
      <c r="B147" s="6" t="s">
        <v>488</v>
      </c>
      <c r="C147" t="s">
        <v>10</v>
      </c>
      <c r="D147" t="s">
        <v>489</v>
      </c>
      <c r="E147" t="s">
        <v>490</v>
      </c>
      <c r="F147" t="s">
        <v>28</v>
      </c>
      <c r="G147">
        <v>0</v>
      </c>
      <c r="H147" t="s">
        <v>50</v>
      </c>
      <c r="I147" t="s">
        <v>86</v>
      </c>
      <c r="J147">
        <v>0</v>
      </c>
      <c r="K147">
        <v>1</v>
      </c>
      <c r="L147" s="6">
        <v>1</v>
      </c>
      <c r="M147">
        <v>1</v>
      </c>
      <c r="N147" t="s">
        <v>39</v>
      </c>
      <c r="O147">
        <f t="shared" si="6"/>
        <v>1</v>
      </c>
      <c r="P147">
        <f t="shared" si="7"/>
        <v>0</v>
      </c>
      <c r="Q147">
        <f t="shared" si="8"/>
        <v>0</v>
      </c>
      <c r="R147">
        <v>0</v>
      </c>
      <c r="S147" t="s">
        <v>33</v>
      </c>
      <c r="T147">
        <v>4.5</v>
      </c>
      <c r="U147">
        <v>250</v>
      </c>
      <c r="V147">
        <v>55</v>
      </c>
      <c r="W147">
        <v>0.433</v>
      </c>
    </row>
    <row r="148" spans="1:23" x14ac:dyDescent="0.25">
      <c r="A148" s="6" t="s">
        <v>491</v>
      </c>
      <c r="B148" s="6" t="s">
        <v>492</v>
      </c>
      <c r="C148" t="s">
        <v>10</v>
      </c>
      <c r="D148" t="s">
        <v>489</v>
      </c>
      <c r="E148" t="s">
        <v>490</v>
      </c>
      <c r="F148" t="s">
        <v>28</v>
      </c>
      <c r="G148">
        <v>1</v>
      </c>
      <c r="H148" t="s">
        <v>6</v>
      </c>
      <c r="I148" t="s">
        <v>38</v>
      </c>
      <c r="J148">
        <v>0</v>
      </c>
      <c r="K148">
        <v>1</v>
      </c>
      <c r="L148" s="6">
        <v>1</v>
      </c>
      <c r="M148">
        <v>1</v>
      </c>
      <c r="N148" t="s">
        <v>32</v>
      </c>
      <c r="O148">
        <f t="shared" si="6"/>
        <v>0</v>
      </c>
      <c r="P148">
        <f t="shared" si="7"/>
        <v>1</v>
      </c>
      <c r="Q148">
        <f t="shared" si="8"/>
        <v>0</v>
      </c>
      <c r="R148">
        <v>0</v>
      </c>
      <c r="S148" t="s">
        <v>33</v>
      </c>
      <c r="T148">
        <v>3.5</v>
      </c>
      <c r="U148">
        <v>150</v>
      </c>
      <c r="V148">
        <v>44</v>
      </c>
      <c r="W148">
        <v>0.434</v>
      </c>
    </row>
    <row r="149" spans="1:23" x14ac:dyDescent="0.25">
      <c r="A149" s="6" t="s">
        <v>493</v>
      </c>
      <c r="B149" s="6" t="s">
        <v>494</v>
      </c>
      <c r="C149" t="s">
        <v>127</v>
      </c>
      <c r="D149" t="s">
        <v>356</v>
      </c>
      <c r="E149" t="s">
        <v>174</v>
      </c>
      <c r="F149" t="s">
        <v>28</v>
      </c>
      <c r="G149">
        <v>0</v>
      </c>
      <c r="H149" t="s">
        <v>29</v>
      </c>
      <c r="I149" t="s">
        <v>86</v>
      </c>
      <c r="J149">
        <v>1</v>
      </c>
      <c r="K149" t="s">
        <v>31</v>
      </c>
      <c r="L149" s="6">
        <v>0</v>
      </c>
      <c r="M149">
        <v>1</v>
      </c>
      <c r="N149" t="s">
        <v>39</v>
      </c>
      <c r="O149">
        <f t="shared" si="6"/>
        <v>1</v>
      </c>
      <c r="P149">
        <f t="shared" si="7"/>
        <v>0</v>
      </c>
      <c r="Q149">
        <f t="shared" si="8"/>
        <v>0</v>
      </c>
      <c r="R149">
        <v>0</v>
      </c>
      <c r="S149" t="s">
        <v>33</v>
      </c>
      <c r="T149">
        <v>4</v>
      </c>
      <c r="U149">
        <v>112</v>
      </c>
      <c r="V149">
        <v>20</v>
      </c>
      <c r="W149">
        <v>0.55000000000000004</v>
      </c>
    </row>
    <row r="150" spans="1:23" x14ac:dyDescent="0.25">
      <c r="A150" s="6" t="s">
        <v>495</v>
      </c>
      <c r="B150" s="6" t="s">
        <v>496</v>
      </c>
      <c r="C150" t="s">
        <v>10</v>
      </c>
      <c r="D150" t="s">
        <v>497</v>
      </c>
      <c r="E150" t="s">
        <v>498</v>
      </c>
      <c r="F150" t="s">
        <v>28</v>
      </c>
      <c r="G150">
        <v>1</v>
      </c>
      <c r="H150" t="s">
        <v>6</v>
      </c>
      <c r="I150" t="s">
        <v>45</v>
      </c>
      <c r="J150">
        <v>0</v>
      </c>
      <c r="K150">
        <v>1</v>
      </c>
      <c r="L150" s="6">
        <v>0</v>
      </c>
      <c r="M150">
        <v>0</v>
      </c>
      <c r="N150" t="s">
        <v>32</v>
      </c>
      <c r="O150">
        <f t="shared" si="6"/>
        <v>0</v>
      </c>
      <c r="P150">
        <f t="shared" si="7"/>
        <v>1</v>
      </c>
      <c r="Q150">
        <f t="shared" si="8"/>
        <v>0</v>
      </c>
      <c r="R150">
        <v>0</v>
      </c>
      <c r="S150" t="s">
        <v>80</v>
      </c>
      <c r="T150">
        <v>2.9</v>
      </c>
      <c r="U150">
        <v>9</v>
      </c>
      <c r="V150" t="s">
        <v>31</v>
      </c>
      <c r="W150" t="s">
        <v>31</v>
      </c>
    </row>
    <row r="151" spans="1:23" x14ac:dyDescent="0.25">
      <c r="A151" s="6" t="s">
        <v>499</v>
      </c>
      <c r="B151" s="6" t="s">
        <v>500</v>
      </c>
      <c r="C151" t="s">
        <v>10</v>
      </c>
      <c r="D151" t="s">
        <v>501</v>
      </c>
      <c r="E151" t="s">
        <v>498</v>
      </c>
      <c r="F151" t="s">
        <v>28</v>
      </c>
      <c r="G151">
        <v>0</v>
      </c>
      <c r="H151" t="s">
        <v>29</v>
      </c>
      <c r="I151" t="s">
        <v>68</v>
      </c>
      <c r="J151">
        <v>0</v>
      </c>
      <c r="K151">
        <v>1</v>
      </c>
      <c r="L151" s="6">
        <v>1</v>
      </c>
      <c r="M151">
        <v>0</v>
      </c>
      <c r="N151" t="s">
        <v>64</v>
      </c>
      <c r="O151">
        <f t="shared" si="6"/>
        <v>0</v>
      </c>
      <c r="P151">
        <f t="shared" si="7"/>
        <v>0</v>
      </c>
      <c r="Q151">
        <f t="shared" si="8"/>
        <v>1</v>
      </c>
      <c r="R151">
        <v>0</v>
      </c>
      <c r="S151" t="s">
        <v>33</v>
      </c>
      <c r="T151">
        <v>3.2</v>
      </c>
      <c r="U151">
        <v>15</v>
      </c>
      <c r="V151">
        <v>2</v>
      </c>
      <c r="W151">
        <v>1.21</v>
      </c>
    </row>
    <row r="152" spans="1:23" x14ac:dyDescent="0.25">
      <c r="A152" s="6" t="s">
        <v>502</v>
      </c>
      <c r="B152" s="6" t="s">
        <v>503</v>
      </c>
      <c r="C152" t="s">
        <v>117</v>
      </c>
      <c r="D152" t="s">
        <v>134</v>
      </c>
      <c r="E152" t="s">
        <v>49</v>
      </c>
      <c r="F152" t="s">
        <v>28</v>
      </c>
      <c r="G152">
        <v>0</v>
      </c>
      <c r="H152" t="s">
        <v>50</v>
      </c>
      <c r="I152" t="s">
        <v>86</v>
      </c>
      <c r="J152">
        <v>1</v>
      </c>
      <c r="K152" t="s">
        <v>31</v>
      </c>
      <c r="L152" s="6">
        <v>0</v>
      </c>
      <c r="M152">
        <v>1</v>
      </c>
      <c r="N152" t="s">
        <v>39</v>
      </c>
      <c r="O152">
        <f t="shared" si="6"/>
        <v>1</v>
      </c>
      <c r="P152">
        <f t="shared" si="7"/>
        <v>0</v>
      </c>
      <c r="Q152">
        <f t="shared" si="8"/>
        <v>0</v>
      </c>
      <c r="R152">
        <v>0</v>
      </c>
      <c r="S152" t="s">
        <v>33</v>
      </c>
      <c r="T152">
        <v>3.5</v>
      </c>
      <c r="U152">
        <v>50</v>
      </c>
      <c r="V152" t="s">
        <v>31</v>
      </c>
      <c r="W152">
        <v>0.67900000000000005</v>
      </c>
    </row>
    <row r="153" spans="1:23" x14ac:dyDescent="0.25">
      <c r="A153" s="6" t="s">
        <v>504</v>
      </c>
      <c r="B153" s="6" t="s">
        <v>505</v>
      </c>
      <c r="C153" t="s">
        <v>94</v>
      </c>
      <c r="D153" t="s">
        <v>506</v>
      </c>
      <c r="E153" t="s">
        <v>174</v>
      </c>
      <c r="F153" t="s">
        <v>28</v>
      </c>
      <c r="G153">
        <v>0</v>
      </c>
      <c r="H153" t="s">
        <v>29</v>
      </c>
      <c r="I153" t="s">
        <v>68</v>
      </c>
      <c r="J153">
        <v>1</v>
      </c>
      <c r="K153" t="s">
        <v>31</v>
      </c>
      <c r="L153" s="6">
        <v>0</v>
      </c>
      <c r="M153">
        <v>1</v>
      </c>
      <c r="N153" t="s">
        <v>39</v>
      </c>
      <c r="O153">
        <f t="shared" si="6"/>
        <v>1</v>
      </c>
      <c r="P153">
        <f t="shared" si="7"/>
        <v>0</v>
      </c>
      <c r="Q153">
        <f t="shared" si="8"/>
        <v>0</v>
      </c>
      <c r="R153">
        <v>0</v>
      </c>
      <c r="S153" t="s">
        <v>33</v>
      </c>
      <c r="T153">
        <v>4.5</v>
      </c>
      <c r="U153">
        <v>76</v>
      </c>
      <c r="V153">
        <v>12</v>
      </c>
      <c r="W153">
        <v>0.27700000000000002</v>
      </c>
    </row>
    <row r="154" spans="1:23" x14ac:dyDescent="0.25">
      <c r="A154" s="6" t="s">
        <v>507</v>
      </c>
      <c r="B154" s="6" t="s">
        <v>508</v>
      </c>
      <c r="C154" t="s">
        <v>117</v>
      </c>
      <c r="D154" t="s">
        <v>134</v>
      </c>
      <c r="E154" t="s">
        <v>49</v>
      </c>
      <c r="F154" t="s">
        <v>28</v>
      </c>
      <c r="G154">
        <v>0</v>
      </c>
      <c r="H154" t="s">
        <v>50</v>
      </c>
      <c r="I154" t="s">
        <v>86</v>
      </c>
      <c r="J154">
        <v>1</v>
      </c>
      <c r="K154" t="s">
        <v>31</v>
      </c>
      <c r="L154" s="6">
        <v>0</v>
      </c>
      <c r="M154">
        <v>1</v>
      </c>
      <c r="N154" t="s">
        <v>39</v>
      </c>
      <c r="O154">
        <f t="shared" si="6"/>
        <v>1</v>
      </c>
      <c r="P154">
        <f t="shared" si="7"/>
        <v>0</v>
      </c>
      <c r="Q154">
        <f t="shared" si="8"/>
        <v>0</v>
      </c>
      <c r="R154">
        <v>0</v>
      </c>
      <c r="S154" t="s">
        <v>33</v>
      </c>
      <c r="T154">
        <v>4</v>
      </c>
      <c r="U154">
        <v>55</v>
      </c>
      <c r="V154">
        <v>5</v>
      </c>
      <c r="W154">
        <v>0.60699999999999998</v>
      </c>
    </row>
    <row r="155" spans="1:23" x14ac:dyDescent="0.25">
      <c r="A155" s="6" t="s">
        <v>509</v>
      </c>
      <c r="B155" s="6" t="s">
        <v>510</v>
      </c>
      <c r="C155" t="s">
        <v>77</v>
      </c>
      <c r="D155" t="s">
        <v>78</v>
      </c>
      <c r="E155" t="s">
        <v>79</v>
      </c>
      <c r="F155" t="s">
        <v>28</v>
      </c>
      <c r="G155">
        <v>0</v>
      </c>
      <c r="H155" t="s">
        <v>50</v>
      </c>
      <c r="I155" t="s">
        <v>68</v>
      </c>
      <c r="J155">
        <v>1</v>
      </c>
      <c r="K155" t="s">
        <v>31</v>
      </c>
      <c r="L155" s="6">
        <v>0</v>
      </c>
      <c r="M155">
        <v>0</v>
      </c>
      <c r="N155" t="s">
        <v>32</v>
      </c>
      <c r="O155">
        <f t="shared" si="6"/>
        <v>0</v>
      </c>
      <c r="P155">
        <f t="shared" si="7"/>
        <v>1</v>
      </c>
      <c r="Q155">
        <f t="shared" si="8"/>
        <v>0</v>
      </c>
      <c r="R155">
        <v>1</v>
      </c>
      <c r="S155" t="s">
        <v>80</v>
      </c>
      <c r="T155">
        <v>3.6</v>
      </c>
      <c r="U155">
        <v>69</v>
      </c>
      <c r="V155">
        <v>26</v>
      </c>
      <c r="W155" t="s">
        <v>31</v>
      </c>
    </row>
    <row r="156" spans="1:23" x14ac:dyDescent="0.25">
      <c r="A156" s="6" t="s">
        <v>511</v>
      </c>
      <c r="B156" s="6" t="s">
        <v>512</v>
      </c>
      <c r="C156" t="s">
        <v>513</v>
      </c>
      <c r="D156" t="s">
        <v>78</v>
      </c>
      <c r="E156" t="s">
        <v>79</v>
      </c>
      <c r="F156" t="s">
        <v>28</v>
      </c>
      <c r="G156">
        <v>0</v>
      </c>
      <c r="H156" t="s">
        <v>50</v>
      </c>
      <c r="I156" t="s">
        <v>86</v>
      </c>
      <c r="J156">
        <v>1</v>
      </c>
      <c r="K156">
        <v>1</v>
      </c>
      <c r="L156" s="6">
        <v>0</v>
      </c>
      <c r="M156">
        <v>0</v>
      </c>
      <c r="N156" t="s">
        <v>32</v>
      </c>
      <c r="O156">
        <f t="shared" si="6"/>
        <v>0</v>
      </c>
      <c r="P156">
        <f t="shared" si="7"/>
        <v>1</v>
      </c>
      <c r="Q156">
        <f t="shared" si="8"/>
        <v>0</v>
      </c>
      <c r="R156">
        <v>1</v>
      </c>
      <c r="S156" t="s">
        <v>80</v>
      </c>
      <c r="T156">
        <v>3.8</v>
      </c>
      <c r="U156">
        <v>97</v>
      </c>
      <c r="V156">
        <v>23</v>
      </c>
      <c r="W156">
        <v>0.39700000000000002</v>
      </c>
    </row>
    <row r="157" spans="1:23" x14ac:dyDescent="0.25">
      <c r="A157" s="6" t="s">
        <v>514</v>
      </c>
      <c r="B157" s="6" t="s">
        <v>515</v>
      </c>
      <c r="C157" t="s">
        <v>42</v>
      </c>
      <c r="D157" t="s">
        <v>516</v>
      </c>
      <c r="E157" t="s">
        <v>27</v>
      </c>
      <c r="F157" t="s">
        <v>28</v>
      </c>
      <c r="G157">
        <v>0</v>
      </c>
      <c r="H157" t="s">
        <v>50</v>
      </c>
      <c r="I157" t="s">
        <v>86</v>
      </c>
      <c r="J157">
        <v>1</v>
      </c>
      <c r="K157" t="s">
        <v>31</v>
      </c>
      <c r="L157" s="6">
        <v>1</v>
      </c>
      <c r="M157">
        <v>0</v>
      </c>
      <c r="N157" t="s">
        <v>39</v>
      </c>
      <c r="O157">
        <f t="shared" si="6"/>
        <v>1</v>
      </c>
      <c r="P157">
        <f t="shared" si="7"/>
        <v>0</v>
      </c>
      <c r="Q157">
        <f t="shared" si="8"/>
        <v>0</v>
      </c>
      <c r="R157">
        <v>1</v>
      </c>
      <c r="S157" t="s">
        <v>33</v>
      </c>
      <c r="T157">
        <v>3.2</v>
      </c>
      <c r="U157">
        <v>28</v>
      </c>
      <c r="V157" t="s">
        <v>31</v>
      </c>
      <c r="W157" t="s">
        <v>31</v>
      </c>
    </row>
    <row r="158" spans="1:23" x14ac:dyDescent="0.25">
      <c r="A158" s="6" t="s">
        <v>517</v>
      </c>
      <c r="B158" s="6" t="s">
        <v>518</v>
      </c>
      <c r="C158" t="s">
        <v>10</v>
      </c>
      <c r="D158" t="s">
        <v>519</v>
      </c>
      <c r="E158" t="s">
        <v>484</v>
      </c>
      <c r="F158" t="s">
        <v>28</v>
      </c>
      <c r="G158">
        <v>1</v>
      </c>
      <c r="H158" t="s">
        <v>6</v>
      </c>
      <c r="I158" t="s">
        <v>45</v>
      </c>
      <c r="J158">
        <v>0</v>
      </c>
      <c r="K158">
        <v>1</v>
      </c>
      <c r="L158" s="6">
        <v>0</v>
      </c>
      <c r="M158">
        <v>0</v>
      </c>
      <c r="N158" t="s">
        <v>39</v>
      </c>
      <c r="O158">
        <f t="shared" si="6"/>
        <v>1</v>
      </c>
      <c r="P158">
        <f t="shared" si="7"/>
        <v>0</v>
      </c>
      <c r="Q158">
        <f t="shared" si="8"/>
        <v>0</v>
      </c>
      <c r="R158">
        <v>0</v>
      </c>
      <c r="S158" t="s">
        <v>33</v>
      </c>
      <c r="T158">
        <v>2.9</v>
      </c>
      <c r="U158">
        <v>100</v>
      </c>
      <c r="V158" t="s">
        <v>31</v>
      </c>
      <c r="W158">
        <v>0.313</v>
      </c>
    </row>
    <row r="159" spans="1:23" x14ac:dyDescent="0.25">
      <c r="A159" s="6" t="s">
        <v>520</v>
      </c>
      <c r="B159" s="6" t="s">
        <v>521</v>
      </c>
      <c r="C159" t="s">
        <v>522</v>
      </c>
      <c r="D159" t="s">
        <v>523</v>
      </c>
      <c r="E159" t="s">
        <v>49</v>
      </c>
      <c r="F159" t="s">
        <v>28</v>
      </c>
      <c r="G159">
        <v>0</v>
      </c>
      <c r="H159" t="s">
        <v>29</v>
      </c>
      <c r="I159" t="s">
        <v>68</v>
      </c>
      <c r="J159">
        <v>1</v>
      </c>
      <c r="K159" t="s">
        <v>31</v>
      </c>
      <c r="L159" s="6">
        <v>0</v>
      </c>
      <c r="M159">
        <v>0</v>
      </c>
      <c r="N159" t="s">
        <v>32</v>
      </c>
      <c r="O159">
        <f t="shared" si="6"/>
        <v>0</v>
      </c>
      <c r="P159">
        <f t="shared" si="7"/>
        <v>1</v>
      </c>
      <c r="Q159">
        <f t="shared" si="8"/>
        <v>0</v>
      </c>
      <c r="R159">
        <v>1</v>
      </c>
      <c r="S159" t="s">
        <v>33</v>
      </c>
      <c r="T159">
        <v>3.1</v>
      </c>
      <c r="U159">
        <v>58</v>
      </c>
      <c r="V159">
        <v>16</v>
      </c>
      <c r="W159">
        <v>0.68</v>
      </c>
    </row>
    <row r="160" spans="1:23" x14ac:dyDescent="0.25">
      <c r="A160" s="6" t="s">
        <v>524</v>
      </c>
      <c r="B160" s="6" t="s">
        <v>525</v>
      </c>
      <c r="C160" t="s">
        <v>117</v>
      </c>
      <c r="D160" t="s">
        <v>523</v>
      </c>
      <c r="E160" t="s">
        <v>49</v>
      </c>
      <c r="F160" t="s">
        <v>28</v>
      </c>
      <c r="G160">
        <v>0</v>
      </c>
      <c r="H160" t="s">
        <v>29</v>
      </c>
      <c r="I160" t="s">
        <v>68</v>
      </c>
      <c r="J160">
        <v>1</v>
      </c>
      <c r="K160" t="s">
        <v>31</v>
      </c>
      <c r="L160" s="6">
        <v>1</v>
      </c>
      <c r="M160">
        <v>0</v>
      </c>
      <c r="N160" t="s">
        <v>32</v>
      </c>
      <c r="O160">
        <f t="shared" si="6"/>
        <v>0</v>
      </c>
      <c r="P160">
        <f t="shared" si="7"/>
        <v>1</v>
      </c>
      <c r="Q160">
        <f t="shared" si="8"/>
        <v>0</v>
      </c>
      <c r="R160">
        <v>0</v>
      </c>
      <c r="S160" t="s">
        <v>33</v>
      </c>
      <c r="T160">
        <v>4</v>
      </c>
      <c r="U160">
        <v>45</v>
      </c>
      <c r="V160">
        <v>9</v>
      </c>
      <c r="W160" t="s">
        <v>31</v>
      </c>
    </row>
    <row r="161" spans="1:23" x14ac:dyDescent="0.25">
      <c r="A161" s="6" t="s">
        <v>526</v>
      </c>
      <c r="B161" s="6" t="s">
        <v>527</v>
      </c>
      <c r="C161" t="s">
        <v>10</v>
      </c>
      <c r="D161" t="s">
        <v>523</v>
      </c>
      <c r="E161" t="s">
        <v>49</v>
      </c>
      <c r="F161" t="s">
        <v>28</v>
      </c>
      <c r="G161">
        <v>0</v>
      </c>
      <c r="H161" t="s">
        <v>29</v>
      </c>
      <c r="I161" t="s">
        <v>68</v>
      </c>
      <c r="J161">
        <v>0</v>
      </c>
      <c r="K161">
        <v>1</v>
      </c>
      <c r="L161" s="6">
        <v>0</v>
      </c>
      <c r="M161">
        <v>1</v>
      </c>
      <c r="N161" t="s">
        <v>39</v>
      </c>
      <c r="O161">
        <f t="shared" si="6"/>
        <v>1</v>
      </c>
      <c r="P161">
        <f t="shared" si="7"/>
        <v>0</v>
      </c>
      <c r="Q161">
        <f t="shared" si="8"/>
        <v>0</v>
      </c>
      <c r="R161">
        <v>0</v>
      </c>
      <c r="S161" t="s">
        <v>33</v>
      </c>
      <c r="T161">
        <v>4.7</v>
      </c>
      <c r="U161">
        <v>200</v>
      </c>
      <c r="V161">
        <v>30</v>
      </c>
      <c r="W161">
        <v>1.17</v>
      </c>
    </row>
    <row r="162" spans="1:23" x14ac:dyDescent="0.25">
      <c r="A162" s="6" t="s">
        <v>528</v>
      </c>
      <c r="B162" s="6" t="s">
        <v>529</v>
      </c>
      <c r="C162" t="s">
        <v>279</v>
      </c>
      <c r="D162" t="s">
        <v>201</v>
      </c>
      <c r="E162" t="s">
        <v>27</v>
      </c>
      <c r="F162" t="s">
        <v>28</v>
      </c>
      <c r="G162">
        <v>0</v>
      </c>
      <c r="H162" t="s">
        <v>29</v>
      </c>
      <c r="I162" t="s">
        <v>68</v>
      </c>
      <c r="J162">
        <v>1</v>
      </c>
      <c r="K162" t="s">
        <v>31</v>
      </c>
      <c r="L162" s="6">
        <v>1</v>
      </c>
      <c r="M162">
        <v>0</v>
      </c>
      <c r="N162" t="s">
        <v>39</v>
      </c>
      <c r="O162">
        <f t="shared" si="6"/>
        <v>1</v>
      </c>
      <c r="P162">
        <f t="shared" si="7"/>
        <v>0</v>
      </c>
      <c r="Q162">
        <f t="shared" si="8"/>
        <v>0</v>
      </c>
      <c r="R162">
        <v>0</v>
      </c>
      <c r="S162" t="s">
        <v>33</v>
      </c>
      <c r="T162">
        <v>3.1</v>
      </c>
      <c r="U162">
        <v>75</v>
      </c>
      <c r="V162">
        <v>9</v>
      </c>
      <c r="W162" t="s">
        <v>31</v>
      </c>
    </row>
    <row r="163" spans="1:23" x14ac:dyDescent="0.25">
      <c r="A163" s="6" t="s">
        <v>530</v>
      </c>
      <c r="B163" s="6" t="s">
        <v>531</v>
      </c>
      <c r="C163" t="s">
        <v>532</v>
      </c>
      <c r="D163" t="s">
        <v>533</v>
      </c>
      <c r="E163" t="s">
        <v>534</v>
      </c>
      <c r="F163" t="s">
        <v>28</v>
      </c>
      <c r="G163">
        <v>0</v>
      </c>
      <c r="H163" t="s">
        <v>50</v>
      </c>
      <c r="I163" t="s">
        <v>86</v>
      </c>
      <c r="J163">
        <v>1</v>
      </c>
      <c r="K163" t="s">
        <v>31</v>
      </c>
      <c r="L163" s="6">
        <v>0</v>
      </c>
      <c r="M163">
        <v>1</v>
      </c>
      <c r="N163" t="s">
        <v>32</v>
      </c>
      <c r="O163">
        <f t="shared" si="6"/>
        <v>0</v>
      </c>
      <c r="P163">
        <f t="shared" si="7"/>
        <v>1</v>
      </c>
      <c r="Q163">
        <f t="shared" si="8"/>
        <v>0</v>
      </c>
      <c r="R163">
        <v>0</v>
      </c>
      <c r="S163" t="s">
        <v>33</v>
      </c>
      <c r="T163">
        <v>2.5</v>
      </c>
      <c r="U163">
        <v>100</v>
      </c>
      <c r="V163">
        <v>16</v>
      </c>
      <c r="W163">
        <v>0.76100000000000001</v>
      </c>
    </row>
    <row r="164" spans="1:23" x14ac:dyDescent="0.25">
      <c r="A164" s="6" t="s">
        <v>535</v>
      </c>
      <c r="B164" s="6" t="s">
        <v>536</v>
      </c>
      <c r="C164" t="s">
        <v>94</v>
      </c>
      <c r="D164" t="s">
        <v>265</v>
      </c>
      <c r="E164" t="s">
        <v>112</v>
      </c>
      <c r="F164" t="s">
        <v>28</v>
      </c>
      <c r="G164">
        <v>0</v>
      </c>
      <c r="H164" t="s">
        <v>29</v>
      </c>
      <c r="I164" t="s">
        <v>68</v>
      </c>
      <c r="J164">
        <v>1</v>
      </c>
      <c r="K164" t="s">
        <v>31</v>
      </c>
      <c r="L164" s="6">
        <v>0</v>
      </c>
      <c r="M164">
        <v>1</v>
      </c>
      <c r="N164" t="s">
        <v>39</v>
      </c>
      <c r="O164">
        <f t="shared" si="6"/>
        <v>1</v>
      </c>
      <c r="P164">
        <f t="shared" si="7"/>
        <v>0</v>
      </c>
      <c r="Q164">
        <f t="shared" si="8"/>
        <v>0</v>
      </c>
      <c r="R164">
        <v>0</v>
      </c>
      <c r="S164" t="s">
        <v>33</v>
      </c>
      <c r="T164">
        <v>3.6</v>
      </c>
      <c r="U164">
        <v>46</v>
      </c>
      <c r="V164">
        <v>11</v>
      </c>
      <c r="W164">
        <v>1.18</v>
      </c>
    </row>
    <row r="165" spans="1:23" x14ac:dyDescent="0.25">
      <c r="A165" s="6" t="s">
        <v>537</v>
      </c>
      <c r="B165" s="6" t="s">
        <v>538</v>
      </c>
      <c r="C165" t="s">
        <v>117</v>
      </c>
      <c r="D165" t="s">
        <v>265</v>
      </c>
      <c r="E165" t="s">
        <v>112</v>
      </c>
      <c r="F165" t="s">
        <v>28</v>
      </c>
      <c r="G165">
        <v>0</v>
      </c>
      <c r="H165" t="s">
        <v>270</v>
      </c>
      <c r="I165" t="s">
        <v>68</v>
      </c>
      <c r="J165">
        <v>1</v>
      </c>
      <c r="K165" t="s">
        <v>31</v>
      </c>
      <c r="L165" s="6">
        <v>1</v>
      </c>
      <c r="M165">
        <v>1</v>
      </c>
      <c r="N165" t="s">
        <v>39</v>
      </c>
      <c r="O165">
        <f t="shared" si="6"/>
        <v>1</v>
      </c>
      <c r="P165">
        <f t="shared" si="7"/>
        <v>0</v>
      </c>
      <c r="Q165">
        <f t="shared" si="8"/>
        <v>0</v>
      </c>
      <c r="R165">
        <v>0</v>
      </c>
      <c r="S165" t="s">
        <v>33</v>
      </c>
      <c r="T165">
        <v>3.9</v>
      </c>
      <c r="U165">
        <v>60</v>
      </c>
      <c r="V165">
        <v>14</v>
      </c>
      <c r="W165">
        <v>0.90300000000000002</v>
      </c>
    </row>
    <row r="166" spans="1:23" x14ac:dyDescent="0.25">
      <c r="A166" s="6" t="s">
        <v>539</v>
      </c>
      <c r="B166" s="6" t="s">
        <v>540</v>
      </c>
      <c r="C166" t="s">
        <v>541</v>
      </c>
      <c r="D166" t="s">
        <v>265</v>
      </c>
      <c r="E166" t="s">
        <v>112</v>
      </c>
      <c r="F166" t="s">
        <v>28</v>
      </c>
      <c r="G166">
        <v>0</v>
      </c>
      <c r="H166" t="s">
        <v>29</v>
      </c>
      <c r="I166" t="s">
        <v>68</v>
      </c>
      <c r="J166">
        <v>1</v>
      </c>
      <c r="K166" t="s">
        <v>31</v>
      </c>
      <c r="L166" s="6">
        <v>1</v>
      </c>
      <c r="M166">
        <v>0</v>
      </c>
      <c r="N166" t="s">
        <v>39</v>
      </c>
      <c r="O166">
        <f t="shared" si="6"/>
        <v>1</v>
      </c>
      <c r="P166">
        <f t="shared" si="7"/>
        <v>0</v>
      </c>
      <c r="Q166">
        <f t="shared" si="8"/>
        <v>0</v>
      </c>
      <c r="R166">
        <v>0</v>
      </c>
      <c r="S166" t="s">
        <v>80</v>
      </c>
      <c r="T166">
        <v>3.2</v>
      </c>
      <c r="U166">
        <v>23</v>
      </c>
      <c r="V166" t="s">
        <v>31</v>
      </c>
      <c r="W166" t="s">
        <v>31</v>
      </c>
    </row>
    <row r="167" spans="1:23" x14ac:dyDescent="0.25">
      <c r="A167" s="6" t="s">
        <v>542</v>
      </c>
      <c r="B167" s="6" t="s">
        <v>543</v>
      </c>
      <c r="C167" t="s">
        <v>10</v>
      </c>
      <c r="D167" t="s">
        <v>544</v>
      </c>
      <c r="E167" t="s">
        <v>545</v>
      </c>
      <c r="F167" t="s">
        <v>28</v>
      </c>
      <c r="G167">
        <v>1</v>
      </c>
      <c r="H167" t="s">
        <v>6</v>
      </c>
      <c r="I167" t="s">
        <v>38</v>
      </c>
      <c r="J167">
        <v>0</v>
      </c>
      <c r="K167">
        <v>1</v>
      </c>
      <c r="L167" s="6">
        <v>0</v>
      </c>
      <c r="M167">
        <v>1</v>
      </c>
      <c r="N167" t="s">
        <v>39</v>
      </c>
      <c r="O167">
        <f t="shared" si="6"/>
        <v>1</v>
      </c>
      <c r="P167">
        <f t="shared" si="7"/>
        <v>0</v>
      </c>
      <c r="Q167">
        <f t="shared" si="8"/>
        <v>0</v>
      </c>
      <c r="R167">
        <v>0</v>
      </c>
      <c r="S167" t="s">
        <v>33</v>
      </c>
      <c r="T167">
        <v>3.4</v>
      </c>
      <c r="U167">
        <v>60</v>
      </c>
      <c r="V167" t="s">
        <v>31</v>
      </c>
      <c r="W167">
        <v>0.13600000000000001</v>
      </c>
    </row>
    <row r="168" spans="1:23" x14ac:dyDescent="0.25">
      <c r="A168" s="6" t="s">
        <v>546</v>
      </c>
      <c r="B168" s="6" t="s">
        <v>547</v>
      </c>
      <c r="C168" t="s">
        <v>10</v>
      </c>
      <c r="D168" t="s">
        <v>149</v>
      </c>
      <c r="E168" t="s">
        <v>130</v>
      </c>
      <c r="F168" t="s">
        <v>28</v>
      </c>
      <c r="G168">
        <v>1</v>
      </c>
      <c r="H168" t="s">
        <v>6</v>
      </c>
      <c r="I168" t="s">
        <v>150</v>
      </c>
      <c r="J168">
        <v>0</v>
      </c>
      <c r="K168">
        <v>1</v>
      </c>
      <c r="L168" s="6">
        <v>0</v>
      </c>
      <c r="M168">
        <v>0</v>
      </c>
      <c r="N168" t="s">
        <v>32</v>
      </c>
      <c r="O168">
        <f t="shared" si="6"/>
        <v>0</v>
      </c>
      <c r="P168">
        <f t="shared" si="7"/>
        <v>1</v>
      </c>
      <c r="Q168">
        <f t="shared" si="8"/>
        <v>0</v>
      </c>
      <c r="R168">
        <v>0</v>
      </c>
      <c r="S168" t="s">
        <v>80</v>
      </c>
      <c r="T168">
        <v>3.3</v>
      </c>
      <c r="U168">
        <v>8</v>
      </c>
      <c r="V168" t="s">
        <v>31</v>
      </c>
      <c r="W168" t="s">
        <v>31</v>
      </c>
    </row>
    <row r="169" spans="1:23" x14ac:dyDescent="0.25">
      <c r="A169" s="6" t="s">
        <v>548</v>
      </c>
      <c r="B169" s="6" t="s">
        <v>549</v>
      </c>
      <c r="C169" t="s">
        <v>550</v>
      </c>
      <c r="D169" t="s">
        <v>43</v>
      </c>
      <c r="E169" t="s">
        <v>44</v>
      </c>
      <c r="F169" t="s">
        <v>28</v>
      </c>
      <c r="G169">
        <v>0</v>
      </c>
      <c r="H169" t="s">
        <v>29</v>
      </c>
      <c r="I169" t="s">
        <v>30</v>
      </c>
      <c r="J169">
        <v>1</v>
      </c>
      <c r="K169" t="s">
        <v>31</v>
      </c>
      <c r="L169" s="6">
        <v>0</v>
      </c>
      <c r="M169">
        <v>0</v>
      </c>
      <c r="N169" t="s">
        <v>39</v>
      </c>
      <c r="O169">
        <f t="shared" si="6"/>
        <v>1</v>
      </c>
      <c r="P169">
        <f t="shared" si="7"/>
        <v>0</v>
      </c>
      <c r="Q169">
        <f t="shared" si="8"/>
        <v>0</v>
      </c>
      <c r="R169">
        <v>1</v>
      </c>
      <c r="S169" t="s">
        <v>33</v>
      </c>
      <c r="T169">
        <v>3.3</v>
      </c>
      <c r="U169">
        <v>30</v>
      </c>
      <c r="V169">
        <v>6</v>
      </c>
      <c r="W169" t="s">
        <v>31</v>
      </c>
    </row>
    <row r="170" spans="1:23" x14ac:dyDescent="0.25">
      <c r="A170" s="6" t="s">
        <v>551</v>
      </c>
      <c r="B170" s="6" t="s">
        <v>552</v>
      </c>
      <c r="C170" t="s">
        <v>10</v>
      </c>
      <c r="D170" t="s">
        <v>137</v>
      </c>
      <c r="E170" t="s">
        <v>138</v>
      </c>
      <c r="F170" t="s">
        <v>28</v>
      </c>
      <c r="G170">
        <v>1</v>
      </c>
      <c r="H170" t="s">
        <v>6</v>
      </c>
      <c r="I170" t="s">
        <v>131</v>
      </c>
      <c r="J170">
        <v>0</v>
      </c>
      <c r="K170">
        <v>1</v>
      </c>
      <c r="L170" s="6">
        <v>1</v>
      </c>
      <c r="M170">
        <v>0</v>
      </c>
      <c r="N170" t="s">
        <v>32</v>
      </c>
      <c r="O170">
        <f t="shared" si="6"/>
        <v>0</v>
      </c>
      <c r="P170">
        <f t="shared" si="7"/>
        <v>1</v>
      </c>
      <c r="Q170">
        <f t="shared" si="8"/>
        <v>0</v>
      </c>
      <c r="R170">
        <v>0</v>
      </c>
      <c r="S170" t="s">
        <v>80</v>
      </c>
      <c r="T170">
        <v>3.4</v>
      </c>
      <c r="U170">
        <v>9</v>
      </c>
      <c r="V170" t="s">
        <v>31</v>
      </c>
      <c r="W170" t="s">
        <v>31</v>
      </c>
    </row>
    <row r="171" spans="1:23" x14ac:dyDescent="0.25">
      <c r="A171" s="6" t="s">
        <v>553</v>
      </c>
      <c r="B171" s="6" t="s">
        <v>554</v>
      </c>
      <c r="C171" t="s">
        <v>10</v>
      </c>
      <c r="D171" t="s">
        <v>134</v>
      </c>
      <c r="E171" t="s">
        <v>49</v>
      </c>
      <c r="F171" t="s">
        <v>28</v>
      </c>
      <c r="G171">
        <v>0</v>
      </c>
      <c r="H171" t="s">
        <v>29</v>
      </c>
      <c r="I171" t="s">
        <v>45</v>
      </c>
      <c r="J171">
        <v>0</v>
      </c>
      <c r="K171">
        <v>1</v>
      </c>
      <c r="L171" s="6">
        <v>0</v>
      </c>
      <c r="M171">
        <v>1</v>
      </c>
      <c r="N171" t="s">
        <v>32</v>
      </c>
      <c r="O171">
        <f t="shared" si="6"/>
        <v>0</v>
      </c>
      <c r="P171">
        <f t="shared" si="7"/>
        <v>1</v>
      </c>
      <c r="Q171">
        <f t="shared" si="8"/>
        <v>0</v>
      </c>
      <c r="R171">
        <v>0</v>
      </c>
      <c r="S171" t="s">
        <v>33</v>
      </c>
      <c r="T171">
        <v>4</v>
      </c>
      <c r="U171">
        <v>43.5</v>
      </c>
      <c r="V171">
        <v>4</v>
      </c>
      <c r="W171">
        <v>0.58499999999999996</v>
      </c>
    </row>
    <row r="172" spans="1:23" x14ac:dyDescent="0.25">
      <c r="A172" s="6" t="s">
        <v>555</v>
      </c>
      <c r="B172" s="6" t="s">
        <v>556</v>
      </c>
      <c r="C172" t="s">
        <v>279</v>
      </c>
      <c r="D172" t="s">
        <v>26</v>
      </c>
      <c r="E172" t="s">
        <v>27</v>
      </c>
      <c r="F172" t="s">
        <v>28</v>
      </c>
      <c r="G172">
        <v>0</v>
      </c>
      <c r="H172" t="s">
        <v>29</v>
      </c>
      <c r="I172" t="s">
        <v>68</v>
      </c>
      <c r="J172">
        <v>1</v>
      </c>
      <c r="K172" t="s">
        <v>31</v>
      </c>
      <c r="L172" s="6">
        <v>1</v>
      </c>
      <c r="M172">
        <v>0</v>
      </c>
      <c r="N172" t="s">
        <v>39</v>
      </c>
      <c r="O172">
        <f t="shared" si="6"/>
        <v>1</v>
      </c>
      <c r="P172">
        <f t="shared" si="7"/>
        <v>0</v>
      </c>
      <c r="Q172">
        <f t="shared" si="8"/>
        <v>0</v>
      </c>
      <c r="R172">
        <v>0</v>
      </c>
      <c r="S172" t="s">
        <v>80</v>
      </c>
      <c r="T172">
        <v>3.2</v>
      </c>
      <c r="U172">
        <v>33</v>
      </c>
      <c r="V172">
        <v>5</v>
      </c>
      <c r="W172" t="s">
        <v>31</v>
      </c>
    </row>
    <row r="173" spans="1:23" x14ac:dyDescent="0.25">
      <c r="A173" s="6" t="s">
        <v>557</v>
      </c>
      <c r="B173" s="6" t="s">
        <v>558</v>
      </c>
      <c r="C173" t="s">
        <v>279</v>
      </c>
      <c r="D173" t="s">
        <v>26</v>
      </c>
      <c r="E173" t="s">
        <v>27</v>
      </c>
      <c r="F173" t="s">
        <v>28</v>
      </c>
      <c r="G173">
        <v>0</v>
      </c>
      <c r="H173" t="s">
        <v>50</v>
      </c>
      <c r="I173" t="s">
        <v>68</v>
      </c>
      <c r="J173">
        <v>1</v>
      </c>
      <c r="K173" t="s">
        <v>31</v>
      </c>
      <c r="L173" s="6">
        <v>1</v>
      </c>
      <c r="M173">
        <v>0</v>
      </c>
      <c r="N173" t="s">
        <v>39</v>
      </c>
      <c r="O173">
        <f t="shared" si="6"/>
        <v>1</v>
      </c>
      <c r="P173">
        <f t="shared" si="7"/>
        <v>0</v>
      </c>
      <c r="Q173">
        <f t="shared" si="8"/>
        <v>0</v>
      </c>
      <c r="R173">
        <v>0</v>
      </c>
      <c r="S173" t="s">
        <v>33</v>
      </c>
      <c r="T173">
        <v>2.7</v>
      </c>
      <c r="U173">
        <v>32</v>
      </c>
      <c r="V173">
        <v>9</v>
      </c>
      <c r="W173" t="s">
        <v>31</v>
      </c>
    </row>
    <row r="174" spans="1:23" x14ac:dyDescent="0.25">
      <c r="A174" s="6" t="s">
        <v>559</v>
      </c>
      <c r="B174" s="6" t="s">
        <v>560</v>
      </c>
      <c r="C174" t="s">
        <v>10</v>
      </c>
      <c r="D174" t="s">
        <v>129</v>
      </c>
      <c r="E174" t="s">
        <v>130</v>
      </c>
      <c r="F174" t="s">
        <v>28</v>
      </c>
      <c r="G174">
        <v>1</v>
      </c>
      <c r="H174" t="s">
        <v>6</v>
      </c>
      <c r="I174" t="s">
        <v>131</v>
      </c>
      <c r="J174">
        <v>0</v>
      </c>
      <c r="K174">
        <v>1</v>
      </c>
      <c r="L174" s="6">
        <v>0</v>
      </c>
      <c r="M174">
        <v>0</v>
      </c>
      <c r="N174" t="s">
        <v>32</v>
      </c>
      <c r="O174">
        <f t="shared" si="6"/>
        <v>0</v>
      </c>
      <c r="P174">
        <f t="shared" si="7"/>
        <v>1</v>
      </c>
      <c r="Q174">
        <f t="shared" si="8"/>
        <v>0</v>
      </c>
      <c r="R174">
        <v>0</v>
      </c>
      <c r="S174" t="s">
        <v>80</v>
      </c>
      <c r="T174">
        <v>3.2</v>
      </c>
      <c r="U174">
        <v>6.5</v>
      </c>
      <c r="V174" t="s">
        <v>31</v>
      </c>
      <c r="W174">
        <v>0</v>
      </c>
    </row>
    <row r="175" spans="1:23" x14ac:dyDescent="0.25">
      <c r="A175" s="6" t="s">
        <v>31</v>
      </c>
      <c r="B175" s="6" t="s">
        <v>561</v>
      </c>
      <c r="C175" t="s">
        <v>10</v>
      </c>
      <c r="D175" t="s">
        <v>129</v>
      </c>
      <c r="E175" t="s">
        <v>130</v>
      </c>
      <c r="F175" t="s">
        <v>28</v>
      </c>
      <c r="G175">
        <v>1</v>
      </c>
      <c r="H175" t="s">
        <v>6</v>
      </c>
      <c r="I175" t="s">
        <v>131</v>
      </c>
      <c r="J175">
        <v>0</v>
      </c>
      <c r="K175">
        <v>1</v>
      </c>
      <c r="L175" s="6">
        <v>0</v>
      </c>
      <c r="M175">
        <v>0</v>
      </c>
      <c r="N175" t="s">
        <v>64</v>
      </c>
      <c r="O175">
        <f t="shared" si="6"/>
        <v>0</v>
      </c>
      <c r="P175">
        <f t="shared" si="7"/>
        <v>0</v>
      </c>
      <c r="Q175">
        <f t="shared" si="8"/>
        <v>1</v>
      </c>
      <c r="R175">
        <v>0</v>
      </c>
      <c r="S175" t="s">
        <v>80</v>
      </c>
      <c r="T175">
        <v>3.2</v>
      </c>
      <c r="U175">
        <v>3.9</v>
      </c>
      <c r="V175" t="s">
        <v>31</v>
      </c>
      <c r="W175" t="s">
        <v>31</v>
      </c>
    </row>
    <row r="176" spans="1:23" x14ac:dyDescent="0.25">
      <c r="A176" s="6" t="s">
        <v>562</v>
      </c>
      <c r="B176" s="6" t="s">
        <v>563</v>
      </c>
      <c r="C176" t="s">
        <v>10</v>
      </c>
      <c r="D176" t="s">
        <v>129</v>
      </c>
      <c r="E176" t="s">
        <v>130</v>
      </c>
      <c r="F176" t="s">
        <v>28</v>
      </c>
      <c r="G176">
        <v>1</v>
      </c>
      <c r="H176" t="s">
        <v>6</v>
      </c>
      <c r="I176" t="s">
        <v>131</v>
      </c>
      <c r="J176">
        <v>0</v>
      </c>
      <c r="K176">
        <v>1</v>
      </c>
      <c r="L176" s="6">
        <v>0</v>
      </c>
      <c r="M176">
        <v>0</v>
      </c>
      <c r="N176" t="s">
        <v>32</v>
      </c>
      <c r="O176">
        <f t="shared" si="6"/>
        <v>0</v>
      </c>
      <c r="P176">
        <f t="shared" si="7"/>
        <v>1</v>
      </c>
      <c r="Q176">
        <f t="shared" si="8"/>
        <v>0</v>
      </c>
      <c r="R176">
        <v>0</v>
      </c>
      <c r="S176" t="s">
        <v>80</v>
      </c>
      <c r="T176">
        <v>3.2</v>
      </c>
      <c r="U176">
        <v>5</v>
      </c>
      <c r="V176" t="s">
        <v>31</v>
      </c>
      <c r="W176" t="s">
        <v>31</v>
      </c>
    </row>
    <row r="177" spans="1:23" x14ac:dyDescent="0.25">
      <c r="A177" s="6" t="s">
        <v>564</v>
      </c>
      <c r="B177" s="6" t="s">
        <v>565</v>
      </c>
      <c r="C177" t="s">
        <v>10</v>
      </c>
      <c r="D177" t="s">
        <v>129</v>
      </c>
      <c r="E177" t="s">
        <v>130</v>
      </c>
      <c r="F177" t="s">
        <v>28</v>
      </c>
      <c r="G177">
        <v>1</v>
      </c>
      <c r="H177" t="s">
        <v>6</v>
      </c>
      <c r="I177" t="s">
        <v>131</v>
      </c>
      <c r="J177">
        <v>0</v>
      </c>
      <c r="K177">
        <v>1</v>
      </c>
      <c r="L177" s="6">
        <v>0</v>
      </c>
      <c r="M177">
        <v>0</v>
      </c>
      <c r="N177" t="s">
        <v>32</v>
      </c>
      <c r="O177">
        <f t="shared" si="6"/>
        <v>0</v>
      </c>
      <c r="P177">
        <f t="shared" si="7"/>
        <v>1</v>
      </c>
      <c r="Q177">
        <f t="shared" si="8"/>
        <v>0</v>
      </c>
      <c r="R177">
        <v>0</v>
      </c>
      <c r="S177" t="s">
        <v>80</v>
      </c>
      <c r="T177">
        <v>3.3</v>
      </c>
      <c r="U177">
        <v>10</v>
      </c>
      <c r="V177" t="s">
        <v>31</v>
      </c>
      <c r="W177" t="s">
        <v>31</v>
      </c>
    </row>
    <row r="178" spans="1:23" x14ac:dyDescent="0.25">
      <c r="A178" s="6" t="s">
        <v>31</v>
      </c>
      <c r="B178" s="6" t="s">
        <v>566</v>
      </c>
      <c r="C178" t="s">
        <v>10</v>
      </c>
      <c r="D178" t="s">
        <v>129</v>
      </c>
      <c r="E178" t="s">
        <v>130</v>
      </c>
      <c r="F178" t="s">
        <v>28</v>
      </c>
      <c r="G178">
        <v>1</v>
      </c>
      <c r="H178" t="s">
        <v>6</v>
      </c>
      <c r="I178" t="s">
        <v>131</v>
      </c>
      <c r="J178">
        <v>0</v>
      </c>
      <c r="K178">
        <v>1</v>
      </c>
      <c r="L178" s="6">
        <v>0</v>
      </c>
      <c r="M178">
        <v>0</v>
      </c>
      <c r="N178" t="s">
        <v>32</v>
      </c>
      <c r="O178">
        <f t="shared" si="6"/>
        <v>0</v>
      </c>
      <c r="P178">
        <f t="shared" si="7"/>
        <v>1</v>
      </c>
      <c r="Q178">
        <f t="shared" si="8"/>
        <v>0</v>
      </c>
      <c r="R178">
        <v>0</v>
      </c>
      <c r="S178" t="s">
        <v>80</v>
      </c>
      <c r="T178">
        <v>3.2</v>
      </c>
      <c r="U178">
        <v>3.9</v>
      </c>
      <c r="V178" t="s">
        <v>31</v>
      </c>
      <c r="W178" t="s">
        <v>31</v>
      </c>
    </row>
    <row r="179" spans="1:23" x14ac:dyDescent="0.25">
      <c r="A179" s="6" t="s">
        <v>567</v>
      </c>
      <c r="B179" s="6" t="s">
        <v>568</v>
      </c>
      <c r="C179" t="s">
        <v>10</v>
      </c>
      <c r="D179" t="s">
        <v>129</v>
      </c>
      <c r="E179" t="s">
        <v>130</v>
      </c>
      <c r="F179" t="s">
        <v>28</v>
      </c>
      <c r="G179">
        <v>1</v>
      </c>
      <c r="H179" t="s">
        <v>6</v>
      </c>
      <c r="I179" t="s">
        <v>131</v>
      </c>
      <c r="J179">
        <v>0</v>
      </c>
      <c r="K179">
        <v>1</v>
      </c>
      <c r="L179" s="6">
        <v>0</v>
      </c>
      <c r="M179">
        <v>0</v>
      </c>
      <c r="N179" t="s">
        <v>32</v>
      </c>
      <c r="O179">
        <f t="shared" si="6"/>
        <v>0</v>
      </c>
      <c r="P179">
        <f t="shared" si="7"/>
        <v>1</v>
      </c>
      <c r="Q179">
        <f t="shared" si="8"/>
        <v>0</v>
      </c>
      <c r="R179">
        <v>0</v>
      </c>
      <c r="S179" t="s">
        <v>80</v>
      </c>
      <c r="T179">
        <v>3.2</v>
      </c>
      <c r="U179">
        <v>6</v>
      </c>
      <c r="V179" t="s">
        <v>31</v>
      </c>
      <c r="W179" t="s">
        <v>31</v>
      </c>
    </row>
    <row r="180" spans="1:23" x14ac:dyDescent="0.25">
      <c r="A180" s="6" t="s">
        <v>569</v>
      </c>
      <c r="B180" s="6" t="s">
        <v>570</v>
      </c>
      <c r="C180" t="s">
        <v>10</v>
      </c>
      <c r="D180" t="s">
        <v>214</v>
      </c>
      <c r="E180" t="s">
        <v>49</v>
      </c>
      <c r="F180" t="s">
        <v>28</v>
      </c>
      <c r="G180">
        <v>0</v>
      </c>
      <c r="H180" t="s">
        <v>29</v>
      </c>
      <c r="I180" t="s">
        <v>38</v>
      </c>
      <c r="J180">
        <v>0</v>
      </c>
      <c r="K180">
        <v>1</v>
      </c>
      <c r="L180" s="6">
        <v>0</v>
      </c>
      <c r="M180">
        <v>1</v>
      </c>
      <c r="N180" t="s">
        <v>39</v>
      </c>
      <c r="O180">
        <f t="shared" si="6"/>
        <v>1</v>
      </c>
      <c r="P180">
        <f t="shared" si="7"/>
        <v>0</v>
      </c>
      <c r="Q180">
        <f t="shared" si="8"/>
        <v>0</v>
      </c>
      <c r="R180">
        <v>0</v>
      </c>
      <c r="S180" t="s">
        <v>33</v>
      </c>
      <c r="T180">
        <v>3.4</v>
      </c>
      <c r="U180">
        <v>23.9</v>
      </c>
      <c r="V180">
        <v>7</v>
      </c>
      <c r="W180">
        <v>0.71399999999999997</v>
      </c>
    </row>
    <row r="181" spans="1:23" x14ac:dyDescent="0.25">
      <c r="A181" s="6" t="s">
        <v>571</v>
      </c>
      <c r="B181" s="6" t="s">
        <v>572</v>
      </c>
      <c r="C181" t="s">
        <v>10</v>
      </c>
      <c r="D181" t="s">
        <v>296</v>
      </c>
      <c r="E181" t="s">
        <v>112</v>
      </c>
      <c r="F181" t="s">
        <v>28</v>
      </c>
      <c r="G181">
        <v>0</v>
      </c>
      <c r="H181" t="s">
        <v>270</v>
      </c>
      <c r="I181" t="s">
        <v>297</v>
      </c>
      <c r="J181">
        <v>0</v>
      </c>
      <c r="K181">
        <v>1</v>
      </c>
      <c r="L181" s="6">
        <v>0</v>
      </c>
      <c r="M181">
        <v>1</v>
      </c>
      <c r="N181" t="s">
        <v>39</v>
      </c>
      <c r="O181">
        <f t="shared" si="6"/>
        <v>1</v>
      </c>
      <c r="P181">
        <f t="shared" si="7"/>
        <v>0</v>
      </c>
      <c r="Q181">
        <f t="shared" si="8"/>
        <v>0</v>
      </c>
      <c r="R181">
        <v>0</v>
      </c>
      <c r="S181" t="s">
        <v>33</v>
      </c>
      <c r="T181">
        <v>2.8</v>
      </c>
      <c r="U181">
        <v>62</v>
      </c>
      <c r="V181" t="s">
        <v>31</v>
      </c>
      <c r="W181">
        <v>0.28899999999999998</v>
      </c>
    </row>
    <row r="182" spans="1:23" x14ac:dyDescent="0.25">
      <c r="A182" s="6" t="s">
        <v>573</v>
      </c>
      <c r="B182" s="6" t="s">
        <v>574</v>
      </c>
      <c r="C182" t="s">
        <v>452</v>
      </c>
      <c r="D182" t="s">
        <v>26</v>
      </c>
      <c r="E182" t="s">
        <v>27</v>
      </c>
      <c r="F182" t="s">
        <v>28</v>
      </c>
      <c r="G182">
        <v>0</v>
      </c>
      <c r="H182" t="s">
        <v>29</v>
      </c>
      <c r="I182" t="s">
        <v>68</v>
      </c>
      <c r="J182">
        <v>1</v>
      </c>
      <c r="K182" t="s">
        <v>31</v>
      </c>
      <c r="L182" s="6">
        <v>1</v>
      </c>
      <c r="M182">
        <v>0</v>
      </c>
      <c r="N182" t="s">
        <v>64</v>
      </c>
      <c r="O182">
        <f t="shared" si="6"/>
        <v>0</v>
      </c>
      <c r="P182">
        <f t="shared" si="7"/>
        <v>0</v>
      </c>
      <c r="Q182">
        <f t="shared" si="8"/>
        <v>1</v>
      </c>
      <c r="R182">
        <v>0</v>
      </c>
      <c r="S182" t="s">
        <v>80</v>
      </c>
      <c r="T182">
        <v>2.8</v>
      </c>
      <c r="U182">
        <v>13</v>
      </c>
      <c r="V182">
        <v>4</v>
      </c>
      <c r="W182" t="s">
        <v>31</v>
      </c>
    </row>
    <row r="183" spans="1:23" x14ac:dyDescent="0.25">
      <c r="A183" s="6" t="s">
        <v>575</v>
      </c>
      <c r="B183" s="6" t="s">
        <v>576</v>
      </c>
      <c r="C183" t="s">
        <v>577</v>
      </c>
      <c r="D183" t="s">
        <v>26</v>
      </c>
      <c r="E183" t="s">
        <v>27</v>
      </c>
      <c r="F183" t="s">
        <v>28</v>
      </c>
      <c r="G183">
        <v>0</v>
      </c>
      <c r="H183" t="s">
        <v>29</v>
      </c>
      <c r="I183" t="s">
        <v>68</v>
      </c>
      <c r="J183">
        <v>1</v>
      </c>
      <c r="K183" t="s">
        <v>31</v>
      </c>
      <c r="L183" s="6">
        <v>1</v>
      </c>
      <c r="M183">
        <v>0</v>
      </c>
      <c r="N183" t="s">
        <v>39</v>
      </c>
      <c r="O183">
        <f t="shared" si="6"/>
        <v>1</v>
      </c>
      <c r="P183">
        <f t="shared" si="7"/>
        <v>0</v>
      </c>
      <c r="Q183">
        <f t="shared" si="8"/>
        <v>0</v>
      </c>
      <c r="R183">
        <v>0</v>
      </c>
      <c r="S183" t="s">
        <v>80</v>
      </c>
      <c r="T183">
        <v>2.1</v>
      </c>
      <c r="U183">
        <v>15</v>
      </c>
      <c r="V183">
        <v>5</v>
      </c>
      <c r="W183" t="s">
        <v>31</v>
      </c>
    </row>
    <row r="184" spans="1:23" x14ac:dyDescent="0.25">
      <c r="A184" s="6" t="s">
        <v>578</v>
      </c>
      <c r="B184" s="6" t="s">
        <v>579</v>
      </c>
      <c r="C184" t="s">
        <v>279</v>
      </c>
      <c r="D184" t="s">
        <v>26</v>
      </c>
      <c r="E184" t="s">
        <v>27</v>
      </c>
      <c r="F184" t="s">
        <v>28</v>
      </c>
      <c r="G184">
        <v>0</v>
      </c>
      <c r="H184" t="s">
        <v>29</v>
      </c>
      <c r="I184" t="s">
        <v>68</v>
      </c>
      <c r="J184">
        <v>1</v>
      </c>
      <c r="K184" t="s">
        <v>31</v>
      </c>
      <c r="L184" s="6">
        <v>1</v>
      </c>
      <c r="M184">
        <v>0</v>
      </c>
      <c r="N184" t="s">
        <v>32</v>
      </c>
      <c r="O184">
        <f t="shared" si="6"/>
        <v>0</v>
      </c>
      <c r="P184">
        <f t="shared" si="7"/>
        <v>1</v>
      </c>
      <c r="Q184">
        <f t="shared" si="8"/>
        <v>0</v>
      </c>
      <c r="R184">
        <v>0</v>
      </c>
      <c r="S184" t="s">
        <v>80</v>
      </c>
      <c r="T184">
        <v>2.8</v>
      </c>
      <c r="U184">
        <v>7.2</v>
      </c>
      <c r="V184">
        <v>3</v>
      </c>
      <c r="W184" t="s">
        <v>31</v>
      </c>
    </row>
    <row r="185" spans="1:23" x14ac:dyDescent="0.25">
      <c r="A185" s="6" t="s">
        <v>580</v>
      </c>
      <c r="B185" s="6" t="s">
        <v>581</v>
      </c>
      <c r="C185" t="s">
        <v>279</v>
      </c>
      <c r="D185" t="s">
        <v>26</v>
      </c>
      <c r="E185" t="s">
        <v>27</v>
      </c>
      <c r="F185" t="s">
        <v>28</v>
      </c>
      <c r="G185">
        <v>0</v>
      </c>
      <c r="H185" t="s">
        <v>29</v>
      </c>
      <c r="I185" t="s">
        <v>68</v>
      </c>
      <c r="J185">
        <v>1</v>
      </c>
      <c r="K185" t="s">
        <v>31</v>
      </c>
      <c r="L185" s="6">
        <v>1</v>
      </c>
      <c r="M185">
        <v>0</v>
      </c>
      <c r="N185" t="s">
        <v>32</v>
      </c>
      <c r="O185">
        <f t="shared" si="6"/>
        <v>0</v>
      </c>
      <c r="P185">
        <f t="shared" si="7"/>
        <v>1</v>
      </c>
      <c r="Q185">
        <f t="shared" si="8"/>
        <v>0</v>
      </c>
      <c r="R185">
        <v>0</v>
      </c>
      <c r="S185" t="s">
        <v>80</v>
      </c>
      <c r="T185">
        <v>3.1</v>
      </c>
      <c r="U185">
        <v>11</v>
      </c>
      <c r="V185">
        <v>3</v>
      </c>
      <c r="W185" t="s">
        <v>31</v>
      </c>
    </row>
    <row r="186" spans="1:23" x14ac:dyDescent="0.25">
      <c r="A186" s="6" t="s">
        <v>582</v>
      </c>
      <c r="B186" s="6" t="s">
        <v>583</v>
      </c>
      <c r="C186" t="s">
        <v>163</v>
      </c>
      <c r="D186" t="s">
        <v>26</v>
      </c>
      <c r="E186" t="s">
        <v>27</v>
      </c>
      <c r="F186" t="s">
        <v>28</v>
      </c>
      <c r="G186">
        <v>0</v>
      </c>
      <c r="H186" t="s">
        <v>29</v>
      </c>
      <c r="I186" t="s">
        <v>68</v>
      </c>
      <c r="J186">
        <v>1</v>
      </c>
      <c r="K186" t="s">
        <v>31</v>
      </c>
      <c r="L186" s="6">
        <v>1</v>
      </c>
      <c r="M186">
        <v>0</v>
      </c>
      <c r="N186" t="s">
        <v>32</v>
      </c>
      <c r="O186">
        <f t="shared" si="6"/>
        <v>0</v>
      </c>
      <c r="P186">
        <f t="shared" si="7"/>
        <v>1</v>
      </c>
      <c r="Q186">
        <f t="shared" si="8"/>
        <v>0</v>
      </c>
      <c r="R186">
        <v>0</v>
      </c>
      <c r="S186" t="s">
        <v>80</v>
      </c>
      <c r="T186">
        <v>2.8</v>
      </c>
      <c r="U186">
        <v>6.5</v>
      </c>
      <c r="V186" t="s">
        <v>31</v>
      </c>
      <c r="W186" t="s">
        <v>31</v>
      </c>
    </row>
    <row r="187" spans="1:23" x14ac:dyDescent="0.25">
      <c r="A187" s="6" t="s">
        <v>584</v>
      </c>
      <c r="B187" s="6" t="s">
        <v>585</v>
      </c>
      <c r="C187" t="s">
        <v>447</v>
      </c>
      <c r="D187" t="s">
        <v>26</v>
      </c>
      <c r="E187" t="s">
        <v>27</v>
      </c>
      <c r="F187" t="s">
        <v>28</v>
      </c>
      <c r="G187">
        <v>0</v>
      </c>
      <c r="H187" t="s">
        <v>29</v>
      </c>
      <c r="I187" t="s">
        <v>68</v>
      </c>
      <c r="J187">
        <v>1</v>
      </c>
      <c r="K187" t="s">
        <v>31</v>
      </c>
      <c r="L187" s="6">
        <v>1</v>
      </c>
      <c r="M187">
        <v>0</v>
      </c>
      <c r="N187" t="s">
        <v>32</v>
      </c>
      <c r="O187">
        <f t="shared" si="6"/>
        <v>0</v>
      </c>
      <c r="P187">
        <f t="shared" si="7"/>
        <v>1</v>
      </c>
      <c r="Q187">
        <f t="shared" si="8"/>
        <v>0</v>
      </c>
      <c r="R187">
        <v>0</v>
      </c>
      <c r="S187" t="s">
        <v>80</v>
      </c>
      <c r="T187">
        <v>3</v>
      </c>
      <c r="U187">
        <v>7.6</v>
      </c>
      <c r="V187">
        <v>2</v>
      </c>
      <c r="W187" t="s">
        <v>31</v>
      </c>
    </row>
    <row r="188" spans="1:23" x14ac:dyDescent="0.25">
      <c r="A188" s="6" t="s">
        <v>586</v>
      </c>
      <c r="B188" s="6" t="s">
        <v>587</v>
      </c>
      <c r="C188" t="s">
        <v>279</v>
      </c>
      <c r="D188" t="s">
        <v>90</v>
      </c>
      <c r="E188" t="s">
        <v>91</v>
      </c>
      <c r="F188" t="s">
        <v>28</v>
      </c>
      <c r="G188">
        <v>0</v>
      </c>
      <c r="H188" t="s">
        <v>29</v>
      </c>
      <c r="I188" t="s">
        <v>68</v>
      </c>
      <c r="J188">
        <v>1</v>
      </c>
      <c r="K188" t="s">
        <v>31</v>
      </c>
      <c r="L188" s="6">
        <v>0</v>
      </c>
      <c r="M188">
        <v>0</v>
      </c>
      <c r="N188" t="s">
        <v>39</v>
      </c>
      <c r="O188">
        <f t="shared" si="6"/>
        <v>1</v>
      </c>
      <c r="P188">
        <f t="shared" si="7"/>
        <v>0</v>
      </c>
      <c r="Q188">
        <f t="shared" si="8"/>
        <v>0</v>
      </c>
      <c r="R188">
        <v>0</v>
      </c>
      <c r="S188" t="s">
        <v>80</v>
      </c>
      <c r="T188">
        <v>3.3</v>
      </c>
      <c r="U188">
        <v>15</v>
      </c>
      <c r="V188" t="s">
        <v>31</v>
      </c>
      <c r="W188" t="s">
        <v>31</v>
      </c>
    </row>
    <row r="189" spans="1:23" x14ac:dyDescent="0.25">
      <c r="A189" s="6" t="s">
        <v>31</v>
      </c>
      <c r="B189" s="8" t="s">
        <v>588</v>
      </c>
      <c r="C189" t="s">
        <v>42</v>
      </c>
      <c r="D189" t="s">
        <v>589</v>
      </c>
      <c r="E189" t="s">
        <v>44</v>
      </c>
      <c r="F189" t="s">
        <v>28</v>
      </c>
      <c r="G189">
        <v>0</v>
      </c>
      <c r="H189" t="s">
        <v>29</v>
      </c>
      <c r="I189" t="s">
        <v>45</v>
      </c>
      <c r="J189">
        <v>1</v>
      </c>
      <c r="K189" t="s">
        <v>31</v>
      </c>
      <c r="L189" s="6">
        <v>1</v>
      </c>
      <c r="M189">
        <v>0</v>
      </c>
      <c r="N189" t="s">
        <v>32</v>
      </c>
      <c r="O189">
        <f t="shared" si="6"/>
        <v>0</v>
      </c>
      <c r="P189">
        <f t="shared" si="7"/>
        <v>1</v>
      </c>
      <c r="Q189">
        <f t="shared" si="8"/>
        <v>0</v>
      </c>
      <c r="R189">
        <v>0</v>
      </c>
      <c r="S189" t="s">
        <v>80</v>
      </c>
      <c r="T189">
        <v>3.2</v>
      </c>
      <c r="U189">
        <v>17.5</v>
      </c>
      <c r="V189" t="s">
        <v>31</v>
      </c>
      <c r="W189" t="s">
        <v>31</v>
      </c>
    </row>
    <row r="190" spans="1:23" x14ac:dyDescent="0.25">
      <c r="A190" s="6" t="s">
        <v>590</v>
      </c>
      <c r="B190" s="6" t="s">
        <v>591</v>
      </c>
      <c r="C190" t="s">
        <v>10</v>
      </c>
      <c r="D190" t="s">
        <v>246</v>
      </c>
      <c r="E190" t="s">
        <v>247</v>
      </c>
      <c r="F190" t="s">
        <v>28</v>
      </c>
      <c r="G190">
        <v>0</v>
      </c>
      <c r="H190" t="s">
        <v>29</v>
      </c>
      <c r="I190" t="s">
        <v>86</v>
      </c>
      <c r="J190">
        <v>0</v>
      </c>
      <c r="K190">
        <v>1</v>
      </c>
      <c r="L190" s="6">
        <v>0</v>
      </c>
      <c r="M190">
        <v>1</v>
      </c>
      <c r="N190" t="s">
        <v>32</v>
      </c>
      <c r="O190">
        <f t="shared" si="6"/>
        <v>0</v>
      </c>
      <c r="P190">
        <f t="shared" si="7"/>
        <v>1</v>
      </c>
      <c r="Q190">
        <f t="shared" si="8"/>
        <v>0</v>
      </c>
      <c r="R190">
        <v>0</v>
      </c>
      <c r="S190" t="s">
        <v>33</v>
      </c>
      <c r="T190">
        <v>3.7</v>
      </c>
      <c r="U190">
        <v>100</v>
      </c>
      <c r="V190">
        <v>7</v>
      </c>
      <c r="W190">
        <v>2.35</v>
      </c>
    </row>
    <row r="191" spans="1:23" x14ac:dyDescent="0.25">
      <c r="A191" s="6" t="s">
        <v>592</v>
      </c>
      <c r="B191" s="6" t="s">
        <v>593</v>
      </c>
      <c r="C191" t="s">
        <v>89</v>
      </c>
      <c r="D191" t="s">
        <v>246</v>
      </c>
      <c r="E191" t="s">
        <v>247</v>
      </c>
      <c r="F191" t="s">
        <v>28</v>
      </c>
      <c r="G191">
        <v>0</v>
      </c>
      <c r="H191" t="s">
        <v>29</v>
      </c>
      <c r="I191" t="s">
        <v>86</v>
      </c>
      <c r="J191">
        <v>1</v>
      </c>
      <c r="K191">
        <v>1</v>
      </c>
      <c r="L191" s="6">
        <v>0</v>
      </c>
      <c r="M191">
        <v>1</v>
      </c>
      <c r="N191" t="s">
        <v>64</v>
      </c>
      <c r="O191">
        <f t="shared" si="6"/>
        <v>0</v>
      </c>
      <c r="P191">
        <f t="shared" si="7"/>
        <v>0</v>
      </c>
      <c r="Q191">
        <f t="shared" si="8"/>
        <v>1</v>
      </c>
      <c r="R191">
        <v>1</v>
      </c>
      <c r="S191" t="s">
        <v>33</v>
      </c>
      <c r="T191">
        <v>4.2</v>
      </c>
      <c r="U191">
        <v>108</v>
      </c>
      <c r="V191">
        <v>5</v>
      </c>
      <c r="W191">
        <v>1.88</v>
      </c>
    </row>
    <row r="192" spans="1:23" x14ac:dyDescent="0.25">
      <c r="A192" s="6" t="s">
        <v>594</v>
      </c>
      <c r="B192" s="6" t="s">
        <v>595</v>
      </c>
      <c r="C192" t="s">
        <v>89</v>
      </c>
      <c r="D192" t="s">
        <v>246</v>
      </c>
      <c r="E192" t="s">
        <v>247</v>
      </c>
      <c r="F192" t="s">
        <v>28</v>
      </c>
      <c r="G192">
        <v>0</v>
      </c>
      <c r="H192" t="s">
        <v>29</v>
      </c>
      <c r="I192" t="s">
        <v>86</v>
      </c>
      <c r="J192">
        <v>1</v>
      </c>
      <c r="K192">
        <v>1</v>
      </c>
      <c r="L192" s="6">
        <v>0</v>
      </c>
      <c r="M192">
        <v>0</v>
      </c>
      <c r="N192" t="s">
        <v>64</v>
      </c>
      <c r="O192">
        <f t="shared" si="6"/>
        <v>0</v>
      </c>
      <c r="P192">
        <f t="shared" si="7"/>
        <v>0</v>
      </c>
      <c r="Q192">
        <f t="shared" si="8"/>
        <v>1</v>
      </c>
      <c r="R192">
        <v>1</v>
      </c>
      <c r="S192" t="s">
        <v>33</v>
      </c>
      <c r="T192">
        <v>4.0999999999999996</v>
      </c>
      <c r="U192">
        <v>122</v>
      </c>
      <c r="V192">
        <v>11</v>
      </c>
      <c r="W192">
        <v>1.44</v>
      </c>
    </row>
    <row r="193" spans="1:23" x14ac:dyDescent="0.25">
      <c r="A193" s="6" t="s">
        <v>596</v>
      </c>
      <c r="B193" s="6" t="s">
        <v>597</v>
      </c>
      <c r="C193" t="s">
        <v>10</v>
      </c>
      <c r="D193" t="s">
        <v>246</v>
      </c>
      <c r="E193" t="s">
        <v>247</v>
      </c>
      <c r="F193" t="s">
        <v>28</v>
      </c>
      <c r="G193">
        <v>0</v>
      </c>
      <c r="H193" t="s">
        <v>29</v>
      </c>
      <c r="I193" t="s">
        <v>86</v>
      </c>
      <c r="J193">
        <v>0</v>
      </c>
      <c r="K193">
        <v>1</v>
      </c>
      <c r="L193" s="6">
        <v>0</v>
      </c>
      <c r="M193">
        <v>1</v>
      </c>
      <c r="N193" t="s">
        <v>64</v>
      </c>
      <c r="O193">
        <f t="shared" si="6"/>
        <v>0</v>
      </c>
      <c r="P193">
        <f t="shared" si="7"/>
        <v>0</v>
      </c>
      <c r="Q193">
        <f t="shared" si="8"/>
        <v>1</v>
      </c>
      <c r="R193">
        <v>0</v>
      </c>
      <c r="S193" t="s">
        <v>33</v>
      </c>
      <c r="T193">
        <v>3.5</v>
      </c>
      <c r="U193">
        <v>84</v>
      </c>
      <c r="V193">
        <v>8</v>
      </c>
      <c r="W193">
        <v>2.88</v>
      </c>
    </row>
    <row r="194" spans="1:23" x14ac:dyDescent="0.25">
      <c r="A194" s="6" t="s">
        <v>598</v>
      </c>
      <c r="B194" s="6" t="s">
        <v>599</v>
      </c>
      <c r="C194" t="s">
        <v>10</v>
      </c>
      <c r="D194" t="s">
        <v>246</v>
      </c>
      <c r="E194" t="s">
        <v>247</v>
      </c>
      <c r="F194" t="s">
        <v>28</v>
      </c>
      <c r="G194">
        <v>0</v>
      </c>
      <c r="H194" t="s">
        <v>29</v>
      </c>
      <c r="I194" t="s">
        <v>86</v>
      </c>
      <c r="J194">
        <v>0</v>
      </c>
      <c r="K194">
        <v>1</v>
      </c>
      <c r="L194" s="6">
        <v>0</v>
      </c>
      <c r="M194">
        <v>1</v>
      </c>
      <c r="N194" t="s">
        <v>32</v>
      </c>
      <c r="O194">
        <f t="shared" ref="O194:O257" si="9">IF(N194="BE",1,0)</f>
        <v>0</v>
      </c>
      <c r="P194">
        <f t="shared" ref="P194:P257" si="10">IF(N194="BP",1,0)</f>
        <v>1</v>
      </c>
      <c r="Q194">
        <f t="shared" ref="Q194:Q257" si="11">IF(N194="PE",1,0)</f>
        <v>0</v>
      </c>
      <c r="R194">
        <v>1</v>
      </c>
      <c r="S194" t="s">
        <v>33</v>
      </c>
      <c r="T194">
        <v>4.4000000000000004</v>
      </c>
      <c r="U194">
        <v>150</v>
      </c>
      <c r="V194">
        <v>9</v>
      </c>
      <c r="W194">
        <v>1.5</v>
      </c>
    </row>
    <row r="195" spans="1:23" x14ac:dyDescent="0.25">
      <c r="A195" s="6" t="s">
        <v>31</v>
      </c>
      <c r="B195" s="6" t="s">
        <v>600</v>
      </c>
      <c r="C195" t="s">
        <v>10</v>
      </c>
      <c r="D195" s="3" t="s">
        <v>189</v>
      </c>
      <c r="E195" t="s">
        <v>27</v>
      </c>
      <c r="F195" t="s">
        <v>28</v>
      </c>
      <c r="G195">
        <v>0</v>
      </c>
      <c r="H195" t="s">
        <v>50</v>
      </c>
      <c r="I195" t="s">
        <v>45</v>
      </c>
      <c r="J195">
        <v>0</v>
      </c>
      <c r="K195">
        <v>1</v>
      </c>
      <c r="L195" s="6">
        <v>1</v>
      </c>
      <c r="M195">
        <v>0</v>
      </c>
      <c r="N195" t="s">
        <v>32</v>
      </c>
      <c r="O195">
        <f t="shared" si="9"/>
        <v>0</v>
      </c>
      <c r="P195">
        <f t="shared" si="10"/>
        <v>1</v>
      </c>
      <c r="Q195">
        <f t="shared" si="11"/>
        <v>0</v>
      </c>
      <c r="R195">
        <v>0</v>
      </c>
      <c r="S195" t="s">
        <v>80</v>
      </c>
      <c r="T195" t="s">
        <v>31</v>
      </c>
      <c r="U195">
        <v>26.5</v>
      </c>
      <c r="V195" t="s">
        <v>31</v>
      </c>
      <c r="W195" t="s">
        <v>31</v>
      </c>
    </row>
    <row r="196" spans="1:23" x14ac:dyDescent="0.25">
      <c r="A196" s="6" t="s">
        <v>601</v>
      </c>
      <c r="B196" s="6" t="s">
        <v>602</v>
      </c>
      <c r="C196" t="s">
        <v>10</v>
      </c>
      <c r="D196" t="s">
        <v>137</v>
      </c>
      <c r="E196" t="s">
        <v>138</v>
      </c>
      <c r="F196" t="s">
        <v>28</v>
      </c>
      <c r="G196">
        <v>1</v>
      </c>
      <c r="H196" t="s">
        <v>6</v>
      </c>
      <c r="I196" t="s">
        <v>86</v>
      </c>
      <c r="J196">
        <v>0</v>
      </c>
      <c r="K196">
        <v>1</v>
      </c>
      <c r="L196" s="6">
        <v>1</v>
      </c>
      <c r="M196">
        <v>0</v>
      </c>
      <c r="N196" t="s">
        <v>32</v>
      </c>
      <c r="O196">
        <f t="shared" si="9"/>
        <v>0</v>
      </c>
      <c r="P196">
        <f t="shared" si="10"/>
        <v>1</v>
      </c>
      <c r="Q196">
        <f t="shared" si="11"/>
        <v>0</v>
      </c>
      <c r="R196">
        <v>1</v>
      </c>
      <c r="S196" t="s">
        <v>33</v>
      </c>
      <c r="T196">
        <v>2.1</v>
      </c>
      <c r="U196">
        <v>45.7</v>
      </c>
      <c r="V196" t="s">
        <v>31</v>
      </c>
      <c r="W196">
        <v>0.42799999999999999</v>
      </c>
    </row>
    <row r="197" spans="1:23" x14ac:dyDescent="0.25">
      <c r="A197" s="6" t="s">
        <v>603</v>
      </c>
      <c r="B197" s="6" t="s">
        <v>604</v>
      </c>
      <c r="C197" t="s">
        <v>10</v>
      </c>
      <c r="D197" t="s">
        <v>137</v>
      </c>
      <c r="E197" t="s">
        <v>138</v>
      </c>
      <c r="F197" t="s">
        <v>28</v>
      </c>
      <c r="G197">
        <v>1</v>
      </c>
      <c r="H197" t="s">
        <v>6</v>
      </c>
      <c r="I197" t="s">
        <v>131</v>
      </c>
      <c r="J197">
        <v>0</v>
      </c>
      <c r="K197">
        <v>1</v>
      </c>
      <c r="L197" s="6">
        <v>1</v>
      </c>
      <c r="M197">
        <v>0</v>
      </c>
      <c r="N197" t="s">
        <v>32</v>
      </c>
      <c r="O197">
        <f t="shared" si="9"/>
        <v>0</v>
      </c>
      <c r="P197">
        <f t="shared" si="10"/>
        <v>1</v>
      </c>
      <c r="Q197">
        <f t="shared" si="11"/>
        <v>0</v>
      </c>
      <c r="R197">
        <v>1</v>
      </c>
      <c r="S197" t="s">
        <v>33</v>
      </c>
      <c r="T197">
        <v>2</v>
      </c>
      <c r="U197">
        <v>60</v>
      </c>
      <c r="V197">
        <v>9</v>
      </c>
      <c r="W197">
        <v>0.40699999999999997</v>
      </c>
    </row>
    <row r="198" spans="1:23" x14ac:dyDescent="0.25">
      <c r="A198" s="6" t="s">
        <v>605</v>
      </c>
      <c r="B198" s="6" t="s">
        <v>606</v>
      </c>
      <c r="C198" t="s">
        <v>10</v>
      </c>
      <c r="D198" t="s">
        <v>607</v>
      </c>
      <c r="E198" t="s">
        <v>391</v>
      </c>
      <c r="F198" t="s">
        <v>28</v>
      </c>
      <c r="G198">
        <v>1</v>
      </c>
      <c r="H198" t="s">
        <v>6</v>
      </c>
      <c r="I198" t="s">
        <v>45</v>
      </c>
      <c r="J198">
        <v>0</v>
      </c>
      <c r="K198">
        <v>1</v>
      </c>
      <c r="L198" s="6">
        <v>0</v>
      </c>
      <c r="M198">
        <v>0</v>
      </c>
      <c r="N198" t="s">
        <v>32</v>
      </c>
      <c r="O198">
        <f t="shared" si="9"/>
        <v>0</v>
      </c>
      <c r="P198">
        <f t="shared" si="10"/>
        <v>1</v>
      </c>
      <c r="Q198">
        <f t="shared" si="11"/>
        <v>0</v>
      </c>
      <c r="R198">
        <v>0</v>
      </c>
      <c r="S198" t="s">
        <v>80</v>
      </c>
      <c r="T198">
        <v>3.4</v>
      </c>
      <c r="U198">
        <v>4.5</v>
      </c>
      <c r="V198" t="s">
        <v>31</v>
      </c>
      <c r="W198" t="s">
        <v>31</v>
      </c>
    </row>
    <row r="199" spans="1:23" x14ac:dyDescent="0.25">
      <c r="A199" s="6" t="s">
        <v>608</v>
      </c>
      <c r="B199" s="6" t="s">
        <v>609</v>
      </c>
      <c r="C199" t="s">
        <v>10</v>
      </c>
      <c r="D199" t="s">
        <v>607</v>
      </c>
      <c r="E199" t="s">
        <v>391</v>
      </c>
      <c r="F199" t="s">
        <v>28</v>
      </c>
      <c r="G199">
        <v>0</v>
      </c>
      <c r="H199" t="s">
        <v>50</v>
      </c>
      <c r="I199" t="s">
        <v>45</v>
      </c>
      <c r="J199">
        <v>0</v>
      </c>
      <c r="K199">
        <v>1</v>
      </c>
      <c r="L199" s="6">
        <v>1</v>
      </c>
      <c r="M199">
        <v>0</v>
      </c>
      <c r="N199" t="s">
        <v>32</v>
      </c>
      <c r="O199">
        <f t="shared" si="9"/>
        <v>0</v>
      </c>
      <c r="P199">
        <f t="shared" si="10"/>
        <v>1</v>
      </c>
      <c r="Q199">
        <f t="shared" si="11"/>
        <v>0</v>
      </c>
      <c r="R199">
        <v>0</v>
      </c>
      <c r="S199" t="s">
        <v>33</v>
      </c>
      <c r="T199">
        <v>3.4</v>
      </c>
      <c r="U199">
        <v>4</v>
      </c>
      <c r="V199" t="s">
        <v>31</v>
      </c>
      <c r="W199" t="s">
        <v>31</v>
      </c>
    </row>
    <row r="200" spans="1:23" x14ac:dyDescent="0.25">
      <c r="A200" s="6" t="s">
        <v>610</v>
      </c>
      <c r="B200" s="6" t="s">
        <v>611</v>
      </c>
      <c r="C200" t="s">
        <v>10</v>
      </c>
      <c r="D200" t="s">
        <v>607</v>
      </c>
      <c r="E200" t="s">
        <v>391</v>
      </c>
      <c r="F200" t="s">
        <v>28</v>
      </c>
      <c r="G200">
        <v>1</v>
      </c>
      <c r="H200" t="s">
        <v>6</v>
      </c>
      <c r="I200" t="s">
        <v>45</v>
      </c>
      <c r="J200">
        <v>0</v>
      </c>
      <c r="K200">
        <v>1</v>
      </c>
      <c r="L200" s="6">
        <v>0</v>
      </c>
      <c r="M200">
        <v>0</v>
      </c>
      <c r="N200" t="s">
        <v>32</v>
      </c>
      <c r="O200">
        <f t="shared" si="9"/>
        <v>0</v>
      </c>
      <c r="P200">
        <f t="shared" si="10"/>
        <v>1</v>
      </c>
      <c r="Q200">
        <f t="shared" si="11"/>
        <v>0</v>
      </c>
      <c r="R200">
        <v>0</v>
      </c>
      <c r="S200" t="s">
        <v>33</v>
      </c>
      <c r="T200">
        <v>3.3</v>
      </c>
      <c r="U200">
        <v>4</v>
      </c>
      <c r="V200" t="s">
        <v>31</v>
      </c>
      <c r="W200" t="s">
        <v>31</v>
      </c>
    </row>
    <row r="201" spans="1:23" x14ac:dyDescent="0.25">
      <c r="A201" s="6" t="s">
        <v>612</v>
      </c>
      <c r="B201" s="6" t="s">
        <v>613</v>
      </c>
      <c r="C201" t="s">
        <v>245</v>
      </c>
      <c r="D201" t="s">
        <v>408</v>
      </c>
      <c r="E201" t="s">
        <v>409</v>
      </c>
      <c r="F201" t="s">
        <v>28</v>
      </c>
      <c r="G201">
        <v>0</v>
      </c>
      <c r="H201" t="s">
        <v>29</v>
      </c>
      <c r="I201" t="s">
        <v>63</v>
      </c>
      <c r="J201">
        <v>1</v>
      </c>
      <c r="K201" t="s">
        <v>31</v>
      </c>
      <c r="L201" s="6">
        <v>0</v>
      </c>
      <c r="M201">
        <v>1</v>
      </c>
      <c r="N201" t="s">
        <v>64</v>
      </c>
      <c r="O201">
        <f t="shared" si="9"/>
        <v>0</v>
      </c>
      <c r="P201">
        <f t="shared" si="10"/>
        <v>0</v>
      </c>
      <c r="Q201">
        <f t="shared" si="11"/>
        <v>1</v>
      </c>
      <c r="R201">
        <v>0</v>
      </c>
      <c r="S201" t="s">
        <v>33</v>
      </c>
      <c r="T201">
        <v>3.5</v>
      </c>
      <c r="U201">
        <v>45</v>
      </c>
      <c r="V201">
        <v>10</v>
      </c>
      <c r="W201">
        <v>1.7</v>
      </c>
    </row>
    <row r="202" spans="1:23" x14ac:dyDescent="0.25">
      <c r="A202" s="6" t="s">
        <v>614</v>
      </c>
      <c r="B202" s="6" t="s">
        <v>615</v>
      </c>
      <c r="C202" t="s">
        <v>616</v>
      </c>
      <c r="D202" t="s">
        <v>408</v>
      </c>
      <c r="E202" t="s">
        <v>409</v>
      </c>
      <c r="F202" t="s">
        <v>28</v>
      </c>
      <c r="G202">
        <v>0</v>
      </c>
      <c r="H202" t="s">
        <v>29</v>
      </c>
      <c r="I202" t="s">
        <v>86</v>
      </c>
      <c r="J202">
        <v>1</v>
      </c>
      <c r="K202" t="s">
        <v>31</v>
      </c>
      <c r="L202" s="6">
        <v>1</v>
      </c>
      <c r="M202">
        <v>0</v>
      </c>
      <c r="N202" t="s">
        <v>39</v>
      </c>
      <c r="O202">
        <f t="shared" si="9"/>
        <v>1</v>
      </c>
      <c r="P202">
        <f t="shared" si="10"/>
        <v>0</v>
      </c>
      <c r="Q202">
        <f t="shared" si="11"/>
        <v>0</v>
      </c>
      <c r="R202">
        <v>1</v>
      </c>
      <c r="S202" t="s">
        <v>33</v>
      </c>
      <c r="T202">
        <v>3</v>
      </c>
      <c r="U202">
        <v>35.6</v>
      </c>
      <c r="V202">
        <v>7</v>
      </c>
      <c r="W202">
        <v>1.57</v>
      </c>
    </row>
    <row r="203" spans="1:23" x14ac:dyDescent="0.25">
      <c r="A203" s="6" t="s">
        <v>617</v>
      </c>
      <c r="B203" s="6" t="s">
        <v>618</v>
      </c>
      <c r="C203" t="s">
        <v>10</v>
      </c>
      <c r="D203" t="s">
        <v>619</v>
      </c>
      <c r="E203" t="s">
        <v>91</v>
      </c>
      <c r="F203" t="s">
        <v>28</v>
      </c>
      <c r="G203">
        <v>1</v>
      </c>
      <c r="H203" t="s">
        <v>6</v>
      </c>
      <c r="I203" t="s">
        <v>45</v>
      </c>
      <c r="J203">
        <v>0</v>
      </c>
      <c r="K203">
        <v>1</v>
      </c>
      <c r="L203" s="6">
        <v>1</v>
      </c>
      <c r="M203">
        <v>0</v>
      </c>
      <c r="N203" t="s">
        <v>32</v>
      </c>
      <c r="O203">
        <f t="shared" si="9"/>
        <v>0</v>
      </c>
      <c r="P203">
        <f t="shared" si="10"/>
        <v>1</v>
      </c>
      <c r="Q203">
        <f t="shared" si="11"/>
        <v>0</v>
      </c>
      <c r="R203">
        <v>0</v>
      </c>
      <c r="S203" t="s">
        <v>80</v>
      </c>
      <c r="T203">
        <v>3.1</v>
      </c>
      <c r="U203">
        <v>130</v>
      </c>
      <c r="V203" t="s">
        <v>31</v>
      </c>
      <c r="W203">
        <v>0.16</v>
      </c>
    </row>
    <row r="204" spans="1:23" x14ac:dyDescent="0.25">
      <c r="A204" s="6" t="s">
        <v>620</v>
      </c>
      <c r="B204" s="6" t="s">
        <v>621</v>
      </c>
      <c r="C204" t="s">
        <v>10</v>
      </c>
      <c r="D204" t="s">
        <v>622</v>
      </c>
      <c r="E204" t="s">
        <v>274</v>
      </c>
      <c r="F204" t="s">
        <v>28</v>
      </c>
      <c r="G204">
        <v>0</v>
      </c>
      <c r="H204" t="s">
        <v>50</v>
      </c>
      <c r="I204" t="s">
        <v>38</v>
      </c>
      <c r="J204">
        <v>0</v>
      </c>
      <c r="K204">
        <v>1</v>
      </c>
      <c r="L204" s="6">
        <v>0</v>
      </c>
      <c r="M204">
        <v>1</v>
      </c>
      <c r="N204" t="s">
        <v>39</v>
      </c>
      <c r="O204">
        <f t="shared" si="9"/>
        <v>1</v>
      </c>
      <c r="P204">
        <f t="shared" si="10"/>
        <v>0</v>
      </c>
      <c r="Q204">
        <f t="shared" si="11"/>
        <v>0</v>
      </c>
      <c r="R204">
        <v>0</v>
      </c>
      <c r="S204" t="s">
        <v>33</v>
      </c>
      <c r="T204">
        <v>4.5</v>
      </c>
      <c r="U204">
        <v>103</v>
      </c>
      <c r="V204" t="s">
        <v>31</v>
      </c>
      <c r="W204">
        <v>0.28399999999999997</v>
      </c>
    </row>
    <row r="205" spans="1:23" x14ac:dyDescent="0.25">
      <c r="A205" s="6" t="s">
        <v>623</v>
      </c>
      <c r="B205" s="6" t="s">
        <v>624</v>
      </c>
      <c r="C205" t="s">
        <v>10</v>
      </c>
      <c r="D205" t="s">
        <v>625</v>
      </c>
      <c r="E205" t="s">
        <v>37</v>
      </c>
      <c r="F205" t="s">
        <v>28</v>
      </c>
      <c r="G205">
        <v>1</v>
      </c>
      <c r="H205" t="s">
        <v>6</v>
      </c>
      <c r="I205" t="s">
        <v>45</v>
      </c>
      <c r="J205">
        <v>0</v>
      </c>
      <c r="K205">
        <v>1</v>
      </c>
      <c r="L205" s="6">
        <v>1</v>
      </c>
      <c r="M205">
        <v>0</v>
      </c>
      <c r="N205" t="s">
        <v>39</v>
      </c>
      <c r="O205">
        <f t="shared" si="9"/>
        <v>1</v>
      </c>
      <c r="P205">
        <f t="shared" si="10"/>
        <v>0</v>
      </c>
      <c r="Q205">
        <f t="shared" si="11"/>
        <v>0</v>
      </c>
      <c r="R205">
        <v>0</v>
      </c>
      <c r="S205" t="s">
        <v>33</v>
      </c>
      <c r="T205">
        <v>3.5</v>
      </c>
      <c r="U205">
        <v>8.1999999999999993</v>
      </c>
      <c r="V205" t="s">
        <v>31</v>
      </c>
      <c r="W205">
        <v>0.58899999999999997</v>
      </c>
    </row>
    <row r="206" spans="1:23" x14ac:dyDescent="0.25">
      <c r="A206" s="6" t="s">
        <v>31</v>
      </c>
      <c r="B206" s="6" t="s">
        <v>626</v>
      </c>
      <c r="C206" t="s">
        <v>10</v>
      </c>
      <c r="D206" t="s">
        <v>627</v>
      </c>
      <c r="E206" t="s">
        <v>628</v>
      </c>
      <c r="F206" t="s">
        <v>28</v>
      </c>
      <c r="G206">
        <v>1</v>
      </c>
      <c r="H206" t="s">
        <v>6</v>
      </c>
      <c r="I206" t="s">
        <v>131</v>
      </c>
      <c r="J206">
        <v>0</v>
      </c>
      <c r="K206">
        <v>1</v>
      </c>
      <c r="L206" s="6">
        <v>1</v>
      </c>
      <c r="M206">
        <v>0</v>
      </c>
      <c r="N206" t="s">
        <v>32</v>
      </c>
      <c r="O206">
        <f t="shared" si="9"/>
        <v>0</v>
      </c>
      <c r="P206">
        <f t="shared" si="10"/>
        <v>1</v>
      </c>
      <c r="Q206">
        <f t="shared" si="11"/>
        <v>0</v>
      </c>
      <c r="R206">
        <v>0</v>
      </c>
      <c r="S206" t="s">
        <v>80</v>
      </c>
      <c r="T206">
        <v>3.2</v>
      </c>
      <c r="U206">
        <v>13.5</v>
      </c>
      <c r="V206" t="s">
        <v>31</v>
      </c>
      <c r="W206" t="s">
        <v>31</v>
      </c>
    </row>
    <row r="207" spans="1:23" x14ac:dyDescent="0.25">
      <c r="A207" s="6" t="s">
        <v>629</v>
      </c>
      <c r="B207" s="6" t="s">
        <v>630</v>
      </c>
      <c r="C207" t="s">
        <v>631</v>
      </c>
      <c r="D207" t="s">
        <v>327</v>
      </c>
      <c r="E207" t="s">
        <v>112</v>
      </c>
      <c r="F207" t="s">
        <v>28</v>
      </c>
      <c r="G207">
        <v>0</v>
      </c>
      <c r="H207" t="s">
        <v>50</v>
      </c>
      <c r="I207" t="s">
        <v>68</v>
      </c>
      <c r="J207">
        <v>1</v>
      </c>
      <c r="K207">
        <v>1</v>
      </c>
      <c r="L207" s="6">
        <v>0</v>
      </c>
      <c r="M207">
        <v>0</v>
      </c>
      <c r="N207" t="s">
        <v>32</v>
      </c>
      <c r="O207">
        <f t="shared" si="9"/>
        <v>0</v>
      </c>
      <c r="P207">
        <f t="shared" si="10"/>
        <v>1</v>
      </c>
      <c r="Q207">
        <f t="shared" si="11"/>
        <v>0</v>
      </c>
      <c r="R207">
        <v>0</v>
      </c>
      <c r="S207" t="s">
        <v>33</v>
      </c>
      <c r="T207">
        <v>3.7</v>
      </c>
      <c r="U207">
        <v>50</v>
      </c>
      <c r="V207">
        <v>11</v>
      </c>
      <c r="W207">
        <v>0.30499999999999999</v>
      </c>
    </row>
    <row r="208" spans="1:23" x14ac:dyDescent="0.25">
      <c r="A208" s="6" t="s">
        <v>632</v>
      </c>
      <c r="B208" s="6" t="s">
        <v>633</v>
      </c>
      <c r="C208" t="s">
        <v>634</v>
      </c>
      <c r="D208" t="s">
        <v>327</v>
      </c>
      <c r="E208" t="s">
        <v>112</v>
      </c>
      <c r="F208" t="s">
        <v>28</v>
      </c>
      <c r="G208">
        <v>0</v>
      </c>
      <c r="H208" t="s">
        <v>29</v>
      </c>
      <c r="I208" t="s">
        <v>30</v>
      </c>
      <c r="J208">
        <v>0</v>
      </c>
      <c r="K208">
        <v>1</v>
      </c>
      <c r="L208" s="6">
        <v>0</v>
      </c>
      <c r="M208">
        <v>0</v>
      </c>
      <c r="N208" t="s">
        <v>39</v>
      </c>
      <c r="O208">
        <f t="shared" si="9"/>
        <v>1</v>
      </c>
      <c r="P208">
        <f t="shared" si="10"/>
        <v>0</v>
      </c>
      <c r="Q208">
        <f t="shared" si="11"/>
        <v>0</v>
      </c>
      <c r="R208">
        <v>1</v>
      </c>
      <c r="S208" t="s">
        <v>33</v>
      </c>
      <c r="T208">
        <v>4.4000000000000004</v>
      </c>
      <c r="U208">
        <v>60</v>
      </c>
      <c r="V208">
        <v>22</v>
      </c>
      <c r="W208">
        <v>0.56000000000000005</v>
      </c>
    </row>
    <row r="209" spans="1:23" x14ac:dyDescent="0.25">
      <c r="A209" s="6" t="s">
        <v>635</v>
      </c>
      <c r="B209" s="6" t="s">
        <v>636</v>
      </c>
      <c r="C209" t="s">
        <v>279</v>
      </c>
      <c r="D209" t="s">
        <v>327</v>
      </c>
      <c r="E209" t="s">
        <v>112</v>
      </c>
      <c r="F209" t="s">
        <v>28</v>
      </c>
      <c r="G209">
        <v>0</v>
      </c>
      <c r="H209" t="s">
        <v>29</v>
      </c>
      <c r="I209" t="s">
        <v>68</v>
      </c>
      <c r="J209">
        <v>1</v>
      </c>
      <c r="K209" t="s">
        <v>31</v>
      </c>
      <c r="L209" s="6">
        <v>0</v>
      </c>
      <c r="M209">
        <v>0</v>
      </c>
      <c r="N209" t="s">
        <v>32</v>
      </c>
      <c r="O209">
        <f t="shared" si="9"/>
        <v>0</v>
      </c>
      <c r="P209">
        <f t="shared" si="10"/>
        <v>1</v>
      </c>
      <c r="Q209">
        <f t="shared" si="11"/>
        <v>0</v>
      </c>
      <c r="R209">
        <v>0</v>
      </c>
      <c r="S209" t="s">
        <v>80</v>
      </c>
      <c r="T209">
        <v>3.4</v>
      </c>
      <c r="U209">
        <v>18</v>
      </c>
      <c r="V209">
        <v>3</v>
      </c>
      <c r="W209" t="s">
        <v>31</v>
      </c>
    </row>
    <row r="210" spans="1:23" x14ac:dyDescent="0.25">
      <c r="A210" s="6" t="s">
        <v>637</v>
      </c>
      <c r="B210" s="6" t="s">
        <v>638</v>
      </c>
      <c r="C210" t="s">
        <v>279</v>
      </c>
      <c r="D210" t="s">
        <v>327</v>
      </c>
      <c r="E210" t="s">
        <v>112</v>
      </c>
      <c r="F210" t="s">
        <v>28</v>
      </c>
      <c r="G210">
        <v>0</v>
      </c>
      <c r="H210" t="s">
        <v>29</v>
      </c>
      <c r="I210" t="s">
        <v>68</v>
      </c>
      <c r="J210">
        <v>1</v>
      </c>
      <c r="K210" t="s">
        <v>31</v>
      </c>
      <c r="L210" s="6">
        <v>0</v>
      </c>
      <c r="M210">
        <v>0</v>
      </c>
      <c r="N210" t="s">
        <v>32</v>
      </c>
      <c r="O210">
        <f t="shared" si="9"/>
        <v>0</v>
      </c>
      <c r="P210">
        <f t="shared" si="10"/>
        <v>1</v>
      </c>
      <c r="Q210">
        <f t="shared" si="11"/>
        <v>0</v>
      </c>
      <c r="R210">
        <v>0</v>
      </c>
      <c r="S210" t="s">
        <v>80</v>
      </c>
      <c r="T210">
        <v>3.4</v>
      </c>
      <c r="U210">
        <v>12</v>
      </c>
      <c r="V210">
        <v>4</v>
      </c>
      <c r="W210" t="s">
        <v>31</v>
      </c>
    </row>
    <row r="211" spans="1:23" x14ac:dyDescent="0.25">
      <c r="A211" s="6" t="s">
        <v>639</v>
      </c>
      <c r="B211" s="6" t="s">
        <v>640</v>
      </c>
      <c r="C211" t="s">
        <v>10</v>
      </c>
      <c r="D211" t="s">
        <v>166</v>
      </c>
      <c r="E211" t="s">
        <v>44</v>
      </c>
      <c r="F211" t="s">
        <v>28</v>
      </c>
      <c r="G211">
        <v>0</v>
      </c>
      <c r="H211" t="s">
        <v>29</v>
      </c>
      <c r="I211" t="s">
        <v>45</v>
      </c>
      <c r="J211">
        <v>0</v>
      </c>
      <c r="K211">
        <v>1</v>
      </c>
      <c r="L211" s="6">
        <v>0</v>
      </c>
      <c r="M211">
        <v>0</v>
      </c>
      <c r="N211" t="s">
        <v>39</v>
      </c>
      <c r="O211">
        <f t="shared" si="9"/>
        <v>1</v>
      </c>
      <c r="P211">
        <f t="shared" si="10"/>
        <v>0</v>
      </c>
      <c r="Q211">
        <f t="shared" si="11"/>
        <v>0</v>
      </c>
      <c r="R211">
        <v>0</v>
      </c>
      <c r="S211" t="s">
        <v>80</v>
      </c>
      <c r="T211">
        <v>3.2</v>
      </c>
      <c r="U211">
        <v>10.3</v>
      </c>
      <c r="V211" t="s">
        <v>31</v>
      </c>
      <c r="W211" t="s">
        <v>31</v>
      </c>
    </row>
    <row r="212" spans="1:23" x14ac:dyDescent="0.25">
      <c r="A212" s="6" t="s">
        <v>641</v>
      </c>
      <c r="B212" s="6" t="s">
        <v>642</v>
      </c>
      <c r="C212" t="s">
        <v>89</v>
      </c>
      <c r="D212" t="s">
        <v>412</v>
      </c>
      <c r="E212" t="s">
        <v>413</v>
      </c>
      <c r="F212" t="s">
        <v>414</v>
      </c>
      <c r="G212">
        <v>0</v>
      </c>
      <c r="H212" t="s">
        <v>29</v>
      </c>
      <c r="I212" t="s">
        <v>86</v>
      </c>
      <c r="J212">
        <v>1</v>
      </c>
      <c r="K212">
        <v>1</v>
      </c>
      <c r="L212" s="6">
        <v>0</v>
      </c>
      <c r="M212">
        <v>1</v>
      </c>
      <c r="N212" t="s">
        <v>39</v>
      </c>
      <c r="O212">
        <f t="shared" si="9"/>
        <v>1</v>
      </c>
      <c r="P212">
        <f t="shared" si="10"/>
        <v>0</v>
      </c>
      <c r="Q212">
        <f t="shared" si="11"/>
        <v>0</v>
      </c>
      <c r="R212">
        <v>1</v>
      </c>
      <c r="S212" t="s">
        <v>33</v>
      </c>
      <c r="T212">
        <v>4.4000000000000004</v>
      </c>
      <c r="U212">
        <v>120</v>
      </c>
      <c r="V212">
        <v>11</v>
      </c>
      <c r="W212">
        <v>0.95699999999999996</v>
      </c>
    </row>
    <row r="213" spans="1:23" x14ac:dyDescent="0.25">
      <c r="A213" s="6" t="s">
        <v>643</v>
      </c>
      <c r="B213" s="6" t="s">
        <v>644</v>
      </c>
      <c r="C213" t="s">
        <v>645</v>
      </c>
      <c r="D213" t="s">
        <v>26</v>
      </c>
      <c r="E213" t="s">
        <v>27</v>
      </c>
      <c r="F213" t="s">
        <v>28</v>
      </c>
      <c r="G213">
        <v>0</v>
      </c>
      <c r="H213" t="s">
        <v>50</v>
      </c>
      <c r="I213" t="s">
        <v>68</v>
      </c>
      <c r="J213">
        <v>1</v>
      </c>
      <c r="K213">
        <v>1</v>
      </c>
      <c r="L213" s="6">
        <v>1</v>
      </c>
      <c r="M213">
        <v>0</v>
      </c>
      <c r="N213" t="s">
        <v>39</v>
      </c>
      <c r="O213">
        <f t="shared" si="9"/>
        <v>1</v>
      </c>
      <c r="P213">
        <f t="shared" si="10"/>
        <v>0</v>
      </c>
      <c r="Q213">
        <f t="shared" si="11"/>
        <v>0</v>
      </c>
      <c r="R213">
        <v>0</v>
      </c>
      <c r="S213" t="s">
        <v>80</v>
      </c>
      <c r="T213">
        <v>2.4</v>
      </c>
      <c r="U213">
        <v>10.1</v>
      </c>
      <c r="V213">
        <v>5</v>
      </c>
      <c r="W213" t="s">
        <v>31</v>
      </c>
    </row>
    <row r="214" spans="1:23" x14ac:dyDescent="0.25">
      <c r="A214" s="6" t="s">
        <v>646</v>
      </c>
      <c r="B214" s="6" t="s">
        <v>647</v>
      </c>
      <c r="C214" t="s">
        <v>279</v>
      </c>
      <c r="D214" t="s">
        <v>26</v>
      </c>
      <c r="E214" t="s">
        <v>27</v>
      </c>
      <c r="F214" t="s">
        <v>28</v>
      </c>
      <c r="G214">
        <v>0</v>
      </c>
      <c r="H214" t="s">
        <v>29</v>
      </c>
      <c r="I214" t="s">
        <v>68</v>
      </c>
      <c r="J214">
        <v>1</v>
      </c>
      <c r="K214" t="s">
        <v>31</v>
      </c>
      <c r="L214" s="6">
        <v>1</v>
      </c>
      <c r="M214">
        <v>0</v>
      </c>
      <c r="N214" t="s">
        <v>39</v>
      </c>
      <c r="O214">
        <f t="shared" si="9"/>
        <v>1</v>
      </c>
      <c r="P214">
        <f t="shared" si="10"/>
        <v>0</v>
      </c>
      <c r="Q214">
        <f t="shared" si="11"/>
        <v>0</v>
      </c>
      <c r="R214">
        <v>0</v>
      </c>
      <c r="S214" t="s">
        <v>80</v>
      </c>
      <c r="T214">
        <v>2.7</v>
      </c>
      <c r="U214">
        <v>11</v>
      </c>
      <c r="V214">
        <v>5</v>
      </c>
      <c r="W214" t="s">
        <v>31</v>
      </c>
    </row>
    <row r="215" spans="1:23" x14ac:dyDescent="0.25">
      <c r="A215" s="6" t="s">
        <v>648</v>
      </c>
      <c r="B215" s="6" t="s">
        <v>649</v>
      </c>
      <c r="C215" t="s">
        <v>42</v>
      </c>
      <c r="D215" t="s">
        <v>650</v>
      </c>
      <c r="E215" t="s">
        <v>409</v>
      </c>
      <c r="F215" t="s">
        <v>28</v>
      </c>
      <c r="G215">
        <v>0</v>
      </c>
      <c r="H215" t="s">
        <v>50</v>
      </c>
      <c r="I215" t="s">
        <v>45</v>
      </c>
      <c r="J215">
        <v>1</v>
      </c>
      <c r="K215" t="s">
        <v>31</v>
      </c>
      <c r="L215" s="6">
        <v>0</v>
      </c>
      <c r="M215">
        <v>1</v>
      </c>
      <c r="N215" t="s">
        <v>39</v>
      </c>
      <c r="O215">
        <f t="shared" si="9"/>
        <v>1</v>
      </c>
      <c r="P215">
        <f t="shared" si="10"/>
        <v>0</v>
      </c>
      <c r="Q215">
        <f t="shared" si="11"/>
        <v>0</v>
      </c>
      <c r="R215">
        <v>0</v>
      </c>
      <c r="S215" t="s">
        <v>33</v>
      </c>
      <c r="T215">
        <v>2.8</v>
      </c>
      <c r="U215">
        <v>70</v>
      </c>
      <c r="V215">
        <v>3</v>
      </c>
      <c r="W215">
        <v>0.65700000000000003</v>
      </c>
    </row>
    <row r="216" spans="1:23" x14ac:dyDescent="0.25">
      <c r="A216" s="6" t="s">
        <v>651</v>
      </c>
      <c r="B216" s="6" t="s">
        <v>652</v>
      </c>
      <c r="C216" t="s">
        <v>10</v>
      </c>
      <c r="D216" t="s">
        <v>204</v>
      </c>
      <c r="E216" t="s">
        <v>112</v>
      </c>
      <c r="F216" t="s">
        <v>28</v>
      </c>
      <c r="G216">
        <v>1</v>
      </c>
      <c r="H216" t="s">
        <v>6</v>
      </c>
      <c r="I216" t="s">
        <v>38</v>
      </c>
      <c r="J216">
        <v>0</v>
      </c>
      <c r="K216">
        <v>1</v>
      </c>
      <c r="L216" s="6">
        <v>0</v>
      </c>
      <c r="M216">
        <v>1</v>
      </c>
      <c r="N216" t="s">
        <v>39</v>
      </c>
      <c r="O216">
        <f t="shared" si="9"/>
        <v>1</v>
      </c>
      <c r="P216">
        <f t="shared" si="10"/>
        <v>0</v>
      </c>
      <c r="Q216">
        <f t="shared" si="11"/>
        <v>0</v>
      </c>
      <c r="R216">
        <v>0</v>
      </c>
      <c r="S216" t="s">
        <v>33</v>
      </c>
      <c r="T216">
        <v>4.4000000000000004</v>
      </c>
      <c r="U216">
        <v>120</v>
      </c>
      <c r="V216">
        <v>26</v>
      </c>
      <c r="W216">
        <v>0.14299999999999999</v>
      </c>
    </row>
    <row r="217" spans="1:23" x14ac:dyDescent="0.25">
      <c r="A217" s="6" t="s">
        <v>653</v>
      </c>
      <c r="B217" s="6" t="s">
        <v>654</v>
      </c>
      <c r="C217" t="s">
        <v>10</v>
      </c>
      <c r="D217" t="s">
        <v>362</v>
      </c>
      <c r="E217" t="s">
        <v>130</v>
      </c>
      <c r="F217" t="s">
        <v>28</v>
      </c>
      <c r="G217">
        <v>0</v>
      </c>
      <c r="H217" t="s">
        <v>50</v>
      </c>
      <c r="I217" t="s">
        <v>68</v>
      </c>
      <c r="J217">
        <v>0</v>
      </c>
      <c r="K217">
        <v>1</v>
      </c>
      <c r="L217" s="6">
        <v>1</v>
      </c>
      <c r="M217">
        <v>0</v>
      </c>
      <c r="N217" t="s">
        <v>32</v>
      </c>
      <c r="O217">
        <f t="shared" si="9"/>
        <v>0</v>
      </c>
      <c r="P217">
        <f t="shared" si="10"/>
        <v>1</v>
      </c>
      <c r="Q217">
        <f t="shared" si="11"/>
        <v>0</v>
      </c>
      <c r="R217">
        <v>0</v>
      </c>
      <c r="S217" t="s">
        <v>33</v>
      </c>
      <c r="T217">
        <v>2.5</v>
      </c>
      <c r="U217">
        <v>9.6</v>
      </c>
      <c r="V217" t="s">
        <v>31</v>
      </c>
      <c r="W217" t="s">
        <v>31</v>
      </c>
    </row>
    <row r="218" spans="1:23" x14ac:dyDescent="0.25">
      <c r="A218" s="6" t="s">
        <v>655</v>
      </c>
      <c r="B218" s="6" t="s">
        <v>656</v>
      </c>
      <c r="C218" t="s">
        <v>10</v>
      </c>
      <c r="D218" t="s">
        <v>362</v>
      </c>
      <c r="E218" t="s">
        <v>130</v>
      </c>
      <c r="F218" t="s">
        <v>28</v>
      </c>
      <c r="G218">
        <v>0</v>
      </c>
      <c r="H218" t="s">
        <v>50</v>
      </c>
      <c r="I218" t="s">
        <v>68</v>
      </c>
      <c r="J218">
        <v>0</v>
      </c>
      <c r="K218">
        <v>1</v>
      </c>
      <c r="L218" s="6">
        <v>1</v>
      </c>
      <c r="M218">
        <v>1</v>
      </c>
      <c r="N218" t="s">
        <v>32</v>
      </c>
      <c r="O218">
        <f t="shared" si="9"/>
        <v>0</v>
      </c>
      <c r="P218">
        <f t="shared" si="10"/>
        <v>1</v>
      </c>
      <c r="Q218">
        <f t="shared" si="11"/>
        <v>0</v>
      </c>
      <c r="R218">
        <v>1</v>
      </c>
      <c r="S218" t="s">
        <v>33</v>
      </c>
      <c r="T218">
        <v>2</v>
      </c>
      <c r="U218">
        <v>15</v>
      </c>
      <c r="V218" t="s">
        <v>31</v>
      </c>
      <c r="W218" t="s">
        <v>31</v>
      </c>
    </row>
    <row r="219" spans="1:23" x14ac:dyDescent="0.25">
      <c r="A219" s="6" t="s">
        <v>657</v>
      </c>
      <c r="B219" s="6" t="s">
        <v>658</v>
      </c>
      <c r="C219" t="s">
        <v>10</v>
      </c>
      <c r="D219" t="s">
        <v>362</v>
      </c>
      <c r="E219" t="s">
        <v>130</v>
      </c>
      <c r="F219" t="s">
        <v>28</v>
      </c>
      <c r="G219">
        <v>1</v>
      </c>
      <c r="H219" t="s">
        <v>6</v>
      </c>
      <c r="I219" t="s">
        <v>139</v>
      </c>
      <c r="J219">
        <v>0</v>
      </c>
      <c r="K219">
        <v>1</v>
      </c>
      <c r="L219" s="6">
        <v>1</v>
      </c>
      <c r="M219">
        <v>0</v>
      </c>
      <c r="N219" t="s">
        <v>32</v>
      </c>
      <c r="O219">
        <f t="shared" si="9"/>
        <v>0</v>
      </c>
      <c r="P219">
        <f t="shared" si="10"/>
        <v>1</v>
      </c>
      <c r="Q219">
        <f t="shared" si="11"/>
        <v>0</v>
      </c>
      <c r="R219">
        <v>1</v>
      </c>
      <c r="S219" t="s">
        <v>33</v>
      </c>
      <c r="T219">
        <v>2</v>
      </c>
      <c r="U219">
        <v>11</v>
      </c>
      <c r="V219" t="s">
        <v>31</v>
      </c>
      <c r="W219" t="s">
        <v>31</v>
      </c>
    </row>
    <row r="220" spans="1:23" x14ac:dyDescent="0.25">
      <c r="A220" s="6" t="s">
        <v>659</v>
      </c>
      <c r="B220" s="6" t="s">
        <v>660</v>
      </c>
      <c r="C220" t="s">
        <v>10</v>
      </c>
      <c r="D220" t="s">
        <v>362</v>
      </c>
      <c r="E220" t="s">
        <v>130</v>
      </c>
      <c r="F220" t="s">
        <v>28</v>
      </c>
      <c r="G220">
        <v>1</v>
      </c>
      <c r="H220" t="s">
        <v>6</v>
      </c>
      <c r="I220" t="s">
        <v>150</v>
      </c>
      <c r="J220">
        <v>0</v>
      </c>
      <c r="K220">
        <v>1</v>
      </c>
      <c r="L220" s="6">
        <v>0</v>
      </c>
      <c r="M220">
        <v>0</v>
      </c>
      <c r="N220" t="s">
        <v>32</v>
      </c>
      <c r="O220">
        <f t="shared" si="9"/>
        <v>0</v>
      </c>
      <c r="P220">
        <f t="shared" si="10"/>
        <v>1</v>
      </c>
      <c r="Q220">
        <f t="shared" si="11"/>
        <v>0</v>
      </c>
      <c r="R220">
        <v>1</v>
      </c>
      <c r="S220" t="s">
        <v>33</v>
      </c>
      <c r="T220">
        <v>3.2</v>
      </c>
      <c r="U220">
        <v>6</v>
      </c>
      <c r="V220" t="s">
        <v>31</v>
      </c>
      <c r="W220" t="s">
        <v>31</v>
      </c>
    </row>
    <row r="221" spans="1:23" x14ac:dyDescent="0.25">
      <c r="A221" s="6" t="s">
        <v>661</v>
      </c>
      <c r="B221" s="6" t="s">
        <v>662</v>
      </c>
      <c r="C221" t="s">
        <v>10</v>
      </c>
      <c r="D221" t="s">
        <v>362</v>
      </c>
      <c r="E221" t="s">
        <v>130</v>
      </c>
      <c r="F221" t="s">
        <v>28</v>
      </c>
      <c r="G221">
        <v>0</v>
      </c>
      <c r="H221" t="s">
        <v>50</v>
      </c>
      <c r="I221" t="s">
        <v>139</v>
      </c>
      <c r="J221">
        <v>0</v>
      </c>
      <c r="K221">
        <v>1</v>
      </c>
      <c r="L221" s="6">
        <v>0</v>
      </c>
      <c r="M221">
        <v>0</v>
      </c>
      <c r="N221" t="s">
        <v>32</v>
      </c>
      <c r="O221">
        <f t="shared" si="9"/>
        <v>0</v>
      </c>
      <c r="P221">
        <f t="shared" si="10"/>
        <v>1</v>
      </c>
      <c r="Q221">
        <f t="shared" si="11"/>
        <v>0</v>
      </c>
      <c r="R221">
        <v>0</v>
      </c>
      <c r="S221" t="s">
        <v>33</v>
      </c>
      <c r="T221" t="s">
        <v>31</v>
      </c>
      <c r="U221">
        <v>3</v>
      </c>
      <c r="V221" t="s">
        <v>31</v>
      </c>
      <c r="W221" t="s">
        <v>31</v>
      </c>
    </row>
    <row r="222" spans="1:23" x14ac:dyDescent="0.25">
      <c r="A222" s="6" t="s">
        <v>663</v>
      </c>
      <c r="B222" s="6" t="s">
        <v>664</v>
      </c>
      <c r="C222" t="s">
        <v>127</v>
      </c>
      <c r="D222" t="s">
        <v>356</v>
      </c>
      <c r="E222" t="s">
        <v>174</v>
      </c>
      <c r="F222" t="s">
        <v>28</v>
      </c>
      <c r="G222">
        <v>0</v>
      </c>
      <c r="H222" t="s">
        <v>29</v>
      </c>
      <c r="I222" t="s">
        <v>86</v>
      </c>
      <c r="J222">
        <v>1</v>
      </c>
      <c r="K222" t="s">
        <v>31</v>
      </c>
      <c r="L222" s="6">
        <v>0</v>
      </c>
      <c r="M222">
        <v>1</v>
      </c>
      <c r="N222" t="s">
        <v>39</v>
      </c>
      <c r="O222">
        <f t="shared" si="9"/>
        <v>1</v>
      </c>
      <c r="P222">
        <f t="shared" si="10"/>
        <v>0</v>
      </c>
      <c r="Q222">
        <f t="shared" si="11"/>
        <v>0</v>
      </c>
      <c r="R222">
        <v>0</v>
      </c>
      <c r="S222" t="s">
        <v>33</v>
      </c>
      <c r="T222">
        <v>4.3</v>
      </c>
      <c r="U222">
        <v>130</v>
      </c>
      <c r="V222">
        <v>25</v>
      </c>
      <c r="W222">
        <v>0.58399999999999996</v>
      </c>
    </row>
    <row r="223" spans="1:23" x14ac:dyDescent="0.25">
      <c r="A223" s="6" t="s">
        <v>665</v>
      </c>
      <c r="B223" s="6" t="s">
        <v>666</v>
      </c>
      <c r="C223" t="s">
        <v>10</v>
      </c>
      <c r="D223" t="s">
        <v>667</v>
      </c>
      <c r="E223" t="s">
        <v>54</v>
      </c>
      <c r="F223" t="s">
        <v>28</v>
      </c>
      <c r="G223">
        <v>0</v>
      </c>
      <c r="H223" t="s">
        <v>50</v>
      </c>
      <c r="I223" t="s">
        <v>68</v>
      </c>
      <c r="J223">
        <v>0</v>
      </c>
      <c r="K223">
        <v>1</v>
      </c>
      <c r="L223" s="6">
        <v>1</v>
      </c>
      <c r="M223">
        <v>0</v>
      </c>
      <c r="N223" t="s">
        <v>39</v>
      </c>
      <c r="O223">
        <f t="shared" si="9"/>
        <v>1</v>
      </c>
      <c r="P223">
        <f t="shared" si="10"/>
        <v>0</v>
      </c>
      <c r="Q223">
        <f t="shared" si="11"/>
        <v>0</v>
      </c>
      <c r="R223">
        <v>1</v>
      </c>
      <c r="S223" t="s">
        <v>80</v>
      </c>
      <c r="T223">
        <v>3.4</v>
      </c>
      <c r="U223">
        <v>221</v>
      </c>
      <c r="V223">
        <v>55</v>
      </c>
      <c r="W223">
        <v>0.28499999999999998</v>
      </c>
    </row>
    <row r="224" spans="1:23" x14ac:dyDescent="0.25">
      <c r="A224" s="6" t="s">
        <v>668</v>
      </c>
      <c r="B224" s="6" t="s">
        <v>669</v>
      </c>
      <c r="C224" t="s">
        <v>10</v>
      </c>
      <c r="D224" t="s">
        <v>318</v>
      </c>
      <c r="E224" t="s">
        <v>319</v>
      </c>
      <c r="F224" t="s">
        <v>28</v>
      </c>
      <c r="G224">
        <v>1</v>
      </c>
      <c r="H224" t="s">
        <v>6</v>
      </c>
      <c r="I224" t="s">
        <v>131</v>
      </c>
      <c r="J224">
        <v>0</v>
      </c>
      <c r="K224">
        <v>1</v>
      </c>
      <c r="L224" s="6">
        <v>1</v>
      </c>
      <c r="M224">
        <v>0</v>
      </c>
      <c r="N224" t="s">
        <v>39</v>
      </c>
      <c r="O224">
        <f t="shared" si="9"/>
        <v>1</v>
      </c>
      <c r="P224">
        <f t="shared" si="10"/>
        <v>0</v>
      </c>
      <c r="Q224">
        <f t="shared" si="11"/>
        <v>0</v>
      </c>
      <c r="R224">
        <v>0</v>
      </c>
      <c r="S224" t="s">
        <v>80</v>
      </c>
      <c r="T224">
        <v>3.5</v>
      </c>
      <c r="U224">
        <v>70</v>
      </c>
      <c r="V224" t="s">
        <v>31</v>
      </c>
      <c r="W224">
        <v>0.22700000000000001</v>
      </c>
    </row>
    <row r="225" spans="1:23" x14ac:dyDescent="0.25">
      <c r="A225" s="6" t="s">
        <v>670</v>
      </c>
      <c r="B225" s="6" t="s">
        <v>671</v>
      </c>
      <c r="C225" t="s">
        <v>77</v>
      </c>
      <c r="D225" t="s">
        <v>78</v>
      </c>
      <c r="E225" t="s">
        <v>79</v>
      </c>
      <c r="F225" t="s">
        <v>28</v>
      </c>
      <c r="G225">
        <v>0</v>
      </c>
      <c r="H225" t="s">
        <v>50</v>
      </c>
      <c r="I225" t="s">
        <v>68</v>
      </c>
      <c r="J225">
        <v>1</v>
      </c>
      <c r="K225" t="s">
        <v>31</v>
      </c>
      <c r="L225" s="6">
        <v>0</v>
      </c>
      <c r="M225">
        <v>0</v>
      </c>
      <c r="N225" t="s">
        <v>32</v>
      </c>
      <c r="O225">
        <f t="shared" si="9"/>
        <v>0</v>
      </c>
      <c r="P225">
        <f t="shared" si="10"/>
        <v>1</v>
      </c>
      <c r="Q225">
        <f t="shared" si="11"/>
        <v>0</v>
      </c>
      <c r="R225">
        <v>0</v>
      </c>
      <c r="S225" t="s">
        <v>80</v>
      </c>
      <c r="T225">
        <v>3.8</v>
      </c>
      <c r="U225">
        <v>49</v>
      </c>
      <c r="V225">
        <v>15</v>
      </c>
      <c r="W225">
        <v>0.39700000000000002</v>
      </c>
    </row>
    <row r="226" spans="1:23" x14ac:dyDescent="0.25">
      <c r="A226" s="6" t="s">
        <v>672</v>
      </c>
      <c r="B226" s="6" t="s">
        <v>673</v>
      </c>
      <c r="C226" t="s">
        <v>117</v>
      </c>
      <c r="D226" t="s">
        <v>674</v>
      </c>
      <c r="E226" t="s">
        <v>154</v>
      </c>
      <c r="F226" t="s">
        <v>28</v>
      </c>
      <c r="G226">
        <v>0</v>
      </c>
      <c r="H226" t="s">
        <v>50</v>
      </c>
      <c r="I226" t="s">
        <v>68</v>
      </c>
      <c r="J226">
        <v>1</v>
      </c>
      <c r="K226" t="s">
        <v>31</v>
      </c>
      <c r="L226" s="6">
        <v>1</v>
      </c>
      <c r="M226">
        <v>1</v>
      </c>
      <c r="N226" t="s">
        <v>32</v>
      </c>
      <c r="O226">
        <f t="shared" si="9"/>
        <v>0</v>
      </c>
      <c r="P226">
        <f t="shared" si="10"/>
        <v>1</v>
      </c>
      <c r="Q226">
        <f t="shared" si="11"/>
        <v>0</v>
      </c>
      <c r="R226">
        <v>0</v>
      </c>
      <c r="S226" t="s">
        <v>33</v>
      </c>
      <c r="T226">
        <v>3.9</v>
      </c>
      <c r="U226">
        <v>30</v>
      </c>
      <c r="V226" t="s">
        <v>31</v>
      </c>
      <c r="W226">
        <v>0.78100000000000003</v>
      </c>
    </row>
    <row r="227" spans="1:23" x14ac:dyDescent="0.25">
      <c r="A227" s="6" t="s">
        <v>675</v>
      </c>
      <c r="B227" s="6" t="s">
        <v>676</v>
      </c>
      <c r="C227" t="s">
        <v>117</v>
      </c>
      <c r="D227" t="s">
        <v>677</v>
      </c>
      <c r="E227" t="s">
        <v>112</v>
      </c>
      <c r="F227" t="s">
        <v>28</v>
      </c>
      <c r="G227">
        <v>0</v>
      </c>
      <c r="H227" t="s">
        <v>50</v>
      </c>
      <c r="I227" t="s">
        <v>68</v>
      </c>
      <c r="J227">
        <v>1</v>
      </c>
      <c r="K227" t="s">
        <v>31</v>
      </c>
      <c r="L227" s="6">
        <v>0</v>
      </c>
      <c r="M227">
        <v>1</v>
      </c>
      <c r="N227" t="s">
        <v>39</v>
      </c>
      <c r="O227">
        <f t="shared" si="9"/>
        <v>1</v>
      </c>
      <c r="P227">
        <f t="shared" si="10"/>
        <v>0</v>
      </c>
      <c r="Q227">
        <f t="shared" si="11"/>
        <v>0</v>
      </c>
      <c r="R227">
        <v>0</v>
      </c>
      <c r="S227" t="s">
        <v>33</v>
      </c>
      <c r="T227">
        <v>3.7</v>
      </c>
      <c r="U227">
        <v>35</v>
      </c>
      <c r="V227" t="s">
        <v>31</v>
      </c>
      <c r="W227">
        <v>0.38700000000000001</v>
      </c>
    </row>
    <row r="228" spans="1:23" x14ac:dyDescent="0.25">
      <c r="A228" s="6" t="s">
        <v>678</v>
      </c>
      <c r="B228" s="6" t="s">
        <v>679</v>
      </c>
      <c r="C228" t="s">
        <v>680</v>
      </c>
      <c r="D228" t="s">
        <v>246</v>
      </c>
      <c r="E228" t="s">
        <v>247</v>
      </c>
      <c r="F228" t="s">
        <v>28</v>
      </c>
      <c r="G228">
        <v>0</v>
      </c>
      <c r="H228" t="s">
        <v>29</v>
      </c>
      <c r="I228" t="s">
        <v>86</v>
      </c>
      <c r="J228">
        <v>1</v>
      </c>
      <c r="K228" t="s">
        <v>31</v>
      </c>
      <c r="L228" s="6">
        <v>1</v>
      </c>
      <c r="M228">
        <v>0</v>
      </c>
      <c r="N228" t="s">
        <v>39</v>
      </c>
      <c r="O228">
        <f t="shared" si="9"/>
        <v>1</v>
      </c>
      <c r="P228">
        <f t="shared" si="10"/>
        <v>0</v>
      </c>
      <c r="Q228">
        <f t="shared" si="11"/>
        <v>0</v>
      </c>
      <c r="R228">
        <v>0</v>
      </c>
      <c r="S228" t="s">
        <v>33</v>
      </c>
      <c r="T228">
        <v>3.3</v>
      </c>
      <c r="U228">
        <v>59</v>
      </c>
      <c r="V228">
        <v>16</v>
      </c>
      <c r="W228" t="s">
        <v>31</v>
      </c>
    </row>
    <row r="229" spans="1:23" x14ac:dyDescent="0.25">
      <c r="A229" s="6" t="s">
        <v>681</v>
      </c>
      <c r="B229" s="6" t="s">
        <v>682</v>
      </c>
      <c r="C229" t="s">
        <v>10</v>
      </c>
      <c r="D229" t="s">
        <v>683</v>
      </c>
      <c r="E229" t="s">
        <v>684</v>
      </c>
      <c r="F229" t="s">
        <v>28</v>
      </c>
      <c r="G229">
        <v>1</v>
      </c>
      <c r="H229" t="s">
        <v>6</v>
      </c>
      <c r="I229" t="s">
        <v>131</v>
      </c>
      <c r="J229">
        <v>0</v>
      </c>
      <c r="K229">
        <v>1</v>
      </c>
      <c r="L229" s="6">
        <v>0</v>
      </c>
      <c r="M229">
        <v>0</v>
      </c>
      <c r="N229" t="s">
        <v>39</v>
      </c>
      <c r="O229">
        <f t="shared" si="9"/>
        <v>1</v>
      </c>
      <c r="P229">
        <f t="shared" si="10"/>
        <v>0</v>
      </c>
      <c r="Q229">
        <f t="shared" si="11"/>
        <v>0</v>
      </c>
      <c r="R229">
        <v>0</v>
      </c>
      <c r="S229" t="s">
        <v>80</v>
      </c>
      <c r="T229">
        <v>3.8</v>
      </c>
      <c r="U229">
        <v>100</v>
      </c>
      <c r="V229" t="s">
        <v>31</v>
      </c>
      <c r="W229" t="s">
        <v>31</v>
      </c>
    </row>
    <row r="230" spans="1:23" x14ac:dyDescent="0.25">
      <c r="A230" s="6" t="s">
        <v>685</v>
      </c>
      <c r="B230" s="6" t="s">
        <v>686</v>
      </c>
      <c r="C230" t="s">
        <v>10</v>
      </c>
      <c r="D230" t="s">
        <v>687</v>
      </c>
      <c r="E230" t="s">
        <v>112</v>
      </c>
      <c r="F230" t="s">
        <v>28</v>
      </c>
      <c r="G230">
        <v>0</v>
      </c>
      <c r="H230" t="s">
        <v>270</v>
      </c>
      <c r="I230" t="s">
        <v>297</v>
      </c>
      <c r="J230">
        <v>0</v>
      </c>
      <c r="K230">
        <v>1</v>
      </c>
      <c r="L230" s="6">
        <v>0</v>
      </c>
      <c r="M230">
        <v>1</v>
      </c>
      <c r="N230" t="s">
        <v>39</v>
      </c>
      <c r="O230">
        <f t="shared" si="9"/>
        <v>1</v>
      </c>
      <c r="P230">
        <f t="shared" si="10"/>
        <v>0</v>
      </c>
      <c r="Q230">
        <f t="shared" si="11"/>
        <v>0</v>
      </c>
      <c r="R230">
        <v>0</v>
      </c>
      <c r="S230" t="s">
        <v>33</v>
      </c>
      <c r="T230">
        <v>3.4</v>
      </c>
      <c r="U230">
        <v>60</v>
      </c>
      <c r="V230" t="s">
        <v>31</v>
      </c>
      <c r="W230">
        <v>0.33500000000000002</v>
      </c>
    </row>
    <row r="231" spans="1:23" x14ac:dyDescent="0.25">
      <c r="A231" s="6" t="s">
        <v>688</v>
      </c>
      <c r="B231" s="6" t="s">
        <v>689</v>
      </c>
      <c r="C231" t="s">
        <v>127</v>
      </c>
      <c r="D231" t="s">
        <v>369</v>
      </c>
      <c r="E231" t="s">
        <v>274</v>
      </c>
      <c r="F231" t="s">
        <v>28</v>
      </c>
      <c r="G231">
        <v>0</v>
      </c>
      <c r="H231" t="s">
        <v>29</v>
      </c>
      <c r="I231" t="s">
        <v>68</v>
      </c>
      <c r="J231">
        <v>1</v>
      </c>
      <c r="K231" t="s">
        <v>31</v>
      </c>
      <c r="L231" s="6">
        <v>0</v>
      </c>
      <c r="M231">
        <v>1</v>
      </c>
      <c r="N231" t="s">
        <v>39</v>
      </c>
      <c r="O231">
        <f t="shared" si="9"/>
        <v>1</v>
      </c>
      <c r="P231">
        <f t="shared" si="10"/>
        <v>0</v>
      </c>
      <c r="Q231">
        <f t="shared" si="11"/>
        <v>0</v>
      </c>
      <c r="R231">
        <v>0</v>
      </c>
      <c r="S231" t="s">
        <v>33</v>
      </c>
      <c r="T231">
        <v>3.6</v>
      </c>
      <c r="U231">
        <v>64</v>
      </c>
      <c r="V231">
        <v>14</v>
      </c>
      <c r="W231">
        <v>0.35899999999999999</v>
      </c>
    </row>
    <row r="232" spans="1:23" x14ac:dyDescent="0.25">
      <c r="A232" s="6" t="s">
        <v>688</v>
      </c>
      <c r="B232" s="6" t="s">
        <v>690</v>
      </c>
      <c r="C232" t="s">
        <v>117</v>
      </c>
      <c r="D232" t="s">
        <v>369</v>
      </c>
      <c r="E232" t="s">
        <v>274</v>
      </c>
      <c r="F232" t="s">
        <v>28</v>
      </c>
      <c r="G232">
        <v>0</v>
      </c>
      <c r="H232" t="s">
        <v>29</v>
      </c>
      <c r="I232" t="s">
        <v>68</v>
      </c>
      <c r="J232">
        <v>1</v>
      </c>
      <c r="K232" t="s">
        <v>31</v>
      </c>
      <c r="L232" s="6">
        <v>0</v>
      </c>
      <c r="M232">
        <v>1</v>
      </c>
      <c r="N232" t="s">
        <v>39</v>
      </c>
      <c r="O232">
        <f t="shared" si="9"/>
        <v>1</v>
      </c>
      <c r="P232">
        <f t="shared" si="10"/>
        <v>0</v>
      </c>
      <c r="Q232">
        <f t="shared" si="11"/>
        <v>0</v>
      </c>
      <c r="R232">
        <v>0</v>
      </c>
      <c r="S232" t="s">
        <v>33</v>
      </c>
      <c r="T232">
        <v>3.6</v>
      </c>
      <c r="U232">
        <v>64</v>
      </c>
      <c r="V232">
        <v>14</v>
      </c>
      <c r="W232">
        <v>0.35899999999999999</v>
      </c>
    </row>
    <row r="233" spans="1:23" x14ac:dyDescent="0.25">
      <c r="A233" s="6" t="s">
        <v>691</v>
      </c>
      <c r="B233" s="6" t="s">
        <v>692</v>
      </c>
      <c r="C233" t="s">
        <v>693</v>
      </c>
      <c r="D233" t="s">
        <v>366</v>
      </c>
      <c r="E233" t="s">
        <v>112</v>
      </c>
      <c r="F233" t="s">
        <v>28</v>
      </c>
      <c r="G233">
        <v>0</v>
      </c>
      <c r="H233" t="s">
        <v>85</v>
      </c>
      <c r="I233" t="s">
        <v>86</v>
      </c>
      <c r="J233">
        <v>1</v>
      </c>
      <c r="K233">
        <v>1</v>
      </c>
      <c r="L233" s="6">
        <v>0</v>
      </c>
      <c r="M233">
        <v>0</v>
      </c>
      <c r="N233" t="s">
        <v>32</v>
      </c>
      <c r="O233">
        <f t="shared" si="9"/>
        <v>0</v>
      </c>
      <c r="P233">
        <f t="shared" si="10"/>
        <v>1</v>
      </c>
      <c r="Q233">
        <f t="shared" si="11"/>
        <v>0</v>
      </c>
      <c r="R233">
        <v>0</v>
      </c>
      <c r="S233" t="s">
        <v>33</v>
      </c>
      <c r="T233">
        <v>3.3</v>
      </c>
      <c r="U233">
        <v>9</v>
      </c>
      <c r="V233">
        <v>5</v>
      </c>
      <c r="W233" t="s">
        <v>31</v>
      </c>
    </row>
    <row r="234" spans="1:23" x14ac:dyDescent="0.25">
      <c r="A234" s="6" t="s">
        <v>694</v>
      </c>
      <c r="B234" s="6" t="s">
        <v>695</v>
      </c>
      <c r="C234" t="s">
        <v>10</v>
      </c>
      <c r="D234" s="3" t="s">
        <v>189</v>
      </c>
      <c r="E234" t="s">
        <v>27</v>
      </c>
      <c r="F234" t="s">
        <v>28</v>
      </c>
      <c r="G234">
        <v>1</v>
      </c>
      <c r="H234" t="s">
        <v>6</v>
      </c>
      <c r="I234" t="s">
        <v>45</v>
      </c>
      <c r="J234">
        <v>0</v>
      </c>
      <c r="K234">
        <v>1</v>
      </c>
      <c r="L234" s="6">
        <v>1</v>
      </c>
      <c r="M234">
        <v>0</v>
      </c>
      <c r="N234" t="s">
        <v>32</v>
      </c>
      <c r="O234">
        <f t="shared" si="9"/>
        <v>0</v>
      </c>
      <c r="P234">
        <f t="shared" si="10"/>
        <v>1</v>
      </c>
      <c r="Q234">
        <f t="shared" si="11"/>
        <v>0</v>
      </c>
      <c r="R234">
        <v>0</v>
      </c>
      <c r="S234" t="s">
        <v>80</v>
      </c>
      <c r="T234">
        <v>2.9</v>
      </c>
      <c r="U234">
        <v>7</v>
      </c>
      <c r="V234" t="s">
        <v>31</v>
      </c>
      <c r="W234" t="s">
        <v>31</v>
      </c>
    </row>
    <row r="235" spans="1:23" x14ac:dyDescent="0.25">
      <c r="A235" s="6" t="s">
        <v>696</v>
      </c>
      <c r="B235" s="6" t="s">
        <v>697</v>
      </c>
      <c r="C235" t="s">
        <v>10</v>
      </c>
      <c r="D235" t="s">
        <v>236</v>
      </c>
      <c r="E235" t="s">
        <v>147</v>
      </c>
      <c r="F235" t="s">
        <v>28</v>
      </c>
      <c r="G235">
        <v>0</v>
      </c>
      <c r="H235" t="s">
        <v>50</v>
      </c>
      <c r="I235" t="s">
        <v>150</v>
      </c>
      <c r="J235">
        <v>0</v>
      </c>
      <c r="K235">
        <v>1</v>
      </c>
      <c r="L235" s="6">
        <v>1</v>
      </c>
      <c r="M235">
        <v>0</v>
      </c>
      <c r="N235" t="s">
        <v>64</v>
      </c>
      <c r="O235">
        <f t="shared" si="9"/>
        <v>0</v>
      </c>
      <c r="P235">
        <f t="shared" si="10"/>
        <v>0</v>
      </c>
      <c r="Q235">
        <f t="shared" si="11"/>
        <v>1</v>
      </c>
      <c r="R235">
        <v>0</v>
      </c>
      <c r="S235" t="s">
        <v>80</v>
      </c>
      <c r="T235">
        <v>3.7</v>
      </c>
      <c r="U235">
        <v>50</v>
      </c>
      <c r="V235" t="s">
        <v>31</v>
      </c>
      <c r="W235">
        <v>0.57199999999999995</v>
      </c>
    </row>
    <row r="236" spans="1:23" x14ac:dyDescent="0.25">
      <c r="A236" s="6" t="s">
        <v>698</v>
      </c>
      <c r="B236" s="6" t="s">
        <v>699</v>
      </c>
      <c r="C236" t="s">
        <v>10</v>
      </c>
      <c r="D236" t="s">
        <v>700</v>
      </c>
      <c r="E236" t="s">
        <v>222</v>
      </c>
      <c r="F236" t="s">
        <v>197</v>
      </c>
      <c r="G236">
        <v>0</v>
      </c>
      <c r="H236" t="s">
        <v>50</v>
      </c>
      <c r="I236" t="s">
        <v>86</v>
      </c>
      <c r="J236">
        <v>0</v>
      </c>
      <c r="K236">
        <v>1</v>
      </c>
      <c r="L236" s="6">
        <v>0</v>
      </c>
      <c r="M236">
        <v>1</v>
      </c>
      <c r="N236" t="s">
        <v>64</v>
      </c>
      <c r="O236">
        <f t="shared" si="9"/>
        <v>0</v>
      </c>
      <c r="P236">
        <f t="shared" si="10"/>
        <v>0</v>
      </c>
      <c r="Q236">
        <f t="shared" si="11"/>
        <v>1</v>
      </c>
      <c r="R236">
        <v>0</v>
      </c>
      <c r="S236" t="s">
        <v>33</v>
      </c>
      <c r="T236">
        <v>3.6</v>
      </c>
      <c r="U236">
        <v>1700</v>
      </c>
      <c r="V236">
        <v>80</v>
      </c>
      <c r="W236" t="s">
        <v>31</v>
      </c>
    </row>
    <row r="237" spans="1:23" x14ac:dyDescent="0.25">
      <c r="A237" s="6" t="s">
        <v>701</v>
      </c>
      <c r="B237" s="6" t="s">
        <v>702</v>
      </c>
      <c r="C237" t="s">
        <v>182</v>
      </c>
      <c r="D237" t="s">
        <v>26</v>
      </c>
      <c r="E237" t="s">
        <v>27</v>
      </c>
      <c r="F237" t="s">
        <v>28</v>
      </c>
      <c r="G237">
        <v>0</v>
      </c>
      <c r="H237" t="s">
        <v>50</v>
      </c>
      <c r="I237" t="s">
        <v>68</v>
      </c>
      <c r="J237">
        <v>1</v>
      </c>
      <c r="K237" t="s">
        <v>31</v>
      </c>
      <c r="L237" s="6">
        <v>1</v>
      </c>
      <c r="M237">
        <v>0</v>
      </c>
      <c r="N237" t="s">
        <v>39</v>
      </c>
      <c r="O237">
        <f t="shared" si="9"/>
        <v>1</v>
      </c>
      <c r="P237">
        <f t="shared" si="10"/>
        <v>0</v>
      </c>
      <c r="Q237">
        <f t="shared" si="11"/>
        <v>0</v>
      </c>
      <c r="R237">
        <v>0</v>
      </c>
      <c r="S237" t="s">
        <v>80</v>
      </c>
      <c r="T237">
        <v>3.2</v>
      </c>
      <c r="U237">
        <v>22.5</v>
      </c>
      <c r="V237">
        <v>5</v>
      </c>
      <c r="W237" t="s">
        <v>31</v>
      </c>
    </row>
    <row r="238" spans="1:23" x14ac:dyDescent="0.25">
      <c r="A238" s="6" t="s">
        <v>703</v>
      </c>
      <c r="B238" s="6" t="s">
        <v>704</v>
      </c>
      <c r="C238" t="s">
        <v>705</v>
      </c>
      <c r="D238" t="s">
        <v>26</v>
      </c>
      <c r="E238" t="s">
        <v>27</v>
      </c>
      <c r="F238" t="s">
        <v>28</v>
      </c>
      <c r="G238">
        <v>0</v>
      </c>
      <c r="H238" t="s">
        <v>29</v>
      </c>
      <c r="I238" t="s">
        <v>68</v>
      </c>
      <c r="J238">
        <v>1</v>
      </c>
      <c r="K238" t="s">
        <v>31</v>
      </c>
      <c r="L238" s="6">
        <v>1</v>
      </c>
      <c r="M238">
        <v>0</v>
      </c>
      <c r="N238" t="s">
        <v>39</v>
      </c>
      <c r="O238">
        <f t="shared" si="9"/>
        <v>1</v>
      </c>
      <c r="P238">
        <f t="shared" si="10"/>
        <v>0</v>
      </c>
      <c r="Q238">
        <f t="shared" si="11"/>
        <v>0</v>
      </c>
      <c r="R238">
        <v>0</v>
      </c>
      <c r="S238" t="s">
        <v>80</v>
      </c>
      <c r="T238">
        <v>3.1</v>
      </c>
      <c r="U238">
        <v>12.4</v>
      </c>
      <c r="V238">
        <v>3</v>
      </c>
      <c r="W238" t="s">
        <v>31</v>
      </c>
    </row>
    <row r="239" spans="1:23" x14ac:dyDescent="0.25">
      <c r="A239" s="6" t="s">
        <v>31</v>
      </c>
      <c r="B239" s="6" t="s">
        <v>706</v>
      </c>
      <c r="C239" t="s">
        <v>42</v>
      </c>
      <c r="D239" t="s">
        <v>43</v>
      </c>
      <c r="E239" t="s">
        <v>44</v>
      </c>
      <c r="F239" t="s">
        <v>28</v>
      </c>
      <c r="G239">
        <v>0</v>
      </c>
      <c r="H239" t="s">
        <v>29</v>
      </c>
      <c r="I239" t="s">
        <v>45</v>
      </c>
      <c r="J239">
        <v>1</v>
      </c>
      <c r="K239" t="s">
        <v>31</v>
      </c>
      <c r="L239" s="6">
        <v>1</v>
      </c>
      <c r="M239">
        <v>0</v>
      </c>
      <c r="N239" t="s">
        <v>32</v>
      </c>
      <c r="O239">
        <f t="shared" si="9"/>
        <v>0</v>
      </c>
      <c r="P239">
        <f t="shared" si="10"/>
        <v>1</v>
      </c>
      <c r="Q239">
        <f t="shared" si="11"/>
        <v>0</v>
      </c>
      <c r="R239">
        <v>1</v>
      </c>
      <c r="S239" t="s">
        <v>80</v>
      </c>
      <c r="T239">
        <v>3.3</v>
      </c>
      <c r="U239">
        <v>10</v>
      </c>
      <c r="V239" t="s">
        <v>31</v>
      </c>
      <c r="W239" t="s">
        <v>31</v>
      </c>
    </row>
    <row r="240" spans="1:23" x14ac:dyDescent="0.25">
      <c r="A240" s="6" t="s">
        <v>707</v>
      </c>
      <c r="B240" s="6" t="s">
        <v>708</v>
      </c>
      <c r="C240" t="s">
        <v>25</v>
      </c>
      <c r="D240" t="s">
        <v>26</v>
      </c>
      <c r="E240" t="s">
        <v>27</v>
      </c>
      <c r="F240" t="s">
        <v>28</v>
      </c>
      <c r="G240">
        <v>0</v>
      </c>
      <c r="H240" t="s">
        <v>50</v>
      </c>
      <c r="I240" t="s">
        <v>63</v>
      </c>
      <c r="J240">
        <v>1</v>
      </c>
      <c r="K240" t="s">
        <v>31</v>
      </c>
      <c r="L240" s="6">
        <v>1</v>
      </c>
      <c r="M240">
        <v>0</v>
      </c>
      <c r="N240" t="s">
        <v>32</v>
      </c>
      <c r="O240">
        <f t="shared" si="9"/>
        <v>0</v>
      </c>
      <c r="P240">
        <f t="shared" si="10"/>
        <v>1</v>
      </c>
      <c r="Q240">
        <f t="shared" si="11"/>
        <v>0</v>
      </c>
      <c r="R240">
        <v>1</v>
      </c>
      <c r="S240" t="s">
        <v>33</v>
      </c>
      <c r="T240">
        <v>3</v>
      </c>
      <c r="U240">
        <v>50.2</v>
      </c>
      <c r="V240">
        <v>14</v>
      </c>
      <c r="W240">
        <v>0.8</v>
      </c>
    </row>
    <row r="241" spans="1:23" x14ac:dyDescent="0.25">
      <c r="A241" s="6" t="s">
        <v>709</v>
      </c>
      <c r="B241" s="6" t="s">
        <v>710</v>
      </c>
      <c r="C241" t="s">
        <v>10</v>
      </c>
      <c r="D241" t="s">
        <v>711</v>
      </c>
      <c r="E241" t="s">
        <v>712</v>
      </c>
      <c r="F241" t="s">
        <v>28</v>
      </c>
      <c r="G241">
        <v>1</v>
      </c>
      <c r="H241" t="s">
        <v>6</v>
      </c>
      <c r="I241" t="s">
        <v>38</v>
      </c>
      <c r="J241">
        <v>0</v>
      </c>
      <c r="K241">
        <v>1</v>
      </c>
      <c r="L241" s="6">
        <v>0</v>
      </c>
      <c r="M241">
        <v>1</v>
      </c>
      <c r="N241" t="s">
        <v>39</v>
      </c>
      <c r="O241">
        <f t="shared" si="9"/>
        <v>1</v>
      </c>
      <c r="P241">
        <f t="shared" si="10"/>
        <v>0</v>
      </c>
      <c r="Q241">
        <f t="shared" si="11"/>
        <v>0</v>
      </c>
      <c r="R241">
        <v>0</v>
      </c>
      <c r="S241" t="s">
        <v>33</v>
      </c>
      <c r="T241">
        <v>2</v>
      </c>
      <c r="U241">
        <v>14</v>
      </c>
      <c r="V241" t="s">
        <v>31</v>
      </c>
      <c r="W241">
        <v>0.186</v>
      </c>
    </row>
    <row r="242" spans="1:23" x14ac:dyDescent="0.25">
      <c r="A242" s="6" t="s">
        <v>713</v>
      </c>
      <c r="B242" s="6" t="s">
        <v>714</v>
      </c>
      <c r="C242" t="s">
        <v>268</v>
      </c>
      <c r="D242" t="s">
        <v>246</v>
      </c>
      <c r="E242" t="s">
        <v>247</v>
      </c>
      <c r="F242" t="s">
        <v>28</v>
      </c>
      <c r="G242">
        <v>0</v>
      </c>
      <c r="H242" t="s">
        <v>29</v>
      </c>
      <c r="I242" t="s">
        <v>86</v>
      </c>
      <c r="J242">
        <v>1</v>
      </c>
      <c r="K242">
        <v>1</v>
      </c>
      <c r="L242" s="6">
        <v>0</v>
      </c>
      <c r="M242">
        <v>1</v>
      </c>
      <c r="N242" t="s">
        <v>32</v>
      </c>
      <c r="O242">
        <f t="shared" si="9"/>
        <v>0</v>
      </c>
      <c r="P242">
        <f t="shared" si="10"/>
        <v>1</v>
      </c>
      <c r="Q242">
        <f t="shared" si="11"/>
        <v>0</v>
      </c>
      <c r="R242">
        <v>0</v>
      </c>
      <c r="S242" t="s">
        <v>33</v>
      </c>
      <c r="T242">
        <v>4.5</v>
      </c>
      <c r="U242">
        <v>150</v>
      </c>
      <c r="V242">
        <v>13</v>
      </c>
      <c r="W242">
        <v>1.81</v>
      </c>
    </row>
    <row r="243" spans="1:23" x14ac:dyDescent="0.25">
      <c r="A243" s="6" t="s">
        <v>715</v>
      </c>
      <c r="B243" s="6" t="s">
        <v>716</v>
      </c>
      <c r="C243" t="s">
        <v>89</v>
      </c>
      <c r="D243" t="s">
        <v>246</v>
      </c>
      <c r="E243" t="s">
        <v>247</v>
      </c>
      <c r="F243" t="s">
        <v>28</v>
      </c>
      <c r="G243">
        <v>0</v>
      </c>
      <c r="H243" t="s">
        <v>29</v>
      </c>
      <c r="I243" t="s">
        <v>86</v>
      </c>
      <c r="J243">
        <v>1</v>
      </c>
      <c r="K243">
        <v>1</v>
      </c>
      <c r="L243" s="6">
        <v>0</v>
      </c>
      <c r="M243">
        <v>1</v>
      </c>
      <c r="N243" t="s">
        <v>64</v>
      </c>
      <c r="O243">
        <f t="shared" si="9"/>
        <v>0</v>
      </c>
      <c r="P243">
        <f t="shared" si="10"/>
        <v>0</v>
      </c>
      <c r="Q243">
        <f t="shared" si="11"/>
        <v>1</v>
      </c>
      <c r="R243">
        <v>1</v>
      </c>
      <c r="S243" t="s">
        <v>33</v>
      </c>
      <c r="T243">
        <v>3.4</v>
      </c>
      <c r="U243">
        <v>140</v>
      </c>
      <c r="V243">
        <v>38</v>
      </c>
      <c r="W243">
        <v>1.0900000000000001</v>
      </c>
    </row>
    <row r="244" spans="1:23" x14ac:dyDescent="0.25">
      <c r="A244" s="6" t="s">
        <v>717</v>
      </c>
      <c r="B244" s="6" t="s">
        <v>718</v>
      </c>
      <c r="C244" t="s">
        <v>10</v>
      </c>
      <c r="D244" t="s">
        <v>246</v>
      </c>
      <c r="E244" t="s">
        <v>247</v>
      </c>
      <c r="F244" t="s">
        <v>28</v>
      </c>
      <c r="G244">
        <v>0</v>
      </c>
      <c r="H244" t="s">
        <v>29</v>
      </c>
      <c r="I244" t="s">
        <v>86</v>
      </c>
      <c r="J244">
        <v>0</v>
      </c>
      <c r="K244">
        <v>1</v>
      </c>
      <c r="L244" s="6">
        <v>0</v>
      </c>
      <c r="M244">
        <v>1</v>
      </c>
      <c r="N244" t="s">
        <v>32</v>
      </c>
      <c r="O244">
        <f t="shared" si="9"/>
        <v>0</v>
      </c>
      <c r="P244">
        <f t="shared" si="10"/>
        <v>1</v>
      </c>
      <c r="Q244">
        <f t="shared" si="11"/>
        <v>0</v>
      </c>
      <c r="R244">
        <v>0</v>
      </c>
      <c r="S244" t="s">
        <v>33</v>
      </c>
      <c r="T244">
        <v>4.4000000000000004</v>
      </c>
      <c r="U244">
        <v>107</v>
      </c>
      <c r="V244">
        <v>40</v>
      </c>
      <c r="W244">
        <v>1.82</v>
      </c>
    </row>
    <row r="245" spans="1:23" x14ac:dyDescent="0.25">
      <c r="A245" s="6" t="s">
        <v>719</v>
      </c>
      <c r="B245" s="6" t="s">
        <v>720</v>
      </c>
      <c r="C245" t="s">
        <v>89</v>
      </c>
      <c r="D245" t="s">
        <v>246</v>
      </c>
      <c r="E245" t="s">
        <v>247</v>
      </c>
      <c r="F245" t="s">
        <v>28</v>
      </c>
      <c r="G245">
        <v>0</v>
      </c>
      <c r="H245" t="s">
        <v>29</v>
      </c>
      <c r="I245" t="s">
        <v>68</v>
      </c>
      <c r="J245">
        <v>1</v>
      </c>
      <c r="K245">
        <v>1</v>
      </c>
      <c r="L245" s="6">
        <v>0</v>
      </c>
      <c r="M245">
        <v>0</v>
      </c>
      <c r="N245" t="s">
        <v>32</v>
      </c>
      <c r="O245">
        <f t="shared" si="9"/>
        <v>0</v>
      </c>
      <c r="P245">
        <f t="shared" si="10"/>
        <v>1</v>
      </c>
      <c r="Q245">
        <f t="shared" si="11"/>
        <v>0</v>
      </c>
      <c r="R245">
        <v>0</v>
      </c>
      <c r="S245" t="s">
        <v>33</v>
      </c>
      <c r="T245">
        <v>4.3</v>
      </c>
      <c r="U245">
        <v>150</v>
      </c>
      <c r="V245">
        <v>50</v>
      </c>
      <c r="W245">
        <v>1.07</v>
      </c>
    </row>
    <row r="246" spans="1:23" x14ac:dyDescent="0.25">
      <c r="A246" s="6" t="s">
        <v>721</v>
      </c>
      <c r="B246" s="6" t="s">
        <v>722</v>
      </c>
      <c r="C246" t="s">
        <v>117</v>
      </c>
      <c r="D246" t="s">
        <v>327</v>
      </c>
      <c r="E246" t="s">
        <v>112</v>
      </c>
      <c r="F246" t="s">
        <v>28</v>
      </c>
      <c r="G246">
        <v>0</v>
      </c>
      <c r="H246" t="s">
        <v>50</v>
      </c>
      <c r="I246" t="s">
        <v>68</v>
      </c>
      <c r="J246">
        <v>1</v>
      </c>
      <c r="K246" t="s">
        <v>31</v>
      </c>
      <c r="L246" s="6">
        <v>1</v>
      </c>
      <c r="M246">
        <v>0</v>
      </c>
      <c r="N246" t="s">
        <v>32</v>
      </c>
      <c r="O246">
        <f t="shared" si="9"/>
        <v>0</v>
      </c>
      <c r="P246">
        <f t="shared" si="10"/>
        <v>1</v>
      </c>
      <c r="Q246">
        <f t="shared" si="11"/>
        <v>0</v>
      </c>
      <c r="R246">
        <v>0</v>
      </c>
      <c r="S246" t="s">
        <v>80</v>
      </c>
      <c r="T246">
        <v>4.0999999999999996</v>
      </c>
      <c r="U246">
        <v>76</v>
      </c>
      <c r="V246">
        <v>18</v>
      </c>
      <c r="W246" t="s">
        <v>31</v>
      </c>
    </row>
    <row r="247" spans="1:23" x14ac:dyDescent="0.25">
      <c r="A247" s="6" t="s">
        <v>723</v>
      </c>
      <c r="B247" s="6" t="s">
        <v>724</v>
      </c>
      <c r="C247" t="s">
        <v>10</v>
      </c>
      <c r="D247" t="s">
        <v>327</v>
      </c>
      <c r="E247" t="s">
        <v>112</v>
      </c>
      <c r="F247" t="s">
        <v>28</v>
      </c>
      <c r="G247">
        <v>0</v>
      </c>
      <c r="H247" t="s">
        <v>29</v>
      </c>
      <c r="I247" t="s">
        <v>30</v>
      </c>
      <c r="J247">
        <v>0</v>
      </c>
      <c r="K247">
        <v>1</v>
      </c>
      <c r="L247" s="6">
        <v>0</v>
      </c>
      <c r="M247">
        <v>0</v>
      </c>
      <c r="N247" t="s">
        <v>64</v>
      </c>
      <c r="O247">
        <f t="shared" si="9"/>
        <v>0</v>
      </c>
      <c r="P247">
        <f t="shared" si="10"/>
        <v>0</v>
      </c>
      <c r="Q247">
        <f t="shared" si="11"/>
        <v>1</v>
      </c>
      <c r="R247">
        <v>1</v>
      </c>
      <c r="S247" t="s">
        <v>33</v>
      </c>
      <c r="T247">
        <v>4</v>
      </c>
      <c r="U247">
        <v>100</v>
      </c>
      <c r="V247">
        <v>17</v>
      </c>
      <c r="W247">
        <v>1.1499999999999999</v>
      </c>
    </row>
    <row r="248" spans="1:23" x14ac:dyDescent="0.25">
      <c r="A248" s="6" t="s">
        <v>725</v>
      </c>
      <c r="B248" s="6" t="s">
        <v>726</v>
      </c>
      <c r="C248" t="s">
        <v>727</v>
      </c>
      <c r="D248" t="s">
        <v>327</v>
      </c>
      <c r="E248" t="s">
        <v>112</v>
      </c>
      <c r="F248" t="s">
        <v>28</v>
      </c>
      <c r="G248">
        <v>0</v>
      </c>
      <c r="H248" t="s">
        <v>50</v>
      </c>
      <c r="I248" t="s">
        <v>68</v>
      </c>
      <c r="J248">
        <v>1</v>
      </c>
      <c r="K248" t="s">
        <v>31</v>
      </c>
      <c r="L248" s="6">
        <v>0</v>
      </c>
      <c r="M248">
        <v>0</v>
      </c>
      <c r="N248" t="s">
        <v>32</v>
      </c>
      <c r="O248">
        <f t="shared" si="9"/>
        <v>0</v>
      </c>
      <c r="P248">
        <f t="shared" si="10"/>
        <v>1</v>
      </c>
      <c r="Q248">
        <f t="shared" si="11"/>
        <v>0</v>
      </c>
      <c r="R248">
        <v>0</v>
      </c>
      <c r="S248" t="s">
        <v>33</v>
      </c>
      <c r="T248">
        <v>4.5</v>
      </c>
      <c r="U248">
        <v>107</v>
      </c>
      <c r="V248">
        <v>29</v>
      </c>
      <c r="W248">
        <v>0.42899999999999999</v>
      </c>
    </row>
    <row r="249" spans="1:23" x14ac:dyDescent="0.25">
      <c r="A249" s="6" t="s">
        <v>728</v>
      </c>
      <c r="B249" s="6" t="s">
        <v>729</v>
      </c>
      <c r="C249" t="s">
        <v>231</v>
      </c>
      <c r="D249" t="s">
        <v>61</v>
      </c>
      <c r="E249" t="s">
        <v>62</v>
      </c>
      <c r="F249" t="s">
        <v>28</v>
      </c>
      <c r="G249">
        <v>1</v>
      </c>
      <c r="H249" t="s">
        <v>6</v>
      </c>
      <c r="I249" t="s">
        <v>38</v>
      </c>
      <c r="J249">
        <v>1</v>
      </c>
      <c r="K249" t="s">
        <v>31</v>
      </c>
      <c r="L249" s="6">
        <v>1</v>
      </c>
      <c r="M249">
        <v>1</v>
      </c>
      <c r="N249" t="s">
        <v>64</v>
      </c>
      <c r="O249">
        <f t="shared" si="9"/>
        <v>0</v>
      </c>
      <c r="P249">
        <f t="shared" si="10"/>
        <v>0</v>
      </c>
      <c r="Q249">
        <f t="shared" si="11"/>
        <v>1</v>
      </c>
      <c r="R249">
        <v>0</v>
      </c>
      <c r="S249" t="s">
        <v>33</v>
      </c>
      <c r="T249">
        <v>2.7</v>
      </c>
      <c r="U249">
        <v>19</v>
      </c>
      <c r="V249" t="s">
        <v>31</v>
      </c>
      <c r="W249">
        <v>0.76500000000000001</v>
      </c>
    </row>
    <row r="250" spans="1:23" x14ac:dyDescent="0.25">
      <c r="A250" s="6" t="s">
        <v>730</v>
      </c>
      <c r="B250" s="6" t="s">
        <v>731</v>
      </c>
      <c r="C250" t="s">
        <v>25</v>
      </c>
      <c r="D250" t="s">
        <v>26</v>
      </c>
      <c r="E250" t="s">
        <v>27</v>
      </c>
      <c r="F250" t="s">
        <v>28</v>
      </c>
      <c r="G250">
        <v>0</v>
      </c>
      <c r="H250" t="s">
        <v>29</v>
      </c>
      <c r="I250" t="s">
        <v>30</v>
      </c>
      <c r="J250">
        <v>1</v>
      </c>
      <c r="K250" t="s">
        <v>31</v>
      </c>
      <c r="L250" s="6">
        <v>1</v>
      </c>
      <c r="M250">
        <v>0</v>
      </c>
      <c r="N250" t="s">
        <v>32</v>
      </c>
      <c r="O250">
        <f t="shared" si="9"/>
        <v>0</v>
      </c>
      <c r="P250">
        <f t="shared" si="10"/>
        <v>1</v>
      </c>
      <c r="Q250">
        <f t="shared" si="11"/>
        <v>0</v>
      </c>
      <c r="R250">
        <v>1</v>
      </c>
      <c r="S250" t="s">
        <v>33</v>
      </c>
      <c r="T250">
        <v>2.9</v>
      </c>
      <c r="U250">
        <v>61.7</v>
      </c>
      <c r="V250">
        <v>19</v>
      </c>
      <c r="W250">
        <v>1.25</v>
      </c>
    </row>
    <row r="251" spans="1:23" x14ac:dyDescent="0.25">
      <c r="A251" s="6" t="s">
        <v>732</v>
      </c>
      <c r="B251" s="6" t="s">
        <v>733</v>
      </c>
      <c r="C251" t="s">
        <v>10</v>
      </c>
      <c r="D251" t="s">
        <v>734</v>
      </c>
      <c r="E251" t="s">
        <v>628</v>
      </c>
      <c r="F251" t="s">
        <v>28</v>
      </c>
      <c r="G251">
        <v>1</v>
      </c>
      <c r="H251" t="s">
        <v>6</v>
      </c>
      <c r="I251" t="s">
        <v>45</v>
      </c>
      <c r="J251">
        <v>0</v>
      </c>
      <c r="K251">
        <v>1</v>
      </c>
      <c r="L251" s="6">
        <v>1</v>
      </c>
      <c r="M251">
        <v>0</v>
      </c>
      <c r="N251" t="s">
        <v>32</v>
      </c>
      <c r="O251">
        <f t="shared" si="9"/>
        <v>0</v>
      </c>
      <c r="P251">
        <f t="shared" si="10"/>
        <v>1</v>
      </c>
      <c r="Q251">
        <f t="shared" si="11"/>
        <v>0</v>
      </c>
      <c r="R251">
        <v>0</v>
      </c>
      <c r="S251" t="s">
        <v>80</v>
      </c>
      <c r="T251">
        <v>3.9</v>
      </c>
      <c r="U251">
        <v>90</v>
      </c>
      <c r="V251" t="s">
        <v>31</v>
      </c>
      <c r="W251" t="s">
        <v>31</v>
      </c>
    </row>
    <row r="252" spans="1:23" x14ac:dyDescent="0.25">
      <c r="A252" s="6" t="s">
        <v>735</v>
      </c>
      <c r="B252" s="6" t="s">
        <v>736</v>
      </c>
      <c r="C252" t="s">
        <v>117</v>
      </c>
      <c r="D252" t="s">
        <v>153</v>
      </c>
      <c r="E252" t="s">
        <v>154</v>
      </c>
      <c r="F252" t="s">
        <v>28</v>
      </c>
      <c r="G252">
        <v>0</v>
      </c>
      <c r="H252" t="s">
        <v>50</v>
      </c>
      <c r="I252" t="s">
        <v>38</v>
      </c>
      <c r="J252">
        <v>1</v>
      </c>
      <c r="K252" t="s">
        <v>31</v>
      </c>
      <c r="L252" s="6">
        <v>1</v>
      </c>
      <c r="M252">
        <v>1</v>
      </c>
      <c r="N252" t="s">
        <v>64</v>
      </c>
      <c r="O252">
        <f t="shared" si="9"/>
        <v>0</v>
      </c>
      <c r="P252">
        <f t="shared" si="10"/>
        <v>0</v>
      </c>
      <c r="Q252">
        <f t="shared" si="11"/>
        <v>1</v>
      </c>
      <c r="R252">
        <v>0</v>
      </c>
      <c r="S252" t="s">
        <v>33</v>
      </c>
      <c r="T252">
        <v>3.4</v>
      </c>
      <c r="U252">
        <v>64</v>
      </c>
      <c r="V252">
        <v>18</v>
      </c>
      <c r="W252">
        <v>0.39700000000000002</v>
      </c>
    </row>
    <row r="253" spans="1:23" x14ac:dyDescent="0.25">
      <c r="A253" s="6" t="s">
        <v>737</v>
      </c>
      <c r="B253" s="6" t="s">
        <v>738</v>
      </c>
      <c r="C253" t="s">
        <v>127</v>
      </c>
      <c r="D253" t="s">
        <v>153</v>
      </c>
      <c r="E253" t="s">
        <v>154</v>
      </c>
      <c r="F253" t="s">
        <v>28</v>
      </c>
      <c r="G253">
        <v>0</v>
      </c>
      <c r="H253" t="s">
        <v>29</v>
      </c>
      <c r="I253" t="s">
        <v>86</v>
      </c>
      <c r="J253">
        <v>1</v>
      </c>
      <c r="K253" t="s">
        <v>31</v>
      </c>
      <c r="L253" s="6">
        <v>0</v>
      </c>
      <c r="M253">
        <v>1</v>
      </c>
      <c r="N253" t="s">
        <v>64</v>
      </c>
      <c r="O253">
        <f t="shared" si="9"/>
        <v>0</v>
      </c>
      <c r="P253">
        <f t="shared" si="10"/>
        <v>0</v>
      </c>
      <c r="Q253">
        <f t="shared" si="11"/>
        <v>1</v>
      </c>
      <c r="R253">
        <v>0</v>
      </c>
      <c r="S253" t="s">
        <v>33</v>
      </c>
      <c r="T253">
        <v>3.6</v>
      </c>
      <c r="U253">
        <v>60</v>
      </c>
      <c r="V253">
        <v>17</v>
      </c>
      <c r="W253">
        <v>1.34</v>
      </c>
    </row>
    <row r="254" spans="1:23" x14ac:dyDescent="0.25">
      <c r="A254" s="6" t="s">
        <v>739</v>
      </c>
      <c r="B254" s="6" t="s">
        <v>740</v>
      </c>
      <c r="C254" t="s">
        <v>10</v>
      </c>
      <c r="D254" t="s">
        <v>741</v>
      </c>
      <c r="E254" t="s">
        <v>274</v>
      </c>
      <c r="F254" t="s">
        <v>28</v>
      </c>
      <c r="G254">
        <v>0</v>
      </c>
      <c r="H254" t="s">
        <v>29</v>
      </c>
      <c r="I254" t="s">
        <v>63</v>
      </c>
      <c r="J254">
        <v>0</v>
      </c>
      <c r="K254">
        <v>1</v>
      </c>
      <c r="L254" s="6">
        <v>0</v>
      </c>
      <c r="M254">
        <v>1</v>
      </c>
      <c r="N254" t="s">
        <v>39</v>
      </c>
      <c r="O254">
        <f t="shared" si="9"/>
        <v>1</v>
      </c>
      <c r="P254">
        <f t="shared" si="10"/>
        <v>0</v>
      </c>
      <c r="Q254">
        <f t="shared" si="11"/>
        <v>0</v>
      </c>
      <c r="R254">
        <v>0</v>
      </c>
      <c r="S254" t="s">
        <v>33</v>
      </c>
      <c r="T254">
        <v>4.4000000000000004</v>
      </c>
      <c r="U254">
        <v>100</v>
      </c>
      <c r="V254">
        <v>25</v>
      </c>
      <c r="W254">
        <v>0.59199999999999997</v>
      </c>
    </row>
    <row r="255" spans="1:23" x14ac:dyDescent="0.25">
      <c r="A255" s="6" t="s">
        <v>742</v>
      </c>
      <c r="B255" s="6" t="s">
        <v>743</v>
      </c>
      <c r="C255" t="s">
        <v>10</v>
      </c>
      <c r="D255" t="s">
        <v>744</v>
      </c>
      <c r="E255" t="s">
        <v>745</v>
      </c>
      <c r="F255" t="s">
        <v>197</v>
      </c>
      <c r="G255">
        <v>0</v>
      </c>
      <c r="H255" t="s">
        <v>50</v>
      </c>
      <c r="I255" t="s">
        <v>63</v>
      </c>
      <c r="J255">
        <v>0</v>
      </c>
      <c r="K255">
        <v>1</v>
      </c>
      <c r="L255" s="6">
        <v>0</v>
      </c>
      <c r="M255">
        <v>1</v>
      </c>
      <c r="N255" t="s">
        <v>39</v>
      </c>
      <c r="O255">
        <f t="shared" si="9"/>
        <v>1</v>
      </c>
      <c r="P255">
        <f t="shared" si="10"/>
        <v>0</v>
      </c>
      <c r="Q255">
        <f t="shared" si="11"/>
        <v>0</v>
      </c>
      <c r="R255">
        <v>0</v>
      </c>
      <c r="S255" t="s">
        <v>33</v>
      </c>
      <c r="T255">
        <v>3.8</v>
      </c>
      <c r="U255">
        <v>100</v>
      </c>
      <c r="V255">
        <v>12</v>
      </c>
      <c r="W255">
        <v>0.20200000000000001</v>
      </c>
    </row>
    <row r="256" spans="1:23" x14ac:dyDescent="0.25">
      <c r="A256" s="6" t="s">
        <v>746</v>
      </c>
      <c r="B256" s="6" t="s">
        <v>747</v>
      </c>
      <c r="C256" t="s">
        <v>117</v>
      </c>
      <c r="D256" t="s">
        <v>748</v>
      </c>
      <c r="E256" t="s">
        <v>112</v>
      </c>
      <c r="F256" t="s">
        <v>28</v>
      </c>
      <c r="G256">
        <v>0</v>
      </c>
      <c r="H256" t="s">
        <v>29</v>
      </c>
      <c r="I256" t="s">
        <v>86</v>
      </c>
      <c r="J256">
        <v>1</v>
      </c>
      <c r="K256" t="s">
        <v>31</v>
      </c>
      <c r="L256" s="6">
        <v>0</v>
      </c>
      <c r="M256">
        <v>1</v>
      </c>
      <c r="N256" t="s">
        <v>64</v>
      </c>
      <c r="O256">
        <f t="shared" si="9"/>
        <v>0</v>
      </c>
      <c r="P256">
        <f t="shared" si="10"/>
        <v>0</v>
      </c>
      <c r="Q256">
        <f t="shared" si="11"/>
        <v>1</v>
      </c>
      <c r="R256">
        <v>0</v>
      </c>
      <c r="S256" t="s">
        <v>33</v>
      </c>
      <c r="T256">
        <v>4</v>
      </c>
      <c r="U256">
        <v>100</v>
      </c>
      <c r="V256">
        <v>60</v>
      </c>
      <c r="W256">
        <v>1.29</v>
      </c>
    </row>
    <row r="257" spans="1:23" x14ac:dyDescent="0.25">
      <c r="A257" s="6" t="s">
        <v>749</v>
      </c>
      <c r="B257" s="6" t="s">
        <v>750</v>
      </c>
      <c r="C257" t="s">
        <v>10</v>
      </c>
      <c r="D257" t="s">
        <v>748</v>
      </c>
      <c r="E257" t="s">
        <v>112</v>
      </c>
      <c r="F257" t="s">
        <v>28</v>
      </c>
      <c r="G257">
        <v>0</v>
      </c>
      <c r="H257" t="s">
        <v>50</v>
      </c>
      <c r="I257" t="s">
        <v>68</v>
      </c>
      <c r="J257">
        <v>0</v>
      </c>
      <c r="K257">
        <v>1</v>
      </c>
      <c r="L257" s="6">
        <v>0</v>
      </c>
      <c r="M257">
        <v>1</v>
      </c>
      <c r="N257" t="s">
        <v>39</v>
      </c>
      <c r="O257">
        <f t="shared" si="9"/>
        <v>1</v>
      </c>
      <c r="P257">
        <f t="shared" si="10"/>
        <v>0</v>
      </c>
      <c r="Q257">
        <f t="shared" si="11"/>
        <v>0</v>
      </c>
      <c r="R257">
        <v>0</v>
      </c>
      <c r="S257" t="s">
        <v>33</v>
      </c>
      <c r="T257">
        <v>3.6</v>
      </c>
      <c r="U257">
        <v>29.8</v>
      </c>
      <c r="V257" t="s">
        <v>31</v>
      </c>
      <c r="W257" t="s">
        <v>31</v>
      </c>
    </row>
    <row r="258" spans="1:23" x14ac:dyDescent="0.25">
      <c r="A258" s="6" t="s">
        <v>751</v>
      </c>
      <c r="B258" s="6" t="s">
        <v>752</v>
      </c>
      <c r="C258" t="s">
        <v>705</v>
      </c>
      <c r="D258" t="s">
        <v>26</v>
      </c>
      <c r="E258" t="s">
        <v>27</v>
      </c>
      <c r="F258" t="s">
        <v>28</v>
      </c>
      <c r="G258">
        <v>0</v>
      </c>
      <c r="H258" t="s">
        <v>29</v>
      </c>
      <c r="I258" t="s">
        <v>68</v>
      </c>
      <c r="J258">
        <v>1</v>
      </c>
      <c r="K258" t="s">
        <v>31</v>
      </c>
      <c r="L258" s="6">
        <v>1</v>
      </c>
      <c r="M258">
        <v>0</v>
      </c>
      <c r="N258" t="s">
        <v>39</v>
      </c>
      <c r="O258">
        <f t="shared" ref="O258:O303" si="12">IF(N258="BE",1,0)</f>
        <v>1</v>
      </c>
      <c r="P258">
        <f t="shared" ref="P258:P303" si="13">IF(N258="BP",1,0)</f>
        <v>0</v>
      </c>
      <c r="Q258">
        <f t="shared" ref="Q258:Q303" si="14">IF(N258="PE",1,0)</f>
        <v>0</v>
      </c>
      <c r="R258">
        <v>0</v>
      </c>
      <c r="S258" t="s">
        <v>80</v>
      </c>
      <c r="T258">
        <v>4</v>
      </c>
      <c r="U258">
        <v>30.3</v>
      </c>
      <c r="V258">
        <v>8</v>
      </c>
      <c r="W258" t="s">
        <v>31</v>
      </c>
    </row>
    <row r="259" spans="1:23" x14ac:dyDescent="0.25">
      <c r="A259" s="6" t="s">
        <v>753</v>
      </c>
      <c r="B259" s="6" t="s">
        <v>754</v>
      </c>
      <c r="C259" t="s">
        <v>163</v>
      </c>
      <c r="D259" t="s">
        <v>26</v>
      </c>
      <c r="E259" t="s">
        <v>27</v>
      </c>
      <c r="F259" t="s">
        <v>28</v>
      </c>
      <c r="G259">
        <v>0</v>
      </c>
      <c r="H259" t="s">
        <v>29</v>
      </c>
      <c r="I259" t="s">
        <v>68</v>
      </c>
      <c r="J259">
        <v>1</v>
      </c>
      <c r="K259" t="s">
        <v>31</v>
      </c>
      <c r="L259" s="6">
        <v>1</v>
      </c>
      <c r="M259">
        <v>0</v>
      </c>
      <c r="N259" t="s">
        <v>39</v>
      </c>
      <c r="O259">
        <f t="shared" si="12"/>
        <v>1</v>
      </c>
      <c r="P259">
        <f t="shared" si="13"/>
        <v>0</v>
      </c>
      <c r="Q259">
        <f t="shared" si="14"/>
        <v>0</v>
      </c>
      <c r="R259">
        <v>0</v>
      </c>
      <c r="S259" t="s">
        <v>80</v>
      </c>
      <c r="T259">
        <v>3.4</v>
      </c>
      <c r="U259">
        <v>51</v>
      </c>
      <c r="V259">
        <v>6</v>
      </c>
      <c r="W259" t="s">
        <v>31</v>
      </c>
    </row>
    <row r="260" spans="1:23" x14ac:dyDescent="0.25">
      <c r="A260" s="6" t="s">
        <v>753</v>
      </c>
      <c r="B260" s="6" t="s">
        <v>754</v>
      </c>
      <c r="C260" t="s">
        <v>182</v>
      </c>
      <c r="D260" t="s">
        <v>26</v>
      </c>
      <c r="E260" t="s">
        <v>27</v>
      </c>
      <c r="F260" t="s">
        <v>28</v>
      </c>
      <c r="G260">
        <v>0</v>
      </c>
      <c r="H260" t="s">
        <v>29</v>
      </c>
      <c r="I260" t="s">
        <v>68</v>
      </c>
      <c r="J260">
        <v>1</v>
      </c>
      <c r="K260" t="s">
        <v>31</v>
      </c>
      <c r="L260" s="6">
        <v>1</v>
      </c>
      <c r="M260">
        <v>0</v>
      </c>
      <c r="N260" t="s">
        <v>39</v>
      </c>
      <c r="O260">
        <f t="shared" si="12"/>
        <v>1</v>
      </c>
      <c r="P260">
        <f t="shared" si="13"/>
        <v>0</v>
      </c>
      <c r="Q260">
        <f t="shared" si="14"/>
        <v>0</v>
      </c>
      <c r="R260">
        <v>0</v>
      </c>
      <c r="S260" t="s">
        <v>80</v>
      </c>
      <c r="T260">
        <v>3.4</v>
      </c>
      <c r="U260">
        <v>51</v>
      </c>
      <c r="V260">
        <v>6</v>
      </c>
      <c r="W260" t="s">
        <v>31</v>
      </c>
    </row>
    <row r="261" spans="1:23" x14ac:dyDescent="0.25">
      <c r="A261" s="6" t="s">
        <v>755</v>
      </c>
      <c r="B261" s="6" t="s">
        <v>756</v>
      </c>
      <c r="C261" t="s">
        <v>10</v>
      </c>
      <c r="D261" t="s">
        <v>185</v>
      </c>
      <c r="E261" t="s">
        <v>186</v>
      </c>
      <c r="F261" t="s">
        <v>28</v>
      </c>
      <c r="G261">
        <v>0</v>
      </c>
      <c r="H261" t="s">
        <v>50</v>
      </c>
      <c r="I261" t="s">
        <v>86</v>
      </c>
      <c r="J261">
        <v>0</v>
      </c>
      <c r="K261">
        <v>1</v>
      </c>
      <c r="L261" s="6">
        <v>0</v>
      </c>
      <c r="M261">
        <v>1</v>
      </c>
      <c r="N261" t="s">
        <v>39</v>
      </c>
      <c r="O261">
        <f t="shared" si="12"/>
        <v>1</v>
      </c>
      <c r="P261">
        <f t="shared" si="13"/>
        <v>0</v>
      </c>
      <c r="Q261">
        <f t="shared" si="14"/>
        <v>0</v>
      </c>
      <c r="R261">
        <v>0</v>
      </c>
      <c r="S261" t="s">
        <v>33</v>
      </c>
      <c r="T261">
        <v>4.5</v>
      </c>
      <c r="U261">
        <v>190</v>
      </c>
      <c r="V261">
        <v>15</v>
      </c>
      <c r="W261">
        <v>0.224</v>
      </c>
    </row>
    <row r="262" spans="1:23" x14ac:dyDescent="0.25">
      <c r="A262" s="6" t="s">
        <v>757</v>
      </c>
      <c r="B262" s="6" t="s">
        <v>758</v>
      </c>
      <c r="C262" t="s">
        <v>10</v>
      </c>
      <c r="D262" t="s">
        <v>185</v>
      </c>
      <c r="E262" t="s">
        <v>186</v>
      </c>
      <c r="F262" t="s">
        <v>28</v>
      </c>
      <c r="G262">
        <v>0</v>
      </c>
      <c r="H262" t="s">
        <v>50</v>
      </c>
      <c r="I262" t="s">
        <v>86</v>
      </c>
      <c r="J262">
        <v>0</v>
      </c>
      <c r="K262">
        <v>1</v>
      </c>
      <c r="L262" s="6">
        <v>0</v>
      </c>
      <c r="M262">
        <v>1</v>
      </c>
      <c r="N262" t="s">
        <v>32</v>
      </c>
      <c r="O262">
        <f t="shared" si="12"/>
        <v>0</v>
      </c>
      <c r="P262">
        <f t="shared" si="13"/>
        <v>1</v>
      </c>
      <c r="Q262">
        <f t="shared" si="14"/>
        <v>0</v>
      </c>
      <c r="R262">
        <v>0</v>
      </c>
      <c r="S262" t="s">
        <v>33</v>
      </c>
      <c r="T262">
        <v>4.2</v>
      </c>
      <c r="U262">
        <v>250</v>
      </c>
      <c r="V262">
        <v>12</v>
      </c>
      <c r="W262">
        <v>0.67900000000000005</v>
      </c>
    </row>
    <row r="263" spans="1:23" x14ac:dyDescent="0.25">
      <c r="A263" s="6" t="s">
        <v>759</v>
      </c>
      <c r="B263" s="6" t="s">
        <v>760</v>
      </c>
      <c r="C263" t="s">
        <v>10</v>
      </c>
      <c r="D263" t="s">
        <v>761</v>
      </c>
      <c r="E263" t="s">
        <v>91</v>
      </c>
      <c r="F263" t="s">
        <v>28</v>
      </c>
      <c r="G263">
        <v>0</v>
      </c>
      <c r="H263" t="s">
        <v>50</v>
      </c>
      <c r="I263" t="s">
        <v>45</v>
      </c>
      <c r="J263">
        <v>0</v>
      </c>
      <c r="K263">
        <v>1</v>
      </c>
      <c r="L263" s="6">
        <v>1</v>
      </c>
      <c r="M263">
        <v>0</v>
      </c>
      <c r="N263" t="s">
        <v>39</v>
      </c>
      <c r="O263">
        <f t="shared" si="12"/>
        <v>1</v>
      </c>
      <c r="P263">
        <f t="shared" si="13"/>
        <v>0</v>
      </c>
      <c r="Q263">
        <f t="shared" si="14"/>
        <v>0</v>
      </c>
      <c r="R263">
        <v>0</v>
      </c>
      <c r="S263" t="s">
        <v>80</v>
      </c>
      <c r="T263">
        <v>4.2</v>
      </c>
      <c r="U263">
        <v>114</v>
      </c>
      <c r="V263" t="s">
        <v>31</v>
      </c>
      <c r="W263" t="s">
        <v>31</v>
      </c>
    </row>
    <row r="264" spans="1:23" x14ac:dyDescent="0.25">
      <c r="A264" s="6" t="s">
        <v>762</v>
      </c>
      <c r="B264" s="6" t="s">
        <v>763</v>
      </c>
      <c r="C264" t="s">
        <v>42</v>
      </c>
      <c r="D264" t="s">
        <v>761</v>
      </c>
      <c r="E264" t="s">
        <v>91</v>
      </c>
      <c r="F264" t="s">
        <v>28</v>
      </c>
      <c r="G264">
        <v>0</v>
      </c>
      <c r="H264" t="s">
        <v>29</v>
      </c>
      <c r="I264" t="s">
        <v>45</v>
      </c>
      <c r="J264">
        <v>1</v>
      </c>
      <c r="K264" t="s">
        <v>31</v>
      </c>
      <c r="L264" s="6">
        <v>1</v>
      </c>
      <c r="M264">
        <v>0</v>
      </c>
      <c r="N264" t="s">
        <v>39</v>
      </c>
      <c r="O264">
        <f t="shared" si="12"/>
        <v>1</v>
      </c>
      <c r="P264">
        <f t="shared" si="13"/>
        <v>0</v>
      </c>
      <c r="Q264">
        <f t="shared" si="14"/>
        <v>0</v>
      </c>
      <c r="R264">
        <v>0</v>
      </c>
      <c r="S264" t="s">
        <v>80</v>
      </c>
      <c r="T264">
        <v>4.4000000000000004</v>
      </c>
      <c r="U264">
        <v>130</v>
      </c>
      <c r="V264" t="s">
        <v>31</v>
      </c>
      <c r="W264" t="s">
        <v>31</v>
      </c>
    </row>
    <row r="265" spans="1:23" x14ac:dyDescent="0.25">
      <c r="A265" s="6" t="s">
        <v>31</v>
      </c>
      <c r="B265" s="6" t="s">
        <v>764</v>
      </c>
      <c r="C265" t="s">
        <v>10</v>
      </c>
      <c r="D265" t="s">
        <v>137</v>
      </c>
      <c r="E265" t="s">
        <v>138</v>
      </c>
      <c r="F265" t="s">
        <v>28</v>
      </c>
      <c r="G265">
        <v>1</v>
      </c>
      <c r="H265" t="s">
        <v>6</v>
      </c>
      <c r="I265" t="s">
        <v>131</v>
      </c>
      <c r="J265">
        <v>0</v>
      </c>
      <c r="K265">
        <v>1</v>
      </c>
      <c r="L265" s="6">
        <v>0</v>
      </c>
      <c r="M265">
        <v>0</v>
      </c>
      <c r="N265" t="s">
        <v>32</v>
      </c>
      <c r="O265">
        <f t="shared" si="12"/>
        <v>0</v>
      </c>
      <c r="P265">
        <f t="shared" si="13"/>
        <v>1</v>
      </c>
      <c r="Q265">
        <f t="shared" si="14"/>
        <v>0</v>
      </c>
      <c r="R265">
        <v>0</v>
      </c>
      <c r="S265" t="s">
        <v>80</v>
      </c>
      <c r="T265">
        <v>2</v>
      </c>
      <c r="U265">
        <v>19.5</v>
      </c>
      <c r="V265" t="s">
        <v>31</v>
      </c>
      <c r="W265" t="s">
        <v>31</v>
      </c>
    </row>
    <row r="266" spans="1:23" x14ac:dyDescent="0.25">
      <c r="A266" s="6" t="s">
        <v>765</v>
      </c>
      <c r="B266" s="6" t="s">
        <v>766</v>
      </c>
      <c r="C266" t="s">
        <v>10</v>
      </c>
      <c r="D266" t="s">
        <v>767</v>
      </c>
      <c r="E266" t="s">
        <v>79</v>
      </c>
      <c r="F266" t="s">
        <v>28</v>
      </c>
      <c r="G266">
        <v>0</v>
      </c>
      <c r="H266" t="s">
        <v>29</v>
      </c>
      <c r="I266" t="s">
        <v>45</v>
      </c>
      <c r="J266">
        <v>0</v>
      </c>
      <c r="K266">
        <v>1</v>
      </c>
      <c r="L266" s="6">
        <v>0</v>
      </c>
      <c r="M266">
        <v>0</v>
      </c>
      <c r="N266" t="s">
        <v>32</v>
      </c>
      <c r="O266">
        <f t="shared" si="12"/>
        <v>0</v>
      </c>
      <c r="P266">
        <f t="shared" si="13"/>
        <v>1</v>
      </c>
      <c r="Q266">
        <f t="shared" si="14"/>
        <v>0</v>
      </c>
      <c r="R266">
        <v>0</v>
      </c>
      <c r="S266" t="s">
        <v>80</v>
      </c>
      <c r="T266">
        <v>4.5</v>
      </c>
      <c r="U266">
        <v>70</v>
      </c>
      <c r="V266">
        <v>9</v>
      </c>
      <c r="W266" t="s">
        <v>31</v>
      </c>
    </row>
    <row r="267" spans="1:23" x14ac:dyDescent="0.25">
      <c r="A267" s="6" t="s">
        <v>31</v>
      </c>
      <c r="B267" s="7" t="s">
        <v>768</v>
      </c>
      <c r="C267" t="s">
        <v>10</v>
      </c>
      <c r="D267" s="3" t="s">
        <v>189</v>
      </c>
      <c r="E267" s="2" t="s">
        <v>27</v>
      </c>
      <c r="F267" s="2" t="s">
        <v>28</v>
      </c>
      <c r="G267">
        <v>0</v>
      </c>
      <c r="H267" t="s">
        <v>50</v>
      </c>
      <c r="I267" s="2" t="s">
        <v>45</v>
      </c>
      <c r="J267">
        <v>0</v>
      </c>
      <c r="K267">
        <v>1</v>
      </c>
      <c r="L267" s="6">
        <v>1</v>
      </c>
      <c r="M267">
        <v>0</v>
      </c>
      <c r="N267" t="s">
        <v>32</v>
      </c>
      <c r="O267">
        <f t="shared" si="12"/>
        <v>0</v>
      </c>
      <c r="P267">
        <f t="shared" si="13"/>
        <v>1</v>
      </c>
      <c r="Q267">
        <f t="shared" si="14"/>
        <v>0</v>
      </c>
      <c r="R267">
        <v>0</v>
      </c>
      <c r="S267" t="s">
        <v>80</v>
      </c>
      <c r="T267">
        <v>2.9</v>
      </c>
      <c r="U267">
        <v>10</v>
      </c>
      <c r="V267" t="s">
        <v>31</v>
      </c>
      <c r="W267" t="s">
        <v>31</v>
      </c>
    </row>
    <row r="268" spans="1:23" x14ac:dyDescent="0.25">
      <c r="A268" s="6" t="s">
        <v>769</v>
      </c>
      <c r="B268" s="6" t="s">
        <v>770</v>
      </c>
      <c r="C268" t="s">
        <v>10</v>
      </c>
      <c r="D268" t="s">
        <v>189</v>
      </c>
      <c r="E268" t="s">
        <v>27</v>
      </c>
      <c r="F268" t="s">
        <v>28</v>
      </c>
      <c r="G268">
        <v>0</v>
      </c>
      <c r="H268" t="s">
        <v>29</v>
      </c>
      <c r="I268" t="s">
        <v>45</v>
      </c>
      <c r="J268">
        <v>0</v>
      </c>
      <c r="K268">
        <v>1</v>
      </c>
      <c r="L268" s="6">
        <v>1</v>
      </c>
      <c r="M268">
        <v>0</v>
      </c>
      <c r="N268" t="s">
        <v>32</v>
      </c>
      <c r="O268">
        <f t="shared" si="12"/>
        <v>0</v>
      </c>
      <c r="P268">
        <f t="shared" si="13"/>
        <v>1</v>
      </c>
      <c r="Q268">
        <f t="shared" si="14"/>
        <v>0</v>
      </c>
      <c r="R268">
        <v>0</v>
      </c>
      <c r="S268" t="s">
        <v>80</v>
      </c>
      <c r="T268">
        <v>2.9</v>
      </c>
      <c r="U268">
        <v>23</v>
      </c>
      <c r="V268" t="s">
        <v>31</v>
      </c>
      <c r="W268" t="s">
        <v>31</v>
      </c>
    </row>
    <row r="269" spans="1:23" x14ac:dyDescent="0.25">
      <c r="A269" s="6" t="s">
        <v>31</v>
      </c>
      <c r="B269" s="6" t="s">
        <v>771</v>
      </c>
      <c r="C269" t="s">
        <v>10</v>
      </c>
      <c r="D269" s="3" t="s">
        <v>189</v>
      </c>
      <c r="E269" t="s">
        <v>27</v>
      </c>
      <c r="F269" t="s">
        <v>28</v>
      </c>
      <c r="G269">
        <v>0</v>
      </c>
      <c r="H269" t="s">
        <v>50</v>
      </c>
      <c r="I269" t="s">
        <v>45</v>
      </c>
      <c r="J269">
        <v>0</v>
      </c>
      <c r="K269">
        <v>1</v>
      </c>
      <c r="L269" s="6">
        <v>1</v>
      </c>
      <c r="M269">
        <v>0</v>
      </c>
      <c r="N269" t="s">
        <v>32</v>
      </c>
      <c r="O269">
        <f t="shared" si="12"/>
        <v>0</v>
      </c>
      <c r="P269">
        <f t="shared" si="13"/>
        <v>1</v>
      </c>
      <c r="Q269">
        <f t="shared" si="14"/>
        <v>0</v>
      </c>
      <c r="R269">
        <v>0</v>
      </c>
      <c r="S269" t="s">
        <v>80</v>
      </c>
      <c r="T269">
        <v>2.9</v>
      </c>
      <c r="U269">
        <v>9.6999999999999993</v>
      </c>
      <c r="V269" t="s">
        <v>31</v>
      </c>
      <c r="W269" t="s">
        <v>31</v>
      </c>
    </row>
    <row r="270" spans="1:23" x14ac:dyDescent="0.25">
      <c r="A270" s="6" t="s">
        <v>772</v>
      </c>
      <c r="B270" s="6" t="s">
        <v>773</v>
      </c>
      <c r="C270" t="s">
        <v>10</v>
      </c>
      <c r="D270" t="s">
        <v>774</v>
      </c>
      <c r="E270" t="s">
        <v>274</v>
      </c>
      <c r="F270" t="s">
        <v>28</v>
      </c>
      <c r="G270">
        <v>1</v>
      </c>
      <c r="H270" t="s">
        <v>6</v>
      </c>
      <c r="I270" t="s">
        <v>131</v>
      </c>
      <c r="J270">
        <v>0</v>
      </c>
      <c r="K270">
        <v>1</v>
      </c>
      <c r="L270" s="6">
        <v>0</v>
      </c>
      <c r="M270">
        <v>1</v>
      </c>
      <c r="N270" t="s">
        <v>39</v>
      </c>
      <c r="O270">
        <f t="shared" si="12"/>
        <v>1</v>
      </c>
      <c r="P270">
        <f t="shared" si="13"/>
        <v>0</v>
      </c>
      <c r="Q270">
        <f t="shared" si="14"/>
        <v>0</v>
      </c>
      <c r="R270">
        <v>0</v>
      </c>
      <c r="S270" t="s">
        <v>33</v>
      </c>
      <c r="T270">
        <v>3.3</v>
      </c>
      <c r="U270">
        <v>60</v>
      </c>
      <c r="V270" t="s">
        <v>31</v>
      </c>
      <c r="W270">
        <v>0.158</v>
      </c>
    </row>
    <row r="271" spans="1:23" x14ac:dyDescent="0.25">
      <c r="A271" s="6" t="s">
        <v>775</v>
      </c>
      <c r="B271" s="6" t="s">
        <v>776</v>
      </c>
      <c r="C271" t="s">
        <v>10</v>
      </c>
      <c r="D271" t="s">
        <v>48</v>
      </c>
      <c r="E271" t="s">
        <v>49</v>
      </c>
      <c r="F271" t="s">
        <v>28</v>
      </c>
      <c r="G271">
        <v>0</v>
      </c>
      <c r="H271" t="s">
        <v>50</v>
      </c>
      <c r="I271" t="s">
        <v>63</v>
      </c>
      <c r="J271">
        <v>0</v>
      </c>
      <c r="K271">
        <v>1</v>
      </c>
      <c r="L271" s="6">
        <v>0</v>
      </c>
      <c r="M271">
        <v>1</v>
      </c>
      <c r="N271" t="s">
        <v>39</v>
      </c>
      <c r="O271">
        <f t="shared" si="12"/>
        <v>1</v>
      </c>
      <c r="P271">
        <f t="shared" si="13"/>
        <v>0</v>
      </c>
      <c r="Q271">
        <f t="shared" si="14"/>
        <v>0</v>
      </c>
      <c r="R271">
        <v>0</v>
      </c>
      <c r="S271" t="s">
        <v>33</v>
      </c>
      <c r="T271">
        <v>3.7</v>
      </c>
      <c r="U271">
        <v>70</v>
      </c>
      <c r="V271">
        <v>11</v>
      </c>
      <c r="W271">
        <v>1.29</v>
      </c>
    </row>
    <row r="272" spans="1:23" x14ac:dyDescent="0.25">
      <c r="A272" s="6" t="s">
        <v>777</v>
      </c>
      <c r="B272" s="6" t="s">
        <v>778</v>
      </c>
      <c r="C272" t="s">
        <v>10</v>
      </c>
      <c r="D272" t="s">
        <v>779</v>
      </c>
      <c r="E272" t="s">
        <v>780</v>
      </c>
      <c r="F272" t="s">
        <v>28</v>
      </c>
      <c r="G272">
        <v>1</v>
      </c>
      <c r="H272" t="s">
        <v>6</v>
      </c>
      <c r="I272" t="s">
        <v>38</v>
      </c>
      <c r="J272">
        <v>0</v>
      </c>
      <c r="K272">
        <v>1</v>
      </c>
      <c r="L272" s="6">
        <v>0</v>
      </c>
      <c r="M272">
        <v>1</v>
      </c>
      <c r="N272" t="s">
        <v>39</v>
      </c>
      <c r="O272">
        <f t="shared" si="12"/>
        <v>1</v>
      </c>
      <c r="P272">
        <f t="shared" si="13"/>
        <v>0</v>
      </c>
      <c r="Q272">
        <f t="shared" si="14"/>
        <v>0</v>
      </c>
      <c r="R272">
        <v>0</v>
      </c>
      <c r="S272" t="s">
        <v>33</v>
      </c>
      <c r="T272">
        <v>3.6</v>
      </c>
      <c r="U272">
        <v>10</v>
      </c>
      <c r="V272" t="s">
        <v>31</v>
      </c>
      <c r="W272">
        <v>0.16300000000000001</v>
      </c>
    </row>
    <row r="273" spans="1:23" x14ac:dyDescent="0.25">
      <c r="A273" s="6" t="s">
        <v>781</v>
      </c>
      <c r="B273" s="6" t="s">
        <v>782</v>
      </c>
      <c r="C273" t="s">
        <v>783</v>
      </c>
      <c r="D273" t="s">
        <v>61</v>
      </c>
      <c r="E273" t="s">
        <v>62</v>
      </c>
      <c r="F273" t="s">
        <v>28</v>
      </c>
      <c r="G273">
        <v>0</v>
      </c>
      <c r="H273" t="s">
        <v>29</v>
      </c>
      <c r="I273" t="s">
        <v>63</v>
      </c>
      <c r="J273">
        <v>1</v>
      </c>
      <c r="K273" t="s">
        <v>31</v>
      </c>
      <c r="L273" s="6">
        <v>1</v>
      </c>
      <c r="M273">
        <v>1</v>
      </c>
      <c r="N273" t="s">
        <v>64</v>
      </c>
      <c r="O273">
        <f t="shared" si="12"/>
        <v>0</v>
      </c>
      <c r="P273">
        <f t="shared" si="13"/>
        <v>0</v>
      </c>
      <c r="Q273">
        <f t="shared" si="14"/>
        <v>1</v>
      </c>
      <c r="R273">
        <v>0</v>
      </c>
      <c r="S273" t="s">
        <v>33</v>
      </c>
      <c r="T273">
        <v>3</v>
      </c>
      <c r="U273">
        <v>16</v>
      </c>
      <c r="V273">
        <v>6</v>
      </c>
      <c r="W273">
        <v>1.1599999999999999</v>
      </c>
    </row>
    <row r="274" spans="1:23" x14ac:dyDescent="0.25">
      <c r="A274" s="6" t="s">
        <v>784</v>
      </c>
      <c r="B274" s="6" t="s">
        <v>785</v>
      </c>
      <c r="C274" t="s">
        <v>127</v>
      </c>
      <c r="D274" t="s">
        <v>786</v>
      </c>
      <c r="E274" t="s">
        <v>787</v>
      </c>
      <c r="F274" t="s">
        <v>197</v>
      </c>
      <c r="G274">
        <v>0</v>
      </c>
      <c r="H274" t="s">
        <v>29</v>
      </c>
      <c r="I274" t="s">
        <v>86</v>
      </c>
      <c r="J274">
        <v>1</v>
      </c>
      <c r="K274" t="s">
        <v>31</v>
      </c>
      <c r="L274" s="6">
        <v>0</v>
      </c>
      <c r="M274">
        <v>1</v>
      </c>
      <c r="N274" t="s">
        <v>32</v>
      </c>
      <c r="O274">
        <f t="shared" si="12"/>
        <v>0</v>
      </c>
      <c r="P274">
        <f t="shared" si="13"/>
        <v>1</v>
      </c>
      <c r="Q274">
        <f t="shared" si="14"/>
        <v>0</v>
      </c>
      <c r="R274">
        <v>0</v>
      </c>
      <c r="S274" t="s">
        <v>33</v>
      </c>
      <c r="T274">
        <v>4.4000000000000004</v>
      </c>
      <c r="U274">
        <v>160</v>
      </c>
      <c r="V274">
        <v>75</v>
      </c>
      <c r="W274">
        <v>1.48</v>
      </c>
    </row>
    <row r="275" spans="1:23" x14ac:dyDescent="0.25">
      <c r="A275" s="6" t="s">
        <v>788</v>
      </c>
      <c r="B275" s="6" t="s">
        <v>789</v>
      </c>
      <c r="C275" t="s">
        <v>10</v>
      </c>
      <c r="D275" t="s">
        <v>36</v>
      </c>
      <c r="E275" t="s">
        <v>37</v>
      </c>
      <c r="F275" t="s">
        <v>28</v>
      </c>
      <c r="G275">
        <v>1</v>
      </c>
      <c r="H275" t="s">
        <v>6</v>
      </c>
      <c r="I275" t="s">
        <v>86</v>
      </c>
      <c r="J275">
        <v>0</v>
      </c>
      <c r="K275">
        <v>1</v>
      </c>
      <c r="L275" s="6">
        <v>0</v>
      </c>
      <c r="M275">
        <v>1</v>
      </c>
      <c r="N275" t="s">
        <v>39</v>
      </c>
      <c r="O275">
        <f t="shared" si="12"/>
        <v>1</v>
      </c>
      <c r="P275">
        <f t="shared" si="13"/>
        <v>0</v>
      </c>
      <c r="Q275">
        <f t="shared" si="14"/>
        <v>0</v>
      </c>
      <c r="R275">
        <v>0</v>
      </c>
      <c r="S275" t="s">
        <v>33</v>
      </c>
      <c r="T275">
        <v>2</v>
      </c>
      <c r="U275">
        <v>10</v>
      </c>
      <c r="V275" t="s">
        <v>31</v>
      </c>
      <c r="W275">
        <v>0.14099999999999999</v>
      </c>
    </row>
    <row r="276" spans="1:23" x14ac:dyDescent="0.25">
      <c r="A276" s="6" t="s">
        <v>790</v>
      </c>
      <c r="B276" s="6" t="s">
        <v>791</v>
      </c>
      <c r="C276" t="s">
        <v>117</v>
      </c>
      <c r="D276" t="s">
        <v>48</v>
      </c>
      <c r="E276" t="s">
        <v>49</v>
      </c>
      <c r="F276" t="s">
        <v>28</v>
      </c>
      <c r="G276">
        <v>0</v>
      </c>
      <c r="H276" t="s">
        <v>50</v>
      </c>
      <c r="I276" t="s">
        <v>68</v>
      </c>
      <c r="J276">
        <v>1</v>
      </c>
      <c r="K276" t="s">
        <v>31</v>
      </c>
      <c r="L276" s="6">
        <v>0</v>
      </c>
      <c r="M276">
        <v>1</v>
      </c>
      <c r="N276" t="s">
        <v>39</v>
      </c>
      <c r="O276">
        <f t="shared" si="12"/>
        <v>1</v>
      </c>
      <c r="P276">
        <f t="shared" si="13"/>
        <v>0</v>
      </c>
      <c r="Q276">
        <f t="shared" si="14"/>
        <v>0</v>
      </c>
      <c r="R276">
        <v>0</v>
      </c>
      <c r="S276" t="s">
        <v>33</v>
      </c>
      <c r="T276">
        <v>3.8</v>
      </c>
      <c r="U276">
        <v>46</v>
      </c>
      <c r="V276" t="s">
        <v>31</v>
      </c>
      <c r="W276">
        <v>0.37</v>
      </c>
    </row>
    <row r="277" spans="1:23" x14ac:dyDescent="0.25">
      <c r="A277" s="6" t="s">
        <v>792</v>
      </c>
      <c r="B277" s="6" t="s">
        <v>793</v>
      </c>
      <c r="C277" t="s">
        <v>10</v>
      </c>
      <c r="D277" t="s">
        <v>794</v>
      </c>
      <c r="E277" t="s">
        <v>346</v>
      </c>
      <c r="F277" t="s">
        <v>28</v>
      </c>
      <c r="G277">
        <v>0</v>
      </c>
      <c r="H277" t="s">
        <v>50</v>
      </c>
      <c r="I277" t="s">
        <v>86</v>
      </c>
      <c r="J277">
        <v>0</v>
      </c>
      <c r="K277">
        <v>1</v>
      </c>
      <c r="L277" s="6">
        <v>0</v>
      </c>
      <c r="M277">
        <v>1</v>
      </c>
      <c r="N277" t="s">
        <v>39</v>
      </c>
      <c r="O277">
        <f t="shared" si="12"/>
        <v>1</v>
      </c>
      <c r="P277">
        <f t="shared" si="13"/>
        <v>0</v>
      </c>
      <c r="Q277">
        <f t="shared" si="14"/>
        <v>0</v>
      </c>
      <c r="R277">
        <v>0</v>
      </c>
      <c r="S277" t="s">
        <v>33</v>
      </c>
      <c r="T277">
        <v>3.3</v>
      </c>
      <c r="U277">
        <v>50</v>
      </c>
      <c r="V277" t="s">
        <v>31</v>
      </c>
      <c r="W277" t="s">
        <v>31</v>
      </c>
    </row>
    <row r="278" spans="1:23" x14ac:dyDescent="0.25">
      <c r="A278" s="6" t="s">
        <v>795</v>
      </c>
      <c r="B278" s="6" t="s">
        <v>796</v>
      </c>
      <c r="C278" t="s">
        <v>117</v>
      </c>
      <c r="D278" t="s">
        <v>797</v>
      </c>
      <c r="E278" t="s">
        <v>798</v>
      </c>
      <c r="F278" t="s">
        <v>28</v>
      </c>
      <c r="G278">
        <v>1</v>
      </c>
      <c r="H278" t="s">
        <v>6</v>
      </c>
      <c r="I278" t="s">
        <v>86</v>
      </c>
      <c r="J278">
        <v>1</v>
      </c>
      <c r="K278" t="s">
        <v>31</v>
      </c>
      <c r="L278" s="6">
        <v>0</v>
      </c>
      <c r="M278">
        <v>1</v>
      </c>
      <c r="N278" t="s">
        <v>39</v>
      </c>
      <c r="O278">
        <f t="shared" si="12"/>
        <v>1</v>
      </c>
      <c r="P278">
        <f t="shared" si="13"/>
        <v>0</v>
      </c>
      <c r="Q278">
        <f t="shared" si="14"/>
        <v>0</v>
      </c>
      <c r="R278">
        <v>0</v>
      </c>
      <c r="S278" t="s">
        <v>33</v>
      </c>
      <c r="T278">
        <v>4.5</v>
      </c>
      <c r="U278">
        <v>53.8</v>
      </c>
      <c r="V278" t="s">
        <v>31</v>
      </c>
      <c r="W278">
        <v>0.17</v>
      </c>
    </row>
    <row r="279" spans="1:23" x14ac:dyDescent="0.25">
      <c r="A279" s="6" t="s">
        <v>799</v>
      </c>
      <c r="B279" s="6" t="s">
        <v>800</v>
      </c>
      <c r="C279" t="s">
        <v>231</v>
      </c>
      <c r="D279" t="s">
        <v>189</v>
      </c>
      <c r="E279" t="s">
        <v>27</v>
      </c>
      <c r="F279" t="s">
        <v>28</v>
      </c>
      <c r="G279">
        <v>1</v>
      </c>
      <c r="H279" t="s">
        <v>6</v>
      </c>
      <c r="I279" t="s">
        <v>45</v>
      </c>
      <c r="J279">
        <v>1</v>
      </c>
      <c r="K279" t="s">
        <v>31</v>
      </c>
      <c r="L279" s="6">
        <v>1</v>
      </c>
      <c r="M279">
        <v>0</v>
      </c>
      <c r="N279" t="s">
        <v>32</v>
      </c>
      <c r="O279">
        <f t="shared" si="12"/>
        <v>0</v>
      </c>
      <c r="P279">
        <f t="shared" si="13"/>
        <v>1</v>
      </c>
      <c r="Q279">
        <f t="shared" si="14"/>
        <v>0</v>
      </c>
      <c r="R279">
        <v>0</v>
      </c>
      <c r="S279" t="s">
        <v>33</v>
      </c>
      <c r="T279">
        <v>2.9</v>
      </c>
      <c r="U279">
        <v>42</v>
      </c>
      <c r="V279" t="s">
        <v>31</v>
      </c>
      <c r="W279">
        <v>0.55300000000000005</v>
      </c>
    </row>
    <row r="280" spans="1:23" x14ac:dyDescent="0.25">
      <c r="A280" s="6" t="s">
        <v>801</v>
      </c>
      <c r="B280" s="6" t="s">
        <v>802</v>
      </c>
      <c r="C280" t="s">
        <v>10</v>
      </c>
      <c r="D280" t="s">
        <v>387</v>
      </c>
      <c r="E280" t="s">
        <v>91</v>
      </c>
      <c r="F280" t="s">
        <v>28</v>
      </c>
      <c r="G280">
        <v>0</v>
      </c>
      <c r="H280" t="s">
        <v>50</v>
      </c>
      <c r="I280" t="s">
        <v>45</v>
      </c>
      <c r="J280">
        <v>0</v>
      </c>
      <c r="K280">
        <v>1</v>
      </c>
      <c r="L280" s="6">
        <v>1</v>
      </c>
      <c r="M280">
        <v>0</v>
      </c>
      <c r="N280" t="s">
        <v>39</v>
      </c>
      <c r="O280">
        <f t="shared" si="12"/>
        <v>1</v>
      </c>
      <c r="P280">
        <f t="shared" si="13"/>
        <v>0</v>
      </c>
      <c r="Q280">
        <f t="shared" si="14"/>
        <v>0</v>
      </c>
      <c r="R280">
        <v>0</v>
      </c>
      <c r="S280" t="s">
        <v>80</v>
      </c>
      <c r="T280">
        <v>3.5</v>
      </c>
      <c r="U280">
        <v>34.5</v>
      </c>
      <c r="V280" t="s">
        <v>31</v>
      </c>
      <c r="W280" t="s">
        <v>31</v>
      </c>
    </row>
    <row r="281" spans="1:23" x14ac:dyDescent="0.25">
      <c r="A281" s="6" t="s">
        <v>31</v>
      </c>
      <c r="B281" s="6" t="s">
        <v>803</v>
      </c>
      <c r="C281" t="s">
        <v>10</v>
      </c>
      <c r="D281" t="s">
        <v>804</v>
      </c>
      <c r="E281" t="s">
        <v>805</v>
      </c>
      <c r="F281" t="s">
        <v>28</v>
      </c>
      <c r="G281">
        <v>0</v>
      </c>
      <c r="H281" t="s">
        <v>50</v>
      </c>
      <c r="I281" t="s">
        <v>45</v>
      </c>
      <c r="J281">
        <v>0</v>
      </c>
      <c r="K281">
        <v>1</v>
      </c>
      <c r="L281" s="6">
        <v>0</v>
      </c>
      <c r="M281">
        <v>1</v>
      </c>
      <c r="N281" t="s">
        <v>39</v>
      </c>
      <c r="O281">
        <f t="shared" si="12"/>
        <v>1</v>
      </c>
      <c r="P281">
        <f t="shared" si="13"/>
        <v>0</v>
      </c>
      <c r="Q281">
        <f t="shared" si="14"/>
        <v>0</v>
      </c>
      <c r="R281">
        <v>0</v>
      </c>
      <c r="S281" t="s">
        <v>33</v>
      </c>
      <c r="T281">
        <v>3.4</v>
      </c>
      <c r="U281">
        <v>30</v>
      </c>
      <c r="V281" t="s">
        <v>31</v>
      </c>
      <c r="W281" t="s">
        <v>31</v>
      </c>
    </row>
    <row r="282" spans="1:23" x14ac:dyDescent="0.25">
      <c r="A282" s="6" t="s">
        <v>806</v>
      </c>
      <c r="B282" s="6" t="s">
        <v>807</v>
      </c>
      <c r="C282" t="s">
        <v>10</v>
      </c>
      <c r="D282" t="s">
        <v>804</v>
      </c>
      <c r="E282" t="s">
        <v>805</v>
      </c>
      <c r="F282" t="s">
        <v>28</v>
      </c>
      <c r="G282">
        <v>0</v>
      </c>
      <c r="H282" t="s">
        <v>29</v>
      </c>
      <c r="I282" t="s">
        <v>45</v>
      </c>
      <c r="J282">
        <v>0</v>
      </c>
      <c r="K282">
        <v>1</v>
      </c>
      <c r="L282" s="6">
        <v>0</v>
      </c>
      <c r="M282">
        <v>1</v>
      </c>
      <c r="N282" t="s">
        <v>39</v>
      </c>
      <c r="O282">
        <f t="shared" si="12"/>
        <v>1</v>
      </c>
      <c r="P282">
        <f t="shared" si="13"/>
        <v>0</v>
      </c>
      <c r="Q282">
        <f t="shared" si="14"/>
        <v>0</v>
      </c>
      <c r="R282">
        <v>0</v>
      </c>
      <c r="S282" t="s">
        <v>33</v>
      </c>
      <c r="T282">
        <v>3.4</v>
      </c>
      <c r="U282">
        <v>35</v>
      </c>
      <c r="V282" t="s">
        <v>31</v>
      </c>
      <c r="W282" t="s">
        <v>31</v>
      </c>
    </row>
    <row r="283" spans="1:23" x14ac:dyDescent="0.25">
      <c r="A283" s="6" t="s">
        <v>808</v>
      </c>
      <c r="B283" s="6" t="s">
        <v>809</v>
      </c>
      <c r="C283" t="s">
        <v>10</v>
      </c>
      <c r="D283" t="s">
        <v>804</v>
      </c>
      <c r="E283" t="s">
        <v>805</v>
      </c>
      <c r="F283" t="s">
        <v>28</v>
      </c>
      <c r="G283">
        <v>0</v>
      </c>
      <c r="H283" t="s">
        <v>29</v>
      </c>
      <c r="I283" t="s">
        <v>45</v>
      </c>
      <c r="J283">
        <v>0</v>
      </c>
      <c r="K283">
        <v>1</v>
      </c>
      <c r="L283" s="6">
        <v>0</v>
      </c>
      <c r="M283">
        <v>1</v>
      </c>
      <c r="N283" t="s">
        <v>39</v>
      </c>
      <c r="O283">
        <f t="shared" si="12"/>
        <v>1</v>
      </c>
      <c r="P283">
        <f t="shared" si="13"/>
        <v>0</v>
      </c>
      <c r="Q283">
        <f t="shared" si="14"/>
        <v>0</v>
      </c>
      <c r="R283">
        <v>0</v>
      </c>
      <c r="S283" t="s">
        <v>33</v>
      </c>
      <c r="T283">
        <v>3.6</v>
      </c>
      <c r="U283">
        <v>80</v>
      </c>
      <c r="V283" t="s">
        <v>31</v>
      </c>
      <c r="W283">
        <v>1.0900000000000001</v>
      </c>
    </row>
    <row r="284" spans="1:23" x14ac:dyDescent="0.25">
      <c r="A284" s="6" t="s">
        <v>810</v>
      </c>
      <c r="B284" s="6" t="s">
        <v>811</v>
      </c>
      <c r="C284" s="3" t="s">
        <v>117</v>
      </c>
      <c r="D284" s="3" t="s">
        <v>214</v>
      </c>
      <c r="E284" t="s">
        <v>49</v>
      </c>
      <c r="F284" t="s">
        <v>28</v>
      </c>
      <c r="G284">
        <v>0</v>
      </c>
      <c r="H284" t="s">
        <v>50</v>
      </c>
      <c r="I284" t="s">
        <v>68</v>
      </c>
      <c r="J284">
        <v>1</v>
      </c>
      <c r="K284" t="s">
        <v>31</v>
      </c>
      <c r="L284" s="6">
        <v>0</v>
      </c>
      <c r="M284">
        <v>1</v>
      </c>
      <c r="N284" t="s">
        <v>39</v>
      </c>
      <c r="O284">
        <f t="shared" si="12"/>
        <v>1</v>
      </c>
      <c r="P284">
        <f t="shared" si="13"/>
        <v>0</v>
      </c>
      <c r="Q284">
        <f t="shared" si="14"/>
        <v>0</v>
      </c>
      <c r="R284">
        <v>0</v>
      </c>
      <c r="S284" t="s">
        <v>33</v>
      </c>
      <c r="T284">
        <v>3.3</v>
      </c>
      <c r="U284">
        <v>91</v>
      </c>
      <c r="V284">
        <v>34</v>
      </c>
      <c r="W284">
        <v>0.34200000000000003</v>
      </c>
    </row>
    <row r="285" spans="1:23" x14ac:dyDescent="0.25">
      <c r="A285" s="6" t="s">
        <v>812</v>
      </c>
      <c r="B285" s="6" t="s">
        <v>813</v>
      </c>
      <c r="C285" t="s">
        <v>117</v>
      </c>
      <c r="D285" t="s">
        <v>214</v>
      </c>
      <c r="E285" t="s">
        <v>49</v>
      </c>
      <c r="F285" t="s">
        <v>28</v>
      </c>
      <c r="G285">
        <v>0</v>
      </c>
      <c r="H285" t="s">
        <v>29</v>
      </c>
      <c r="I285" t="s">
        <v>68</v>
      </c>
      <c r="J285">
        <v>1</v>
      </c>
      <c r="K285" t="s">
        <v>31</v>
      </c>
      <c r="L285" s="6">
        <v>0</v>
      </c>
      <c r="M285">
        <v>1</v>
      </c>
      <c r="N285" t="s">
        <v>39</v>
      </c>
      <c r="O285">
        <f t="shared" si="12"/>
        <v>1</v>
      </c>
      <c r="P285">
        <f t="shared" si="13"/>
        <v>0</v>
      </c>
      <c r="Q285">
        <f t="shared" si="14"/>
        <v>0</v>
      </c>
      <c r="R285">
        <v>0</v>
      </c>
      <c r="S285" t="s">
        <v>33</v>
      </c>
      <c r="T285">
        <v>3.7</v>
      </c>
      <c r="U285">
        <v>38</v>
      </c>
      <c r="V285">
        <v>6</v>
      </c>
      <c r="W285">
        <v>0.35</v>
      </c>
    </row>
    <row r="286" spans="1:23" x14ac:dyDescent="0.25">
      <c r="A286" s="6" t="s">
        <v>814</v>
      </c>
      <c r="B286" s="6" t="s">
        <v>815</v>
      </c>
      <c r="C286" t="s">
        <v>10</v>
      </c>
      <c r="D286" t="s">
        <v>804</v>
      </c>
      <c r="E286" t="s">
        <v>805</v>
      </c>
      <c r="F286" t="s">
        <v>28</v>
      </c>
      <c r="G286">
        <v>1</v>
      </c>
      <c r="H286" t="s">
        <v>6</v>
      </c>
      <c r="I286" t="s">
        <v>45</v>
      </c>
      <c r="J286">
        <v>0</v>
      </c>
      <c r="K286">
        <v>1</v>
      </c>
      <c r="L286" s="6">
        <v>0</v>
      </c>
      <c r="M286">
        <v>0</v>
      </c>
      <c r="N286" t="s">
        <v>39</v>
      </c>
      <c r="O286">
        <f t="shared" si="12"/>
        <v>1</v>
      </c>
      <c r="P286">
        <f t="shared" si="13"/>
        <v>0</v>
      </c>
      <c r="Q286">
        <f t="shared" si="14"/>
        <v>0</v>
      </c>
      <c r="R286">
        <v>0</v>
      </c>
      <c r="S286" t="s">
        <v>80</v>
      </c>
      <c r="T286">
        <v>3.4</v>
      </c>
      <c r="U286">
        <v>17</v>
      </c>
      <c r="V286" t="s">
        <v>31</v>
      </c>
      <c r="W286" t="s">
        <v>31</v>
      </c>
    </row>
    <row r="287" spans="1:23" x14ac:dyDescent="0.25">
      <c r="A287" s="6" t="s">
        <v>31</v>
      </c>
      <c r="B287" s="6" t="s">
        <v>816</v>
      </c>
      <c r="C287" t="s">
        <v>10</v>
      </c>
      <c r="D287" t="s">
        <v>817</v>
      </c>
      <c r="E287" t="s">
        <v>818</v>
      </c>
      <c r="F287" t="s">
        <v>28</v>
      </c>
      <c r="G287">
        <v>1</v>
      </c>
      <c r="H287" t="s">
        <v>6</v>
      </c>
      <c r="I287" t="s">
        <v>150</v>
      </c>
      <c r="J287">
        <v>0</v>
      </c>
      <c r="K287">
        <v>1</v>
      </c>
      <c r="L287" s="6">
        <v>0</v>
      </c>
      <c r="M287">
        <v>0</v>
      </c>
      <c r="N287" t="s">
        <v>39</v>
      </c>
      <c r="O287">
        <f t="shared" si="12"/>
        <v>1</v>
      </c>
      <c r="P287">
        <f t="shared" si="13"/>
        <v>0</v>
      </c>
      <c r="Q287">
        <f t="shared" si="14"/>
        <v>0</v>
      </c>
      <c r="R287">
        <v>0</v>
      </c>
      <c r="S287" t="s">
        <v>80</v>
      </c>
      <c r="T287">
        <v>3.4</v>
      </c>
      <c r="U287">
        <v>9.3000000000000007</v>
      </c>
      <c r="V287" t="s">
        <v>31</v>
      </c>
      <c r="W287" t="s">
        <v>31</v>
      </c>
    </row>
    <row r="288" spans="1:23" x14ac:dyDescent="0.25">
      <c r="A288" s="6" t="s">
        <v>819</v>
      </c>
      <c r="B288" s="6" t="s">
        <v>820</v>
      </c>
      <c r="C288" t="s">
        <v>821</v>
      </c>
      <c r="D288" t="s">
        <v>408</v>
      </c>
      <c r="E288" t="s">
        <v>409</v>
      </c>
      <c r="F288" t="s">
        <v>28</v>
      </c>
      <c r="G288">
        <v>0</v>
      </c>
      <c r="H288" t="s">
        <v>29</v>
      </c>
      <c r="I288" t="s">
        <v>68</v>
      </c>
      <c r="J288">
        <v>1</v>
      </c>
      <c r="K288" t="s">
        <v>31</v>
      </c>
      <c r="L288" s="6">
        <v>1</v>
      </c>
      <c r="M288">
        <v>1</v>
      </c>
      <c r="N288" t="s">
        <v>64</v>
      </c>
      <c r="O288">
        <f t="shared" si="12"/>
        <v>0</v>
      </c>
      <c r="P288">
        <f t="shared" si="13"/>
        <v>0</v>
      </c>
      <c r="Q288">
        <f t="shared" si="14"/>
        <v>1</v>
      </c>
      <c r="R288">
        <v>0</v>
      </c>
      <c r="S288" t="s">
        <v>33</v>
      </c>
      <c r="T288">
        <v>3.3</v>
      </c>
      <c r="U288">
        <v>34</v>
      </c>
      <c r="V288">
        <v>5</v>
      </c>
      <c r="W288">
        <v>2.4900000000000002</v>
      </c>
    </row>
    <row r="289" spans="1:23" x14ac:dyDescent="0.25">
      <c r="A289" s="6" t="s">
        <v>822</v>
      </c>
      <c r="B289" s="6" t="s">
        <v>823</v>
      </c>
      <c r="C289" t="s">
        <v>10</v>
      </c>
      <c r="D289" t="s">
        <v>153</v>
      </c>
      <c r="E289" t="s">
        <v>154</v>
      </c>
      <c r="F289" t="s">
        <v>28</v>
      </c>
      <c r="G289">
        <v>1</v>
      </c>
      <c r="H289" t="s">
        <v>6</v>
      </c>
      <c r="I289" t="s">
        <v>86</v>
      </c>
      <c r="J289">
        <v>0</v>
      </c>
      <c r="K289">
        <v>1</v>
      </c>
      <c r="L289" s="6">
        <v>0</v>
      </c>
      <c r="M289">
        <v>1</v>
      </c>
      <c r="N289" t="s">
        <v>64</v>
      </c>
      <c r="O289">
        <f t="shared" si="12"/>
        <v>0</v>
      </c>
      <c r="P289">
        <f t="shared" si="13"/>
        <v>0</v>
      </c>
      <c r="Q289">
        <f t="shared" si="14"/>
        <v>1</v>
      </c>
      <c r="R289">
        <v>0</v>
      </c>
      <c r="S289" t="s">
        <v>33</v>
      </c>
      <c r="T289">
        <v>4.4000000000000004</v>
      </c>
      <c r="U289">
        <v>239</v>
      </c>
      <c r="V289">
        <v>9</v>
      </c>
      <c r="W289">
        <v>0.57299999999999995</v>
      </c>
    </row>
    <row r="290" spans="1:23" x14ac:dyDescent="0.25">
      <c r="A290" s="6" t="s">
        <v>824</v>
      </c>
      <c r="B290" s="6" t="s">
        <v>825</v>
      </c>
      <c r="C290" t="s">
        <v>10</v>
      </c>
      <c r="D290" t="s">
        <v>153</v>
      </c>
      <c r="E290" t="s">
        <v>154</v>
      </c>
      <c r="F290" t="s">
        <v>28</v>
      </c>
      <c r="G290">
        <v>0</v>
      </c>
      <c r="H290" t="s">
        <v>29</v>
      </c>
      <c r="I290" t="s">
        <v>86</v>
      </c>
      <c r="J290">
        <v>0</v>
      </c>
      <c r="K290">
        <v>1</v>
      </c>
      <c r="L290" s="6">
        <v>0</v>
      </c>
      <c r="M290">
        <v>1</v>
      </c>
      <c r="N290" t="s">
        <v>64</v>
      </c>
      <c r="O290">
        <f t="shared" si="12"/>
        <v>0</v>
      </c>
      <c r="P290">
        <f t="shared" si="13"/>
        <v>0</v>
      </c>
      <c r="Q290">
        <f t="shared" si="14"/>
        <v>1</v>
      </c>
      <c r="R290">
        <v>0</v>
      </c>
      <c r="S290" t="s">
        <v>33</v>
      </c>
      <c r="T290">
        <v>3.9</v>
      </c>
      <c r="U290">
        <v>245</v>
      </c>
      <c r="V290">
        <v>20</v>
      </c>
      <c r="W290">
        <v>0.63900000000000001</v>
      </c>
    </row>
    <row r="291" spans="1:23" x14ac:dyDescent="0.25">
      <c r="A291" s="6" t="s">
        <v>826</v>
      </c>
      <c r="B291" s="6" t="s">
        <v>827</v>
      </c>
      <c r="C291" t="s">
        <v>459</v>
      </c>
      <c r="D291" t="s">
        <v>828</v>
      </c>
      <c r="E291" t="s">
        <v>27</v>
      </c>
      <c r="F291" t="s">
        <v>28</v>
      </c>
      <c r="G291">
        <v>0</v>
      </c>
      <c r="H291" t="s">
        <v>29</v>
      </c>
      <c r="I291" t="s">
        <v>30</v>
      </c>
      <c r="J291">
        <v>1</v>
      </c>
      <c r="K291" t="s">
        <v>31</v>
      </c>
      <c r="L291" s="6">
        <v>1</v>
      </c>
      <c r="M291">
        <v>0</v>
      </c>
      <c r="N291" t="s">
        <v>39</v>
      </c>
      <c r="O291">
        <f t="shared" si="12"/>
        <v>1</v>
      </c>
      <c r="P291">
        <f t="shared" si="13"/>
        <v>0</v>
      </c>
      <c r="Q291">
        <f t="shared" si="14"/>
        <v>0</v>
      </c>
      <c r="R291">
        <v>0</v>
      </c>
      <c r="S291" t="s">
        <v>33</v>
      </c>
      <c r="T291">
        <v>3.7</v>
      </c>
      <c r="U291">
        <v>70</v>
      </c>
      <c r="V291" t="s">
        <v>31</v>
      </c>
      <c r="W291">
        <v>1.49</v>
      </c>
    </row>
    <row r="292" spans="1:23" x14ac:dyDescent="0.25">
      <c r="A292" s="6" t="s">
        <v>829</v>
      </c>
      <c r="B292" s="6" t="s">
        <v>830</v>
      </c>
      <c r="C292" t="s">
        <v>10</v>
      </c>
      <c r="D292" t="s">
        <v>831</v>
      </c>
      <c r="E292" t="s">
        <v>431</v>
      </c>
      <c r="F292" t="s">
        <v>28</v>
      </c>
      <c r="G292">
        <v>1</v>
      </c>
      <c r="H292" t="s">
        <v>6</v>
      </c>
      <c r="I292" t="s">
        <v>86</v>
      </c>
      <c r="J292">
        <v>0</v>
      </c>
      <c r="K292">
        <v>1</v>
      </c>
      <c r="L292" s="6">
        <v>0</v>
      </c>
      <c r="M292">
        <v>1</v>
      </c>
      <c r="N292" t="s">
        <v>39</v>
      </c>
      <c r="O292">
        <f t="shared" si="12"/>
        <v>1</v>
      </c>
      <c r="P292">
        <f t="shared" si="13"/>
        <v>0</v>
      </c>
      <c r="Q292">
        <f t="shared" si="14"/>
        <v>0</v>
      </c>
      <c r="R292">
        <v>0</v>
      </c>
      <c r="S292" t="s">
        <v>33</v>
      </c>
      <c r="T292">
        <v>2.6</v>
      </c>
      <c r="U292">
        <v>30</v>
      </c>
      <c r="V292" t="s">
        <v>31</v>
      </c>
      <c r="W292" t="s">
        <v>31</v>
      </c>
    </row>
    <row r="293" spans="1:23" x14ac:dyDescent="0.25">
      <c r="A293" s="6" t="s">
        <v>832</v>
      </c>
      <c r="B293" s="6" t="s">
        <v>833</v>
      </c>
      <c r="C293" t="s">
        <v>10</v>
      </c>
      <c r="D293" t="s">
        <v>296</v>
      </c>
      <c r="E293" t="s">
        <v>112</v>
      </c>
      <c r="F293" t="s">
        <v>28</v>
      </c>
      <c r="G293">
        <v>0</v>
      </c>
      <c r="H293" t="s">
        <v>270</v>
      </c>
      <c r="I293" t="s">
        <v>297</v>
      </c>
      <c r="J293">
        <v>0</v>
      </c>
      <c r="K293">
        <v>1</v>
      </c>
      <c r="L293" s="6">
        <v>0</v>
      </c>
      <c r="M293">
        <v>1</v>
      </c>
      <c r="N293" t="s">
        <v>39</v>
      </c>
      <c r="O293">
        <f t="shared" si="12"/>
        <v>1</v>
      </c>
      <c r="P293">
        <f t="shared" si="13"/>
        <v>0</v>
      </c>
      <c r="Q293">
        <f t="shared" si="14"/>
        <v>0</v>
      </c>
      <c r="R293">
        <v>0</v>
      </c>
      <c r="S293" t="s">
        <v>33</v>
      </c>
      <c r="T293">
        <v>3.4</v>
      </c>
      <c r="U293">
        <v>28</v>
      </c>
      <c r="V293">
        <v>10</v>
      </c>
      <c r="W293">
        <v>0.35899999999999999</v>
      </c>
    </row>
    <row r="294" spans="1:23" x14ac:dyDescent="0.25">
      <c r="A294" s="6" t="s">
        <v>834</v>
      </c>
      <c r="B294" s="6" t="s">
        <v>835</v>
      </c>
      <c r="C294" t="s">
        <v>117</v>
      </c>
      <c r="D294" t="s">
        <v>836</v>
      </c>
      <c r="E294" t="s">
        <v>154</v>
      </c>
      <c r="F294" t="s">
        <v>28</v>
      </c>
      <c r="G294">
        <v>0</v>
      </c>
      <c r="H294" t="s">
        <v>50</v>
      </c>
      <c r="I294" t="s">
        <v>86</v>
      </c>
      <c r="J294">
        <v>1</v>
      </c>
      <c r="K294" t="s">
        <v>31</v>
      </c>
      <c r="L294" s="6">
        <v>0</v>
      </c>
      <c r="M294">
        <v>1</v>
      </c>
      <c r="N294" t="s">
        <v>32</v>
      </c>
      <c r="O294">
        <f t="shared" si="12"/>
        <v>0</v>
      </c>
      <c r="P294">
        <f t="shared" si="13"/>
        <v>1</v>
      </c>
      <c r="Q294">
        <f t="shared" si="14"/>
        <v>0</v>
      </c>
      <c r="R294">
        <v>0</v>
      </c>
      <c r="S294" t="s">
        <v>33</v>
      </c>
      <c r="T294">
        <v>4.4000000000000004</v>
      </c>
      <c r="U294">
        <v>234</v>
      </c>
      <c r="V294">
        <v>15</v>
      </c>
      <c r="W294">
        <v>0.44700000000000001</v>
      </c>
    </row>
    <row r="295" spans="1:23" x14ac:dyDescent="0.25">
      <c r="A295" s="6" t="s">
        <v>31</v>
      </c>
      <c r="B295" s="6" t="s">
        <v>837</v>
      </c>
      <c r="C295" t="s">
        <v>10</v>
      </c>
      <c r="D295" t="s">
        <v>838</v>
      </c>
      <c r="E295" t="s">
        <v>27</v>
      </c>
      <c r="F295" t="s">
        <v>28</v>
      </c>
      <c r="G295">
        <v>0</v>
      </c>
      <c r="H295" t="s">
        <v>839</v>
      </c>
      <c r="I295" t="s">
        <v>45</v>
      </c>
      <c r="J295">
        <v>0</v>
      </c>
      <c r="K295">
        <v>1</v>
      </c>
      <c r="L295" s="6">
        <v>1</v>
      </c>
      <c r="M295">
        <v>0</v>
      </c>
      <c r="N295" t="s">
        <v>32</v>
      </c>
      <c r="O295">
        <f t="shared" si="12"/>
        <v>0</v>
      </c>
      <c r="P295">
        <f t="shared" si="13"/>
        <v>1</v>
      </c>
      <c r="Q295">
        <f t="shared" si="14"/>
        <v>0</v>
      </c>
      <c r="R295">
        <v>0</v>
      </c>
      <c r="S295" t="s">
        <v>80</v>
      </c>
      <c r="T295" t="s">
        <v>31</v>
      </c>
      <c r="U295">
        <v>13.3</v>
      </c>
      <c r="V295" t="s">
        <v>31</v>
      </c>
      <c r="W295" t="s">
        <v>31</v>
      </c>
    </row>
    <row r="296" spans="1:23" x14ac:dyDescent="0.25">
      <c r="A296" s="6" t="s">
        <v>840</v>
      </c>
      <c r="B296" s="6" t="s">
        <v>841</v>
      </c>
      <c r="C296" t="s">
        <v>117</v>
      </c>
      <c r="D296" t="s">
        <v>842</v>
      </c>
      <c r="E296" t="s">
        <v>324</v>
      </c>
      <c r="F296" t="s">
        <v>28</v>
      </c>
      <c r="G296">
        <v>0</v>
      </c>
      <c r="H296" t="s">
        <v>29</v>
      </c>
      <c r="I296" t="s">
        <v>68</v>
      </c>
      <c r="J296">
        <v>1</v>
      </c>
      <c r="K296" t="s">
        <v>31</v>
      </c>
      <c r="L296" s="6">
        <v>1</v>
      </c>
      <c r="M296">
        <v>0</v>
      </c>
      <c r="N296" t="s">
        <v>39</v>
      </c>
      <c r="O296">
        <f t="shared" si="12"/>
        <v>1</v>
      </c>
      <c r="P296">
        <f t="shared" si="13"/>
        <v>0</v>
      </c>
      <c r="Q296">
        <f t="shared" si="14"/>
        <v>0</v>
      </c>
      <c r="R296">
        <v>0</v>
      </c>
      <c r="S296" t="s">
        <v>80</v>
      </c>
      <c r="T296">
        <v>3.7</v>
      </c>
      <c r="U296">
        <v>14</v>
      </c>
      <c r="V296">
        <v>4</v>
      </c>
      <c r="W296" t="s">
        <v>31</v>
      </c>
    </row>
    <row r="297" spans="1:23" x14ac:dyDescent="0.25">
      <c r="A297" s="6" t="s">
        <v>843</v>
      </c>
      <c r="B297" s="6" t="s">
        <v>844</v>
      </c>
      <c r="C297" t="s">
        <v>127</v>
      </c>
      <c r="D297" t="s">
        <v>845</v>
      </c>
      <c r="E297" t="s">
        <v>174</v>
      </c>
      <c r="F297" t="s">
        <v>28</v>
      </c>
      <c r="G297">
        <v>0</v>
      </c>
      <c r="H297" t="s">
        <v>258</v>
      </c>
      <c r="I297" t="s">
        <v>86</v>
      </c>
      <c r="J297">
        <v>1</v>
      </c>
      <c r="K297" t="s">
        <v>31</v>
      </c>
      <c r="L297" s="6">
        <v>0</v>
      </c>
      <c r="M297">
        <v>1</v>
      </c>
      <c r="N297" t="s">
        <v>39</v>
      </c>
      <c r="O297">
        <f t="shared" si="12"/>
        <v>1</v>
      </c>
      <c r="P297">
        <f t="shared" si="13"/>
        <v>0</v>
      </c>
      <c r="Q297">
        <f t="shared" si="14"/>
        <v>0</v>
      </c>
      <c r="R297">
        <v>0</v>
      </c>
      <c r="S297" t="s">
        <v>33</v>
      </c>
      <c r="T297">
        <v>4</v>
      </c>
      <c r="U297">
        <v>66</v>
      </c>
      <c r="V297">
        <v>14</v>
      </c>
      <c r="W297" t="s">
        <v>31</v>
      </c>
    </row>
    <row r="298" spans="1:23" x14ac:dyDescent="0.25">
      <c r="A298" s="6" t="s">
        <v>846</v>
      </c>
      <c r="B298" s="6" t="s">
        <v>847</v>
      </c>
      <c r="C298" t="s">
        <v>163</v>
      </c>
      <c r="D298" t="s">
        <v>26</v>
      </c>
      <c r="E298" t="s">
        <v>27</v>
      </c>
      <c r="F298" t="s">
        <v>28</v>
      </c>
      <c r="G298">
        <v>0</v>
      </c>
      <c r="H298" t="s">
        <v>50</v>
      </c>
      <c r="I298" t="s">
        <v>30</v>
      </c>
      <c r="J298">
        <v>1</v>
      </c>
      <c r="K298" t="s">
        <v>31</v>
      </c>
      <c r="L298" s="6">
        <v>1</v>
      </c>
      <c r="M298">
        <v>0</v>
      </c>
      <c r="N298" t="s">
        <v>32</v>
      </c>
      <c r="O298">
        <f t="shared" si="12"/>
        <v>0</v>
      </c>
      <c r="P298">
        <f t="shared" si="13"/>
        <v>1</v>
      </c>
      <c r="Q298">
        <f t="shared" si="14"/>
        <v>0</v>
      </c>
      <c r="R298">
        <v>0</v>
      </c>
      <c r="S298" t="s">
        <v>33</v>
      </c>
      <c r="T298">
        <v>3.3</v>
      </c>
      <c r="U298">
        <v>50</v>
      </c>
      <c r="V298">
        <v>15</v>
      </c>
      <c r="W298" t="s">
        <v>31</v>
      </c>
    </row>
    <row r="299" spans="1:23" x14ac:dyDescent="0.25">
      <c r="A299" s="6" t="s">
        <v>848</v>
      </c>
      <c r="B299" s="6" t="s">
        <v>849</v>
      </c>
      <c r="C299" t="s">
        <v>10</v>
      </c>
      <c r="D299" t="s">
        <v>850</v>
      </c>
      <c r="E299" t="s">
        <v>186</v>
      </c>
      <c r="F299" t="s">
        <v>28</v>
      </c>
      <c r="G299">
        <v>0</v>
      </c>
      <c r="H299" t="s">
        <v>29</v>
      </c>
      <c r="I299" t="s">
        <v>86</v>
      </c>
      <c r="J299">
        <v>0</v>
      </c>
      <c r="K299">
        <v>1</v>
      </c>
      <c r="L299" s="6">
        <v>0</v>
      </c>
      <c r="M299">
        <v>1</v>
      </c>
      <c r="N299" t="s">
        <v>64</v>
      </c>
      <c r="O299">
        <f t="shared" si="12"/>
        <v>0</v>
      </c>
      <c r="P299">
        <f t="shared" si="13"/>
        <v>0</v>
      </c>
      <c r="Q299">
        <f t="shared" si="14"/>
        <v>1</v>
      </c>
      <c r="R299">
        <v>0</v>
      </c>
      <c r="S299" t="s">
        <v>33</v>
      </c>
      <c r="T299">
        <v>4.5</v>
      </c>
      <c r="U299">
        <v>455</v>
      </c>
      <c r="V299" t="s">
        <v>31</v>
      </c>
      <c r="W299">
        <v>0.32200000000000001</v>
      </c>
    </row>
    <row r="300" spans="1:23" x14ac:dyDescent="0.25">
      <c r="A300" s="6" t="s">
        <v>851</v>
      </c>
      <c r="B300" s="6" t="s">
        <v>852</v>
      </c>
      <c r="C300" t="s">
        <v>10</v>
      </c>
      <c r="D300" t="s">
        <v>362</v>
      </c>
      <c r="E300" t="s">
        <v>130</v>
      </c>
      <c r="F300" t="s">
        <v>28</v>
      </c>
      <c r="G300">
        <v>1</v>
      </c>
      <c r="H300" t="s">
        <v>6</v>
      </c>
      <c r="I300" t="s">
        <v>68</v>
      </c>
      <c r="J300">
        <v>0</v>
      </c>
      <c r="K300">
        <v>1</v>
      </c>
      <c r="L300" s="6">
        <v>0</v>
      </c>
      <c r="M300">
        <v>0</v>
      </c>
      <c r="N300" t="s">
        <v>32</v>
      </c>
      <c r="O300">
        <f t="shared" si="12"/>
        <v>0</v>
      </c>
      <c r="P300">
        <f t="shared" si="13"/>
        <v>1</v>
      </c>
      <c r="Q300">
        <f t="shared" si="14"/>
        <v>0</v>
      </c>
      <c r="R300">
        <v>0</v>
      </c>
      <c r="S300" t="s">
        <v>80</v>
      </c>
      <c r="T300">
        <v>3.1</v>
      </c>
      <c r="U300">
        <v>6</v>
      </c>
      <c r="V300" t="s">
        <v>31</v>
      </c>
      <c r="W300" t="s">
        <v>31</v>
      </c>
    </row>
    <row r="301" spans="1:23" x14ac:dyDescent="0.25">
      <c r="A301" s="6" t="s">
        <v>853</v>
      </c>
      <c r="B301" s="6" t="s">
        <v>854</v>
      </c>
      <c r="C301" t="s">
        <v>10</v>
      </c>
      <c r="D301" t="s">
        <v>362</v>
      </c>
      <c r="E301" t="s">
        <v>130</v>
      </c>
      <c r="F301" t="s">
        <v>28</v>
      </c>
      <c r="G301">
        <v>1</v>
      </c>
      <c r="H301" t="s">
        <v>6</v>
      </c>
      <c r="I301" t="s">
        <v>86</v>
      </c>
      <c r="J301">
        <v>0</v>
      </c>
      <c r="K301">
        <v>1</v>
      </c>
      <c r="L301" s="6">
        <v>1</v>
      </c>
      <c r="M301">
        <v>0</v>
      </c>
      <c r="N301" t="s">
        <v>32</v>
      </c>
      <c r="O301">
        <f t="shared" si="12"/>
        <v>0</v>
      </c>
      <c r="P301">
        <f t="shared" si="13"/>
        <v>1</v>
      </c>
      <c r="Q301">
        <f t="shared" si="14"/>
        <v>0</v>
      </c>
      <c r="R301">
        <v>1</v>
      </c>
      <c r="S301" t="s">
        <v>33</v>
      </c>
      <c r="T301">
        <v>3.2</v>
      </c>
      <c r="U301">
        <v>14</v>
      </c>
      <c r="V301" t="s">
        <v>31</v>
      </c>
      <c r="W301" t="s">
        <v>31</v>
      </c>
    </row>
    <row r="302" spans="1:23" x14ac:dyDescent="0.25">
      <c r="A302" s="6" t="s">
        <v>855</v>
      </c>
      <c r="B302" s="6" t="s">
        <v>856</v>
      </c>
      <c r="C302" t="s">
        <v>10</v>
      </c>
      <c r="D302" t="s">
        <v>362</v>
      </c>
      <c r="E302" t="s">
        <v>130</v>
      </c>
      <c r="F302" t="s">
        <v>28</v>
      </c>
      <c r="G302">
        <v>1</v>
      </c>
      <c r="H302" t="s">
        <v>6</v>
      </c>
      <c r="I302" t="s">
        <v>139</v>
      </c>
      <c r="J302">
        <v>0</v>
      </c>
      <c r="K302">
        <v>1</v>
      </c>
      <c r="L302" s="6">
        <v>1</v>
      </c>
      <c r="M302">
        <v>0</v>
      </c>
      <c r="N302" t="s">
        <v>32</v>
      </c>
      <c r="O302">
        <f t="shared" si="12"/>
        <v>0</v>
      </c>
      <c r="P302">
        <f t="shared" si="13"/>
        <v>1</v>
      </c>
      <c r="Q302">
        <f t="shared" si="14"/>
        <v>0</v>
      </c>
      <c r="R302">
        <v>1</v>
      </c>
      <c r="S302" t="s">
        <v>80</v>
      </c>
      <c r="T302">
        <v>3.2</v>
      </c>
      <c r="U302">
        <v>4</v>
      </c>
      <c r="V302" t="s">
        <v>31</v>
      </c>
      <c r="W302" t="s">
        <v>31</v>
      </c>
    </row>
    <row r="303" spans="1:23" x14ac:dyDescent="0.25">
      <c r="A303" s="6" t="s">
        <v>857</v>
      </c>
      <c r="B303" s="6" t="s">
        <v>858</v>
      </c>
      <c r="C303" t="s">
        <v>127</v>
      </c>
      <c r="D303" t="s">
        <v>859</v>
      </c>
      <c r="E303" t="s">
        <v>112</v>
      </c>
      <c r="F303" t="s">
        <v>28</v>
      </c>
      <c r="G303">
        <v>0</v>
      </c>
      <c r="H303" t="s">
        <v>29</v>
      </c>
      <c r="I303" t="s">
        <v>68</v>
      </c>
      <c r="J303">
        <v>1</v>
      </c>
      <c r="K303" t="s">
        <v>31</v>
      </c>
      <c r="L303" s="6">
        <v>0</v>
      </c>
      <c r="M303">
        <v>1</v>
      </c>
      <c r="N303" t="s">
        <v>39</v>
      </c>
      <c r="O303">
        <f t="shared" si="12"/>
        <v>1</v>
      </c>
      <c r="P303">
        <f t="shared" si="13"/>
        <v>0</v>
      </c>
      <c r="Q303">
        <f t="shared" si="14"/>
        <v>0</v>
      </c>
      <c r="R303">
        <v>0</v>
      </c>
      <c r="S303" t="s">
        <v>33</v>
      </c>
      <c r="T303">
        <v>4.2</v>
      </c>
      <c r="U303">
        <v>110</v>
      </c>
      <c r="V303">
        <v>18</v>
      </c>
      <c r="W303">
        <v>0.8</v>
      </c>
    </row>
    <row r="304" spans="1:23" x14ac:dyDescent="0.25">
      <c r="A304" s="6" t="s">
        <v>890</v>
      </c>
      <c r="B304" s="6" t="s">
        <v>891</v>
      </c>
      <c r="C304" s="6" t="s">
        <v>892</v>
      </c>
      <c r="D304" s="6" t="s">
        <v>104</v>
      </c>
      <c r="E304" t="s">
        <v>27</v>
      </c>
      <c r="F304" t="s">
        <v>28</v>
      </c>
      <c r="G304">
        <v>0</v>
      </c>
      <c r="H304" t="s">
        <v>50</v>
      </c>
      <c r="I304" t="s">
        <v>45</v>
      </c>
      <c r="J304">
        <v>1</v>
      </c>
      <c r="K304">
        <v>0</v>
      </c>
      <c r="L304">
        <v>1</v>
      </c>
      <c r="M304">
        <v>0</v>
      </c>
      <c r="N304" s="6" t="s">
        <v>32</v>
      </c>
      <c r="O304">
        <v>0</v>
      </c>
      <c r="P304">
        <v>1</v>
      </c>
      <c r="Q304">
        <v>0</v>
      </c>
      <c r="R304">
        <v>1</v>
      </c>
      <c r="S304" t="s">
        <v>33</v>
      </c>
      <c r="T304">
        <v>2</v>
      </c>
      <c r="U304">
        <v>120</v>
      </c>
      <c r="V304">
        <v>20</v>
      </c>
      <c r="W304">
        <v>0.30599999999999999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D5F99-17AC-4071-98BD-23934D6EE08D}">
  <dimension ref="A1:C24"/>
  <sheetViews>
    <sheetView workbookViewId="0">
      <selection activeCell="C19" sqref="C19"/>
    </sheetView>
  </sheetViews>
  <sheetFormatPr defaultRowHeight="15" x14ac:dyDescent="0.25"/>
  <cols>
    <col min="1" max="1" width="13.85546875" bestFit="1" customWidth="1"/>
    <col min="2" max="2" width="13.85546875" customWidth="1"/>
    <col min="3" max="3" width="101.42578125" customWidth="1"/>
  </cols>
  <sheetData>
    <row r="1" spans="1:3" x14ac:dyDescent="0.25">
      <c r="A1" s="1" t="s">
        <v>860</v>
      </c>
      <c r="B1" s="1" t="s">
        <v>861</v>
      </c>
      <c r="C1" s="1" t="s">
        <v>862</v>
      </c>
    </row>
    <row r="2" spans="1:3" x14ac:dyDescent="0.25">
      <c r="A2" t="s">
        <v>0</v>
      </c>
      <c r="B2" t="s">
        <v>863</v>
      </c>
      <c r="C2" t="s">
        <v>864</v>
      </c>
    </row>
    <row r="3" spans="1:3" x14ac:dyDescent="0.25">
      <c r="A3" t="s">
        <v>1</v>
      </c>
      <c r="B3" t="s">
        <v>863</v>
      </c>
      <c r="C3" t="s">
        <v>865</v>
      </c>
    </row>
    <row r="4" spans="1:3" x14ac:dyDescent="0.25">
      <c r="A4" t="s">
        <v>2</v>
      </c>
      <c r="B4" t="s">
        <v>863</v>
      </c>
      <c r="C4" t="s">
        <v>866</v>
      </c>
    </row>
    <row r="5" spans="1:3" x14ac:dyDescent="0.25">
      <c r="A5" t="s">
        <v>3</v>
      </c>
      <c r="B5" t="s">
        <v>863</v>
      </c>
      <c r="C5" t="s">
        <v>867</v>
      </c>
    </row>
    <row r="6" spans="1:3" x14ac:dyDescent="0.25">
      <c r="A6" t="s">
        <v>4</v>
      </c>
      <c r="B6" t="s">
        <v>863</v>
      </c>
      <c r="C6" t="s">
        <v>868</v>
      </c>
    </row>
    <row r="7" spans="1:3" x14ac:dyDescent="0.25">
      <c r="A7" t="s">
        <v>5</v>
      </c>
      <c r="B7" t="s">
        <v>863</v>
      </c>
      <c r="C7" t="s">
        <v>869</v>
      </c>
    </row>
    <row r="8" spans="1:3" x14ac:dyDescent="0.25">
      <c r="A8" t="s">
        <v>6</v>
      </c>
      <c r="B8" t="s">
        <v>870</v>
      </c>
      <c r="C8" s="9" t="s">
        <v>871</v>
      </c>
    </row>
    <row r="9" spans="1:3" x14ac:dyDescent="0.25">
      <c r="A9" t="s">
        <v>7</v>
      </c>
      <c r="B9" t="s">
        <v>872</v>
      </c>
      <c r="C9" t="s">
        <v>873</v>
      </c>
    </row>
    <row r="10" spans="1:3" x14ac:dyDescent="0.25">
      <c r="A10" t="s">
        <v>8</v>
      </c>
      <c r="B10" t="s">
        <v>872</v>
      </c>
      <c r="C10" s="9" t="s">
        <v>874</v>
      </c>
    </row>
    <row r="11" spans="1:3" x14ac:dyDescent="0.25">
      <c r="A11" t="s">
        <v>9</v>
      </c>
      <c r="B11" t="s">
        <v>870</v>
      </c>
      <c r="C11" t="s">
        <v>875</v>
      </c>
    </row>
    <row r="12" spans="1:3" x14ac:dyDescent="0.25">
      <c r="A12" t="s">
        <v>10</v>
      </c>
      <c r="B12" t="s">
        <v>870</v>
      </c>
      <c r="C12" t="s">
        <v>876</v>
      </c>
    </row>
    <row r="13" spans="1:3" s="6" customFormat="1" x14ac:dyDescent="0.25">
      <c r="A13" s="6" t="s">
        <v>11</v>
      </c>
      <c r="B13" s="6" t="s">
        <v>870</v>
      </c>
      <c r="C13" s="6" t="s">
        <v>877</v>
      </c>
    </row>
    <row r="14" spans="1:3" x14ac:dyDescent="0.25">
      <c r="A14" t="s">
        <v>12</v>
      </c>
      <c r="B14" t="s">
        <v>870</v>
      </c>
      <c r="C14" t="s">
        <v>878</v>
      </c>
    </row>
    <row r="15" spans="1:3" x14ac:dyDescent="0.25">
      <c r="A15" t="s">
        <v>13</v>
      </c>
      <c r="B15" t="s">
        <v>872</v>
      </c>
      <c r="C15" t="s">
        <v>879</v>
      </c>
    </row>
    <row r="16" spans="1:3" x14ac:dyDescent="0.25">
      <c r="A16" t="s">
        <v>14</v>
      </c>
      <c r="B16" t="s">
        <v>870</v>
      </c>
      <c r="C16" t="s">
        <v>880</v>
      </c>
    </row>
    <row r="17" spans="1:3" x14ac:dyDescent="0.25">
      <c r="A17" t="s">
        <v>15</v>
      </c>
      <c r="B17" t="s">
        <v>870</v>
      </c>
      <c r="C17" t="s">
        <v>881</v>
      </c>
    </row>
    <row r="18" spans="1:3" x14ac:dyDescent="0.25">
      <c r="A18" t="s">
        <v>16</v>
      </c>
      <c r="B18" t="s">
        <v>870</v>
      </c>
      <c r="C18" t="s">
        <v>882</v>
      </c>
    </row>
    <row r="19" spans="1:3" x14ac:dyDescent="0.25">
      <c r="A19" t="s">
        <v>17</v>
      </c>
      <c r="B19" t="s">
        <v>870</v>
      </c>
      <c r="C19" t="s">
        <v>883</v>
      </c>
    </row>
    <row r="20" spans="1:3" x14ac:dyDescent="0.25">
      <c r="A20" t="s">
        <v>18</v>
      </c>
      <c r="B20" t="s">
        <v>872</v>
      </c>
      <c r="C20" t="s">
        <v>884</v>
      </c>
    </row>
    <row r="21" spans="1:3" x14ac:dyDescent="0.25">
      <c r="A21" t="s">
        <v>19</v>
      </c>
      <c r="B21" t="s">
        <v>885</v>
      </c>
      <c r="C21" t="s">
        <v>886</v>
      </c>
    </row>
    <row r="22" spans="1:3" x14ac:dyDescent="0.25">
      <c r="A22" t="s">
        <v>20</v>
      </c>
      <c r="B22" t="s">
        <v>885</v>
      </c>
      <c r="C22" t="s">
        <v>887</v>
      </c>
    </row>
    <row r="23" spans="1:3" x14ac:dyDescent="0.25">
      <c r="A23" t="s">
        <v>21</v>
      </c>
      <c r="B23" t="s">
        <v>885</v>
      </c>
      <c r="C23" t="s">
        <v>888</v>
      </c>
    </row>
    <row r="24" spans="1:3" x14ac:dyDescent="0.25">
      <c r="A24" t="s">
        <v>22</v>
      </c>
      <c r="B24" t="s">
        <v>885</v>
      </c>
      <c r="C24" t="s">
        <v>889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Rowland, Freya Elizabeth</dc:creator>
  <cp:lastModifiedBy>Rowland, Freya E</cp:lastModifiedBy>
  <dcterms:created xsi:type="dcterms:W3CDTF">2023-08-18T16:26:21Z</dcterms:created>
  <dcterms:modified xsi:type="dcterms:W3CDTF">2023-11-07T16:41:12Z</dcterms:modified>
</cp:coreProperties>
</file>