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45621"/>
</workbook>
</file>

<file path=xl/calcChain.xml><?xml version="1.0" encoding="utf-8"?>
<calcChain xmlns="http://schemas.openxmlformats.org/spreadsheetml/2006/main">
  <c r="L6" i="4" l="1"/>
  <c r="L7" i="4"/>
  <c r="L8" i="4"/>
  <c r="L9" i="4"/>
  <c r="L5" i="4"/>
  <c r="K6" i="4"/>
  <c r="K7" i="4"/>
  <c r="K8" i="4"/>
  <c r="K9" i="4"/>
  <c r="K5" i="4"/>
  <c r="M5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5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9" i="1"/>
  <c r="E30" i="1"/>
  <c r="E31" i="1"/>
  <c r="E32" i="1"/>
  <c r="E33" i="1"/>
  <c r="E34" i="1"/>
  <c r="E35" i="1"/>
  <c r="E36" i="1"/>
  <c r="E37" i="1"/>
  <c r="E38" i="1"/>
  <c r="E39" i="1"/>
  <c r="E40" i="1"/>
  <c r="E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</calcChain>
</file>

<file path=xl/sharedStrings.xml><?xml version="1.0" encoding="utf-8"?>
<sst xmlns="http://schemas.openxmlformats.org/spreadsheetml/2006/main" count="14" uniqueCount="12">
  <si>
    <t>n</t>
  </si>
  <si>
    <t>T</t>
  </si>
  <si>
    <t>t</t>
  </si>
  <si>
    <t>55-T</t>
  </si>
  <si>
    <t>t1</t>
  </si>
  <si>
    <t>dt1</t>
  </si>
  <si>
    <t>t2</t>
  </si>
  <si>
    <t>dt2</t>
  </si>
  <si>
    <t>a1</t>
  </si>
  <si>
    <t>a2</t>
  </si>
  <si>
    <t>a1/a2</t>
  </si>
  <si>
    <t>a1/(a1+a2)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</si>
</sst>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Tabelle1!$F$4</c:f>
              <c:strCache>
                <c:ptCount val="1"/>
                <c:pt idx="0">
                  <c:v>T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Tabelle1!$E$5:$E$58</c:f>
              <c:numCache>
                <c:formatCode>General</c:formatCode>
                <c:ptCount val="5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</c:numCache>
            </c:numRef>
          </c:xVal>
          <c:yVal>
            <c:numRef>
              <c:f>Tabelle1!$F$5:$F$58</c:f>
              <c:numCache>
                <c:formatCode>General</c:formatCode>
                <c:ptCount val="54"/>
                <c:pt idx="0">
                  <c:v>26.9</c:v>
                </c:pt>
                <c:pt idx="1">
                  <c:v>28.5</c:v>
                </c:pt>
                <c:pt idx="2">
                  <c:v>31.2</c:v>
                </c:pt>
                <c:pt idx="3">
                  <c:v>33.799999999999997</c:v>
                </c:pt>
                <c:pt idx="4">
                  <c:v>36.200000000000003</c:v>
                </c:pt>
                <c:pt idx="5">
                  <c:v>39.1</c:v>
                </c:pt>
                <c:pt idx="6">
                  <c:v>40.6</c:v>
                </c:pt>
                <c:pt idx="7">
                  <c:v>42.4</c:v>
                </c:pt>
                <c:pt idx="8">
                  <c:v>44.1</c:v>
                </c:pt>
                <c:pt idx="9">
                  <c:v>45.5</c:v>
                </c:pt>
                <c:pt idx="10">
                  <c:v>46.7</c:v>
                </c:pt>
                <c:pt idx="11">
                  <c:v>47.7</c:v>
                </c:pt>
                <c:pt idx="12">
                  <c:v>48.7</c:v>
                </c:pt>
                <c:pt idx="13">
                  <c:v>49.5</c:v>
                </c:pt>
                <c:pt idx="14">
                  <c:v>50.2</c:v>
                </c:pt>
                <c:pt idx="15">
                  <c:v>50.8</c:v>
                </c:pt>
                <c:pt idx="16">
                  <c:v>51.4</c:v>
                </c:pt>
                <c:pt idx="17">
                  <c:v>51.8</c:v>
                </c:pt>
                <c:pt idx="18">
                  <c:v>52.3</c:v>
                </c:pt>
                <c:pt idx="19">
                  <c:v>52.6</c:v>
                </c:pt>
                <c:pt idx="20">
                  <c:v>52.9</c:v>
                </c:pt>
                <c:pt idx="21">
                  <c:v>53.1</c:v>
                </c:pt>
                <c:pt idx="22">
                  <c:v>53.3</c:v>
                </c:pt>
                <c:pt idx="23">
                  <c:v>53.6</c:v>
                </c:pt>
                <c:pt idx="24">
                  <c:v>53.7</c:v>
                </c:pt>
                <c:pt idx="25">
                  <c:v>53.9</c:v>
                </c:pt>
                <c:pt idx="26">
                  <c:v>54.1</c:v>
                </c:pt>
                <c:pt idx="27">
                  <c:v>54.2</c:v>
                </c:pt>
                <c:pt idx="28">
                  <c:v>54.3</c:v>
                </c:pt>
                <c:pt idx="29">
                  <c:v>54.4</c:v>
                </c:pt>
                <c:pt idx="30">
                  <c:v>54.5</c:v>
                </c:pt>
                <c:pt idx="31">
                  <c:v>54.5</c:v>
                </c:pt>
                <c:pt idx="32">
                  <c:v>54.6</c:v>
                </c:pt>
                <c:pt idx="33">
                  <c:v>54.7</c:v>
                </c:pt>
                <c:pt idx="34">
                  <c:v>54.7</c:v>
                </c:pt>
                <c:pt idx="35">
                  <c:v>54.8</c:v>
                </c:pt>
                <c:pt idx="36">
                  <c:v>54.8</c:v>
                </c:pt>
                <c:pt idx="37">
                  <c:v>54.8</c:v>
                </c:pt>
                <c:pt idx="38">
                  <c:v>54.9</c:v>
                </c:pt>
                <c:pt idx="39">
                  <c:v>54.9</c:v>
                </c:pt>
                <c:pt idx="40">
                  <c:v>54.9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6880"/>
        <c:axId val="10745344"/>
      </c:scatterChart>
      <c:valAx>
        <c:axId val="10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45344"/>
        <c:crosses val="autoZero"/>
        <c:crossBetween val="midCat"/>
      </c:valAx>
      <c:valAx>
        <c:axId val="1074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4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Tabelle1!$G$4</c:f>
              <c:strCache>
                <c:ptCount val="1"/>
                <c:pt idx="0">
                  <c:v>55-T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1.8747375328083991E-2"/>
                  <c:y val="-0.2627004957713619"/>
                </c:manualLayout>
              </c:layout>
              <c:numFmt formatCode="General" sourceLinked="0"/>
            </c:trendlineLbl>
          </c:trendline>
          <c:xVal>
            <c:numRef>
              <c:f>Tabelle1!$E$5:$E$47</c:f>
              <c:numCache>
                <c:formatCode>General</c:formatCode>
                <c:ptCount val="43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</c:numCache>
            </c:numRef>
          </c:xVal>
          <c:yVal>
            <c:numRef>
              <c:f>Tabelle1!$G$5:$G$47</c:f>
              <c:numCache>
                <c:formatCode>General</c:formatCode>
                <c:ptCount val="43"/>
                <c:pt idx="0">
                  <c:v>28.1</c:v>
                </c:pt>
                <c:pt idx="1">
                  <c:v>26.5</c:v>
                </c:pt>
                <c:pt idx="2">
                  <c:v>23.8</c:v>
                </c:pt>
                <c:pt idx="3">
                  <c:v>21.200000000000003</c:v>
                </c:pt>
                <c:pt idx="4">
                  <c:v>18.799999999999997</c:v>
                </c:pt>
                <c:pt idx="5">
                  <c:v>15.899999999999999</c:v>
                </c:pt>
                <c:pt idx="6">
                  <c:v>14.399999999999999</c:v>
                </c:pt>
                <c:pt idx="7">
                  <c:v>12.600000000000001</c:v>
                </c:pt>
                <c:pt idx="8">
                  <c:v>10.899999999999999</c:v>
                </c:pt>
                <c:pt idx="9">
                  <c:v>9.5</c:v>
                </c:pt>
                <c:pt idx="10">
                  <c:v>8.2999999999999972</c:v>
                </c:pt>
                <c:pt idx="11">
                  <c:v>7.2999999999999972</c:v>
                </c:pt>
                <c:pt idx="12">
                  <c:v>6.2999999999999972</c:v>
                </c:pt>
                <c:pt idx="13">
                  <c:v>5.5</c:v>
                </c:pt>
                <c:pt idx="14">
                  <c:v>4.7999999999999972</c:v>
                </c:pt>
                <c:pt idx="15">
                  <c:v>4.2000000000000028</c:v>
                </c:pt>
                <c:pt idx="16">
                  <c:v>3.6000000000000014</c:v>
                </c:pt>
                <c:pt idx="17">
                  <c:v>3.2000000000000028</c:v>
                </c:pt>
                <c:pt idx="18">
                  <c:v>2.7000000000000028</c:v>
                </c:pt>
                <c:pt idx="19">
                  <c:v>2.3999999999999986</c:v>
                </c:pt>
                <c:pt idx="20">
                  <c:v>2.1000000000000014</c:v>
                </c:pt>
                <c:pt idx="21">
                  <c:v>1.8999999999999986</c:v>
                </c:pt>
                <c:pt idx="22">
                  <c:v>1.7000000000000028</c:v>
                </c:pt>
                <c:pt idx="23">
                  <c:v>1.3999999999999986</c:v>
                </c:pt>
                <c:pt idx="24">
                  <c:v>1.2999999999999972</c:v>
                </c:pt>
                <c:pt idx="25">
                  <c:v>1.1000000000000014</c:v>
                </c:pt>
                <c:pt idx="26">
                  <c:v>0.89999999999999858</c:v>
                </c:pt>
                <c:pt idx="27">
                  <c:v>0.79999999999999716</c:v>
                </c:pt>
                <c:pt idx="28">
                  <c:v>0.70000000000000284</c:v>
                </c:pt>
                <c:pt idx="29">
                  <c:v>0.60000000000000142</c:v>
                </c:pt>
                <c:pt idx="30">
                  <c:v>0.5</c:v>
                </c:pt>
                <c:pt idx="31">
                  <c:v>0.5</c:v>
                </c:pt>
                <c:pt idx="32">
                  <c:v>0.39999999999999858</c:v>
                </c:pt>
                <c:pt idx="33">
                  <c:v>0.29999999999999716</c:v>
                </c:pt>
                <c:pt idx="34">
                  <c:v>0.29999999999999716</c:v>
                </c:pt>
                <c:pt idx="35">
                  <c:v>0.20000000000000284</c:v>
                </c:pt>
                <c:pt idx="36">
                  <c:v>0.20000000000000284</c:v>
                </c:pt>
                <c:pt idx="37">
                  <c:v>0.20000000000000284</c:v>
                </c:pt>
                <c:pt idx="38">
                  <c:v>0.10000000000000142</c:v>
                </c:pt>
                <c:pt idx="39">
                  <c:v>0.10000000000000142</c:v>
                </c:pt>
                <c:pt idx="40">
                  <c:v>0.10000000000000142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19744"/>
        <c:axId val="10892032"/>
      </c:scatterChart>
      <c:valAx>
        <c:axId val="3951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92032"/>
        <c:crosses val="autoZero"/>
        <c:crossBetween val="midCat"/>
      </c:valAx>
      <c:valAx>
        <c:axId val="1089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19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6030183727034118E-2"/>
          <c:w val="0.7750131233595800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Tabelle4!$E$4</c:f>
              <c:strCache>
                <c:ptCount val="1"/>
                <c:pt idx="0">
                  <c:v>t1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Tabelle4!$D$5:$D$14</c:f>
              <c:numCache>
                <c:formatCode>General</c:formatCode>
                <c:ptCount val="10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108</c:v>
                </c:pt>
              </c:numCache>
            </c:numRef>
          </c:xVal>
          <c:yVal>
            <c:numRef>
              <c:f>Tabelle4!$E$5:$E$14</c:f>
              <c:numCache>
                <c:formatCode>General</c:formatCode>
                <c:ptCount val="10"/>
                <c:pt idx="0">
                  <c:v>98.731099999999998</c:v>
                </c:pt>
                <c:pt idx="1">
                  <c:v>84</c:v>
                </c:pt>
                <c:pt idx="2">
                  <c:v>75</c:v>
                </c:pt>
                <c:pt idx="3">
                  <c:v>86</c:v>
                </c:pt>
                <c:pt idx="4">
                  <c:v>99</c:v>
                </c:pt>
                <c:pt idx="5">
                  <c:v>87</c:v>
                </c:pt>
                <c:pt idx="6">
                  <c:v>82.8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Tabelle4!$G$4</c:f>
              <c:strCache>
                <c:ptCount val="1"/>
                <c:pt idx="0">
                  <c:v>t2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Tabelle4!$D$5:$D$14</c:f>
              <c:numCache>
                <c:formatCode>General</c:formatCode>
                <c:ptCount val="10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81</c:v>
                </c:pt>
                <c:pt idx="5">
                  <c:v>97</c:v>
                </c:pt>
                <c:pt idx="6">
                  <c:v>108</c:v>
                </c:pt>
              </c:numCache>
            </c:numRef>
          </c:xVal>
          <c:yVal>
            <c:numRef>
              <c:f>Tabelle4!$G$5:$G$14</c:f>
              <c:numCache>
                <c:formatCode>General</c:formatCode>
                <c:ptCount val="10"/>
                <c:pt idx="0">
                  <c:v>43.8523</c:v>
                </c:pt>
                <c:pt idx="1">
                  <c:v>25</c:v>
                </c:pt>
                <c:pt idx="2">
                  <c:v>20</c:v>
                </c:pt>
                <c:pt idx="3">
                  <c:v>33</c:v>
                </c:pt>
                <c:pt idx="4">
                  <c:v>43</c:v>
                </c:pt>
                <c:pt idx="5">
                  <c:v>39</c:v>
                </c:pt>
                <c:pt idx="6">
                  <c:v>27.89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04160"/>
        <c:axId val="222993792"/>
      </c:scatterChart>
      <c:valAx>
        <c:axId val="22300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2993792"/>
        <c:crosses val="autoZero"/>
        <c:crossBetween val="midCat"/>
      </c:valAx>
      <c:valAx>
        <c:axId val="22299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004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54396325459318"/>
          <c:y val="2.8252405949256341E-2"/>
          <c:w val="0.72876312335958005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a1</c:v>
          </c:tx>
          <c:spPr>
            <a:ln w="28575">
              <a:noFill/>
            </a:ln>
          </c:spPr>
          <c:xVal>
            <c:numRef>
              <c:f>Tabelle4!$D$5:$D$9</c:f>
              <c:numCache>
                <c:formatCode>General</c:formatCode>
                <c:ptCount val="5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81</c:v>
                </c:pt>
              </c:numCache>
            </c:numRef>
          </c:xVal>
          <c:yVal>
            <c:numRef>
              <c:f>Tabelle4!$I$5:$I$9</c:f>
              <c:numCache>
                <c:formatCode>General</c:formatCode>
                <c:ptCount val="5"/>
                <c:pt idx="0">
                  <c:v>144374</c:v>
                </c:pt>
                <c:pt idx="1">
                  <c:v>76045</c:v>
                </c:pt>
                <c:pt idx="2">
                  <c:v>88083.7</c:v>
                </c:pt>
                <c:pt idx="3">
                  <c:v>68789</c:v>
                </c:pt>
                <c:pt idx="4">
                  <c:v>68986</c:v>
                </c:pt>
              </c:numCache>
            </c:numRef>
          </c:yVal>
          <c:smooth val="0"/>
        </c:ser>
        <c:ser>
          <c:idx val="1"/>
          <c:order val="1"/>
          <c:tx>
            <c:v>a2</c:v>
          </c:tx>
          <c:spPr>
            <a:ln w="28575">
              <a:noFill/>
            </a:ln>
          </c:spPr>
          <c:xVal>
            <c:numRef>
              <c:f>Tabelle4!$D$5:$D$9</c:f>
              <c:numCache>
                <c:formatCode>General</c:formatCode>
                <c:ptCount val="5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81</c:v>
                </c:pt>
              </c:numCache>
            </c:numRef>
          </c:xVal>
          <c:yVal>
            <c:numRef>
              <c:f>Tabelle4!$J$5:$J$9</c:f>
              <c:numCache>
                <c:formatCode>General</c:formatCode>
                <c:ptCount val="5"/>
                <c:pt idx="0">
                  <c:v>84165</c:v>
                </c:pt>
                <c:pt idx="1">
                  <c:v>43393</c:v>
                </c:pt>
                <c:pt idx="2">
                  <c:v>29150.400000000001</c:v>
                </c:pt>
                <c:pt idx="3">
                  <c:v>49339</c:v>
                </c:pt>
                <c:pt idx="4">
                  <c:v>49112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05024"/>
        <c:axId val="250698752"/>
      </c:scatterChart>
      <c:valAx>
        <c:axId val="25070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698752"/>
        <c:crosses val="autoZero"/>
        <c:crossBetween val="midCat"/>
      </c:valAx>
      <c:valAx>
        <c:axId val="2506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70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Tabelle4!$K$4</c:f>
              <c:strCache>
                <c:ptCount val="1"/>
                <c:pt idx="0">
                  <c:v>a1/a2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Tabelle4!$D$5:$D$9</c:f>
              <c:numCache>
                <c:formatCode>General</c:formatCode>
                <c:ptCount val="5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81</c:v>
                </c:pt>
              </c:numCache>
            </c:numRef>
          </c:xVal>
          <c:yVal>
            <c:numRef>
              <c:f>Tabelle4!$K$5:$K$9</c:f>
              <c:numCache>
                <c:formatCode>General</c:formatCode>
                <c:ptCount val="5"/>
                <c:pt idx="0">
                  <c:v>1.715368621160815</c:v>
                </c:pt>
                <c:pt idx="1">
                  <c:v>1.7524715968013274</c:v>
                </c:pt>
                <c:pt idx="2">
                  <c:v>3.0216978154673688</c:v>
                </c:pt>
                <c:pt idx="3">
                  <c:v>1.3942114757088713</c:v>
                </c:pt>
                <c:pt idx="4">
                  <c:v>1.4046668838573058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04000"/>
        <c:axId val="252302464"/>
      </c:scatterChart>
      <c:valAx>
        <c:axId val="25230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2302464"/>
        <c:crosses val="autoZero"/>
        <c:crossBetween val="midCat"/>
      </c:valAx>
      <c:valAx>
        <c:axId val="25230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304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138112</xdr:colOff>
      <xdr:row>8</xdr:row>
      <xdr:rowOff>95250</xdr:rowOff>
    </xdr:from>
    <xdr:to>
      <xdr:col>15</xdr:col>
      <xdr:colOff>442912</xdr:colOff>
      <xdr:row>22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452437</xdr:colOff>
      <xdr:row>35</xdr:row>
      <xdr:rowOff>76200</xdr:rowOff>
    </xdr:from>
    <xdr:to>
      <xdr:col>15</xdr:col>
      <xdr:colOff>147637</xdr:colOff>
      <xdr:row>49</xdr:row>
      <xdr:rowOff>152400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12</xdr:row>
      <xdr:rowOff>57150</xdr:rowOff>
    </xdr:from>
    <xdr:to>
      <xdr:col>13</xdr:col>
      <xdr:colOff>176212</xdr:colOff>
      <xdr:row>26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100012</xdr:colOff>
      <xdr:row>14</xdr:row>
      <xdr:rowOff>66675</xdr:rowOff>
    </xdr:from>
    <xdr:to>
      <xdr:col>19</xdr:col>
      <xdr:colOff>100012</xdr:colOff>
      <xdr:row>28</xdr:row>
      <xdr:rowOff>142875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300037</xdr:colOff>
      <xdr:row>28</xdr:row>
      <xdr:rowOff>76200</xdr:rowOff>
    </xdr:from>
    <xdr:to>
      <xdr:col>16</xdr:col>
      <xdr:colOff>300037</xdr:colOff>
      <xdr:row>42</xdr:row>
      <xdr:rowOff>152400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57"/>
  <sheetViews>
    <sheetView topLeftCell="A34" workbookViewId="0">
      <selection activeCell="M52" sqref="M52"/>
    </sheetView>
  </sheetViews>
  <sheetFormatPr baseColWidth="10" defaultColWidth="9.140625" defaultRowHeight="15" x14ac:dyDescent="0.25"/>
  <sheetData>
    <row r="4" spans="4:7" x14ac:dyDescent="0.25">
      <c r="D4" t="s">
        <v>0</v>
      </c>
      <c r="E4" t="s">
        <v>2</v>
      </c>
      <c r="F4" t="s">
        <v>1</v>
      </c>
      <c r="G4" t="s">
        <v>3</v>
      </c>
    </row>
    <row r="5" spans="4:7" x14ac:dyDescent="0.25">
      <c r="D5">
        <v>0</v>
      </c>
      <c r="E5">
        <f>D5*30</f>
        <v>0</v>
      </c>
      <c r="F5">
        <v>26.9</v>
      </c>
      <c r="G5">
        <f>55-F5</f>
        <v>28.1</v>
      </c>
    </row>
    <row r="6" spans="4:7" x14ac:dyDescent="0.25">
      <c r="D6">
        <v>1</v>
      </c>
      <c r="E6">
        <f t="shared" ref="E6:E57" si="0">D6*30</f>
        <v>30</v>
      </c>
      <c r="F6">
        <v>28.5</v>
      </c>
      <c r="G6">
        <f t="shared" ref="G6:G47" si="1">55-F6</f>
        <v>26.5</v>
      </c>
    </row>
    <row r="7" spans="4:7" x14ac:dyDescent="0.25">
      <c r="D7">
        <v>2</v>
      </c>
      <c r="E7">
        <f t="shared" si="0"/>
        <v>60</v>
      </c>
      <c r="F7">
        <v>31.2</v>
      </c>
      <c r="G7">
        <f t="shared" si="1"/>
        <v>23.8</v>
      </c>
    </row>
    <row r="8" spans="4:7" x14ac:dyDescent="0.25">
      <c r="D8">
        <v>3</v>
      </c>
      <c r="E8">
        <f t="shared" si="0"/>
        <v>90</v>
      </c>
      <c r="F8">
        <v>33.799999999999997</v>
      </c>
      <c r="G8">
        <f t="shared" si="1"/>
        <v>21.200000000000003</v>
      </c>
    </row>
    <row r="9" spans="4:7" x14ac:dyDescent="0.25">
      <c r="D9">
        <v>4</v>
      </c>
      <c r="E9">
        <f t="shared" si="0"/>
        <v>120</v>
      </c>
      <c r="F9">
        <v>36.200000000000003</v>
      </c>
      <c r="G9">
        <f t="shared" si="1"/>
        <v>18.799999999999997</v>
      </c>
    </row>
    <row r="10" spans="4:7" x14ac:dyDescent="0.25">
      <c r="D10">
        <v>5</v>
      </c>
      <c r="E10">
        <f t="shared" si="0"/>
        <v>150</v>
      </c>
      <c r="F10">
        <v>39.1</v>
      </c>
      <c r="G10">
        <f t="shared" si="1"/>
        <v>15.899999999999999</v>
      </c>
    </row>
    <row r="11" spans="4:7" x14ac:dyDescent="0.25">
      <c r="D11">
        <v>6</v>
      </c>
      <c r="E11">
        <f t="shared" si="0"/>
        <v>180</v>
      </c>
      <c r="F11">
        <v>40.6</v>
      </c>
      <c r="G11">
        <f t="shared" si="1"/>
        <v>14.399999999999999</v>
      </c>
    </row>
    <row r="12" spans="4:7" x14ac:dyDescent="0.25">
      <c r="D12">
        <v>7</v>
      </c>
      <c r="E12">
        <f t="shared" si="0"/>
        <v>210</v>
      </c>
      <c r="F12">
        <v>42.4</v>
      </c>
      <c r="G12">
        <f t="shared" si="1"/>
        <v>12.600000000000001</v>
      </c>
    </row>
    <row r="13" spans="4:7" x14ac:dyDescent="0.25">
      <c r="D13">
        <v>8</v>
      </c>
      <c r="E13">
        <f t="shared" si="0"/>
        <v>240</v>
      </c>
      <c r="F13">
        <v>44.1</v>
      </c>
      <c r="G13">
        <f t="shared" si="1"/>
        <v>10.899999999999999</v>
      </c>
    </row>
    <row r="14" spans="4:7" x14ac:dyDescent="0.25">
      <c r="D14">
        <v>9</v>
      </c>
      <c r="E14">
        <f t="shared" si="0"/>
        <v>270</v>
      </c>
      <c r="F14">
        <v>45.5</v>
      </c>
      <c r="G14">
        <f t="shared" si="1"/>
        <v>9.5</v>
      </c>
    </row>
    <row r="15" spans="4:7" x14ac:dyDescent="0.25">
      <c r="D15">
        <v>10</v>
      </c>
      <c r="E15">
        <f t="shared" si="0"/>
        <v>300</v>
      </c>
      <c r="F15">
        <v>46.7</v>
      </c>
      <c r="G15">
        <f t="shared" si="1"/>
        <v>8.2999999999999972</v>
      </c>
    </row>
    <row r="16" spans="4:7" x14ac:dyDescent="0.25">
      <c r="D16">
        <v>11</v>
      </c>
      <c r="E16">
        <f t="shared" si="0"/>
        <v>330</v>
      </c>
      <c r="F16">
        <v>47.7</v>
      </c>
      <c r="G16">
        <f t="shared" si="1"/>
        <v>7.2999999999999972</v>
      </c>
    </row>
    <row r="17" spans="4:7" x14ac:dyDescent="0.25">
      <c r="D17">
        <v>12</v>
      </c>
      <c r="E17">
        <f t="shared" si="0"/>
        <v>360</v>
      </c>
      <c r="F17">
        <v>48.7</v>
      </c>
      <c r="G17">
        <f t="shared" si="1"/>
        <v>6.2999999999999972</v>
      </c>
    </row>
    <row r="18" spans="4:7" x14ac:dyDescent="0.25">
      <c r="D18">
        <v>13</v>
      </c>
      <c r="E18">
        <f t="shared" si="0"/>
        <v>390</v>
      </c>
      <c r="F18">
        <v>49.5</v>
      </c>
      <c r="G18">
        <f t="shared" si="1"/>
        <v>5.5</v>
      </c>
    </row>
    <row r="19" spans="4:7" x14ac:dyDescent="0.25">
      <c r="D19">
        <v>14</v>
      </c>
      <c r="E19">
        <f t="shared" si="0"/>
        <v>420</v>
      </c>
      <c r="F19">
        <v>50.2</v>
      </c>
      <c r="G19">
        <f t="shared" si="1"/>
        <v>4.7999999999999972</v>
      </c>
    </row>
    <row r="20" spans="4:7" x14ac:dyDescent="0.25">
      <c r="D20">
        <v>15</v>
      </c>
      <c r="E20">
        <f t="shared" si="0"/>
        <v>450</v>
      </c>
      <c r="F20">
        <v>50.8</v>
      </c>
      <c r="G20">
        <f t="shared" si="1"/>
        <v>4.2000000000000028</v>
      </c>
    </row>
    <row r="21" spans="4:7" x14ac:dyDescent="0.25">
      <c r="D21">
        <v>16</v>
      </c>
      <c r="E21">
        <f t="shared" si="0"/>
        <v>480</v>
      </c>
      <c r="F21">
        <v>51.4</v>
      </c>
      <c r="G21">
        <f t="shared" si="1"/>
        <v>3.6000000000000014</v>
      </c>
    </row>
    <row r="22" spans="4:7" x14ac:dyDescent="0.25">
      <c r="D22">
        <v>17</v>
      </c>
      <c r="E22">
        <f t="shared" si="0"/>
        <v>510</v>
      </c>
      <c r="F22">
        <v>51.8</v>
      </c>
      <c r="G22">
        <f t="shared" si="1"/>
        <v>3.2000000000000028</v>
      </c>
    </row>
    <row r="23" spans="4:7" x14ac:dyDescent="0.25">
      <c r="D23">
        <v>18</v>
      </c>
      <c r="E23">
        <f t="shared" si="0"/>
        <v>540</v>
      </c>
      <c r="F23">
        <v>52.3</v>
      </c>
      <c r="G23">
        <f t="shared" si="1"/>
        <v>2.7000000000000028</v>
      </c>
    </row>
    <row r="24" spans="4:7" x14ac:dyDescent="0.25">
      <c r="D24">
        <v>19</v>
      </c>
      <c r="E24">
        <f t="shared" si="0"/>
        <v>570</v>
      </c>
      <c r="F24">
        <v>52.6</v>
      </c>
      <c r="G24">
        <f t="shared" si="1"/>
        <v>2.3999999999999986</v>
      </c>
    </row>
    <row r="25" spans="4:7" x14ac:dyDescent="0.25">
      <c r="D25">
        <v>20</v>
      </c>
      <c r="E25">
        <f t="shared" si="0"/>
        <v>600</v>
      </c>
      <c r="F25">
        <v>52.9</v>
      </c>
      <c r="G25">
        <f t="shared" si="1"/>
        <v>2.1000000000000014</v>
      </c>
    </row>
    <row r="26" spans="4:7" x14ac:dyDescent="0.25">
      <c r="D26">
        <v>21</v>
      </c>
      <c r="E26">
        <f t="shared" si="0"/>
        <v>630</v>
      </c>
      <c r="F26">
        <v>53.1</v>
      </c>
      <c r="G26">
        <f t="shared" si="1"/>
        <v>1.8999999999999986</v>
      </c>
    </row>
    <row r="27" spans="4:7" x14ac:dyDescent="0.25">
      <c r="D27">
        <v>22</v>
      </c>
      <c r="E27">
        <f t="shared" si="0"/>
        <v>660</v>
      </c>
      <c r="F27">
        <v>53.3</v>
      </c>
      <c r="G27">
        <f t="shared" si="1"/>
        <v>1.7000000000000028</v>
      </c>
    </row>
    <row r="28" spans="4:7" x14ac:dyDescent="0.25">
      <c r="D28">
        <v>23</v>
      </c>
      <c r="E28">
        <f t="shared" si="0"/>
        <v>690</v>
      </c>
      <c r="F28">
        <v>53.6</v>
      </c>
      <c r="G28">
        <f t="shared" si="1"/>
        <v>1.3999999999999986</v>
      </c>
    </row>
    <row r="29" spans="4:7" x14ac:dyDescent="0.25">
      <c r="D29">
        <v>24</v>
      </c>
      <c r="E29">
        <f t="shared" si="0"/>
        <v>720</v>
      </c>
      <c r="F29">
        <v>53.7</v>
      </c>
      <c r="G29">
        <f t="shared" si="1"/>
        <v>1.2999999999999972</v>
      </c>
    </row>
    <row r="30" spans="4:7" x14ac:dyDescent="0.25">
      <c r="D30">
        <v>25</v>
      </c>
      <c r="E30">
        <f t="shared" si="0"/>
        <v>750</v>
      </c>
      <c r="F30">
        <v>53.9</v>
      </c>
      <c r="G30">
        <f t="shared" si="1"/>
        <v>1.1000000000000014</v>
      </c>
    </row>
    <row r="31" spans="4:7" x14ac:dyDescent="0.25">
      <c r="D31">
        <v>26</v>
      </c>
      <c r="E31">
        <f t="shared" si="0"/>
        <v>780</v>
      </c>
      <c r="F31">
        <v>54.1</v>
      </c>
      <c r="G31">
        <f t="shared" si="1"/>
        <v>0.89999999999999858</v>
      </c>
    </row>
    <row r="32" spans="4:7" x14ac:dyDescent="0.25">
      <c r="D32">
        <v>27</v>
      </c>
      <c r="E32">
        <f t="shared" si="0"/>
        <v>810</v>
      </c>
      <c r="F32">
        <v>54.2</v>
      </c>
      <c r="G32">
        <f t="shared" si="1"/>
        <v>0.79999999999999716</v>
      </c>
    </row>
    <row r="33" spans="4:7" x14ac:dyDescent="0.25">
      <c r="D33">
        <v>28</v>
      </c>
      <c r="E33">
        <f t="shared" si="0"/>
        <v>840</v>
      </c>
      <c r="F33">
        <v>54.3</v>
      </c>
      <c r="G33">
        <f t="shared" si="1"/>
        <v>0.70000000000000284</v>
      </c>
    </row>
    <row r="34" spans="4:7" x14ac:dyDescent="0.25">
      <c r="D34">
        <v>29</v>
      </c>
      <c r="E34">
        <f t="shared" si="0"/>
        <v>870</v>
      </c>
      <c r="F34">
        <v>54.4</v>
      </c>
      <c r="G34">
        <f t="shared" si="1"/>
        <v>0.60000000000000142</v>
      </c>
    </row>
    <row r="35" spans="4:7" x14ac:dyDescent="0.25">
      <c r="D35">
        <v>30</v>
      </c>
      <c r="E35">
        <f t="shared" si="0"/>
        <v>900</v>
      </c>
      <c r="F35">
        <v>54.5</v>
      </c>
      <c r="G35">
        <f t="shared" si="1"/>
        <v>0.5</v>
      </c>
    </row>
    <row r="36" spans="4:7" x14ac:dyDescent="0.25">
      <c r="D36">
        <v>31</v>
      </c>
      <c r="E36">
        <f t="shared" si="0"/>
        <v>930</v>
      </c>
      <c r="F36">
        <v>54.5</v>
      </c>
      <c r="G36">
        <f t="shared" si="1"/>
        <v>0.5</v>
      </c>
    </row>
    <row r="37" spans="4:7" x14ac:dyDescent="0.25">
      <c r="D37">
        <v>32</v>
      </c>
      <c r="E37">
        <f t="shared" si="0"/>
        <v>960</v>
      </c>
      <c r="F37">
        <v>54.6</v>
      </c>
      <c r="G37">
        <f t="shared" si="1"/>
        <v>0.39999999999999858</v>
      </c>
    </row>
    <row r="38" spans="4:7" x14ac:dyDescent="0.25">
      <c r="D38">
        <v>33</v>
      </c>
      <c r="E38">
        <f t="shared" si="0"/>
        <v>990</v>
      </c>
      <c r="F38">
        <v>54.7</v>
      </c>
      <c r="G38">
        <f t="shared" si="1"/>
        <v>0.29999999999999716</v>
      </c>
    </row>
    <row r="39" spans="4:7" x14ac:dyDescent="0.25">
      <c r="D39">
        <v>34</v>
      </c>
      <c r="E39">
        <f t="shared" si="0"/>
        <v>1020</v>
      </c>
      <c r="F39">
        <v>54.7</v>
      </c>
      <c r="G39">
        <f t="shared" si="1"/>
        <v>0.29999999999999716</v>
      </c>
    </row>
    <row r="40" spans="4:7" x14ac:dyDescent="0.25">
      <c r="D40">
        <v>35</v>
      </c>
      <c r="E40">
        <f t="shared" si="0"/>
        <v>1050</v>
      </c>
      <c r="F40">
        <v>54.8</v>
      </c>
      <c r="G40">
        <f t="shared" si="1"/>
        <v>0.20000000000000284</v>
      </c>
    </row>
    <row r="41" spans="4:7" x14ac:dyDescent="0.25">
      <c r="D41">
        <v>36</v>
      </c>
      <c r="E41">
        <f t="shared" si="0"/>
        <v>1080</v>
      </c>
      <c r="F41">
        <v>54.8</v>
      </c>
      <c r="G41">
        <f t="shared" si="1"/>
        <v>0.20000000000000284</v>
      </c>
    </row>
    <row r="42" spans="4:7" x14ac:dyDescent="0.25">
      <c r="D42">
        <v>37</v>
      </c>
      <c r="E42">
        <f t="shared" si="0"/>
        <v>1110</v>
      </c>
      <c r="F42">
        <v>54.8</v>
      </c>
      <c r="G42">
        <f t="shared" si="1"/>
        <v>0.20000000000000284</v>
      </c>
    </row>
    <row r="43" spans="4:7" x14ac:dyDescent="0.25">
      <c r="D43">
        <v>38</v>
      </c>
      <c r="E43">
        <f t="shared" si="0"/>
        <v>1140</v>
      </c>
      <c r="F43">
        <v>54.9</v>
      </c>
      <c r="G43">
        <f t="shared" si="1"/>
        <v>0.10000000000000142</v>
      </c>
    </row>
    <row r="44" spans="4:7" x14ac:dyDescent="0.25">
      <c r="D44">
        <v>39</v>
      </c>
      <c r="E44">
        <f t="shared" si="0"/>
        <v>1170</v>
      </c>
      <c r="F44">
        <v>54.9</v>
      </c>
      <c r="G44">
        <f t="shared" si="1"/>
        <v>0.10000000000000142</v>
      </c>
    </row>
    <row r="45" spans="4:7" x14ac:dyDescent="0.25">
      <c r="D45">
        <v>40</v>
      </c>
      <c r="E45">
        <f t="shared" si="0"/>
        <v>1200</v>
      </c>
      <c r="F45">
        <v>54.9</v>
      </c>
      <c r="G45">
        <f t="shared" si="1"/>
        <v>0.10000000000000142</v>
      </c>
    </row>
    <row r="46" spans="4:7" x14ac:dyDescent="0.25">
      <c r="D46">
        <v>41</v>
      </c>
      <c r="E46">
        <f t="shared" si="0"/>
        <v>1230</v>
      </c>
    </row>
    <row r="47" spans="4:7" x14ac:dyDescent="0.25">
      <c r="D47">
        <v>42</v>
      </c>
      <c r="E47">
        <f t="shared" si="0"/>
        <v>1260</v>
      </c>
    </row>
    <row r="48" spans="4:7" x14ac:dyDescent="0.25">
      <c r="D48">
        <v>43</v>
      </c>
      <c r="E48">
        <f t="shared" si="0"/>
        <v>1290</v>
      </c>
    </row>
    <row r="49" spans="4:13" x14ac:dyDescent="0.25">
      <c r="D49">
        <v>44</v>
      </c>
      <c r="E49">
        <f t="shared" si="0"/>
        <v>1320</v>
      </c>
    </row>
    <row r="50" spans="4:13" x14ac:dyDescent="0.25">
      <c r="D50">
        <v>45</v>
      </c>
      <c r="E50">
        <f t="shared" si="0"/>
        <v>1350</v>
      </c>
    </row>
    <row r="51" spans="4:13" x14ac:dyDescent="0.25">
      <c r="D51">
        <v>46</v>
      </c>
      <c r="E51">
        <f t="shared" si="0"/>
        <v>1380</v>
      </c>
    </row>
    <row r="52" spans="4:13" x14ac:dyDescent="0.25">
      <c r="D52">
        <v>47</v>
      </c>
      <c r="E52">
        <f t="shared" si="0"/>
        <v>1410</v>
      </c>
      <c r="M52">
        <f>1/0.005</f>
        <v>200</v>
      </c>
    </row>
    <row r="53" spans="4:13" x14ac:dyDescent="0.25">
      <c r="D53">
        <v>48</v>
      </c>
      <c r="E53">
        <f t="shared" si="0"/>
        <v>1440</v>
      </c>
    </row>
    <row r="54" spans="4:13" x14ac:dyDescent="0.25">
      <c r="D54">
        <v>49</v>
      </c>
      <c r="E54">
        <f t="shared" si="0"/>
        <v>1470</v>
      </c>
    </row>
    <row r="55" spans="4:13" x14ac:dyDescent="0.25">
      <c r="D55">
        <v>50</v>
      </c>
      <c r="E55">
        <f t="shared" si="0"/>
        <v>1500</v>
      </c>
    </row>
    <row r="56" spans="4:13" x14ac:dyDescent="0.25">
      <c r="D56">
        <v>51</v>
      </c>
      <c r="E56">
        <f t="shared" si="0"/>
        <v>1530</v>
      </c>
    </row>
    <row r="57" spans="4:13" x14ac:dyDescent="0.25">
      <c r="D57">
        <v>52</v>
      </c>
      <c r="E57">
        <f t="shared" si="0"/>
        <v>1560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4"/>
  <sheetViews>
    <sheetView tabSelected="1" topLeftCell="D2" workbookViewId="0">
      <selection activeCell="P13" sqref="P13"/>
    </sheetView>
  </sheetViews>
  <sheetFormatPr baseColWidth="10" defaultRowHeight="15" x14ac:dyDescent="0.25"/>
  <sheetData>
    <row r="4" spans="3:12" x14ac:dyDescent="0.25">
      <c r="C4" t="s">
        <v>0</v>
      </c>
      <c r="D4" t="s">
        <v>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3:12" x14ac:dyDescent="0.25">
      <c r="C5">
        <v>1</v>
      </c>
      <c r="D5">
        <v>27</v>
      </c>
      <c r="E5">
        <v>98.731099999999998</v>
      </c>
      <c r="F5">
        <v>39.32</v>
      </c>
      <c r="G5">
        <v>43.8523</v>
      </c>
      <c r="H5">
        <v>8.0510000000000002</v>
      </c>
      <c r="I5">
        <v>144374</v>
      </c>
      <c r="J5">
        <v>84165</v>
      </c>
      <c r="K5">
        <f>I5/J5</f>
        <v>1.715368621160815</v>
      </c>
      <c r="L5">
        <f>I5/(I5+J5)</f>
        <v>0.63172587610867292</v>
      </c>
    </row>
    <row r="6" spans="3:12" x14ac:dyDescent="0.25">
      <c r="C6">
        <v>2</v>
      </c>
      <c r="D6">
        <v>55</v>
      </c>
      <c r="E6">
        <v>84</v>
      </c>
      <c r="F6">
        <v>10.62</v>
      </c>
      <c r="G6">
        <v>25</v>
      </c>
      <c r="H6">
        <v>6.8259999999999996</v>
      </c>
      <c r="I6">
        <v>76045</v>
      </c>
      <c r="J6">
        <v>43393</v>
      </c>
      <c r="K6">
        <f t="shared" ref="K6:K9" si="0">I6/J6</f>
        <v>1.7524715968013274</v>
      </c>
      <c r="L6">
        <f t="shared" ref="L6:L9" si="1">I6/(I6+J6)</f>
        <v>0.63669016560893521</v>
      </c>
    </row>
    <row r="7" spans="3:12" x14ac:dyDescent="0.25">
      <c r="C7">
        <v>3</v>
      </c>
      <c r="D7">
        <v>61</v>
      </c>
      <c r="E7">
        <v>75</v>
      </c>
      <c r="F7">
        <v>7.5279999999999996</v>
      </c>
      <c r="G7">
        <v>20</v>
      </c>
      <c r="H7">
        <v>10.16</v>
      </c>
      <c r="I7">
        <v>88083.7</v>
      </c>
      <c r="J7">
        <v>29150.400000000001</v>
      </c>
      <c r="K7">
        <f t="shared" si="0"/>
        <v>3.0216978154673688</v>
      </c>
      <c r="L7">
        <f t="shared" si="1"/>
        <v>0.75134879697971835</v>
      </c>
    </row>
    <row r="8" spans="3:12" x14ac:dyDescent="0.25">
      <c r="C8">
        <v>4</v>
      </c>
      <c r="D8">
        <v>68</v>
      </c>
      <c r="E8">
        <v>86</v>
      </c>
      <c r="F8">
        <v>23</v>
      </c>
      <c r="G8">
        <v>33</v>
      </c>
      <c r="H8">
        <v>12.15</v>
      </c>
      <c r="I8">
        <v>68789</v>
      </c>
      <c r="J8">
        <v>49339</v>
      </c>
      <c r="K8">
        <f t="shared" si="0"/>
        <v>1.3942114757088713</v>
      </c>
      <c r="L8">
        <f t="shared" si="1"/>
        <v>0.58232595151022615</v>
      </c>
    </row>
    <row r="9" spans="3:12" x14ac:dyDescent="0.25">
      <c r="C9">
        <v>5</v>
      </c>
      <c r="D9">
        <v>81</v>
      </c>
      <c r="E9">
        <v>99</v>
      </c>
      <c r="F9">
        <v>42.451700000000002</v>
      </c>
      <c r="G9">
        <v>43</v>
      </c>
      <c r="H9">
        <v>15.47</v>
      </c>
      <c r="I9">
        <v>68986</v>
      </c>
      <c r="J9">
        <v>49112</v>
      </c>
      <c r="K9">
        <f t="shared" si="0"/>
        <v>1.4046668838573058</v>
      </c>
      <c r="L9">
        <f t="shared" si="1"/>
        <v>0.58414198377618587</v>
      </c>
    </row>
    <row r="10" spans="3:12" x14ac:dyDescent="0.25">
      <c r="C10">
        <v>6</v>
      </c>
      <c r="D10">
        <v>97</v>
      </c>
      <c r="E10">
        <v>87</v>
      </c>
      <c r="G10">
        <v>39</v>
      </c>
    </row>
    <row r="11" spans="3:12" x14ac:dyDescent="0.25">
      <c r="C11">
        <v>7</v>
      </c>
      <c r="D11">
        <v>108</v>
      </c>
      <c r="E11">
        <v>82.8</v>
      </c>
      <c r="G11">
        <v>27.89</v>
      </c>
    </row>
    <row r="12" spans="3:12" x14ac:dyDescent="0.25">
      <c r="C12">
        <v>8</v>
      </c>
    </row>
    <row r="13" spans="3:12" x14ac:dyDescent="0.25">
      <c r="C13">
        <v>9</v>
      </c>
    </row>
    <row r="14" spans="3:12" x14ac:dyDescent="0.25">
      <c r="C14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2018-09-05T15:07:55Z</dcterms:modified>
</cp:coreProperties>
</file>