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I6" i="2"/>
  <c r="I7" i="2"/>
  <c r="I8" i="2"/>
  <c r="I9" i="2"/>
  <c r="I10" i="2"/>
  <c r="I5" i="2"/>
  <c r="J5" i="2" s="1"/>
  <c r="H6" i="2"/>
  <c r="H7" i="2"/>
  <c r="H8" i="2"/>
  <c r="H9" i="2"/>
  <c r="H10" i="2"/>
  <c r="H5" i="2"/>
  <c r="G6" i="2"/>
  <c r="G7" i="2"/>
  <c r="G8" i="2"/>
  <c r="G9" i="2"/>
  <c r="G10" i="2"/>
  <c r="G5" i="2"/>
</calcChain>
</file>

<file path=xl/sharedStrings.xml><?xml version="1.0" encoding="utf-8"?>
<sst xmlns="http://schemas.openxmlformats.org/spreadsheetml/2006/main" count="12" uniqueCount="8">
  <si>
    <t>n</t>
  </si>
  <si>
    <t>I</t>
  </si>
  <si>
    <t>U</t>
  </si>
  <si>
    <t>dU</t>
  </si>
  <si>
    <t>T</t>
  </si>
  <si>
    <t>dT</t>
  </si>
  <si>
    <t>T/l</t>
  </si>
  <si>
    <t>dT/l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</si>
</sst>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Tabelle1!$E$4</c:f>
              <c:strCache>
                <c:ptCount val="1"/>
                <c:pt idx="0">
                  <c:v>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Tabelle1!$D$5:$D$10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xVal>
          <c:yVal>
            <c:numRef>
              <c:f>Tabelle1!$E$5:$E$10</c:f>
              <c:numCache>
                <c:formatCode>General</c:formatCode>
                <c:ptCount val="6"/>
                <c:pt idx="0">
                  <c:v>-2.2144585456625001E-7</c:v>
                </c:pt>
                <c:pt idx="1">
                  <c:v>1.0412686480508468E-5</c:v>
                </c:pt>
                <c:pt idx="2">
                  <c:v>2.1011794755E-5</c:v>
                </c:pt>
                <c:pt idx="3">
                  <c:v>3.1696506121472419E-5</c:v>
                </c:pt>
                <c:pt idx="4">
                  <c:v>4.2374559748888866E-5</c:v>
                </c:pt>
                <c:pt idx="5">
                  <c:v>5.3037874717699125E-5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01888"/>
        <c:axId val="161375360"/>
      </c:scatterChart>
      <c:valAx>
        <c:axId val="2189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375360"/>
        <c:crosses val="autoZero"/>
        <c:crossBetween val="midCat"/>
      </c:valAx>
      <c:valAx>
        <c:axId val="1613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0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Tabelle2!$E$4</c:f>
              <c:strCache>
                <c:ptCount val="1"/>
                <c:pt idx="0">
                  <c:v>U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Tabelle2!$D$5:$D$10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</c:numCache>
            </c:numRef>
          </c:xVal>
          <c:yVal>
            <c:numRef>
              <c:f>Tabelle2!$E$5:$E$10</c:f>
              <c:numCache>
                <c:formatCode>General</c:formatCode>
                <c:ptCount val="6"/>
                <c:pt idx="0">
                  <c:v>-1.4599859068569514E-7</c:v>
                </c:pt>
                <c:pt idx="1">
                  <c:v>4.6359194514403262E-6</c:v>
                </c:pt>
                <c:pt idx="2">
                  <c:v>1.8871553417655374E-5</c:v>
                </c:pt>
                <c:pt idx="3">
                  <c:v>4.2793516830361469E-5</c:v>
                </c:pt>
                <c:pt idx="4">
                  <c:v>7.6259385916666668E-5</c:v>
                </c:pt>
                <c:pt idx="5">
                  <c:v>1.196351897006671E-4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5520"/>
        <c:axId val="218832896"/>
      </c:scatterChart>
      <c:valAx>
        <c:axId val="1616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832896"/>
        <c:crosses val="autoZero"/>
        <c:crossBetween val="midCat"/>
      </c:valAx>
      <c:valAx>
        <c:axId val="2188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7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4</xdr:row>
      <xdr:rowOff>66675</xdr:rowOff>
    </xdr:from>
    <xdr:to>
      <xdr:col>15</xdr:col>
      <xdr:colOff>366712</xdr:colOff>
      <xdr:row>18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223837</xdr:colOff>
      <xdr:row>3</xdr:row>
      <xdr:rowOff>123825</xdr:rowOff>
    </xdr:from>
    <xdr:to>
      <xdr:col>17</xdr:col>
      <xdr:colOff>528637</xdr:colOff>
      <xdr:row>18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0"/>
  <sheetViews>
    <sheetView workbookViewId="0">
      <selection activeCell="D16" sqref="D16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1</v>
      </c>
      <c r="E4" t="s">
        <v>2</v>
      </c>
      <c r="F4" t="s">
        <v>3</v>
      </c>
    </row>
    <row r="5" spans="3:6" x14ac:dyDescent="0.25">
      <c r="C5">
        <v>1</v>
      </c>
      <c r="D5">
        <v>0</v>
      </c>
      <c r="E5">
        <v>-2.2144585456625001E-7</v>
      </c>
      <c r="F5">
        <v>8.3578006766622129E-8</v>
      </c>
    </row>
    <row r="6" spans="3:6" x14ac:dyDescent="0.25">
      <c r="C6">
        <v>2</v>
      </c>
      <c r="D6" s="1">
        <v>0.02</v>
      </c>
      <c r="E6">
        <v>1.0412686480508468E-5</v>
      </c>
      <c r="F6">
        <v>8.1454878048112389E-8</v>
      </c>
    </row>
    <row r="7" spans="3:6" x14ac:dyDescent="0.25">
      <c r="C7">
        <v>3</v>
      </c>
      <c r="D7" s="1">
        <v>0.04</v>
      </c>
      <c r="E7">
        <v>2.1011794755E-5</v>
      </c>
      <c r="F7">
        <v>7.7197778198526341E-8</v>
      </c>
    </row>
    <row r="8" spans="3:6" x14ac:dyDescent="0.25">
      <c r="C8">
        <v>4</v>
      </c>
      <c r="D8" s="1">
        <v>0.06</v>
      </c>
      <c r="E8">
        <v>3.1696506121472419E-5</v>
      </c>
      <c r="F8">
        <v>8.138993851129143E-8</v>
      </c>
    </row>
    <row r="9" spans="3:6" x14ac:dyDescent="0.25">
      <c r="C9">
        <v>5</v>
      </c>
      <c r="D9" s="1">
        <v>0.08</v>
      </c>
      <c r="E9">
        <v>4.2374559748888866E-5</v>
      </c>
      <c r="F9">
        <v>7.0021940126976973E-8</v>
      </c>
    </row>
    <row r="10" spans="3:6" x14ac:dyDescent="0.25">
      <c r="C10">
        <v>6</v>
      </c>
      <c r="D10" s="1">
        <v>0.1</v>
      </c>
      <c r="E10">
        <v>5.3037874717699125E-5</v>
      </c>
      <c r="F10">
        <v>8.9702099518419084E-8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0"/>
  <sheetViews>
    <sheetView tabSelected="1" workbookViewId="0">
      <selection activeCell="J10" sqref="J10"/>
    </sheetView>
  </sheetViews>
  <sheetFormatPr baseColWidth="10" defaultColWidth="9.140625" defaultRowHeight="15" x14ac:dyDescent="0.25"/>
  <sheetData>
    <row r="4" spans="3:10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</row>
    <row r="5" spans="3:10" x14ac:dyDescent="0.25">
      <c r="C5">
        <v>1</v>
      </c>
      <c r="D5">
        <v>0</v>
      </c>
      <c r="E5">
        <v>-1.4599859068569514E-7</v>
      </c>
      <c r="F5">
        <v>1.0355356296659141E-7</v>
      </c>
      <c r="G5">
        <f>E5/0.000059</f>
        <v>-2.4745523845033078E-3</v>
      </c>
      <c r="H5">
        <f>F5/0.000059</f>
        <v>1.7551451350269732E-3</v>
      </c>
      <c r="I5">
        <f>G5/0.0488</f>
        <v>-5.0708040666051384E-2</v>
      </c>
      <c r="J5">
        <f>I5*SQRT((H5/G5)^2+(2/48.8)^2)</f>
        <v>-3.602608019821759E-2</v>
      </c>
    </row>
    <row r="6" spans="3:10" x14ac:dyDescent="0.25">
      <c r="C6">
        <v>2</v>
      </c>
      <c r="D6">
        <v>1E-3</v>
      </c>
      <c r="E6">
        <v>4.6359194514403262E-6</v>
      </c>
      <c r="F6">
        <v>1.879506857720019E-7</v>
      </c>
      <c r="G6">
        <f t="shared" ref="G6:G10" si="0">E6/0.000059</f>
        <v>7.8574905956615704E-2</v>
      </c>
      <c r="H6">
        <f t="shared" ref="H6:H10" si="1">F6/0.000059</f>
        <v>3.1856048435932528E-3</v>
      </c>
      <c r="I6">
        <f t="shared" ref="I6:I10" si="2">G6/0.0488</f>
        <v>1.6101415155044201</v>
      </c>
      <c r="J6">
        <f t="shared" ref="J6:J10" si="3">I6*SQRT((H6/G6)^2+(2/48.8)^2)</f>
        <v>9.2821990321880918E-2</v>
      </c>
    </row>
    <row r="7" spans="3:10" x14ac:dyDescent="0.25">
      <c r="C7">
        <v>3</v>
      </c>
      <c r="D7">
        <v>2E-3</v>
      </c>
      <c r="E7">
        <v>1.8871553417655374E-5</v>
      </c>
      <c r="F7">
        <v>2.0012186984875941E-7</v>
      </c>
      <c r="G7">
        <f t="shared" si="0"/>
        <v>0.31985683758737921</v>
      </c>
      <c r="H7">
        <f t="shared" si="1"/>
        <v>3.3918960991315156E-3</v>
      </c>
      <c r="I7">
        <f t="shared" si="2"/>
        <v>6.554443393184</v>
      </c>
      <c r="J7">
        <f t="shared" si="3"/>
        <v>0.27747132930666285</v>
      </c>
    </row>
    <row r="8" spans="3:10" x14ac:dyDescent="0.25">
      <c r="C8">
        <v>4</v>
      </c>
      <c r="D8">
        <v>3.0000000000000001E-3</v>
      </c>
      <c r="E8">
        <v>4.2793516830361469E-5</v>
      </c>
      <c r="F8">
        <v>1.4900329036332692E-7</v>
      </c>
      <c r="G8">
        <f t="shared" si="0"/>
        <v>0.72531384458239778</v>
      </c>
      <c r="H8">
        <f t="shared" si="1"/>
        <v>2.525479497683507E-3</v>
      </c>
      <c r="I8">
        <f t="shared" si="2"/>
        <v>14.862988618491757</v>
      </c>
      <c r="J8">
        <f t="shared" si="3"/>
        <v>0.61133329989903229</v>
      </c>
    </row>
    <row r="9" spans="3:10" x14ac:dyDescent="0.25">
      <c r="C9">
        <v>5</v>
      </c>
      <c r="D9">
        <v>4.0000000000000001E-3</v>
      </c>
      <c r="E9">
        <v>7.6259385916666668E-5</v>
      </c>
      <c r="F9">
        <v>2.6518198620090536E-7</v>
      </c>
      <c r="G9">
        <f t="shared" si="0"/>
        <v>1.2925319646892657</v>
      </c>
      <c r="H9">
        <f t="shared" si="1"/>
        <v>4.4946099356085656E-3</v>
      </c>
      <c r="I9">
        <f t="shared" si="2"/>
        <v>26.486310751829212</v>
      </c>
      <c r="J9">
        <f t="shared" si="3"/>
        <v>1.0894048855548411</v>
      </c>
    </row>
    <row r="10" spans="3:10" x14ac:dyDescent="0.25">
      <c r="C10">
        <v>6</v>
      </c>
      <c r="D10">
        <v>5.0000000000000001E-3</v>
      </c>
      <c r="E10">
        <v>1.196351897006671E-4</v>
      </c>
      <c r="F10">
        <v>1.7074598478988163E-7</v>
      </c>
      <c r="G10">
        <f t="shared" si="0"/>
        <v>2.0277150796723236</v>
      </c>
      <c r="H10">
        <f t="shared" si="1"/>
        <v>2.8939997422013836E-3</v>
      </c>
      <c r="I10">
        <f t="shared" si="2"/>
        <v>41.551538517875478</v>
      </c>
      <c r="J10">
        <f t="shared" si="3"/>
        <v>1.7039641886821544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2018-12-02T17:17:46Z</dcterms:modified>
</cp:coreProperties>
</file>