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mmateglbraender/Documents/ITU/Speciale/Appendix sheets/"/>
    </mc:Choice>
  </mc:AlternateContent>
  <xr:revisionPtr revIDLastSave="0" documentId="13_ncr:1_{FD7090B2-C99F-B344-B770-969734A95581}" xr6:coauthVersionLast="47" xr6:coauthVersionMax="47" xr10:uidLastSave="{00000000-0000-0000-0000-000000000000}"/>
  <bookViews>
    <workbookView xWindow="0" yWindow="500" windowWidth="51200" windowHeight="26380" xr2:uid="{00000000-000D-0000-FFFF-FFFF00000000}"/>
  </bookViews>
  <sheets>
    <sheet name="User activity data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F51" i="1"/>
  <c r="I51" i="1" s="1"/>
  <c r="C51" i="1"/>
  <c r="H50" i="1"/>
  <c r="F50" i="1"/>
  <c r="I50" i="1" s="1"/>
  <c r="C50" i="1"/>
  <c r="H49" i="1"/>
  <c r="F49" i="1"/>
  <c r="I49" i="1" s="1"/>
  <c r="C49" i="1"/>
  <c r="H48" i="1"/>
  <c r="F48" i="1"/>
  <c r="I48" i="1" s="1"/>
  <c r="C48" i="1"/>
  <c r="H47" i="1"/>
  <c r="F47" i="1"/>
  <c r="I47" i="1" s="1"/>
  <c r="C47" i="1"/>
  <c r="H46" i="1"/>
  <c r="F46" i="1"/>
  <c r="I46" i="1" s="1"/>
  <c r="C46" i="1"/>
  <c r="H45" i="1"/>
  <c r="F45" i="1"/>
  <c r="I45" i="1" s="1"/>
  <c r="C45" i="1"/>
  <c r="H44" i="1"/>
  <c r="F44" i="1"/>
  <c r="I44" i="1" s="1"/>
  <c r="C44" i="1"/>
  <c r="H43" i="1"/>
  <c r="F43" i="1"/>
  <c r="I43" i="1" s="1"/>
  <c r="C43" i="1"/>
  <c r="H42" i="1"/>
  <c r="F42" i="1"/>
  <c r="I42" i="1" s="1"/>
  <c r="C42" i="1"/>
  <c r="H41" i="1"/>
  <c r="F41" i="1"/>
  <c r="I41" i="1" s="1"/>
  <c r="C41" i="1"/>
  <c r="H40" i="1"/>
  <c r="F40" i="1"/>
  <c r="I40" i="1" s="1"/>
  <c r="C40" i="1"/>
  <c r="H39" i="1"/>
  <c r="F39" i="1"/>
  <c r="I39" i="1" s="1"/>
  <c r="C39" i="1"/>
  <c r="H38" i="1"/>
  <c r="F38" i="1"/>
  <c r="I38" i="1" s="1"/>
  <c r="C38" i="1"/>
  <c r="H37" i="1"/>
  <c r="F37" i="1"/>
  <c r="I37" i="1" s="1"/>
  <c r="C37" i="1"/>
  <c r="H36" i="1"/>
  <c r="F36" i="1"/>
  <c r="I36" i="1" s="1"/>
  <c r="C36" i="1"/>
  <c r="H35" i="1"/>
  <c r="F35" i="1"/>
  <c r="I35" i="1" s="1"/>
  <c r="C35" i="1"/>
  <c r="H34" i="1"/>
  <c r="F34" i="1"/>
  <c r="I34" i="1" s="1"/>
  <c r="C34" i="1"/>
  <c r="H33" i="1"/>
  <c r="F33" i="1"/>
  <c r="I33" i="1" s="1"/>
  <c r="C33" i="1"/>
  <c r="H32" i="1"/>
  <c r="F32" i="1"/>
  <c r="I32" i="1" s="1"/>
  <c r="C32" i="1"/>
  <c r="H31" i="1"/>
  <c r="F31" i="1"/>
  <c r="I31" i="1" s="1"/>
  <c r="C31" i="1"/>
  <c r="H30" i="1"/>
  <c r="F30" i="1"/>
  <c r="I30" i="1" s="1"/>
  <c r="C30" i="1"/>
  <c r="H29" i="1"/>
  <c r="F29" i="1"/>
  <c r="I29" i="1" s="1"/>
  <c r="C29" i="1"/>
  <c r="H28" i="1"/>
  <c r="F28" i="1"/>
  <c r="I28" i="1" s="1"/>
  <c r="C28" i="1"/>
  <c r="H27" i="1"/>
  <c r="F27" i="1"/>
  <c r="I27" i="1" s="1"/>
  <c r="C27" i="1"/>
  <c r="H26" i="1"/>
  <c r="F26" i="1"/>
  <c r="I26" i="1" s="1"/>
  <c r="C26" i="1"/>
  <c r="H25" i="1"/>
  <c r="F25" i="1"/>
  <c r="I25" i="1" s="1"/>
  <c r="C25" i="1"/>
  <c r="H24" i="1"/>
  <c r="F24" i="1"/>
  <c r="I24" i="1" s="1"/>
  <c r="C24" i="1"/>
  <c r="H23" i="1"/>
  <c r="F23" i="1"/>
  <c r="I23" i="1" s="1"/>
  <c r="C23" i="1"/>
  <c r="H22" i="1"/>
  <c r="F22" i="1"/>
  <c r="I22" i="1" s="1"/>
  <c r="C22" i="1"/>
  <c r="H21" i="1"/>
  <c r="F21" i="1"/>
  <c r="I21" i="1" s="1"/>
  <c r="C21" i="1"/>
  <c r="H20" i="1"/>
  <c r="F20" i="1"/>
  <c r="I20" i="1" s="1"/>
  <c r="C20" i="1"/>
  <c r="H19" i="1"/>
  <c r="F19" i="1"/>
  <c r="I19" i="1" s="1"/>
  <c r="C19" i="1"/>
  <c r="H18" i="1"/>
  <c r="F18" i="1"/>
  <c r="I18" i="1" s="1"/>
  <c r="C18" i="1"/>
  <c r="H17" i="1"/>
  <c r="F17" i="1"/>
  <c r="I17" i="1" s="1"/>
  <c r="C17" i="1"/>
  <c r="H16" i="1"/>
  <c r="F16" i="1"/>
  <c r="I16" i="1" s="1"/>
  <c r="C16" i="1"/>
  <c r="H15" i="1"/>
  <c r="F15" i="1"/>
  <c r="I15" i="1" s="1"/>
  <c r="C15" i="1"/>
  <c r="H14" i="1"/>
  <c r="F14" i="1"/>
  <c r="I14" i="1" s="1"/>
  <c r="C14" i="1"/>
  <c r="H13" i="1"/>
  <c r="F13" i="1"/>
  <c r="I13" i="1" s="1"/>
  <c r="C13" i="1"/>
  <c r="H12" i="1"/>
  <c r="F12" i="1"/>
  <c r="I12" i="1" s="1"/>
  <c r="C12" i="1"/>
  <c r="H11" i="1"/>
  <c r="F11" i="1"/>
  <c r="I11" i="1" s="1"/>
  <c r="C11" i="1"/>
  <c r="H10" i="1"/>
  <c r="F10" i="1"/>
  <c r="I10" i="1" s="1"/>
  <c r="C10" i="1"/>
  <c r="H9" i="1"/>
  <c r="F9" i="1"/>
  <c r="I9" i="1" s="1"/>
  <c r="C9" i="1"/>
  <c r="H8" i="1"/>
  <c r="F8" i="1"/>
  <c r="I8" i="1" s="1"/>
  <c r="C8" i="1"/>
  <c r="H7" i="1"/>
  <c r="F7" i="1"/>
  <c r="I7" i="1" s="1"/>
  <c r="C7" i="1"/>
  <c r="H6" i="1"/>
  <c r="F6" i="1"/>
  <c r="I6" i="1" s="1"/>
  <c r="C6" i="1"/>
  <c r="H5" i="1"/>
  <c r="F5" i="1"/>
  <c r="I5" i="1" s="1"/>
  <c r="C5" i="1"/>
  <c r="H4" i="1"/>
  <c r="F4" i="1"/>
  <c r="I4" i="1" s="1"/>
  <c r="C4" i="1"/>
  <c r="H3" i="1"/>
  <c r="F3" i="1"/>
  <c r="I3" i="1" s="1"/>
  <c r="C3" i="1"/>
  <c r="E2" i="1"/>
  <c r="F2" i="1" s="1"/>
  <c r="I2" i="1" s="1"/>
  <c r="C2" i="1"/>
</calcChain>
</file>

<file path=xl/sharedStrings.xml><?xml version="1.0" encoding="utf-8"?>
<sst xmlns="http://schemas.openxmlformats.org/spreadsheetml/2006/main" count="60" uniqueCount="12">
  <si>
    <t>ID (across sheets)</t>
  </si>
  <si>
    <t>Start-date</t>
  </si>
  <si>
    <t>End-date</t>
  </si>
  <si>
    <t>user_id</t>
  </si>
  <si>
    <t>Sum of duration in milliseconds (reading)</t>
  </si>
  <si>
    <t>Sum of dutation in minutes  (reading)</t>
  </si>
  <si>
    <t>Sum of duration in milliseconds (exercise)</t>
  </si>
  <si>
    <t>Sum of duration in minutes (exercise)</t>
  </si>
  <si>
    <t>Total use (reading + exercises)</t>
  </si>
  <si>
    <t>Answered final survey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</si>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</sst>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\-mm\-yy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52"/>
  <sheetViews>
    <sheetView tabSelected="1" workbookViewId="0">
      <pane ySplit="1" topLeftCell="A2" activePane="bottomLeft" state="frozen"/>
      <selection pane="bottomLeft" activeCell="C56" sqref="C56"/>
    </sheetView>
  </sheetViews>
  <sheetFormatPr baseColWidth="10" defaultColWidth="12.6640625" defaultRowHeight="15.75" customHeight="1" x14ac:dyDescent="0.15"/>
  <cols>
    <col min="1" max="1" width="14.5" customWidth="1"/>
    <col min="5" max="5" width="31.1640625" customWidth="1"/>
    <col min="6" max="6" width="28.33203125" customWidth="1"/>
    <col min="7" max="7" width="31.83203125" customWidth="1"/>
    <col min="8" max="8" width="28.6640625" customWidth="1"/>
    <col min="9" max="9" width="23.33203125" customWidth="1"/>
    <col min="10" max="10" width="17.1640625" customWidth="1"/>
  </cols>
  <sheetData>
    <row r="1" spans="1:33" s="12" customFormat="1" ht="15.75" customHeight="1" x14ac:dyDescent="0.15">
      <c r="A1" s="9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5.75" customHeight="1" x14ac:dyDescent="0.15">
      <c r="A2" s="3">
        <v>1</v>
      </c>
      <c r="B2" s="4">
        <v>44668</v>
      </c>
      <c r="C2" s="4">
        <f t="shared" ref="C2:C50" si="0">B2+7*2</f>
        <v>44682</v>
      </c>
      <c r="D2" s="3">
        <v>3562</v>
      </c>
      <c r="E2" s="3">
        <f>270000+78000</f>
        <v>348000</v>
      </c>
      <c r="F2" s="3">
        <f t="shared" ref="F2:F51" si="1">E2/60000</f>
        <v>5.8</v>
      </c>
      <c r="G2" s="2"/>
      <c r="H2" s="2"/>
      <c r="I2" s="3">
        <f t="shared" ref="I2:I51" si="2">F2+H2</f>
        <v>5.8</v>
      </c>
      <c r="J2" s="2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customHeight="1" x14ac:dyDescent="0.15">
      <c r="A3" s="3">
        <v>2</v>
      </c>
      <c r="B3" s="4">
        <v>44668</v>
      </c>
      <c r="C3" s="4">
        <f t="shared" si="0"/>
        <v>44682</v>
      </c>
      <c r="D3" s="3">
        <v>3564</v>
      </c>
      <c r="E3" s="3">
        <v>934000</v>
      </c>
      <c r="F3" s="3">
        <f t="shared" si="1"/>
        <v>15.566666666666666</v>
      </c>
      <c r="G3" s="3">
        <v>221368</v>
      </c>
      <c r="H3" s="3">
        <f t="shared" ref="H3:H51" si="3">G3/60000</f>
        <v>3.6894666666666667</v>
      </c>
      <c r="I3" s="3">
        <f t="shared" si="2"/>
        <v>19.256133333333334</v>
      </c>
      <c r="J3" s="2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5.75" customHeight="1" x14ac:dyDescent="0.15">
      <c r="A4" s="3">
        <v>3</v>
      </c>
      <c r="B4" s="4">
        <v>44669</v>
      </c>
      <c r="C4" s="4">
        <f t="shared" si="0"/>
        <v>44683</v>
      </c>
      <c r="D4" s="3">
        <v>3565</v>
      </c>
      <c r="E4" s="3">
        <v>9456000</v>
      </c>
      <c r="F4" s="3">
        <f t="shared" si="1"/>
        <v>157.6</v>
      </c>
      <c r="G4" s="3">
        <v>1683000</v>
      </c>
      <c r="H4" s="3">
        <f t="shared" si="3"/>
        <v>28.05</v>
      </c>
      <c r="I4" s="3">
        <f t="shared" si="2"/>
        <v>185.65</v>
      </c>
      <c r="J4" s="2" t="s">
        <v>11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 x14ac:dyDescent="0.15">
      <c r="A5" s="3">
        <v>4</v>
      </c>
      <c r="B5" s="4">
        <v>44669</v>
      </c>
      <c r="C5" s="4">
        <f t="shared" si="0"/>
        <v>44683</v>
      </c>
      <c r="D5" s="3">
        <v>3569</v>
      </c>
      <c r="E5" s="3">
        <v>12839000</v>
      </c>
      <c r="F5" s="3">
        <f t="shared" si="1"/>
        <v>213.98333333333332</v>
      </c>
      <c r="G5" s="3">
        <v>1368000</v>
      </c>
      <c r="H5" s="3">
        <f t="shared" si="3"/>
        <v>22.8</v>
      </c>
      <c r="I5" s="3">
        <f t="shared" si="2"/>
        <v>236.78333333333333</v>
      </c>
      <c r="J5" s="2" t="s">
        <v>11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customHeight="1" x14ac:dyDescent="0.15">
      <c r="A6" s="3">
        <v>5</v>
      </c>
      <c r="B6" s="4">
        <v>44669</v>
      </c>
      <c r="C6" s="4">
        <f t="shared" si="0"/>
        <v>44683</v>
      </c>
      <c r="D6" s="3">
        <v>3567</v>
      </c>
      <c r="E6" s="3">
        <v>1731000</v>
      </c>
      <c r="F6" s="3">
        <f t="shared" si="1"/>
        <v>28.85</v>
      </c>
      <c r="G6" s="3">
        <v>381000</v>
      </c>
      <c r="H6" s="3">
        <f t="shared" si="3"/>
        <v>6.35</v>
      </c>
      <c r="I6" s="3">
        <f t="shared" si="2"/>
        <v>35.200000000000003</v>
      </c>
      <c r="J6" s="2" t="s">
        <v>11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15">
      <c r="A7" s="3">
        <v>6</v>
      </c>
      <c r="B7" s="4">
        <v>44670</v>
      </c>
      <c r="C7" s="4">
        <f t="shared" si="0"/>
        <v>44684</v>
      </c>
      <c r="D7" s="3">
        <v>3571</v>
      </c>
      <c r="E7" s="3">
        <v>3066000</v>
      </c>
      <c r="F7" s="3">
        <f t="shared" si="1"/>
        <v>51.1</v>
      </c>
      <c r="G7" s="3">
        <v>1015414</v>
      </c>
      <c r="H7" s="3">
        <f t="shared" si="3"/>
        <v>16.923566666666666</v>
      </c>
      <c r="I7" s="3">
        <f t="shared" si="2"/>
        <v>68.023566666666667</v>
      </c>
      <c r="J7" s="2" t="s">
        <v>10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x14ac:dyDescent="0.15">
      <c r="A8" s="3">
        <v>7</v>
      </c>
      <c r="B8" s="4">
        <v>44676</v>
      </c>
      <c r="C8" s="4">
        <f t="shared" si="0"/>
        <v>44690</v>
      </c>
      <c r="D8" s="3">
        <v>3582</v>
      </c>
      <c r="E8" s="3">
        <v>3894000</v>
      </c>
      <c r="F8" s="3">
        <f t="shared" si="1"/>
        <v>64.900000000000006</v>
      </c>
      <c r="G8" s="3">
        <v>509684</v>
      </c>
      <c r="H8" s="3">
        <f t="shared" si="3"/>
        <v>8.4947333333333326</v>
      </c>
      <c r="I8" s="3">
        <f t="shared" si="2"/>
        <v>73.394733333333335</v>
      </c>
      <c r="J8" s="2" t="s">
        <v>11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15">
      <c r="A9" s="3">
        <v>8</v>
      </c>
      <c r="B9" s="4">
        <v>44676</v>
      </c>
      <c r="C9" s="4">
        <f t="shared" si="0"/>
        <v>44690</v>
      </c>
      <c r="D9" s="3">
        <v>3576</v>
      </c>
      <c r="E9" s="3">
        <v>580000</v>
      </c>
      <c r="F9" s="3">
        <f t="shared" si="1"/>
        <v>9.6666666666666661</v>
      </c>
      <c r="G9" s="2"/>
      <c r="H9" s="3">
        <f t="shared" si="3"/>
        <v>0</v>
      </c>
      <c r="I9" s="3">
        <f t="shared" si="2"/>
        <v>9.6666666666666661</v>
      </c>
      <c r="J9" s="2" t="s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 x14ac:dyDescent="0.15">
      <c r="A10" s="3">
        <v>9</v>
      </c>
      <c r="B10" s="4">
        <v>44676</v>
      </c>
      <c r="C10" s="4">
        <f t="shared" si="0"/>
        <v>44690</v>
      </c>
      <c r="D10" s="3">
        <v>3597</v>
      </c>
      <c r="E10" s="3">
        <v>1280000</v>
      </c>
      <c r="F10" s="3">
        <f t="shared" si="1"/>
        <v>21.333333333333332</v>
      </c>
      <c r="G10" s="2"/>
      <c r="H10" s="3">
        <f t="shared" si="3"/>
        <v>0</v>
      </c>
      <c r="I10" s="3">
        <f t="shared" si="2"/>
        <v>21.333333333333332</v>
      </c>
      <c r="J10" s="2" t="s">
        <v>10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x14ac:dyDescent="0.15">
      <c r="A11" s="3">
        <v>10</v>
      </c>
      <c r="B11" s="4">
        <v>44676</v>
      </c>
      <c r="C11" s="4">
        <f t="shared" si="0"/>
        <v>44690</v>
      </c>
      <c r="D11" s="3">
        <v>3588</v>
      </c>
      <c r="E11" s="3">
        <v>2837000</v>
      </c>
      <c r="F11" s="3">
        <f t="shared" si="1"/>
        <v>47.283333333333331</v>
      </c>
      <c r="G11" s="2"/>
      <c r="H11" s="3">
        <f t="shared" si="3"/>
        <v>0</v>
      </c>
      <c r="I11" s="3">
        <f t="shared" si="2"/>
        <v>47.283333333333331</v>
      </c>
      <c r="J11" s="2" t="s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75" customHeight="1" x14ac:dyDescent="0.15">
      <c r="A12" s="3">
        <v>11</v>
      </c>
      <c r="B12" s="4">
        <v>44676</v>
      </c>
      <c r="C12" s="4">
        <f t="shared" si="0"/>
        <v>44690</v>
      </c>
      <c r="D12" s="3">
        <v>3583</v>
      </c>
      <c r="E12" s="3">
        <v>1392000</v>
      </c>
      <c r="F12" s="3">
        <f t="shared" si="1"/>
        <v>23.2</v>
      </c>
      <c r="G12" s="3">
        <v>246000</v>
      </c>
      <c r="H12" s="3">
        <f t="shared" si="3"/>
        <v>4.0999999999999996</v>
      </c>
      <c r="I12" s="3">
        <f t="shared" si="2"/>
        <v>27.299999999999997</v>
      </c>
      <c r="J12" s="2" t="s">
        <v>10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customHeight="1" x14ac:dyDescent="0.15">
      <c r="A13" s="3">
        <v>12</v>
      </c>
      <c r="B13" s="4">
        <v>44676</v>
      </c>
      <c r="C13" s="4">
        <f t="shared" si="0"/>
        <v>44690</v>
      </c>
      <c r="D13" s="3">
        <v>3575</v>
      </c>
      <c r="E13" s="3">
        <v>849000</v>
      </c>
      <c r="F13" s="3">
        <f t="shared" si="1"/>
        <v>14.15</v>
      </c>
      <c r="G13" s="3">
        <v>44000</v>
      </c>
      <c r="H13" s="3">
        <f t="shared" si="3"/>
        <v>0.73333333333333328</v>
      </c>
      <c r="I13" s="3">
        <f t="shared" si="2"/>
        <v>14.883333333333333</v>
      </c>
      <c r="J13" s="2" t="s">
        <v>11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customHeight="1" x14ac:dyDescent="0.15">
      <c r="A14" s="3">
        <v>13</v>
      </c>
      <c r="B14" s="4">
        <v>44676</v>
      </c>
      <c r="C14" s="4">
        <f t="shared" si="0"/>
        <v>44690</v>
      </c>
      <c r="D14" s="3">
        <v>3585</v>
      </c>
      <c r="E14" s="3">
        <v>1950000</v>
      </c>
      <c r="F14" s="3">
        <f t="shared" si="1"/>
        <v>32.5</v>
      </c>
      <c r="G14" s="3">
        <v>240631</v>
      </c>
      <c r="H14" s="3">
        <f t="shared" si="3"/>
        <v>4.0105166666666667</v>
      </c>
      <c r="I14" s="3">
        <f t="shared" si="2"/>
        <v>36.510516666666668</v>
      </c>
      <c r="J14" s="2" t="s">
        <v>11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.75" customHeight="1" x14ac:dyDescent="0.15">
      <c r="A15" s="3">
        <v>14</v>
      </c>
      <c r="B15" s="4">
        <v>44676</v>
      </c>
      <c r="C15" s="4">
        <f t="shared" si="0"/>
        <v>44690</v>
      </c>
      <c r="D15" s="3">
        <v>3586</v>
      </c>
      <c r="E15" s="3">
        <v>150000</v>
      </c>
      <c r="F15" s="3">
        <f t="shared" si="1"/>
        <v>2.5</v>
      </c>
      <c r="G15" s="3">
        <v>53000</v>
      </c>
      <c r="H15" s="3">
        <f t="shared" si="3"/>
        <v>0.8833333333333333</v>
      </c>
      <c r="I15" s="3">
        <f t="shared" si="2"/>
        <v>3.3833333333333333</v>
      </c>
      <c r="J15" s="2" t="s">
        <v>11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customHeight="1" x14ac:dyDescent="0.15">
      <c r="A16" s="3">
        <v>15</v>
      </c>
      <c r="B16" s="4">
        <v>44676</v>
      </c>
      <c r="C16" s="4">
        <f t="shared" si="0"/>
        <v>44690</v>
      </c>
      <c r="D16" s="3">
        <v>3577</v>
      </c>
      <c r="E16" s="3">
        <v>2623000</v>
      </c>
      <c r="F16" s="3">
        <f t="shared" si="1"/>
        <v>43.716666666666669</v>
      </c>
      <c r="G16" s="3">
        <v>380427</v>
      </c>
      <c r="H16" s="3">
        <f t="shared" si="3"/>
        <v>6.3404499999999997</v>
      </c>
      <c r="I16" s="3">
        <f t="shared" si="2"/>
        <v>50.057116666666666</v>
      </c>
      <c r="J16" s="2" t="s">
        <v>11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x14ac:dyDescent="0.15">
      <c r="A17" s="3">
        <v>16</v>
      </c>
      <c r="B17" s="4">
        <v>44676</v>
      </c>
      <c r="C17" s="4">
        <f t="shared" si="0"/>
        <v>44690</v>
      </c>
      <c r="D17" s="3">
        <v>3589</v>
      </c>
      <c r="E17" s="3">
        <v>755000</v>
      </c>
      <c r="F17" s="3">
        <f t="shared" si="1"/>
        <v>12.583333333333334</v>
      </c>
      <c r="G17" s="2"/>
      <c r="H17" s="3">
        <f t="shared" si="3"/>
        <v>0</v>
      </c>
      <c r="I17" s="3">
        <f t="shared" si="2"/>
        <v>12.583333333333334</v>
      </c>
      <c r="J17" s="2" t="s">
        <v>11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x14ac:dyDescent="0.15">
      <c r="A18" s="3">
        <v>17</v>
      </c>
      <c r="B18" s="4">
        <v>44677</v>
      </c>
      <c r="C18" s="4">
        <f t="shared" si="0"/>
        <v>44691</v>
      </c>
      <c r="D18" s="3">
        <v>3603</v>
      </c>
      <c r="E18" s="3">
        <v>280000</v>
      </c>
      <c r="F18" s="3">
        <f t="shared" si="1"/>
        <v>4.666666666666667</v>
      </c>
      <c r="G18" s="2"/>
      <c r="H18" s="3">
        <f t="shared" si="3"/>
        <v>0</v>
      </c>
      <c r="I18" s="3">
        <f t="shared" si="2"/>
        <v>4.666666666666667</v>
      </c>
      <c r="J18" s="2" t="s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x14ac:dyDescent="0.15">
      <c r="A19" s="3">
        <v>18</v>
      </c>
      <c r="B19" s="4">
        <v>44677</v>
      </c>
      <c r="C19" s="4">
        <f t="shared" si="0"/>
        <v>44691</v>
      </c>
      <c r="D19" s="3">
        <v>3598</v>
      </c>
      <c r="E19" s="3">
        <v>336000</v>
      </c>
      <c r="F19" s="3">
        <f t="shared" si="1"/>
        <v>5.6</v>
      </c>
      <c r="G19" s="2"/>
      <c r="H19" s="3">
        <f t="shared" si="3"/>
        <v>0</v>
      </c>
      <c r="I19" s="3">
        <f t="shared" si="2"/>
        <v>5.6</v>
      </c>
      <c r="J19" s="2" t="s">
        <v>10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x14ac:dyDescent="0.15">
      <c r="A20" s="3">
        <v>19</v>
      </c>
      <c r="B20" s="4">
        <v>44677</v>
      </c>
      <c r="C20" s="4">
        <f t="shared" si="0"/>
        <v>44691</v>
      </c>
      <c r="D20" s="3">
        <v>3610</v>
      </c>
      <c r="E20" s="3">
        <v>240000</v>
      </c>
      <c r="F20" s="3">
        <f t="shared" si="1"/>
        <v>4</v>
      </c>
      <c r="G20" s="3">
        <v>42000</v>
      </c>
      <c r="H20" s="3">
        <f t="shared" si="3"/>
        <v>0.7</v>
      </c>
      <c r="I20" s="3">
        <f t="shared" si="2"/>
        <v>4.7</v>
      </c>
      <c r="J20" s="2" t="s">
        <v>11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75" customHeight="1" x14ac:dyDescent="0.15">
      <c r="A21" s="3">
        <v>20</v>
      </c>
      <c r="B21" s="4">
        <v>44677</v>
      </c>
      <c r="C21" s="4">
        <f t="shared" si="0"/>
        <v>44691</v>
      </c>
      <c r="D21" s="3">
        <v>3601</v>
      </c>
      <c r="E21" s="3">
        <v>306000</v>
      </c>
      <c r="F21" s="3">
        <f t="shared" si="1"/>
        <v>5.0999999999999996</v>
      </c>
      <c r="G21" s="3">
        <v>85000</v>
      </c>
      <c r="H21" s="3">
        <f t="shared" si="3"/>
        <v>1.4166666666666667</v>
      </c>
      <c r="I21" s="3">
        <f t="shared" si="2"/>
        <v>6.5166666666666666</v>
      </c>
      <c r="J21" s="2" t="s">
        <v>11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customHeight="1" x14ac:dyDescent="0.15">
      <c r="A22" s="3">
        <v>21</v>
      </c>
      <c r="B22" s="4">
        <v>44677</v>
      </c>
      <c r="C22" s="4">
        <f t="shared" si="0"/>
        <v>44691</v>
      </c>
      <c r="D22" s="3">
        <v>3600</v>
      </c>
      <c r="E22" s="3">
        <v>523000</v>
      </c>
      <c r="F22" s="3">
        <f t="shared" si="1"/>
        <v>8.7166666666666668</v>
      </c>
      <c r="G22" s="3">
        <v>42000</v>
      </c>
      <c r="H22" s="3">
        <f t="shared" si="3"/>
        <v>0.7</v>
      </c>
      <c r="I22" s="3">
        <f t="shared" si="2"/>
        <v>9.4166666666666661</v>
      </c>
      <c r="J22" s="2" t="s">
        <v>10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75" customHeight="1" x14ac:dyDescent="0.15">
      <c r="A23" s="3">
        <v>22</v>
      </c>
      <c r="B23" s="4">
        <v>44677</v>
      </c>
      <c r="C23" s="4">
        <f t="shared" si="0"/>
        <v>44691</v>
      </c>
      <c r="D23" s="3">
        <v>3599</v>
      </c>
      <c r="E23" s="3">
        <v>1385000</v>
      </c>
      <c r="F23" s="3">
        <f t="shared" si="1"/>
        <v>23.083333333333332</v>
      </c>
      <c r="G23" s="2"/>
      <c r="H23" s="3">
        <f t="shared" si="3"/>
        <v>0</v>
      </c>
      <c r="I23" s="3">
        <f t="shared" si="2"/>
        <v>23.083333333333332</v>
      </c>
      <c r="J23" s="2" t="s">
        <v>11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75" customHeight="1" x14ac:dyDescent="0.15">
      <c r="A24" s="3">
        <v>23</v>
      </c>
      <c r="B24" s="4">
        <v>44677</v>
      </c>
      <c r="C24" s="4">
        <f t="shared" si="0"/>
        <v>44691</v>
      </c>
      <c r="D24" s="3">
        <v>3606</v>
      </c>
      <c r="E24" s="3">
        <v>1071000</v>
      </c>
      <c r="F24" s="3">
        <f t="shared" si="1"/>
        <v>17.850000000000001</v>
      </c>
      <c r="G24" s="3">
        <v>61000</v>
      </c>
      <c r="H24" s="3">
        <f t="shared" si="3"/>
        <v>1.0166666666666666</v>
      </c>
      <c r="I24" s="3">
        <f t="shared" si="2"/>
        <v>18.866666666666667</v>
      </c>
      <c r="J24" s="2" t="s">
        <v>11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x14ac:dyDescent="0.15">
      <c r="A25" s="3">
        <v>24</v>
      </c>
      <c r="B25" s="4">
        <v>44677</v>
      </c>
      <c r="C25" s="4">
        <f t="shared" si="0"/>
        <v>44691</v>
      </c>
      <c r="D25" s="3">
        <v>3612</v>
      </c>
      <c r="E25" s="3">
        <v>892000</v>
      </c>
      <c r="F25" s="3">
        <f t="shared" si="1"/>
        <v>14.866666666666667</v>
      </c>
      <c r="G25" s="2"/>
      <c r="H25" s="3">
        <f t="shared" si="3"/>
        <v>0</v>
      </c>
      <c r="I25" s="3">
        <f t="shared" si="2"/>
        <v>14.866666666666667</v>
      </c>
      <c r="J25" s="2" t="s">
        <v>11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.75" customHeight="1" x14ac:dyDescent="0.15">
      <c r="A26" s="3">
        <v>25</v>
      </c>
      <c r="B26" s="4">
        <v>44677</v>
      </c>
      <c r="C26" s="4">
        <f t="shared" si="0"/>
        <v>44691</v>
      </c>
      <c r="D26" s="3">
        <v>3615</v>
      </c>
      <c r="E26" s="3">
        <v>3380000</v>
      </c>
      <c r="F26" s="3">
        <f t="shared" si="1"/>
        <v>56.333333333333336</v>
      </c>
      <c r="G26" s="3">
        <v>183000</v>
      </c>
      <c r="H26" s="3">
        <f t="shared" si="3"/>
        <v>3.05</v>
      </c>
      <c r="I26" s="3">
        <f t="shared" si="2"/>
        <v>59.383333333333333</v>
      </c>
      <c r="J26" s="2" t="s">
        <v>11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.75" customHeight="1" x14ac:dyDescent="0.15">
      <c r="A27" s="3">
        <v>26</v>
      </c>
      <c r="B27" s="4">
        <v>44678</v>
      </c>
      <c r="C27" s="4">
        <f t="shared" si="0"/>
        <v>44692</v>
      </c>
      <c r="D27" s="3">
        <v>3619</v>
      </c>
      <c r="E27" s="3">
        <v>2819000</v>
      </c>
      <c r="F27" s="3">
        <f t="shared" si="1"/>
        <v>46.983333333333334</v>
      </c>
      <c r="G27" s="3">
        <v>102912</v>
      </c>
      <c r="H27" s="3">
        <f t="shared" si="3"/>
        <v>1.7152000000000001</v>
      </c>
      <c r="I27" s="3">
        <f t="shared" si="2"/>
        <v>48.698533333333337</v>
      </c>
      <c r="J27" s="2" t="s">
        <v>11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.75" customHeight="1" x14ac:dyDescent="0.15">
      <c r="A28" s="3">
        <v>27</v>
      </c>
      <c r="B28" s="4">
        <v>44678</v>
      </c>
      <c r="C28" s="4">
        <f t="shared" si="0"/>
        <v>44692</v>
      </c>
      <c r="D28" s="3">
        <v>3616</v>
      </c>
      <c r="E28" s="3">
        <v>605000</v>
      </c>
      <c r="F28" s="3">
        <f t="shared" si="1"/>
        <v>10.083333333333334</v>
      </c>
      <c r="G28" s="3">
        <v>63000</v>
      </c>
      <c r="H28" s="3">
        <f t="shared" si="3"/>
        <v>1.05</v>
      </c>
      <c r="I28" s="3">
        <f t="shared" si="2"/>
        <v>11.133333333333335</v>
      </c>
      <c r="J28" s="2" t="s">
        <v>11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.75" customHeight="1" x14ac:dyDescent="0.15">
      <c r="A29" s="3">
        <v>28</v>
      </c>
      <c r="B29" s="4">
        <v>44679</v>
      </c>
      <c r="C29" s="4">
        <f t="shared" si="0"/>
        <v>44693</v>
      </c>
      <c r="D29" s="3">
        <v>3630</v>
      </c>
      <c r="E29" s="3">
        <v>752000</v>
      </c>
      <c r="F29" s="3">
        <f t="shared" si="1"/>
        <v>12.533333333333333</v>
      </c>
      <c r="G29" s="3">
        <v>281000</v>
      </c>
      <c r="H29" s="3">
        <f t="shared" si="3"/>
        <v>4.6833333333333336</v>
      </c>
      <c r="I29" s="3">
        <f t="shared" si="2"/>
        <v>17.216666666666669</v>
      </c>
      <c r="J29" s="2" t="s">
        <v>11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.75" customHeight="1" x14ac:dyDescent="0.15">
      <c r="A30" s="3">
        <v>29</v>
      </c>
      <c r="B30" s="4">
        <v>44679</v>
      </c>
      <c r="C30" s="4">
        <f t="shared" si="0"/>
        <v>44693</v>
      </c>
      <c r="D30" s="3">
        <v>3627</v>
      </c>
      <c r="E30" s="3">
        <v>903000</v>
      </c>
      <c r="F30" s="3">
        <f t="shared" si="1"/>
        <v>15.05</v>
      </c>
      <c r="G30" s="3">
        <v>75000</v>
      </c>
      <c r="H30" s="3">
        <f t="shared" si="3"/>
        <v>1.25</v>
      </c>
      <c r="I30" s="3">
        <f t="shared" si="2"/>
        <v>16.3</v>
      </c>
      <c r="J30" s="2" t="s">
        <v>11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75" customHeight="1" x14ac:dyDescent="0.15">
      <c r="A31" s="3">
        <v>30</v>
      </c>
      <c r="B31" s="4">
        <v>44680</v>
      </c>
      <c r="C31" s="4">
        <f t="shared" si="0"/>
        <v>44694</v>
      </c>
      <c r="D31" s="3">
        <v>3634</v>
      </c>
      <c r="E31" s="3">
        <v>804000</v>
      </c>
      <c r="F31" s="3">
        <f t="shared" si="1"/>
        <v>13.4</v>
      </c>
      <c r="G31" s="2"/>
      <c r="H31" s="3">
        <f t="shared" si="3"/>
        <v>0</v>
      </c>
      <c r="I31" s="3">
        <f t="shared" si="2"/>
        <v>13.4</v>
      </c>
      <c r="J31" s="2" t="s">
        <v>11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customHeight="1" x14ac:dyDescent="0.15">
      <c r="A32" s="3">
        <v>31</v>
      </c>
      <c r="B32" s="4">
        <v>44680</v>
      </c>
      <c r="C32" s="4">
        <f t="shared" si="0"/>
        <v>44694</v>
      </c>
      <c r="D32" s="3">
        <v>3639</v>
      </c>
      <c r="E32" s="3">
        <v>2481000</v>
      </c>
      <c r="F32" s="3">
        <f t="shared" si="1"/>
        <v>41.35</v>
      </c>
      <c r="G32" s="2"/>
      <c r="H32" s="3">
        <f t="shared" si="3"/>
        <v>0</v>
      </c>
      <c r="I32" s="3">
        <f t="shared" si="2"/>
        <v>41.35</v>
      </c>
      <c r="J32" s="2" t="s">
        <v>10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.75" customHeight="1" x14ac:dyDescent="0.15">
      <c r="A33" s="3">
        <v>32</v>
      </c>
      <c r="B33" s="4">
        <v>44680</v>
      </c>
      <c r="C33" s="4">
        <f t="shared" si="0"/>
        <v>44694</v>
      </c>
      <c r="D33" s="3">
        <v>3638</v>
      </c>
      <c r="E33" s="3">
        <v>1410000</v>
      </c>
      <c r="F33" s="3">
        <f t="shared" si="1"/>
        <v>23.5</v>
      </c>
      <c r="G33" s="2"/>
      <c r="H33" s="3">
        <f t="shared" si="3"/>
        <v>0</v>
      </c>
      <c r="I33" s="3">
        <f t="shared" si="2"/>
        <v>23.5</v>
      </c>
      <c r="J33" s="2" t="s">
        <v>11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75" customHeight="1" x14ac:dyDescent="0.15">
      <c r="A34" s="3">
        <v>33</v>
      </c>
      <c r="B34" s="4">
        <v>44681</v>
      </c>
      <c r="C34" s="4">
        <f t="shared" si="0"/>
        <v>44695</v>
      </c>
      <c r="D34" s="3">
        <v>3651</v>
      </c>
      <c r="E34" s="3">
        <v>4113000</v>
      </c>
      <c r="F34" s="3">
        <f t="shared" si="1"/>
        <v>68.55</v>
      </c>
      <c r="G34" s="3">
        <v>1383839</v>
      </c>
      <c r="H34" s="3">
        <f t="shared" si="3"/>
        <v>23.063983333333333</v>
      </c>
      <c r="I34" s="3">
        <f t="shared" si="2"/>
        <v>91.613983333333323</v>
      </c>
      <c r="J34" s="2" t="s">
        <v>10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75" customHeight="1" x14ac:dyDescent="0.15">
      <c r="A35" s="3">
        <v>34</v>
      </c>
      <c r="B35" s="4">
        <v>44682</v>
      </c>
      <c r="C35" s="4">
        <f t="shared" si="0"/>
        <v>44696</v>
      </c>
      <c r="D35" s="3">
        <v>3654</v>
      </c>
      <c r="E35" s="3">
        <v>1418000</v>
      </c>
      <c r="F35" s="3">
        <f t="shared" si="1"/>
        <v>23.633333333333333</v>
      </c>
      <c r="G35" s="2"/>
      <c r="H35" s="3">
        <f t="shared" si="3"/>
        <v>0</v>
      </c>
      <c r="I35" s="3">
        <f t="shared" si="2"/>
        <v>23.633333333333333</v>
      </c>
      <c r="J35" s="2" t="s">
        <v>10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.75" customHeight="1" x14ac:dyDescent="0.15">
      <c r="A36" s="3">
        <v>35</v>
      </c>
      <c r="B36" s="4">
        <v>44684</v>
      </c>
      <c r="C36" s="4">
        <f t="shared" si="0"/>
        <v>44698</v>
      </c>
      <c r="D36" s="3">
        <v>3660</v>
      </c>
      <c r="E36" s="3">
        <v>134000</v>
      </c>
      <c r="F36" s="3">
        <f t="shared" si="1"/>
        <v>2.2333333333333334</v>
      </c>
      <c r="G36" s="3">
        <v>81000</v>
      </c>
      <c r="H36" s="3">
        <f t="shared" si="3"/>
        <v>1.35</v>
      </c>
      <c r="I36" s="3">
        <f t="shared" si="2"/>
        <v>3.5833333333333335</v>
      </c>
      <c r="J36" s="2" t="s">
        <v>10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.75" customHeight="1" x14ac:dyDescent="0.15">
      <c r="A37" s="3">
        <v>36</v>
      </c>
      <c r="B37" s="4">
        <v>44692</v>
      </c>
      <c r="C37" s="4">
        <f t="shared" si="0"/>
        <v>44706</v>
      </c>
      <c r="D37" s="3">
        <v>3617</v>
      </c>
      <c r="E37" s="3">
        <v>461000</v>
      </c>
      <c r="F37" s="3">
        <f t="shared" si="1"/>
        <v>7.6833333333333336</v>
      </c>
      <c r="G37" s="2"/>
      <c r="H37" s="3">
        <f t="shared" si="3"/>
        <v>0</v>
      </c>
      <c r="I37" s="3">
        <f t="shared" si="2"/>
        <v>7.6833333333333336</v>
      </c>
      <c r="J37" s="2" t="s">
        <v>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15">
      <c r="A38" s="3">
        <v>37</v>
      </c>
      <c r="B38" s="4">
        <v>44693</v>
      </c>
      <c r="C38" s="4">
        <f t="shared" si="0"/>
        <v>44707</v>
      </c>
      <c r="D38" s="3">
        <v>3684</v>
      </c>
      <c r="E38" s="3">
        <v>809000</v>
      </c>
      <c r="F38" s="3">
        <f t="shared" si="1"/>
        <v>13.483333333333333</v>
      </c>
      <c r="G38" s="3">
        <v>177754</v>
      </c>
      <c r="H38" s="3">
        <f t="shared" si="3"/>
        <v>2.9625666666666666</v>
      </c>
      <c r="I38" s="3">
        <f t="shared" si="2"/>
        <v>16.445899999999998</v>
      </c>
      <c r="J38" s="1" t="s">
        <v>11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5.75" customHeight="1" x14ac:dyDescent="0.15">
      <c r="A39" s="3">
        <v>38</v>
      </c>
      <c r="B39" s="4">
        <v>44693</v>
      </c>
      <c r="C39" s="4">
        <f t="shared" si="0"/>
        <v>44707</v>
      </c>
      <c r="D39" s="3">
        <v>3629</v>
      </c>
      <c r="E39" s="3">
        <v>13932000</v>
      </c>
      <c r="F39" s="3">
        <f t="shared" si="1"/>
        <v>232.2</v>
      </c>
      <c r="G39" s="3">
        <v>1283506</v>
      </c>
      <c r="H39" s="3">
        <f t="shared" si="3"/>
        <v>21.391766666666665</v>
      </c>
      <c r="I39" s="3">
        <f t="shared" si="2"/>
        <v>253.59176666666664</v>
      </c>
      <c r="J39" s="2" t="s">
        <v>11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5.75" customHeight="1" x14ac:dyDescent="0.15">
      <c r="A40" s="3">
        <v>39</v>
      </c>
      <c r="B40" s="4">
        <v>44694</v>
      </c>
      <c r="C40" s="4">
        <f t="shared" si="0"/>
        <v>44708</v>
      </c>
      <c r="D40" s="3">
        <v>3609</v>
      </c>
      <c r="E40" s="3">
        <v>903000</v>
      </c>
      <c r="F40" s="3">
        <f t="shared" si="1"/>
        <v>15.05</v>
      </c>
      <c r="G40" s="2"/>
      <c r="H40" s="3">
        <f t="shared" si="3"/>
        <v>0</v>
      </c>
      <c r="I40" s="3">
        <f t="shared" si="2"/>
        <v>15.05</v>
      </c>
      <c r="J40" s="2" t="s">
        <v>11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5.75" customHeight="1" x14ac:dyDescent="0.15">
      <c r="A41" s="3">
        <v>40</v>
      </c>
      <c r="B41" s="4">
        <v>44694</v>
      </c>
      <c r="C41" s="4">
        <f t="shared" si="0"/>
        <v>44708</v>
      </c>
      <c r="D41" s="3">
        <v>3633</v>
      </c>
      <c r="E41" s="3">
        <v>3986000</v>
      </c>
      <c r="F41" s="3">
        <f t="shared" si="1"/>
        <v>66.433333333333337</v>
      </c>
      <c r="G41" s="3">
        <v>1211285</v>
      </c>
      <c r="H41" s="3">
        <f t="shared" si="3"/>
        <v>20.188083333333335</v>
      </c>
      <c r="I41" s="3">
        <f t="shared" si="2"/>
        <v>86.621416666666676</v>
      </c>
      <c r="J41" s="2" t="s">
        <v>10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15">
      <c r="A42" s="3">
        <v>41</v>
      </c>
      <c r="B42" s="4">
        <v>44712</v>
      </c>
      <c r="C42" s="4">
        <f t="shared" si="0"/>
        <v>44726</v>
      </c>
      <c r="D42" s="3">
        <v>3700</v>
      </c>
      <c r="E42" s="3">
        <v>1517000</v>
      </c>
      <c r="F42" s="3">
        <f t="shared" si="1"/>
        <v>25.283333333333335</v>
      </c>
      <c r="G42" s="2"/>
      <c r="H42" s="3">
        <f t="shared" si="3"/>
        <v>0</v>
      </c>
      <c r="I42" s="3">
        <f t="shared" si="2"/>
        <v>25.283333333333335</v>
      </c>
      <c r="J42" s="1" t="s">
        <v>10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75" customHeight="1" x14ac:dyDescent="0.15">
      <c r="A43" s="3">
        <v>42</v>
      </c>
      <c r="B43" s="4">
        <v>44711</v>
      </c>
      <c r="C43" s="4">
        <f t="shared" si="0"/>
        <v>44725</v>
      </c>
      <c r="D43" s="3">
        <v>3698</v>
      </c>
      <c r="E43" s="3">
        <v>11974000</v>
      </c>
      <c r="F43" s="3">
        <f t="shared" si="1"/>
        <v>199.56666666666666</v>
      </c>
      <c r="G43" s="3">
        <v>104925</v>
      </c>
      <c r="H43" s="3">
        <f t="shared" si="3"/>
        <v>1.74875</v>
      </c>
      <c r="I43" s="3">
        <f t="shared" si="2"/>
        <v>201.31541666666666</v>
      </c>
      <c r="J43" s="2" t="s">
        <v>11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5.75" customHeight="1" x14ac:dyDescent="0.15">
      <c r="A44" s="3">
        <v>43</v>
      </c>
      <c r="B44" s="4">
        <v>44684</v>
      </c>
      <c r="C44" s="4">
        <f t="shared" si="0"/>
        <v>44698</v>
      </c>
      <c r="D44" s="3">
        <v>3664</v>
      </c>
      <c r="E44" s="3">
        <v>1111000</v>
      </c>
      <c r="F44" s="3">
        <f t="shared" si="1"/>
        <v>18.516666666666666</v>
      </c>
      <c r="G44" s="2"/>
      <c r="H44" s="3">
        <f t="shared" si="3"/>
        <v>0</v>
      </c>
      <c r="I44" s="3">
        <f t="shared" si="2"/>
        <v>18.516666666666666</v>
      </c>
      <c r="J44" s="1" t="s">
        <v>10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5.75" customHeight="1" x14ac:dyDescent="0.15">
      <c r="A45" s="3">
        <v>44</v>
      </c>
      <c r="B45" s="4">
        <v>44680</v>
      </c>
      <c r="C45" s="4">
        <f t="shared" si="0"/>
        <v>44694</v>
      </c>
      <c r="D45" s="3">
        <v>3642</v>
      </c>
      <c r="E45" s="3">
        <v>5250000</v>
      </c>
      <c r="F45" s="3">
        <f t="shared" si="1"/>
        <v>87.5</v>
      </c>
      <c r="G45" s="2"/>
      <c r="H45" s="3">
        <f t="shared" si="3"/>
        <v>0</v>
      </c>
      <c r="I45" s="3">
        <f t="shared" si="2"/>
        <v>87.5</v>
      </c>
      <c r="J45" s="1" t="s">
        <v>10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.75" customHeight="1" x14ac:dyDescent="0.15">
      <c r="A46" s="3">
        <v>45</v>
      </c>
      <c r="B46" s="4">
        <v>44708</v>
      </c>
      <c r="C46" s="4">
        <f t="shared" si="0"/>
        <v>44722</v>
      </c>
      <c r="D46" s="3">
        <v>3697</v>
      </c>
      <c r="E46" s="3">
        <v>1435000</v>
      </c>
      <c r="F46" s="3">
        <f t="shared" si="1"/>
        <v>23.916666666666668</v>
      </c>
      <c r="G46" s="2"/>
      <c r="H46" s="3">
        <f t="shared" si="3"/>
        <v>0</v>
      </c>
      <c r="I46" s="3">
        <f t="shared" si="2"/>
        <v>23.916666666666668</v>
      </c>
      <c r="J46" s="2" t="s">
        <v>11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75" customHeight="1" x14ac:dyDescent="0.15">
      <c r="A47" s="3">
        <v>46</v>
      </c>
      <c r="B47" s="5">
        <v>44732</v>
      </c>
      <c r="C47" s="5">
        <f t="shared" si="0"/>
        <v>44746</v>
      </c>
      <c r="D47" s="3">
        <v>3714</v>
      </c>
      <c r="E47" s="3">
        <v>1654000</v>
      </c>
      <c r="F47" s="3">
        <f t="shared" si="1"/>
        <v>27.566666666666666</v>
      </c>
      <c r="G47" s="3">
        <v>578000</v>
      </c>
      <c r="H47" s="3">
        <f t="shared" si="3"/>
        <v>9.6333333333333329</v>
      </c>
      <c r="I47" s="3">
        <f t="shared" si="2"/>
        <v>37.200000000000003</v>
      </c>
      <c r="J47" s="1" t="s">
        <v>11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75" customHeight="1" x14ac:dyDescent="0.15">
      <c r="A48" s="3">
        <v>47</v>
      </c>
      <c r="B48" s="4">
        <v>44698</v>
      </c>
      <c r="C48" s="4">
        <f t="shared" si="0"/>
        <v>44712</v>
      </c>
      <c r="D48" s="3">
        <v>3581</v>
      </c>
      <c r="E48" s="3">
        <v>174000</v>
      </c>
      <c r="F48" s="3">
        <f t="shared" si="1"/>
        <v>2.9</v>
      </c>
      <c r="G48" s="2"/>
      <c r="H48" s="3">
        <f t="shared" si="3"/>
        <v>0</v>
      </c>
      <c r="I48" s="3">
        <f t="shared" si="2"/>
        <v>2.9</v>
      </c>
      <c r="J48" s="2" t="s">
        <v>11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75" customHeight="1" x14ac:dyDescent="0.15">
      <c r="A49" s="3">
        <v>48</v>
      </c>
      <c r="B49" s="4">
        <v>44690</v>
      </c>
      <c r="C49" s="4">
        <f t="shared" si="0"/>
        <v>44704</v>
      </c>
      <c r="D49" s="6">
        <v>3691</v>
      </c>
      <c r="E49" s="1">
        <v>444000</v>
      </c>
      <c r="F49" s="3">
        <f t="shared" si="1"/>
        <v>7.4</v>
      </c>
      <c r="G49" s="2"/>
      <c r="H49" s="3">
        <f t="shared" si="3"/>
        <v>0</v>
      </c>
      <c r="I49" s="3">
        <f t="shared" si="2"/>
        <v>7.4</v>
      </c>
      <c r="J49" s="1" t="s">
        <v>11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75" customHeight="1" x14ac:dyDescent="0.15">
      <c r="A50" s="3">
        <v>49</v>
      </c>
      <c r="B50" s="4">
        <v>44698</v>
      </c>
      <c r="C50" s="4">
        <f t="shared" si="0"/>
        <v>44712</v>
      </c>
      <c r="D50" s="3">
        <v>3703</v>
      </c>
      <c r="E50" s="7">
        <v>825000</v>
      </c>
      <c r="F50" s="3">
        <f t="shared" si="1"/>
        <v>13.75</v>
      </c>
      <c r="G50" s="2"/>
      <c r="H50" s="3">
        <f t="shared" si="3"/>
        <v>0</v>
      </c>
      <c r="I50" s="3">
        <f t="shared" si="2"/>
        <v>13.75</v>
      </c>
      <c r="J50" s="1" t="s">
        <v>11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75" customHeight="1" x14ac:dyDescent="0.15">
      <c r="A51" s="3">
        <v>50</v>
      </c>
      <c r="B51" s="4">
        <v>44713</v>
      </c>
      <c r="C51" s="4">
        <f>B51+14</f>
        <v>44727</v>
      </c>
      <c r="D51" s="3">
        <v>3703</v>
      </c>
      <c r="E51" s="3">
        <v>99000</v>
      </c>
      <c r="F51" s="3">
        <f t="shared" si="1"/>
        <v>1.65</v>
      </c>
      <c r="G51" s="2"/>
      <c r="H51" s="3">
        <f t="shared" si="3"/>
        <v>0</v>
      </c>
      <c r="I51" s="3">
        <f t="shared" si="2"/>
        <v>1.65</v>
      </c>
      <c r="J51" s="1" t="s">
        <v>10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75" customHeight="1" x14ac:dyDescent="0.15">
      <c r="I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User activity data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Teglbrænder</cp:lastModifiedBy>
  <dcterms:modified xsi:type="dcterms:W3CDTF">2022-08-30T11:12:32Z</dcterms:modified>
</cp:coreProperties>
</file>