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0_Mirjam\Mirjam\Studium\3.Semester\Software Engieering und Design\CS2\Task4\"/>
    </mc:Choice>
  </mc:AlternateContent>
  <bookViews>
    <workbookView xWindow="0" yWindow="0" windowWidth="19200" windowHeight="6588" firstSheet="1" activeTab="1" xr2:uid="{00000000-000D-0000-FFFF-FFFF00000000}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71026"/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4" i="4"/>
  <c r="H3" i="4"/>
  <c r="H2" i="4"/>
  <c r="K3" i="4"/>
  <c r="L3" i="4"/>
  <c r="M3" i="4"/>
  <c r="N3" i="4"/>
  <c r="O3" i="4"/>
  <c r="P3" i="4"/>
  <c r="Q3" i="4"/>
  <c r="G6" i="4"/>
  <c r="G7" i="4"/>
  <c r="G8" i="4"/>
  <c r="G9" i="4"/>
  <c r="G10" i="4"/>
  <c r="G11" i="4"/>
  <c r="G12" i="4"/>
  <c r="G13" i="4"/>
  <c r="G14" i="4"/>
  <c r="G15" i="4"/>
  <c r="G16" i="4"/>
  <c r="G5" i="4"/>
  <c r="G4" i="4"/>
  <c r="G3" i="4"/>
  <c r="I15" i="2"/>
</calcChain>
</file>

<file path=xl/sharedStrings.xml><?xml version="1.0" encoding="utf-8"?>
<sst xmlns="http://schemas.openxmlformats.org/spreadsheetml/2006/main" count="227" uniqueCount="133">
  <si>
    <t>Name</t>
  </si>
  <si>
    <t>GitHub Alias</t>
  </si>
  <si>
    <t>Omar Besic</t>
  </si>
  <si>
    <t>besio1</t>
  </si>
  <si>
    <t>Scrum-Master</t>
  </si>
  <si>
    <t>Musab Elkour</t>
  </si>
  <si>
    <t>elkom1</t>
  </si>
  <si>
    <t>developer</t>
  </si>
  <si>
    <t>Guillaume Fricker</t>
  </si>
  <si>
    <t>fricg2</t>
  </si>
  <si>
    <t>Mirjam Kaufmann</t>
  </si>
  <si>
    <t>kaufm5</t>
  </si>
  <si>
    <t>Thierry Schmidt</t>
  </si>
  <si>
    <t>schmt5</t>
  </si>
  <si>
    <t>Michelle Stähli</t>
  </si>
  <si>
    <t>stahm2</t>
  </si>
  <si>
    <t>ID</t>
  </si>
  <si>
    <t>Story Name</t>
  </si>
  <si>
    <t>Description</t>
  </si>
  <si>
    <t xml:space="preserve">Priority </t>
  </si>
  <si>
    <t>Effort Plan Original</t>
  </si>
  <si>
    <t>Effort Plan Updated</t>
  </si>
  <si>
    <t>Effort Actual</t>
  </si>
  <si>
    <t>Status</t>
  </si>
  <si>
    <t>App öffnen</t>
  </si>
  <si>
    <t>Wenn ich die App öffne, erscheinen vier leere PIN-Felder</t>
  </si>
  <si>
    <t>high</t>
  </si>
  <si>
    <t>waiting</t>
  </si>
  <si>
    <t>PIN korrekt eingegeben</t>
  </si>
  <si>
    <t>Wenn ich die korrekte PIN eingebe, gelange ich auf die Main-View.</t>
  </si>
  <si>
    <t>middle</t>
  </si>
  <si>
    <t>to be discussed in group</t>
  </si>
  <si>
    <t>PIN inkorrekt eingegeben</t>
  </si>
  <si>
    <t>Wenn ich die falsche PIN eingebe, erscheint eine "falsche PIN" Benachrichtigung</t>
  </si>
  <si>
    <t>Main-View: 
aktuelle Gefühlslage angeben</t>
  </si>
  <si>
    <t>In der Main-View kann ich meine aktuelle Gefühlslage angeben</t>
  </si>
  <si>
    <t>Main-View: 
Diary ausfüllen</t>
  </si>
  <si>
    <t>In der Main-View kann ich das Diary ausfüllen</t>
  </si>
  <si>
    <t>Main-View: 
Chat starten</t>
  </si>
  <si>
    <t>In der Main-View kann ich den Chat starten</t>
  </si>
  <si>
    <t>Main-View: 
Notrufummer der dargebotenen Hand anrufen</t>
  </si>
  <si>
    <t>In der Main-View kann ich direkt mit der dargebotenen Hand verbunden werden</t>
  </si>
  <si>
    <t>low</t>
  </si>
  <si>
    <t>Main View: Menü wählen</t>
  </si>
  <si>
    <t>In der Main-View kann ich das Menüfeld anwählen und habe vier Optionen: Main-View Statistik, Tagebuch, Reminder, Med. Info, Depression - Wiki</t>
  </si>
  <si>
    <t>Statistik-View: 
First look</t>
  </si>
  <si>
    <t>Ich sehe hier die Statistik meiner täglichen Gefühlslagen anhand der eingegeben Smile's in der Main-View, ohne dass ich zusätzlich etwas machen muss. Wie in der Main-View, kann ich die Notfallnummer oder den Chat wählen</t>
  </si>
  <si>
    <t>Statistik-View: 
Wechsel zwischen Monats- und Wochenstatistik</t>
  </si>
  <si>
    <t xml:space="preserve">Ich kann wechseln zwischen Monatsstatistik und Wochenstatistik. </t>
  </si>
  <si>
    <t>Statistik-View: Notfallnummer oder Chat auswählen</t>
  </si>
  <si>
    <t>Aus der Statistik-View heraus, kann ich die Notfallnummer der dargebotenen Hand oder den Chat öffnen</t>
  </si>
  <si>
    <t>Statistik-View:
Menü wählen</t>
  </si>
  <si>
    <t xml:space="preserve">Aus der Statistik-View heraus, kann ich die Menüliste anwählen und in ein anderes Menü navigieren. </t>
  </si>
  <si>
    <t>Tagebuch-View: 
Tagebucheintrag erfassen und speichern</t>
  </si>
  <si>
    <t>Ich kann einen Tagebucheintrag verfassen und diesen abspeichern.</t>
  </si>
  <si>
    <t>Tagebuch-View: Notfallnummer oder Chat auswählen</t>
  </si>
  <si>
    <t>Aus der Tagebuch-View heraus, kann ich die Notfallnummer der dargebotenen Hand oder den Chat öffnen</t>
  </si>
  <si>
    <t>Tagebuch-View:
Menü wählen</t>
  </si>
  <si>
    <t xml:space="preserve">Aus der Tagebuch-View heraus, kann ich die Menüliste anwählen und in ein anderes Menü navigieren. </t>
  </si>
  <si>
    <t xml:space="preserve">Reminder-View:
Alarm für Medikamente
</t>
  </si>
  <si>
    <t>Ich kann einen Larm für Medikamente setzen. Ich kann definieren welches Medikament ich nehmen muss und zu welcher Zeit der Alarm ausgelöst werden soll. Den erfassten Alarm kann ich abspeichern.</t>
  </si>
  <si>
    <t>Reminder-View: Notfallnummer oder Chat auswählen</t>
  </si>
  <si>
    <t>Aus der Reminder-View heraus, kann ich die Notfallnummer der dargebotenen Hand oder den Chat öffnen</t>
  </si>
  <si>
    <t>Reminder-View:
Menü wählen</t>
  </si>
  <si>
    <t>Aus der Reminder-View heraus, kann ich die Menüliste anwählen und in ein anderes Menü navigieren</t>
  </si>
  <si>
    <t>Depression-Wiki-View:
Namensuche</t>
  </si>
  <si>
    <t>Wenn ich meinen Medikamentennamen in die Suchleiste eintippe, erhalte ich informationen über mein Medikament.</t>
  </si>
  <si>
    <t>Depression-Wiki-View: Notfallnummer oder Chat auswählen</t>
  </si>
  <si>
    <t>Aus der Depression-Wiki-View heraus, kann ich die Notfallnummer der dargebotenen Hand oder den Chat öffnen</t>
  </si>
  <si>
    <t>Depression-Wiki-View:
Menü anwählen</t>
  </si>
  <si>
    <t>Aus der Depression-Wiki-View heraus, kann ich die Menüliste anwählen und in ein anderes Menü navigieren</t>
  </si>
  <si>
    <t>Einstellungen-View:
User-Name angeben</t>
  </si>
  <si>
    <t>Ich kann meinen Usernamen für die App eingeben</t>
  </si>
  <si>
    <t>Einstellungen-View:
Geburtsdatum angeben</t>
  </si>
  <si>
    <t>Ich kann mein Geburtsdatum angeben</t>
  </si>
  <si>
    <t>Einstellungen-View:
PIN ändern</t>
  </si>
  <si>
    <t>Ich kann meine PIN ändern</t>
  </si>
  <si>
    <t>Einstellungen-View:
Sprache wählen</t>
  </si>
  <si>
    <t>Ich kann die Sprache der App zwischen Englisch, Französisch, Italienisch und Deutsch ändern</t>
  </si>
  <si>
    <t>Chat-View:
View vorhanden</t>
  </si>
  <si>
    <t>Die View für den Chat ist vorhanden, aber ohne Funktionen</t>
  </si>
  <si>
    <t>Sprint</t>
  </si>
  <si>
    <t>Components</t>
  </si>
  <si>
    <t>Owner</t>
  </si>
  <si>
    <t>Reviewer</t>
  </si>
  <si>
    <t>1.1</t>
  </si>
  <si>
    <t>First Step</t>
  </si>
  <si>
    <t>Webapplikaton soll auf dem Localhost gestartet werden können. Anzeige eines TextFields mit "Spero".</t>
  </si>
  <si>
    <t>Server, subsystem: App</t>
  </si>
  <si>
    <t>1.2</t>
  </si>
  <si>
    <t>Main View: Feeling Parameter</t>
  </si>
  <si>
    <t>Main View soll Feelingparameter anzeigen. v.g Prototype Funktionen ist nicht vorhanden.</t>
  </si>
  <si>
    <t>UI Framework Vaadin</t>
  </si>
  <si>
    <t>1.3</t>
  </si>
  <si>
    <t>Main View: Text Box</t>
  </si>
  <si>
    <t>Main View soll Textbox anzeigen. v.g Prototype Funktionen ist nicht vorhanden.</t>
  </si>
  <si>
    <t>1.4</t>
  </si>
  <si>
    <t>Main View: Buttons</t>
  </si>
  <si>
    <t>Main View soll Button "SOS" sowie Button "Chat" anzeigen. Funktion nicht vorhanden</t>
  </si>
  <si>
    <t>4.1</t>
  </si>
  <si>
    <t>Model: Diary und Diary Entry</t>
  </si>
  <si>
    <t>Diary sowie Diary Entry soll implementiert werden nach Klassen Diagram (Methoden sind leer)</t>
  </si>
  <si>
    <t>Diary, Diary Enrry</t>
  </si>
  <si>
    <t>4.2</t>
  </si>
  <si>
    <t>Model: Funktion Feeling Parameter</t>
  </si>
  <si>
    <t>Methoden für Feeling Parameter übergabe soll implementiert werden</t>
  </si>
  <si>
    <t>5.1</t>
  </si>
  <si>
    <t>Diary Text</t>
  </si>
  <si>
    <t xml:space="preserve">Zusätzlich zum Feeling Parameter beim Diary Entry soll es nun die Möglichkeit geben, ein Text hinzu zufügen. </t>
  </si>
  <si>
    <t>medium</t>
  </si>
  <si>
    <t>8.1</t>
  </si>
  <si>
    <t>Menu View: Icon</t>
  </si>
  <si>
    <t>Die Main View hat ein Menu (Hamburger Icon).</t>
  </si>
  <si>
    <t>8.2</t>
  </si>
  <si>
    <t>Menu View</t>
  </si>
  <si>
    <t xml:space="preserve"> Im Menu stehen die folgenden nicht funktionierende Verknüpfungen: Main-View Statistik, Tagebuch, Reminder, Med. Info, Depression - Wiki</t>
  </si>
  <si>
    <t>8.3</t>
  </si>
  <si>
    <t>Menu - Diary Entry</t>
  </si>
  <si>
    <t>Über das Menu kann man ein einen neuen Diary Entry erstellen (eingeschränkte Funktion, v.g ID 5</t>
  </si>
  <si>
    <t>UI Framework Vaadin, Diary, Diary Entry</t>
  </si>
  <si>
    <t>9.1</t>
  </si>
  <si>
    <t>Statistik View</t>
  </si>
  <si>
    <t>Vom Menu aus gelangt man in die Statistik View. Die Statistik View ist Design, v.g Prototype 9.1. Anzeige der Feeling Parameter noch nicht enthalten</t>
  </si>
  <si>
    <t>UI Framework Vaadin, Report</t>
  </si>
  <si>
    <t>Wir rechnen mit 9 Stunden à 5 Personen, da fricg2 im Militär. Je nach Möglichkeit werden wir ihm einzelne Aufgaben zuteilen. Doch im allgemeinen ist er in der Zeitplanung nicht einbezogen, da Scrum nicht dafür ausgelegt ist.</t>
  </si>
  <si>
    <t>Summe:</t>
  </si>
  <si>
    <t xml:space="preserve">Sprint </t>
  </si>
  <si>
    <t>Time of Record</t>
  </si>
  <si>
    <t>Remaining Effort</t>
  </si>
  <si>
    <t>Remaining Ressources</t>
  </si>
  <si>
    <t>Tage</t>
  </si>
  <si>
    <t>Ideal Burndown</t>
  </si>
  <si>
    <t>Remaining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</si>
</sst>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FAC08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center" vertical="center"/>
    </xf>
    <xf numFmtId="49" fontId="0" fillId="0" borderId="0" xfId="0" applyNumberFormat="1"/>
    <xf numFmtId="49" fontId="1" fillId="2" borderId="0" xfId="0" applyNumberFormat="1" applyFont="1" applyFill="1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top"/>
    </xf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/>
    <xf numFmtId="49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BurndownChart!$G$1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BurndownChart!$F$2:$F$16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BurndownChart!$G$2:$G$16</c:f>
              <c:numCache>
                <c:formatCode>0</c:formatCode>
                <c:ptCount val="15"/>
                <c:pt idx="0" formatCode="General">
                  <c:v>46</c:v>
                </c:pt>
                <c:pt idx="1">
                  <c:v>42.714285714285715</c:v>
                </c:pt>
                <c:pt idx="2">
                  <c:v>39.428571428571431</c:v>
                </c:pt>
                <c:pt idx="3">
                  <c:v>36.142857142857139</c:v>
                </c:pt>
                <c:pt idx="4">
                  <c:v>32.857142857142861</c:v>
                </c:pt>
                <c:pt idx="5">
                  <c:v>29.571428571428573</c:v>
                </c:pt>
                <c:pt idx="6">
                  <c:v>26.285714285714285</c:v>
                </c:pt>
                <c:pt idx="7">
                  <c:v>23</c:v>
                </c:pt>
                <c:pt idx="8">
                  <c:v>19.714285714285715</c:v>
                </c:pt>
                <c:pt idx="9">
                  <c:v>16.428571428571431</c:v>
                </c:pt>
                <c:pt idx="10">
                  <c:v>13.142857142857146</c:v>
                </c:pt>
                <c:pt idx="11">
                  <c:v>9.8571428571428612</c:v>
                </c:pt>
                <c:pt idx="12">
                  <c:v>6.5714285714285694</c:v>
                </c:pt>
                <c:pt idx="13">
                  <c:v>3.2857142857142847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69-493A-A9FE-95AE238863EA}"/>
            </c:ext>
          </c:extLst>
        </c:ser>
        <c:ser>
          <c:idx val="1"/>
          <c:order val="1"/>
          <c:tx>
            <c:strRef>
              <c:f>BurndownChart!$H$1</c:f>
              <c:strCache>
                <c:ptCount val="1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BurndownChart!$F$2:$F$16</c:f>
              <c:numCache>
                <c:formatCode>General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</c:numCache>
            </c:numRef>
          </c:cat>
          <c:val>
            <c:numRef>
              <c:f>BurndownChart!$H$2:$H$16</c:f>
              <c:numCache>
                <c:formatCode>General</c:formatCode>
                <c:ptCount val="15"/>
                <c:pt idx="0">
                  <c:v>46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69-493A-A9FE-95AE23886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7770736"/>
        <c:axId val="377773032"/>
      </c:lineChart>
      <c:catAx>
        <c:axId val="37777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773032"/>
        <c:crosses val="autoZero"/>
        <c:auto val="1"/>
        <c:lblAlgn val="ctr"/>
        <c:lblOffset val="100"/>
        <c:noMultiLvlLbl val="0"/>
      </c:catAx>
      <c:valAx>
        <c:axId val="377773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77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638593</xdr:colOff>
      <xdr:row>3</xdr:row>
      <xdr:rowOff>17508</xdr:rowOff>
    </xdr:from>
    <xdr:to>
      <xdr:col>17</xdr:col>
      <xdr:colOff>56028</xdr:colOff>
      <xdr:row>20</xdr:row>
      <xdr:rowOff>145675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0C2C876-F5D1-4F9E-B3E8-4C6A88FD8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4" sqref="E4"/>
    </sheetView>
  </sheetViews>
  <sheetFormatPr baseColWidth="10" defaultColWidth="9" defaultRowHeight="14.4" x14ac:dyDescent="0.3"/>
  <cols>
    <col min="1" max="1" width="15.33203125" customWidth="1"/>
    <col min="2" max="2" width="18.5546875" customWidth="1"/>
    <col min="3" max="3" width="22" customWidth="1"/>
  </cols>
  <sheetData>
    <row r="1" spans="1:3" s="1" customFormat="1" ht="19.350000000000001" customHeight="1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  <row r="5" spans="1:3" x14ac:dyDescent="0.3">
      <c r="A5" t="s">
        <v>10</v>
      </c>
      <c r="B5" t="s">
        <v>11</v>
      </c>
      <c r="C5" t="s">
        <v>7</v>
      </c>
    </row>
    <row r="6" spans="1:3" x14ac:dyDescent="0.3">
      <c r="A6" t="s">
        <v>12</v>
      </c>
      <c r="B6" t="s">
        <v>13</v>
      </c>
      <c r="C6" t="s">
        <v>7</v>
      </c>
    </row>
    <row r="7" spans="1:3" x14ac:dyDescent="0.3">
      <c r="A7" t="s">
        <v>14</v>
      </c>
      <c r="B7" t="s">
        <v>15</v>
      </c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0"/>
  <sheetViews>
    <sheetView tabSelected="1" topLeftCell="A9" workbookViewId="0">
      <selection activeCell="E9" sqref="E9"/>
    </sheetView>
  </sheetViews>
  <sheetFormatPr baseColWidth="10" defaultColWidth="9" defaultRowHeight="14.4" x14ac:dyDescent="0.3"/>
  <cols>
    <col min="1" max="1" width="3.88671875" style="11" customWidth="1"/>
    <col min="2" max="2" width="22.33203125" customWidth="1"/>
    <col min="3" max="3" width="37.109375" customWidth="1"/>
    <col min="4" max="4" width="7.33203125" customWidth="1"/>
    <col min="5" max="5" width="25.33203125" customWidth="1"/>
    <col min="6" max="6" width="24.6640625" customWidth="1"/>
    <col min="7" max="7" width="10.109375" customWidth="1"/>
    <col min="8" max="8" width="14.44140625" customWidth="1"/>
  </cols>
  <sheetData>
    <row r="1" spans="1:8" s="1" customFormat="1" ht="28.8" x14ac:dyDescent="0.3">
      <c r="A1" s="12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ht="39.9" customHeight="1" x14ac:dyDescent="0.3">
      <c r="A2" s="16">
        <v>1</v>
      </c>
      <c r="B2" s="13" t="s">
        <v>24</v>
      </c>
      <c r="C2" s="14" t="s">
        <v>25</v>
      </c>
      <c r="D2" s="15" t="s">
        <v>26</v>
      </c>
      <c r="E2" s="15">
        <v>12</v>
      </c>
      <c r="F2" s="15"/>
      <c r="G2" s="15"/>
      <c r="H2" s="15" t="s">
        <v>27</v>
      </c>
    </row>
    <row r="3" spans="1:8" ht="39.9" customHeight="1" x14ac:dyDescent="0.3">
      <c r="A3" s="5">
        <v>2</v>
      </c>
      <c r="B3" s="13" t="s">
        <v>28</v>
      </c>
      <c r="C3" s="14" t="s">
        <v>29</v>
      </c>
      <c r="D3" s="15" t="s">
        <v>30</v>
      </c>
      <c r="E3" s="15" t="s">
        <v>31</v>
      </c>
      <c r="F3" s="15"/>
      <c r="G3" s="15"/>
      <c r="H3" s="15" t="s">
        <v>27</v>
      </c>
    </row>
    <row r="4" spans="1:8" ht="39.9" customHeight="1" x14ac:dyDescent="0.3">
      <c r="A4" s="5">
        <v>3</v>
      </c>
      <c r="B4" s="13" t="s">
        <v>32</v>
      </c>
      <c r="C4" s="14" t="s">
        <v>33</v>
      </c>
      <c r="D4" s="15" t="s">
        <v>30</v>
      </c>
      <c r="E4" s="15" t="s">
        <v>31</v>
      </c>
      <c r="F4" s="15"/>
      <c r="G4" s="15"/>
      <c r="H4" s="15" t="s">
        <v>27</v>
      </c>
    </row>
    <row r="5" spans="1:8" ht="39.9" customHeight="1" x14ac:dyDescent="0.3">
      <c r="A5" s="16">
        <v>4</v>
      </c>
      <c r="B5" s="13" t="s">
        <v>34</v>
      </c>
      <c r="C5" s="14" t="s">
        <v>35</v>
      </c>
      <c r="D5" s="15" t="s">
        <v>26</v>
      </c>
      <c r="E5" s="15">
        <v>16</v>
      </c>
      <c r="F5" s="15"/>
      <c r="G5" s="15"/>
      <c r="H5" s="15" t="s">
        <v>27</v>
      </c>
    </row>
    <row r="6" spans="1:8" ht="39.9" customHeight="1" x14ac:dyDescent="0.3">
      <c r="A6" s="16">
        <v>5</v>
      </c>
      <c r="B6" s="13" t="s">
        <v>36</v>
      </c>
      <c r="C6" s="14" t="s">
        <v>37</v>
      </c>
      <c r="D6" s="15" t="s">
        <v>26</v>
      </c>
      <c r="E6" s="15">
        <v>4</v>
      </c>
      <c r="F6" s="15"/>
      <c r="G6" s="15"/>
      <c r="H6" s="15" t="s">
        <v>27</v>
      </c>
    </row>
    <row r="7" spans="1:8" ht="39.9" customHeight="1" x14ac:dyDescent="0.3">
      <c r="A7" s="5">
        <v>6</v>
      </c>
      <c r="B7" s="13" t="s">
        <v>38</v>
      </c>
      <c r="C7" s="14" t="s">
        <v>39</v>
      </c>
      <c r="D7" s="15" t="s">
        <v>26</v>
      </c>
      <c r="E7" s="15" t="s">
        <v>31</v>
      </c>
      <c r="F7" s="15"/>
      <c r="G7" s="15"/>
      <c r="H7" s="15" t="s">
        <v>27</v>
      </c>
    </row>
    <row r="8" spans="1:8" ht="42.75" customHeight="1" x14ac:dyDescent="0.3">
      <c r="A8" s="5">
        <v>7</v>
      </c>
      <c r="B8" s="13" t="s">
        <v>40</v>
      </c>
      <c r="C8" s="14" t="s">
        <v>41</v>
      </c>
      <c r="D8" s="15" t="s">
        <v>42</v>
      </c>
      <c r="E8" s="15" t="s">
        <v>31</v>
      </c>
      <c r="F8" s="15"/>
      <c r="G8" s="15"/>
      <c r="H8" s="15" t="s">
        <v>27</v>
      </c>
    </row>
    <row r="9" spans="1:8" ht="72" customHeight="1" x14ac:dyDescent="0.3">
      <c r="A9" s="16">
        <v>8</v>
      </c>
      <c r="B9" s="13" t="s">
        <v>43</v>
      </c>
      <c r="C9" s="14" t="s">
        <v>44</v>
      </c>
      <c r="D9" s="15" t="s">
        <v>26</v>
      </c>
      <c r="E9" s="15">
        <v>6</v>
      </c>
      <c r="F9" s="15"/>
      <c r="G9" s="15"/>
      <c r="H9" s="15" t="s">
        <v>27</v>
      </c>
    </row>
    <row r="10" spans="1:8" ht="60.75" customHeight="1" x14ac:dyDescent="0.3">
      <c r="A10" s="16">
        <v>9</v>
      </c>
      <c r="B10" s="13" t="s">
        <v>45</v>
      </c>
      <c r="C10" s="14" t="s">
        <v>46</v>
      </c>
      <c r="D10" s="15" t="s">
        <v>26</v>
      </c>
      <c r="E10" s="15">
        <v>8</v>
      </c>
      <c r="F10" s="15"/>
      <c r="G10" s="15"/>
      <c r="H10" s="15" t="s">
        <v>27</v>
      </c>
    </row>
    <row r="11" spans="1:8" ht="39.9" customHeight="1" x14ac:dyDescent="0.3">
      <c r="A11" s="5">
        <v>10</v>
      </c>
      <c r="B11" s="13" t="s">
        <v>47</v>
      </c>
      <c r="C11" s="14" t="s">
        <v>48</v>
      </c>
      <c r="D11" s="15" t="s">
        <v>30</v>
      </c>
      <c r="E11" s="15" t="s">
        <v>31</v>
      </c>
      <c r="F11" s="15"/>
      <c r="G11" s="15"/>
      <c r="H11" s="15" t="s">
        <v>27</v>
      </c>
    </row>
    <row r="12" spans="1:8" ht="49.95" customHeight="1" x14ac:dyDescent="0.3">
      <c r="A12" s="5">
        <v>11</v>
      </c>
      <c r="B12" s="13" t="s">
        <v>49</v>
      </c>
      <c r="C12" s="14" t="s">
        <v>50</v>
      </c>
      <c r="D12" s="15" t="s">
        <v>30</v>
      </c>
      <c r="E12" s="15" t="s">
        <v>31</v>
      </c>
      <c r="F12" s="15"/>
      <c r="G12" s="15"/>
      <c r="H12" s="15" t="s">
        <v>27</v>
      </c>
    </row>
    <row r="13" spans="1:8" ht="43.2" customHeight="1" x14ac:dyDescent="0.3">
      <c r="A13" s="5">
        <v>12</v>
      </c>
      <c r="B13" s="13" t="s">
        <v>51</v>
      </c>
      <c r="C13" s="14" t="s">
        <v>52</v>
      </c>
      <c r="D13" s="15" t="s">
        <v>26</v>
      </c>
      <c r="E13" s="15" t="s">
        <v>31</v>
      </c>
      <c r="F13" s="15"/>
      <c r="G13" s="15"/>
      <c r="H13" s="15" t="s">
        <v>27</v>
      </c>
    </row>
    <row r="14" spans="1:8" ht="39.9" customHeight="1" x14ac:dyDescent="0.3">
      <c r="A14" s="16">
        <v>13</v>
      </c>
      <c r="B14" s="13" t="s">
        <v>53</v>
      </c>
      <c r="C14" s="14" t="s">
        <v>54</v>
      </c>
      <c r="D14" s="15" t="s">
        <v>26</v>
      </c>
      <c r="E14" s="15" t="s">
        <v>31</v>
      </c>
      <c r="F14" s="15"/>
      <c r="G14" s="15"/>
      <c r="H14" s="15" t="s">
        <v>27</v>
      </c>
    </row>
    <row r="15" spans="1:8" ht="39.9" customHeight="1" x14ac:dyDescent="0.3">
      <c r="A15" s="5">
        <v>14</v>
      </c>
      <c r="B15" s="13" t="s">
        <v>55</v>
      </c>
      <c r="C15" s="14" t="s">
        <v>56</v>
      </c>
      <c r="D15" s="15" t="s">
        <v>30</v>
      </c>
      <c r="E15" s="15" t="s">
        <v>31</v>
      </c>
      <c r="F15" s="15"/>
      <c r="G15" s="15"/>
      <c r="H15" s="15" t="s">
        <v>27</v>
      </c>
    </row>
    <row r="16" spans="1:8" ht="53.7" customHeight="1" x14ac:dyDescent="0.3">
      <c r="A16" s="5">
        <v>15</v>
      </c>
      <c r="B16" s="13" t="s">
        <v>57</v>
      </c>
      <c r="C16" s="14" t="s">
        <v>58</v>
      </c>
      <c r="D16" s="15" t="s">
        <v>26</v>
      </c>
      <c r="E16" s="15" t="s">
        <v>31</v>
      </c>
      <c r="F16" s="15"/>
      <c r="G16" s="15"/>
      <c r="H16" s="15" t="s">
        <v>27</v>
      </c>
    </row>
    <row r="17" spans="1:8" ht="42.75" customHeight="1" x14ac:dyDescent="0.3">
      <c r="A17" s="5">
        <v>16</v>
      </c>
      <c r="B17" s="13" t="s">
        <v>59</v>
      </c>
      <c r="C17" s="14" t="s">
        <v>60</v>
      </c>
      <c r="D17" s="15" t="s">
        <v>26</v>
      </c>
      <c r="E17" s="15" t="s">
        <v>31</v>
      </c>
      <c r="F17" s="15"/>
      <c r="G17" s="15"/>
      <c r="H17" s="15" t="s">
        <v>27</v>
      </c>
    </row>
    <row r="18" spans="1:8" ht="57" customHeight="1" x14ac:dyDescent="0.3">
      <c r="A18" s="5">
        <v>17</v>
      </c>
      <c r="B18" s="13" t="s">
        <v>61</v>
      </c>
      <c r="C18" s="14" t="s">
        <v>62</v>
      </c>
      <c r="D18" s="15" t="s">
        <v>30</v>
      </c>
      <c r="E18" s="15" t="s">
        <v>31</v>
      </c>
      <c r="F18" s="15"/>
      <c r="G18" s="15"/>
      <c r="H18" s="15" t="s">
        <v>27</v>
      </c>
    </row>
    <row r="19" spans="1:8" ht="39.9" customHeight="1" x14ac:dyDescent="0.3">
      <c r="A19" s="5">
        <v>18</v>
      </c>
      <c r="B19" s="13" t="s">
        <v>63</v>
      </c>
      <c r="C19" s="14" t="s">
        <v>64</v>
      </c>
      <c r="D19" s="15" t="s">
        <v>26</v>
      </c>
      <c r="E19" s="15" t="s">
        <v>31</v>
      </c>
      <c r="F19" s="15"/>
      <c r="G19" s="15"/>
      <c r="H19" s="15" t="s">
        <v>27</v>
      </c>
    </row>
    <row r="20" spans="1:8" ht="43.2" customHeight="1" x14ac:dyDescent="0.3">
      <c r="A20" s="5">
        <v>19</v>
      </c>
      <c r="B20" s="13" t="s">
        <v>65</v>
      </c>
      <c r="C20" s="14" t="s">
        <v>66</v>
      </c>
      <c r="D20" s="15" t="s">
        <v>30</v>
      </c>
      <c r="E20" s="15" t="s">
        <v>31</v>
      </c>
      <c r="F20" s="15"/>
      <c r="G20" s="15"/>
      <c r="H20" s="15" t="s">
        <v>27</v>
      </c>
    </row>
    <row r="21" spans="1:8" ht="46.5" customHeight="1" x14ac:dyDescent="0.3">
      <c r="A21" s="5">
        <v>20</v>
      </c>
      <c r="B21" s="13" t="s">
        <v>67</v>
      </c>
      <c r="C21" s="14" t="s">
        <v>68</v>
      </c>
      <c r="D21" s="15" t="s">
        <v>30</v>
      </c>
      <c r="E21" s="15" t="s">
        <v>31</v>
      </c>
      <c r="F21" s="15"/>
      <c r="G21" s="15"/>
      <c r="H21" s="15" t="s">
        <v>27</v>
      </c>
    </row>
    <row r="22" spans="1:8" ht="44.7" customHeight="1" x14ac:dyDescent="0.3">
      <c r="A22" s="5">
        <v>21</v>
      </c>
      <c r="B22" s="13" t="s">
        <v>69</v>
      </c>
      <c r="C22" s="14" t="s">
        <v>70</v>
      </c>
      <c r="D22" s="15" t="s">
        <v>26</v>
      </c>
      <c r="E22" s="15" t="s">
        <v>31</v>
      </c>
      <c r="F22" s="15"/>
      <c r="G22" s="15"/>
      <c r="H22" s="15" t="s">
        <v>27</v>
      </c>
    </row>
    <row r="23" spans="1:8" ht="39.9" customHeight="1" x14ac:dyDescent="0.3">
      <c r="A23" s="20">
        <v>22</v>
      </c>
      <c r="B23" s="13" t="s">
        <v>71</v>
      </c>
      <c r="C23" s="7" t="s">
        <v>72</v>
      </c>
      <c r="D23" s="8" t="s">
        <v>30</v>
      </c>
      <c r="E23" s="15" t="s">
        <v>31</v>
      </c>
      <c r="F23" s="8"/>
      <c r="G23" s="8"/>
      <c r="H23" s="15" t="s">
        <v>27</v>
      </c>
    </row>
    <row r="24" spans="1:8" ht="39.9" customHeight="1" x14ac:dyDescent="0.3">
      <c r="A24" s="20">
        <v>23</v>
      </c>
      <c r="B24" s="13" t="s">
        <v>73</v>
      </c>
      <c r="C24" s="7" t="s">
        <v>74</v>
      </c>
      <c r="D24" s="8" t="s">
        <v>42</v>
      </c>
      <c r="E24" s="15" t="s">
        <v>31</v>
      </c>
      <c r="F24" s="8"/>
      <c r="G24" s="8"/>
      <c r="H24" s="15" t="s">
        <v>27</v>
      </c>
    </row>
    <row r="25" spans="1:8" ht="39.9" customHeight="1" x14ac:dyDescent="0.3">
      <c r="A25" s="5">
        <v>24</v>
      </c>
      <c r="B25" s="13" t="s">
        <v>75</v>
      </c>
      <c r="C25" s="7" t="s">
        <v>76</v>
      </c>
      <c r="D25" s="8" t="s">
        <v>26</v>
      </c>
      <c r="E25" s="15" t="s">
        <v>31</v>
      </c>
      <c r="F25" s="8"/>
      <c r="G25" s="8"/>
      <c r="H25" s="15" t="s">
        <v>27</v>
      </c>
    </row>
    <row r="26" spans="1:8" ht="39.9" customHeight="1" x14ac:dyDescent="0.3">
      <c r="A26" s="5">
        <v>25</v>
      </c>
      <c r="B26" s="13" t="s">
        <v>77</v>
      </c>
      <c r="C26" s="7" t="s">
        <v>78</v>
      </c>
      <c r="D26" s="8" t="s">
        <v>42</v>
      </c>
      <c r="E26" s="15" t="s">
        <v>31</v>
      </c>
      <c r="F26" s="8"/>
      <c r="G26" s="8"/>
      <c r="H26" s="15" t="s">
        <v>27</v>
      </c>
    </row>
    <row r="27" spans="1:8" ht="39.9" customHeight="1" x14ac:dyDescent="0.3">
      <c r="A27" s="5">
        <v>26</v>
      </c>
      <c r="B27" s="13" t="s">
        <v>79</v>
      </c>
      <c r="C27" s="7" t="s">
        <v>80</v>
      </c>
      <c r="D27" s="8" t="s">
        <v>26</v>
      </c>
      <c r="E27" s="15" t="s">
        <v>31</v>
      </c>
      <c r="F27" s="8"/>
      <c r="G27" s="8"/>
      <c r="H27" s="15" t="s">
        <v>27</v>
      </c>
    </row>
    <row r="28" spans="1:8" x14ac:dyDescent="0.3">
      <c r="A28" s="5">
        <v>26</v>
      </c>
      <c r="B28" s="13"/>
      <c r="C28" s="7"/>
      <c r="D28" s="8"/>
      <c r="E28" s="8"/>
      <c r="F28" s="8"/>
      <c r="G28" s="8"/>
      <c r="H28" s="8"/>
    </row>
    <row r="29" spans="1:8" x14ac:dyDescent="0.3">
      <c r="A29" s="5">
        <v>27</v>
      </c>
      <c r="B29" s="13"/>
      <c r="C29" s="7"/>
      <c r="D29" s="8"/>
      <c r="E29" s="8"/>
      <c r="F29" s="8"/>
      <c r="G29" s="8"/>
      <c r="H29" s="8"/>
    </row>
    <row r="30" spans="1:8" x14ac:dyDescent="0.3">
      <c r="A30" s="5">
        <v>28</v>
      </c>
      <c r="B30" s="13"/>
      <c r="C30" s="7"/>
      <c r="D30" s="8"/>
      <c r="E30" s="8"/>
      <c r="F30" s="8"/>
      <c r="G30" s="8"/>
      <c r="H30" s="8"/>
    </row>
    <row r="31" spans="1:8" x14ac:dyDescent="0.3">
      <c r="A31" s="5">
        <v>29</v>
      </c>
      <c r="B31" s="13"/>
      <c r="C31" s="7"/>
      <c r="D31" s="8"/>
      <c r="E31" s="8"/>
      <c r="F31" s="8"/>
      <c r="G31" s="8"/>
      <c r="H31" s="8"/>
    </row>
    <row r="32" spans="1:8" x14ac:dyDescent="0.3">
      <c r="A32" s="5">
        <v>30</v>
      </c>
      <c r="B32" s="13"/>
      <c r="C32" s="7"/>
      <c r="D32" s="8"/>
      <c r="E32" s="8"/>
      <c r="F32" s="8"/>
      <c r="G32" s="8"/>
      <c r="H32" s="8"/>
    </row>
    <row r="33" spans="1:6" x14ac:dyDescent="0.3">
      <c r="A33" s="5">
        <v>31</v>
      </c>
      <c r="B33" s="9"/>
      <c r="C33" s="10"/>
      <c r="D33" s="9"/>
      <c r="E33" s="9"/>
      <c r="F33" s="9"/>
    </row>
    <row r="34" spans="1:6" x14ac:dyDescent="0.3">
      <c r="A34" s="5">
        <v>32</v>
      </c>
      <c r="B34" s="9"/>
      <c r="C34" s="10"/>
      <c r="D34" s="9"/>
      <c r="E34" s="9"/>
      <c r="F34" s="9"/>
    </row>
    <row r="35" spans="1:6" x14ac:dyDescent="0.3">
      <c r="A35" s="5">
        <v>33</v>
      </c>
      <c r="B35" s="9"/>
      <c r="C35" s="10"/>
      <c r="D35" s="9"/>
      <c r="E35" s="9"/>
      <c r="F35" s="9"/>
    </row>
    <row r="36" spans="1:6" x14ac:dyDescent="0.3">
      <c r="A36" s="5">
        <v>34</v>
      </c>
      <c r="B36" s="9"/>
      <c r="C36" s="10"/>
      <c r="D36" s="9"/>
      <c r="E36" s="9"/>
      <c r="F36" s="9"/>
    </row>
    <row r="37" spans="1:6" x14ac:dyDescent="0.3">
      <c r="A37" s="5">
        <v>35</v>
      </c>
      <c r="B37" s="9"/>
      <c r="C37" s="10"/>
      <c r="D37" s="9"/>
      <c r="E37" s="9"/>
      <c r="F37" s="9"/>
    </row>
    <row r="38" spans="1:6" x14ac:dyDescent="0.3">
      <c r="A38" s="5">
        <v>36</v>
      </c>
      <c r="B38" s="9"/>
      <c r="C38" s="10"/>
      <c r="D38" s="9"/>
      <c r="E38" s="9"/>
      <c r="F38" s="9"/>
    </row>
    <row r="39" spans="1:6" x14ac:dyDescent="0.3">
      <c r="A39" s="5">
        <v>37</v>
      </c>
      <c r="B39" s="9"/>
      <c r="C39" s="10"/>
      <c r="D39" s="9"/>
      <c r="E39" s="9"/>
      <c r="F39" s="9"/>
    </row>
    <row r="40" spans="1:6" x14ac:dyDescent="0.3">
      <c r="A40" s="5">
        <v>38</v>
      </c>
      <c r="B40" s="9"/>
      <c r="C40" s="10"/>
      <c r="D40" s="9"/>
      <c r="E40" s="9"/>
      <c r="F40" s="9"/>
    </row>
    <row r="41" spans="1:6" x14ac:dyDescent="0.3">
      <c r="A41" s="5">
        <v>39</v>
      </c>
      <c r="B41" s="9"/>
      <c r="C41" s="10"/>
      <c r="D41" s="9"/>
      <c r="E41" s="9"/>
      <c r="F41" s="9"/>
    </row>
    <row r="42" spans="1:6" x14ac:dyDescent="0.3">
      <c r="A42" s="5">
        <v>40</v>
      </c>
      <c r="B42" s="9"/>
      <c r="C42" s="10"/>
      <c r="D42" s="9"/>
      <c r="E42" s="9"/>
      <c r="F42" s="9"/>
    </row>
    <row r="43" spans="1:6" x14ac:dyDescent="0.3">
      <c r="A43" s="5">
        <v>41</v>
      </c>
      <c r="B43" s="9"/>
      <c r="C43" s="10"/>
      <c r="D43" s="9"/>
      <c r="E43" s="9"/>
      <c r="F43" s="9"/>
    </row>
    <row r="44" spans="1:6" x14ac:dyDescent="0.3">
      <c r="A44" s="5">
        <v>42</v>
      </c>
      <c r="C44" s="6"/>
    </row>
    <row r="45" spans="1:6" x14ac:dyDescent="0.3">
      <c r="A45" s="5">
        <v>43</v>
      </c>
      <c r="C45" s="6"/>
    </row>
    <row r="46" spans="1:6" x14ac:dyDescent="0.3">
      <c r="A46" s="5">
        <v>44</v>
      </c>
      <c r="C46" s="6"/>
    </row>
    <row r="47" spans="1:6" x14ac:dyDescent="0.3">
      <c r="A47" s="5">
        <v>45</v>
      </c>
      <c r="C47" s="6"/>
    </row>
    <row r="48" spans="1:6" x14ac:dyDescent="0.3">
      <c r="A48" s="5">
        <v>46</v>
      </c>
      <c r="C48" s="6"/>
    </row>
    <row r="49" spans="1:3" x14ac:dyDescent="0.3">
      <c r="A49" s="5">
        <v>47</v>
      </c>
      <c r="C49" s="6"/>
    </row>
    <row r="50" spans="1:3" x14ac:dyDescent="0.3">
      <c r="A50" s="5">
        <v>48</v>
      </c>
      <c r="C50" s="6"/>
    </row>
    <row r="51" spans="1:3" x14ac:dyDescent="0.3">
      <c r="A51" s="5">
        <v>49</v>
      </c>
      <c r="C51" s="6"/>
    </row>
    <row r="52" spans="1:3" x14ac:dyDescent="0.3">
      <c r="A52" s="5">
        <v>50</v>
      </c>
      <c r="C52" s="6"/>
    </row>
    <row r="53" spans="1:3" x14ac:dyDescent="0.3">
      <c r="A53" s="5">
        <v>51</v>
      </c>
      <c r="C53" s="6"/>
    </row>
    <row r="54" spans="1:3" x14ac:dyDescent="0.3">
      <c r="A54" s="5">
        <v>52</v>
      </c>
      <c r="C54" s="6"/>
    </row>
    <row r="55" spans="1:3" x14ac:dyDescent="0.3">
      <c r="A55" s="5">
        <v>53</v>
      </c>
      <c r="C55" s="6"/>
    </row>
    <row r="56" spans="1:3" x14ac:dyDescent="0.3">
      <c r="A56" s="5">
        <v>54</v>
      </c>
      <c r="C56" s="6"/>
    </row>
    <row r="57" spans="1:3" x14ac:dyDescent="0.3">
      <c r="A57" s="5">
        <v>55</v>
      </c>
      <c r="C57" s="6"/>
    </row>
    <row r="58" spans="1:3" x14ac:dyDescent="0.3">
      <c r="A58" s="5">
        <v>56</v>
      </c>
      <c r="C58" s="6"/>
    </row>
    <row r="59" spans="1:3" x14ac:dyDescent="0.3">
      <c r="A59" s="5">
        <v>57</v>
      </c>
      <c r="C59" s="6"/>
    </row>
    <row r="60" spans="1:3" x14ac:dyDescent="0.3">
      <c r="A60" s="5">
        <v>58</v>
      </c>
      <c r="C60" s="6"/>
    </row>
    <row r="61" spans="1:3" x14ac:dyDescent="0.3">
      <c r="A61" s="5">
        <v>59</v>
      </c>
      <c r="C61" s="6"/>
    </row>
    <row r="62" spans="1:3" x14ac:dyDescent="0.3">
      <c r="A62" s="5">
        <v>60</v>
      </c>
      <c r="C62" s="6"/>
    </row>
    <row r="63" spans="1:3" x14ac:dyDescent="0.3">
      <c r="A63" s="5">
        <v>61</v>
      </c>
      <c r="C63" s="6"/>
    </row>
    <row r="64" spans="1:3" x14ac:dyDescent="0.3">
      <c r="A64" s="5">
        <v>62</v>
      </c>
      <c r="C64" s="6"/>
    </row>
    <row r="65" spans="1:3" x14ac:dyDescent="0.3">
      <c r="A65" s="5">
        <v>63</v>
      </c>
      <c r="C65" s="6"/>
    </row>
    <row r="66" spans="1:3" x14ac:dyDescent="0.3">
      <c r="A66" s="5">
        <v>64</v>
      </c>
      <c r="C66" s="6"/>
    </row>
    <row r="67" spans="1:3" x14ac:dyDescent="0.3">
      <c r="A67" s="5">
        <v>65</v>
      </c>
      <c r="C67" s="6"/>
    </row>
    <row r="68" spans="1:3" x14ac:dyDescent="0.3">
      <c r="A68" s="5">
        <v>66</v>
      </c>
      <c r="C68" s="6"/>
    </row>
    <row r="69" spans="1:3" x14ac:dyDescent="0.3">
      <c r="A69" s="5">
        <v>67</v>
      </c>
      <c r="C69" s="6"/>
    </row>
    <row r="70" spans="1:3" x14ac:dyDescent="0.3">
      <c r="A70" s="5">
        <v>68</v>
      </c>
      <c r="C70" s="6"/>
    </row>
    <row r="71" spans="1:3" x14ac:dyDescent="0.3">
      <c r="A71" s="5">
        <v>69</v>
      </c>
      <c r="C71" s="6"/>
    </row>
    <row r="72" spans="1:3" x14ac:dyDescent="0.3">
      <c r="A72" s="5">
        <v>70</v>
      </c>
      <c r="C72" s="6"/>
    </row>
    <row r="73" spans="1:3" x14ac:dyDescent="0.3">
      <c r="A73" s="5">
        <v>71</v>
      </c>
      <c r="C73" s="6"/>
    </row>
    <row r="74" spans="1:3" x14ac:dyDescent="0.3">
      <c r="A74" s="5">
        <v>72</v>
      </c>
      <c r="C74" s="6"/>
    </row>
    <row r="75" spans="1:3" x14ac:dyDescent="0.3">
      <c r="A75" s="5">
        <v>73</v>
      </c>
      <c r="C75" s="6"/>
    </row>
    <row r="76" spans="1:3" x14ac:dyDescent="0.3">
      <c r="A76" s="5">
        <v>74</v>
      </c>
      <c r="C76" s="6"/>
    </row>
    <row r="77" spans="1:3" x14ac:dyDescent="0.3">
      <c r="A77" s="5">
        <v>75</v>
      </c>
      <c r="C77" s="6"/>
    </row>
    <row r="78" spans="1:3" x14ac:dyDescent="0.3">
      <c r="A78" s="5">
        <v>76</v>
      </c>
      <c r="C78" s="6"/>
    </row>
    <row r="79" spans="1:3" x14ac:dyDescent="0.3">
      <c r="A79" s="5">
        <v>77</v>
      </c>
      <c r="C79" s="6"/>
    </row>
    <row r="80" spans="1:3" x14ac:dyDescent="0.3">
      <c r="A80" s="5">
        <v>78</v>
      </c>
      <c r="C80" s="6"/>
    </row>
    <row r="81" spans="1:3" x14ac:dyDescent="0.3">
      <c r="A81" s="5">
        <v>79</v>
      </c>
      <c r="C81" s="6"/>
    </row>
    <row r="82" spans="1:3" x14ac:dyDescent="0.3">
      <c r="A82" s="5">
        <v>80</v>
      </c>
      <c r="C82" s="6"/>
    </row>
    <row r="83" spans="1:3" x14ac:dyDescent="0.3">
      <c r="C83" s="6"/>
    </row>
    <row r="84" spans="1:3" x14ac:dyDescent="0.3">
      <c r="C84" s="6"/>
    </row>
    <row r="85" spans="1:3" x14ac:dyDescent="0.3">
      <c r="C85" s="6"/>
    </row>
    <row r="86" spans="1:3" x14ac:dyDescent="0.3">
      <c r="C86" s="6"/>
    </row>
    <row r="87" spans="1:3" x14ac:dyDescent="0.3">
      <c r="C87" s="6"/>
    </row>
    <row r="88" spans="1:3" x14ac:dyDescent="0.3">
      <c r="C88" s="6"/>
    </row>
    <row r="89" spans="1:3" x14ac:dyDescent="0.3">
      <c r="C89" s="6"/>
    </row>
    <row r="90" spans="1:3" x14ac:dyDescent="0.3">
      <c r="C90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topLeftCell="A11" zoomScaleNormal="100" workbookViewId="0">
      <selection activeCell="I2" sqref="I2:I4"/>
    </sheetView>
  </sheetViews>
  <sheetFormatPr baseColWidth="10" defaultColWidth="9" defaultRowHeight="14.4" x14ac:dyDescent="0.3"/>
  <cols>
    <col min="1" max="1" width="5" style="17" customWidth="1"/>
    <col min="2" max="2" width="7.5546875" customWidth="1"/>
    <col min="3" max="3" width="13.33203125" customWidth="1"/>
    <col min="4" max="4" width="19.44140625" customWidth="1"/>
    <col min="5" max="5" width="13.88671875" style="21" customWidth="1"/>
    <col min="6" max="6" width="10.33203125" customWidth="1"/>
    <col min="7" max="7" width="9.88671875" customWidth="1"/>
    <col min="8" max="8" width="8.33203125" customWidth="1"/>
    <col min="9" max="9" width="7.88671875" customWidth="1"/>
    <col min="10" max="10" width="9.109375" customWidth="1"/>
    <col min="11" max="11" width="7.109375" customWidth="1"/>
    <col min="12" max="12" width="15.109375" customWidth="1"/>
  </cols>
  <sheetData>
    <row r="1" spans="1:12" s="2" customFormat="1" ht="43.2" x14ac:dyDescent="0.3">
      <c r="A1" s="18" t="s">
        <v>16</v>
      </c>
      <c r="B1" s="2" t="s">
        <v>81</v>
      </c>
      <c r="C1" s="2" t="s">
        <v>0</v>
      </c>
      <c r="D1" s="2" t="s">
        <v>18</v>
      </c>
      <c r="E1" s="2" t="s">
        <v>82</v>
      </c>
      <c r="F1" s="2" t="s">
        <v>83</v>
      </c>
      <c r="G1" s="2" t="s">
        <v>84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</row>
    <row r="2" spans="1:12" ht="86.4" x14ac:dyDescent="0.3">
      <c r="A2" s="19" t="s">
        <v>85</v>
      </c>
      <c r="B2" s="15">
        <v>1</v>
      </c>
      <c r="C2" s="13" t="s">
        <v>86</v>
      </c>
      <c r="D2" s="13" t="s">
        <v>87</v>
      </c>
      <c r="E2" s="13" t="s">
        <v>88</v>
      </c>
      <c r="F2" s="15" t="s">
        <v>3</v>
      </c>
      <c r="G2" s="15"/>
      <c r="H2" s="15" t="s">
        <v>26</v>
      </c>
      <c r="I2" s="15">
        <v>4</v>
      </c>
      <c r="J2" s="15"/>
      <c r="K2" s="15"/>
      <c r="L2" s="15"/>
    </row>
    <row r="3" spans="1:12" ht="72" x14ac:dyDescent="0.3">
      <c r="A3" s="19" t="s">
        <v>89</v>
      </c>
      <c r="B3" s="15">
        <v>1</v>
      </c>
      <c r="C3" s="13" t="s">
        <v>90</v>
      </c>
      <c r="D3" s="13" t="s">
        <v>91</v>
      </c>
      <c r="E3" s="13" t="s">
        <v>92</v>
      </c>
      <c r="F3" s="15"/>
      <c r="G3" s="15"/>
      <c r="H3" s="15" t="s">
        <v>26</v>
      </c>
      <c r="I3" s="15">
        <v>4</v>
      </c>
      <c r="J3" s="15"/>
      <c r="K3" s="15"/>
      <c r="L3" s="15"/>
    </row>
    <row r="4" spans="1:12" ht="57.6" x14ac:dyDescent="0.3">
      <c r="A4" s="19" t="s">
        <v>93</v>
      </c>
      <c r="B4" s="15">
        <v>1</v>
      </c>
      <c r="C4" s="13" t="s">
        <v>94</v>
      </c>
      <c r="D4" s="13" t="s">
        <v>95</v>
      </c>
      <c r="E4" s="13"/>
      <c r="F4" s="15"/>
      <c r="G4" s="15"/>
      <c r="H4" s="15" t="s">
        <v>26</v>
      </c>
      <c r="I4" s="15">
        <v>2</v>
      </c>
      <c r="J4" s="15"/>
      <c r="K4" s="15"/>
      <c r="L4" s="15"/>
    </row>
    <row r="5" spans="1:12" ht="72" x14ac:dyDescent="0.3">
      <c r="A5" s="19" t="s">
        <v>96</v>
      </c>
      <c r="B5" s="15">
        <v>1</v>
      </c>
      <c r="C5" s="13" t="s">
        <v>97</v>
      </c>
      <c r="D5" s="13" t="s">
        <v>98</v>
      </c>
      <c r="E5" s="13"/>
      <c r="F5" s="15"/>
      <c r="G5" s="15"/>
      <c r="H5" s="15" t="s">
        <v>42</v>
      </c>
      <c r="I5" s="15">
        <v>2</v>
      </c>
      <c r="J5" s="15"/>
      <c r="K5" s="15"/>
      <c r="L5" s="15"/>
    </row>
    <row r="6" spans="1:12" ht="72" x14ac:dyDescent="0.3">
      <c r="A6" s="19" t="s">
        <v>99</v>
      </c>
      <c r="B6" s="15">
        <v>1</v>
      </c>
      <c r="C6" s="13" t="s">
        <v>100</v>
      </c>
      <c r="D6" s="13" t="s">
        <v>101</v>
      </c>
      <c r="E6" s="13" t="s">
        <v>102</v>
      </c>
      <c r="F6" s="15"/>
      <c r="G6" s="15"/>
      <c r="H6" s="15" t="s">
        <v>26</v>
      </c>
      <c r="I6" s="15">
        <v>8</v>
      </c>
      <c r="J6" s="15"/>
      <c r="K6" s="15"/>
      <c r="L6" s="15"/>
    </row>
    <row r="7" spans="1:12" ht="57.6" x14ac:dyDescent="0.3">
      <c r="A7" s="19" t="s">
        <v>103</v>
      </c>
      <c r="B7" s="15">
        <v>1</v>
      </c>
      <c r="C7" s="13" t="s">
        <v>104</v>
      </c>
      <c r="D7" s="13" t="s">
        <v>105</v>
      </c>
      <c r="E7" s="13"/>
      <c r="F7" s="15"/>
      <c r="G7" s="15"/>
      <c r="H7" s="15" t="s">
        <v>26</v>
      </c>
      <c r="I7" s="15">
        <v>8</v>
      </c>
      <c r="J7" s="15"/>
      <c r="K7" s="15"/>
      <c r="L7" s="15"/>
    </row>
    <row r="8" spans="1:12" ht="72" x14ac:dyDescent="0.3">
      <c r="A8" s="19" t="s">
        <v>106</v>
      </c>
      <c r="B8" s="15">
        <v>1</v>
      </c>
      <c r="C8" s="13" t="s">
        <v>107</v>
      </c>
      <c r="D8" s="13" t="s">
        <v>108</v>
      </c>
      <c r="E8" s="13" t="s">
        <v>102</v>
      </c>
      <c r="F8" s="15"/>
      <c r="G8" s="15"/>
      <c r="H8" s="15" t="s">
        <v>109</v>
      </c>
      <c r="I8" s="15">
        <v>4</v>
      </c>
      <c r="J8" s="15"/>
      <c r="K8" s="15"/>
      <c r="L8" s="15"/>
    </row>
    <row r="9" spans="1:12" ht="43.2" x14ac:dyDescent="0.3">
      <c r="A9" s="19" t="s">
        <v>110</v>
      </c>
      <c r="B9" s="15">
        <v>1</v>
      </c>
      <c r="C9" s="13" t="s">
        <v>111</v>
      </c>
      <c r="D9" s="13" t="s">
        <v>112</v>
      </c>
      <c r="E9" s="13" t="s">
        <v>92</v>
      </c>
      <c r="F9" s="15"/>
      <c r="G9" s="15"/>
      <c r="H9" s="15" t="s">
        <v>26</v>
      </c>
      <c r="I9" s="15">
        <v>1</v>
      </c>
      <c r="J9" s="15"/>
      <c r="K9" s="15"/>
      <c r="L9" s="15"/>
    </row>
    <row r="10" spans="1:12" ht="115.2" x14ac:dyDescent="0.3">
      <c r="A10" s="19" t="s">
        <v>113</v>
      </c>
      <c r="B10" s="15">
        <v>1</v>
      </c>
      <c r="C10" s="13" t="s">
        <v>114</v>
      </c>
      <c r="D10" s="13" t="s">
        <v>115</v>
      </c>
      <c r="E10" s="13" t="s">
        <v>92</v>
      </c>
      <c r="F10" s="15"/>
      <c r="G10" s="15"/>
      <c r="H10" s="15" t="s">
        <v>26</v>
      </c>
      <c r="I10" s="15">
        <v>1</v>
      </c>
      <c r="J10" s="15"/>
      <c r="K10" s="15"/>
      <c r="L10" s="15"/>
    </row>
    <row r="11" spans="1:12" ht="72" x14ac:dyDescent="0.3">
      <c r="A11" s="19" t="s">
        <v>116</v>
      </c>
      <c r="B11" s="15">
        <v>1</v>
      </c>
      <c r="C11" s="13" t="s">
        <v>117</v>
      </c>
      <c r="D11" s="13" t="s">
        <v>118</v>
      </c>
      <c r="E11" s="13" t="s">
        <v>119</v>
      </c>
      <c r="F11" s="15"/>
      <c r="G11" s="15"/>
      <c r="H11" s="15" t="s">
        <v>42</v>
      </c>
      <c r="I11" s="15">
        <v>4</v>
      </c>
      <c r="J11" s="15"/>
      <c r="K11" s="15"/>
      <c r="L11" s="15"/>
    </row>
    <row r="12" spans="1:12" ht="115.2" x14ac:dyDescent="0.3">
      <c r="A12" s="19" t="s">
        <v>120</v>
      </c>
      <c r="B12" s="15">
        <v>1</v>
      </c>
      <c r="C12" s="13" t="s">
        <v>121</v>
      </c>
      <c r="D12" s="13" t="s">
        <v>122</v>
      </c>
      <c r="E12" s="13" t="s">
        <v>123</v>
      </c>
      <c r="F12" s="15"/>
      <c r="G12" s="15"/>
      <c r="H12" s="15" t="s">
        <v>26</v>
      </c>
      <c r="I12" s="15">
        <v>8</v>
      </c>
      <c r="J12" s="15"/>
      <c r="K12" s="15"/>
      <c r="L12" s="15"/>
    </row>
    <row r="13" spans="1:12" x14ac:dyDescent="0.3">
      <c r="J13" s="15"/>
      <c r="K13" s="15"/>
      <c r="L13" s="15"/>
    </row>
    <row r="14" spans="1:12" x14ac:dyDescent="0.3">
      <c r="A14" s="26"/>
      <c r="B14" s="27"/>
      <c r="C14" s="28"/>
      <c r="D14" s="28"/>
      <c r="E14" s="28"/>
      <c r="F14" s="27"/>
      <c r="G14" s="27"/>
      <c r="H14" s="27"/>
      <c r="I14" s="27"/>
      <c r="J14" s="15"/>
      <c r="K14" s="15"/>
      <c r="L14" s="15"/>
    </row>
    <row r="15" spans="1:12" ht="172.8" x14ac:dyDescent="0.3">
      <c r="A15" s="19"/>
      <c r="B15" s="15"/>
      <c r="C15" s="13"/>
      <c r="D15" s="13" t="s">
        <v>124</v>
      </c>
      <c r="E15" s="13"/>
      <c r="F15" s="15"/>
      <c r="G15" s="15"/>
      <c r="H15" s="29" t="s">
        <v>125</v>
      </c>
      <c r="I15" s="29">
        <f>SUM(I2:I12)</f>
        <v>46</v>
      </c>
      <c r="J15" s="15"/>
      <c r="K15" s="15"/>
      <c r="L15" s="15"/>
    </row>
    <row r="16" spans="1:12" x14ac:dyDescent="0.3">
      <c r="A16" s="19"/>
      <c r="B16" s="15"/>
      <c r="C16" s="13"/>
      <c r="D16" s="13"/>
      <c r="E16" s="13"/>
      <c r="F16" s="15"/>
      <c r="G16" s="15"/>
      <c r="H16" s="15"/>
      <c r="J16" s="15"/>
      <c r="K16" s="15"/>
      <c r="L16" s="15"/>
    </row>
    <row r="17" spans="1:12" x14ac:dyDescent="0.3">
      <c r="A17" s="19"/>
      <c r="B17" s="15"/>
      <c r="C17" s="13"/>
      <c r="D17" s="13"/>
      <c r="E17" s="13"/>
      <c r="F17" s="15"/>
      <c r="G17" s="15"/>
      <c r="H17" s="15"/>
      <c r="I17" s="15"/>
      <c r="J17" s="15"/>
      <c r="K17" s="15"/>
      <c r="L17" s="15"/>
    </row>
    <row r="18" spans="1:12" x14ac:dyDescent="0.3">
      <c r="A18" s="19"/>
      <c r="B18" s="15"/>
      <c r="C18" s="13"/>
      <c r="D18" s="13"/>
      <c r="E18" s="13"/>
      <c r="F18" s="15"/>
      <c r="G18" s="15"/>
      <c r="H18" s="15"/>
      <c r="I18" s="15"/>
      <c r="J18" s="15"/>
      <c r="K18" s="15"/>
      <c r="L18" s="15"/>
    </row>
    <row r="19" spans="1:12" x14ac:dyDescent="0.3">
      <c r="A19" s="19"/>
      <c r="B19" s="15"/>
      <c r="C19" s="13"/>
      <c r="D19" s="13"/>
      <c r="E19" s="13"/>
      <c r="F19" s="15"/>
      <c r="G19" s="15"/>
      <c r="H19" s="15"/>
      <c r="I19" s="15"/>
      <c r="J19" s="15"/>
      <c r="K19" s="15"/>
      <c r="L19" s="15"/>
    </row>
    <row r="20" spans="1:12" x14ac:dyDescent="0.3">
      <c r="A20" s="19"/>
      <c r="B20" s="15"/>
      <c r="C20" s="13"/>
      <c r="D20" s="13"/>
      <c r="E20" s="13"/>
      <c r="F20" s="15"/>
      <c r="G20" s="15"/>
      <c r="H20" s="15"/>
      <c r="I20" s="15"/>
      <c r="J20" s="15"/>
      <c r="K20" s="15"/>
      <c r="L20" s="15"/>
    </row>
    <row r="21" spans="1:12" x14ac:dyDescent="0.3">
      <c r="A21" s="19"/>
      <c r="B21" s="15"/>
      <c r="C21" s="13"/>
      <c r="D21" s="13"/>
      <c r="E21" s="13"/>
      <c r="F21" s="15"/>
      <c r="G21" s="15"/>
      <c r="H21" s="15"/>
      <c r="I21" s="15"/>
      <c r="J21" s="15"/>
      <c r="K21" s="15"/>
      <c r="L21" s="15"/>
    </row>
    <row r="22" spans="1:12" x14ac:dyDescent="0.3">
      <c r="A22" s="19"/>
      <c r="B22" s="15"/>
      <c r="C22" s="13"/>
      <c r="D22" s="13"/>
      <c r="E22" s="13"/>
      <c r="F22" s="15"/>
      <c r="G22" s="15"/>
      <c r="H22" s="15"/>
      <c r="I22" s="15"/>
      <c r="J22" s="15"/>
      <c r="K22" s="15"/>
      <c r="L22" s="15"/>
    </row>
    <row r="23" spans="1:12" x14ac:dyDescent="0.3">
      <c r="A23" s="19"/>
      <c r="B23" s="15"/>
      <c r="C23" s="15"/>
      <c r="D23" s="15"/>
      <c r="E23" s="13"/>
      <c r="F23" s="15"/>
      <c r="G23" s="15"/>
      <c r="H23" s="15"/>
      <c r="I23" s="15"/>
      <c r="J23" s="15"/>
      <c r="K23" s="15"/>
      <c r="L23" s="15"/>
    </row>
    <row r="24" spans="1:12" x14ac:dyDescent="0.3">
      <c r="A24" s="19"/>
      <c r="B24" s="15"/>
      <c r="C24" s="15"/>
      <c r="D24" s="15"/>
      <c r="E24" s="13"/>
      <c r="F24" s="15"/>
      <c r="G24" s="15"/>
      <c r="H24" s="15"/>
      <c r="I24" s="15"/>
      <c r="J24" s="15"/>
      <c r="K24" s="15"/>
      <c r="L24" s="15"/>
    </row>
    <row r="25" spans="1:12" x14ac:dyDescent="0.3">
      <c r="A25" s="19"/>
      <c r="B25" s="15"/>
      <c r="C25" s="15"/>
      <c r="D25" s="15"/>
      <c r="E25" s="13"/>
      <c r="F25" s="15"/>
      <c r="G25" s="15"/>
      <c r="H25" s="15"/>
      <c r="I25" s="15"/>
      <c r="J25" s="15"/>
      <c r="K25" s="15"/>
      <c r="L25" s="15"/>
    </row>
    <row r="26" spans="1:12" x14ac:dyDescent="0.3">
      <c r="A26" s="19"/>
      <c r="B26" s="15"/>
      <c r="C26" s="15"/>
      <c r="D26" s="15"/>
      <c r="E26" s="13"/>
      <c r="F26" s="15"/>
      <c r="G26" s="15"/>
      <c r="H26" s="15"/>
      <c r="I26" s="15"/>
      <c r="J26" s="15"/>
      <c r="K26" s="15"/>
      <c r="L26" s="15"/>
    </row>
    <row r="27" spans="1:12" x14ac:dyDescent="0.3">
      <c r="A27" s="19"/>
      <c r="B27" s="15"/>
      <c r="C27" s="15"/>
      <c r="D27" s="15"/>
      <c r="E27" s="13"/>
      <c r="F27" s="15"/>
      <c r="G27" s="15"/>
      <c r="H27" s="15"/>
      <c r="I27" s="15"/>
      <c r="J27" s="15"/>
      <c r="K27" s="15"/>
      <c r="L27" s="15"/>
    </row>
    <row r="28" spans="1:12" x14ac:dyDescent="0.3">
      <c r="A28" s="19"/>
      <c r="B28" s="15"/>
      <c r="C28" s="15"/>
      <c r="D28" s="15"/>
      <c r="E28" s="13"/>
      <c r="F28" s="15"/>
      <c r="G28" s="15"/>
      <c r="H28" s="15"/>
      <c r="I28" s="15"/>
      <c r="J28" s="15"/>
      <c r="K28" s="15"/>
      <c r="L28" s="15"/>
    </row>
    <row r="29" spans="1:12" x14ac:dyDescent="0.3">
      <c r="A29" s="19"/>
      <c r="B29" s="15"/>
      <c r="C29" s="15"/>
      <c r="D29" s="15"/>
      <c r="E29" s="13"/>
      <c r="F29" s="15"/>
      <c r="G29" s="15"/>
      <c r="H29" s="15"/>
      <c r="I29" s="15"/>
      <c r="J29" s="15"/>
      <c r="K29" s="15"/>
      <c r="L29" s="15"/>
    </row>
    <row r="30" spans="1:12" x14ac:dyDescent="0.3">
      <c r="A30" s="19"/>
      <c r="B30" s="15"/>
      <c r="C30" s="15"/>
      <c r="D30" s="15"/>
      <c r="E30" s="13"/>
      <c r="F30" s="15"/>
      <c r="G30" s="15"/>
      <c r="H30" s="15"/>
      <c r="I30" s="15"/>
      <c r="J30" s="15"/>
      <c r="K30" s="15"/>
      <c r="L30" s="15"/>
    </row>
    <row r="31" spans="1:12" x14ac:dyDescent="0.3">
      <c r="A31" s="19"/>
      <c r="B31" s="15"/>
      <c r="C31" s="15"/>
      <c r="D31" s="15"/>
      <c r="E31" s="13"/>
      <c r="F31" s="15"/>
      <c r="G31" s="15"/>
      <c r="H31" s="15"/>
      <c r="I31" s="15"/>
      <c r="J31" s="15"/>
      <c r="K31" s="15"/>
      <c r="L31" s="15"/>
    </row>
    <row r="32" spans="1:12" x14ac:dyDescent="0.3">
      <c r="A32" s="19"/>
      <c r="B32" s="15"/>
      <c r="C32" s="15"/>
      <c r="D32" s="15"/>
      <c r="E32" s="13"/>
      <c r="F32" s="15"/>
      <c r="G32" s="15"/>
      <c r="H32" s="15"/>
      <c r="I32" s="15"/>
      <c r="J32" s="15"/>
      <c r="K32" s="15"/>
      <c r="L32" s="15"/>
    </row>
    <row r="33" spans="1:12" x14ac:dyDescent="0.3">
      <c r="A33" s="19"/>
      <c r="B33" s="15"/>
      <c r="C33" s="15"/>
      <c r="D33" s="15"/>
      <c r="E33" s="13"/>
      <c r="F33" s="15"/>
      <c r="G33" s="15"/>
      <c r="H33" s="15"/>
      <c r="I33" s="15"/>
      <c r="J33" s="15"/>
      <c r="K33" s="15"/>
      <c r="L33" s="15"/>
    </row>
    <row r="34" spans="1:12" x14ac:dyDescent="0.3">
      <c r="A34" s="19"/>
      <c r="B34" s="15"/>
      <c r="C34" s="15"/>
      <c r="D34" s="15"/>
      <c r="E34" s="13"/>
      <c r="F34" s="15"/>
      <c r="G34" s="15"/>
      <c r="H34" s="15"/>
      <c r="I34" s="15"/>
      <c r="J34" s="15"/>
      <c r="K34" s="15"/>
      <c r="L34" s="15"/>
    </row>
    <row r="35" spans="1:12" x14ac:dyDescent="0.3">
      <c r="A35" s="19"/>
      <c r="B35" s="15"/>
      <c r="C35" s="15"/>
      <c r="D35" s="15"/>
      <c r="E35" s="13"/>
      <c r="F35" s="15"/>
      <c r="G35" s="15"/>
      <c r="H35" s="15"/>
      <c r="I35" s="15"/>
      <c r="J35" s="15"/>
      <c r="K35" s="15"/>
      <c r="L35" s="1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6"/>
  <sheetViews>
    <sheetView zoomScale="85" zoomScaleNormal="85" workbookViewId="0">
      <selection activeCell="T22" sqref="T22"/>
    </sheetView>
  </sheetViews>
  <sheetFormatPr baseColWidth="10" defaultColWidth="9" defaultRowHeight="14.4" x14ac:dyDescent="0.3"/>
  <cols>
    <col min="2" max="2" width="10.33203125" bestFit="1" customWidth="1"/>
    <col min="3" max="3" width="14.6640625" customWidth="1"/>
    <col min="4" max="4" width="14.33203125" customWidth="1"/>
    <col min="14" max="14" width="9" customWidth="1"/>
    <col min="18" max="18" width="9.109375" bestFit="1" customWidth="1"/>
  </cols>
  <sheetData>
    <row r="1" spans="1:27" s="3" customFormat="1" ht="26.4" customHeight="1" x14ac:dyDescent="0.3">
      <c r="A1" s="3" t="s">
        <v>126</v>
      </c>
      <c r="B1" s="3" t="s">
        <v>127</v>
      </c>
      <c r="C1" s="3" t="s">
        <v>128</v>
      </c>
      <c r="D1" s="3" t="s">
        <v>129</v>
      </c>
      <c r="F1" s="3" t="s">
        <v>130</v>
      </c>
      <c r="G1" s="3" t="s">
        <v>131</v>
      </c>
      <c r="H1" s="3" t="s">
        <v>132</v>
      </c>
    </row>
    <row r="2" spans="1:27" x14ac:dyDescent="0.3">
      <c r="A2">
        <v>1</v>
      </c>
      <c r="B2" s="4">
        <v>43060</v>
      </c>
      <c r="C2">
        <v>46</v>
      </c>
      <c r="D2">
        <v>46</v>
      </c>
      <c r="F2">
        <v>0</v>
      </c>
      <c r="G2">
        <v>46</v>
      </c>
      <c r="H2">
        <f>C2</f>
        <v>46</v>
      </c>
      <c r="K2" s="22">
        <v>4</v>
      </c>
      <c r="L2">
        <v>8</v>
      </c>
      <c r="M2">
        <v>16</v>
      </c>
      <c r="N2">
        <v>4</v>
      </c>
      <c r="O2">
        <v>2</v>
      </c>
      <c r="P2">
        <v>8</v>
      </c>
      <c r="Q2">
        <v>4</v>
      </c>
    </row>
    <row r="3" spans="1:27" x14ac:dyDescent="0.3">
      <c r="B3" s="4"/>
      <c r="F3">
        <v>1</v>
      </c>
      <c r="G3" s="25">
        <f>46-(46/14)*F3</f>
        <v>42.714285714285715</v>
      </c>
      <c r="H3">
        <f>C3</f>
        <v>0</v>
      </c>
      <c r="J3" s="23">
        <v>46</v>
      </c>
      <c r="K3" s="24">
        <f>J3-K2</f>
        <v>42</v>
      </c>
      <c r="L3" s="23">
        <f>J3-K2-L2</f>
        <v>34</v>
      </c>
      <c r="M3" s="23">
        <f>J3-K2-L2-M2</f>
        <v>18</v>
      </c>
      <c r="N3" s="9">
        <f>M3-N2</f>
        <v>14</v>
      </c>
      <c r="O3" s="23">
        <f>M3-N2-O2</f>
        <v>12</v>
      </c>
      <c r="P3" s="23">
        <f>M3-N2-O2-P2</f>
        <v>4</v>
      </c>
      <c r="Q3" s="9">
        <f>P3-Q2</f>
        <v>0</v>
      </c>
    </row>
    <row r="4" spans="1:27" x14ac:dyDescent="0.3">
      <c r="B4" s="4"/>
      <c r="F4">
        <v>2</v>
      </c>
      <c r="G4" s="25">
        <f>46-(46/14)*F4</f>
        <v>39.428571428571431</v>
      </c>
      <c r="H4">
        <f>C4</f>
        <v>0</v>
      </c>
    </row>
    <row r="5" spans="1:27" x14ac:dyDescent="0.3">
      <c r="F5">
        <v>3</v>
      </c>
      <c r="G5" s="25">
        <f>46-(46/14)*F5</f>
        <v>36.142857142857139</v>
      </c>
      <c r="H5">
        <f t="shared" ref="H5:H16" si="0">C5</f>
        <v>0</v>
      </c>
      <c r="X5" s="15"/>
      <c r="AA5" s="15"/>
    </row>
    <row r="6" spans="1:27" x14ac:dyDescent="0.3">
      <c r="F6">
        <v>4</v>
      </c>
      <c r="G6" s="25">
        <f t="shared" ref="G6:G16" si="1">46-(46/14)*F6</f>
        <v>32.857142857142861</v>
      </c>
      <c r="H6">
        <f t="shared" si="0"/>
        <v>0</v>
      </c>
      <c r="K6" s="15"/>
    </row>
    <row r="7" spans="1:27" x14ac:dyDescent="0.3">
      <c r="F7">
        <v>5</v>
      </c>
      <c r="G7" s="25">
        <f t="shared" si="1"/>
        <v>29.571428571428573</v>
      </c>
      <c r="H7">
        <f t="shared" si="0"/>
        <v>0</v>
      </c>
      <c r="K7" s="15"/>
    </row>
    <row r="8" spans="1:27" x14ac:dyDescent="0.3">
      <c r="F8">
        <v>6</v>
      </c>
      <c r="G8" s="25">
        <f t="shared" si="1"/>
        <v>26.285714285714285</v>
      </c>
      <c r="H8">
        <f t="shared" si="0"/>
        <v>0</v>
      </c>
      <c r="K8" s="15"/>
    </row>
    <row r="9" spans="1:27" x14ac:dyDescent="0.3">
      <c r="F9">
        <v>7</v>
      </c>
      <c r="G9" s="25">
        <f t="shared" si="1"/>
        <v>23</v>
      </c>
      <c r="H9">
        <f t="shared" si="0"/>
        <v>0</v>
      </c>
      <c r="K9" s="15"/>
    </row>
    <row r="10" spans="1:27" x14ac:dyDescent="0.3">
      <c r="F10">
        <v>8</v>
      </c>
      <c r="G10" s="25">
        <f t="shared" si="1"/>
        <v>19.714285714285715</v>
      </c>
      <c r="H10">
        <f t="shared" si="0"/>
        <v>0</v>
      </c>
      <c r="K10" s="15"/>
    </row>
    <row r="11" spans="1:27" x14ac:dyDescent="0.3">
      <c r="F11">
        <v>9</v>
      </c>
      <c r="G11" s="25">
        <f t="shared" si="1"/>
        <v>16.428571428571431</v>
      </c>
      <c r="H11">
        <f t="shared" si="0"/>
        <v>0</v>
      </c>
      <c r="K11" s="15"/>
    </row>
    <row r="12" spans="1:27" x14ac:dyDescent="0.3">
      <c r="F12">
        <v>10</v>
      </c>
      <c r="G12" s="25">
        <f t="shared" si="1"/>
        <v>13.142857142857146</v>
      </c>
      <c r="H12">
        <f t="shared" si="0"/>
        <v>0</v>
      </c>
    </row>
    <row r="13" spans="1:27" x14ac:dyDescent="0.3">
      <c r="F13">
        <v>11</v>
      </c>
      <c r="G13" s="25">
        <f t="shared" si="1"/>
        <v>9.8571428571428612</v>
      </c>
      <c r="H13">
        <f t="shared" si="0"/>
        <v>0</v>
      </c>
    </row>
    <row r="14" spans="1:27" x14ac:dyDescent="0.3">
      <c r="F14">
        <v>12</v>
      </c>
      <c r="G14" s="25">
        <f t="shared" si="1"/>
        <v>6.5714285714285694</v>
      </c>
      <c r="H14">
        <f t="shared" si="0"/>
        <v>0</v>
      </c>
    </row>
    <row r="15" spans="1:27" x14ac:dyDescent="0.3">
      <c r="F15">
        <v>13</v>
      </c>
      <c r="G15" s="25">
        <f t="shared" si="1"/>
        <v>3.2857142857142847</v>
      </c>
      <c r="H15">
        <f t="shared" si="0"/>
        <v>0</v>
      </c>
    </row>
    <row r="16" spans="1:27" x14ac:dyDescent="0.3">
      <c r="F16">
        <v>14</v>
      </c>
      <c r="G16" s="25">
        <f t="shared" si="1"/>
        <v>0</v>
      </c>
      <c r="H16">
        <f t="shared" si="0"/>
        <v>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Mirjam</cp:lastModifiedBy>
  <cp:revision/>
  <dcterms:created xsi:type="dcterms:W3CDTF">2012-11-08T11:09:41Z</dcterms:created>
  <dcterms:modified xsi:type="dcterms:W3CDTF">2017-11-23T07:17:08Z</dcterms:modified>
  <cp:category/>
  <cp:contentStatus/>
</cp:coreProperties>
</file>