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fletting\ARMtemplates\"/>
    </mc:Choice>
  </mc:AlternateContent>
  <bookViews>
    <workbookView xWindow="0" yWindow="0" windowWidth="4992" windowHeight="4104"/>
  </bookViews>
  <sheets>
    <sheet name="Arbeidspakker" sheetId="1" r:id="rId1"/>
    <sheet name="Støtteark" sheetId="2" r:id="rId2"/>
  </sheets>
  <definedNames>
    <definedName name="_xlnm._FilterDatabase" localSheetId="0" hidden="1">Arbeidspakker!$A$1:$I$27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0" i="1"/>
  <c r="C6" i="1"/>
  <c r="C5" i="1"/>
  <c r="B22" i="1"/>
  <c r="C4" i="1"/>
  <c r="C2" i="1"/>
  <c r="B23" i="1" l="1"/>
  <c r="B26" i="1" s="1"/>
  <c r="C16" i="1" l="1"/>
  <c r="C3" i="1"/>
  <c r="C17" i="1"/>
  <c r="C15" i="1"/>
  <c r="C7" i="1"/>
</calcChain>
</file>

<file path=xl/sharedStrings.xml><?xml version="1.0" encoding="utf-8"?>
<sst xmlns="http://schemas.openxmlformats.org/spreadsheetml/2006/main" count="82" uniqueCount="47">
  <si>
    <t>Arbeidspakke</t>
  </si>
  <si>
    <t>Aktivitet</t>
  </si>
  <si>
    <t>Prioritet</t>
  </si>
  <si>
    <t>Status</t>
  </si>
  <si>
    <t>Kommentar</t>
  </si>
  <si>
    <t>Ansvarlig</t>
  </si>
  <si>
    <t>Påbegynt</t>
  </si>
  <si>
    <t>Ferdig</t>
  </si>
  <si>
    <t>Person 1</t>
  </si>
  <si>
    <t>Person 2</t>
  </si>
  <si>
    <t>Ressurspersoner</t>
  </si>
  <si>
    <t>Ikke startet</t>
  </si>
  <si>
    <t>Kurs</t>
  </si>
  <si>
    <t>Tidsestimat</t>
  </si>
  <si>
    <t>Milestone 1</t>
  </si>
  <si>
    <t>Dokumentasjon</t>
  </si>
  <si>
    <t>Totale timer</t>
  </si>
  <si>
    <t>Estimerte timer</t>
  </si>
  <si>
    <t>Resterende timer</t>
  </si>
  <si>
    <t>Terraform</t>
  </si>
  <si>
    <t>Milestone 2</t>
  </si>
  <si>
    <t>Milestone 3</t>
  </si>
  <si>
    <t>Optimalisering</t>
  </si>
  <si>
    <t>Optimalisering av Terraforms, spesielt mtp gjenbruk</t>
  </si>
  <si>
    <t>Avsluttende presentasjon</t>
  </si>
  <si>
    <t>Forberedelser</t>
  </si>
  <si>
    <t>En rekke kurs første uken</t>
  </si>
  <si>
    <t>Konvertere eksistrende ARM Template til Terraform</t>
  </si>
  <si>
    <t>Fagdag</t>
  </si>
  <si>
    <t>Fagdag som er felles for alle i IMCS</t>
  </si>
  <si>
    <t>ARM Template Windows</t>
  </si>
  <si>
    <t>ARM Template Linux</t>
  </si>
  <si>
    <t>Én enkel VM og Deployment-metode (Json &amp; Powershell)</t>
  </si>
  <si>
    <t>Faktisk bruk</t>
  </si>
  <si>
    <t>Tre VM-er med Win2012R2</t>
  </si>
  <si>
    <t>Totalt 3 Ubuntu VM-er</t>
  </si>
  <si>
    <t>Dokumentasjon av Milestone 1 (Azure og ARM Templates for Windows og Ubuntu)</t>
  </si>
  <si>
    <t>Totalt 3 Win2012R2 servere (1 domenekontroller, 2 resterende meldes inn i domenet) samt teste GPO(Group Policy) og tilangangsstyring</t>
  </si>
  <si>
    <t>Totalt 3 Ubuntu VM-er (2 nye spinnes opp på forskjellige datasentere (eks. West US)</t>
  </si>
  <si>
    <t>Dokumentasjon av Milestone 2</t>
  </si>
  <si>
    <t>Opprette 2-3 Win VM</t>
  </si>
  <si>
    <t>Opprette 2-3 Ubuntu VM</t>
  </si>
  <si>
    <t>Opprette enkel HTML-side som viser IP-adresse, Sjekke at lastbalansering fungerer</t>
  </si>
  <si>
    <t xml:space="preserve">Dokumentasjon </t>
  </si>
  <si>
    <t>Dokumentasjon av Milestone 3</t>
  </si>
  <si>
    <t>Kurs dag 1 og 2</t>
  </si>
  <si>
    <t>Faktisk brukte timer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</si>
</sst>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2" fillId="0" borderId="0" xfId="0" applyFont="1"/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0" fontId="2" fillId="0" borderId="0" xfId="0" applyFont="1" applyProtection="1"/>
    <xf numFmtId="0" fontId="2" fillId="0" borderId="0" xfId="0" applyFont="1" applyAlignment="1" applyProtection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H24" sqref="H24"/>
    </sheetView>
  </sheetViews>
  <sheetFormatPr defaultColWidth="9.109375" defaultRowHeight="14.4" x14ac:dyDescent="0.3"/>
  <cols>
    <col min="1" max="1" width="21.88671875" style="2" customWidth="1"/>
    <col min="2" max="2" width="23.21875" style="5" customWidth="1"/>
    <col min="3" max="3" width="12.44140625" style="6" customWidth="1"/>
    <col min="4" max="4" width="11.88671875" style="8" customWidth="1"/>
    <col min="5" max="5" width="16.109375" style="2" customWidth="1"/>
    <col min="6" max="6" width="10.33203125" style="2" customWidth="1"/>
    <col min="7" max="7" width="8.77734375" style="2" customWidth="1"/>
    <col min="8" max="8" width="71.109375" style="2" customWidth="1"/>
    <col min="9" max="16384" width="9.109375" style="2"/>
  </cols>
  <sheetData>
    <row r="1" spans="1:9" x14ac:dyDescent="0.3">
      <c r="A1" s="1" t="s">
        <v>0</v>
      </c>
      <c r="B1" s="3" t="s">
        <v>1</v>
      </c>
      <c r="C1" s="4" t="s">
        <v>13</v>
      </c>
      <c r="D1" s="4" t="s">
        <v>33</v>
      </c>
      <c r="E1" s="7" t="s">
        <v>2</v>
      </c>
      <c r="F1" s="1" t="s">
        <v>3</v>
      </c>
      <c r="G1" s="1" t="s">
        <v>5</v>
      </c>
      <c r="H1" s="1" t="s">
        <v>4</v>
      </c>
      <c r="I1" s="1" t="s">
        <v>10</v>
      </c>
    </row>
    <row r="2" spans="1:9" x14ac:dyDescent="0.3">
      <c r="A2" s="2" t="s">
        <v>12</v>
      </c>
      <c r="B2" s="5" t="s">
        <v>45</v>
      </c>
      <c r="C2" s="6">
        <f>(7.5+15)*2</f>
        <v>45</v>
      </c>
      <c r="D2" s="8">
        <v>45</v>
      </c>
      <c r="E2" s="8"/>
      <c r="F2" s="2" t="s">
        <v>7</v>
      </c>
      <c r="H2" s="2" t="s">
        <v>26</v>
      </c>
    </row>
    <row r="3" spans="1:9" x14ac:dyDescent="0.3">
      <c r="A3" s="2" t="s">
        <v>12</v>
      </c>
      <c r="B3" s="5" t="s">
        <v>28</v>
      </c>
      <c r="C3" s="6">
        <f>(7.5*1)*2</f>
        <v>15</v>
      </c>
      <c r="D3" s="8">
        <v>15</v>
      </c>
      <c r="E3" s="8"/>
      <c r="F3" s="2" t="s">
        <v>7</v>
      </c>
      <c r="H3" s="2" t="s">
        <v>29</v>
      </c>
    </row>
    <row r="4" spans="1:9" x14ac:dyDescent="0.3">
      <c r="A4" s="2" t="s">
        <v>14</v>
      </c>
      <c r="B4" s="5" t="s">
        <v>30</v>
      </c>
      <c r="C4" s="6">
        <f>(7.5*2)*2</f>
        <v>30</v>
      </c>
      <c r="D4" s="8">
        <v>15</v>
      </c>
      <c r="E4" s="8">
        <v>1</v>
      </c>
      <c r="F4" s="2" t="s">
        <v>7</v>
      </c>
      <c r="H4" s="2" t="s">
        <v>32</v>
      </c>
    </row>
    <row r="5" spans="1:9" x14ac:dyDescent="0.3">
      <c r="A5" s="2" t="s">
        <v>14</v>
      </c>
      <c r="B5" s="5" t="s">
        <v>31</v>
      </c>
      <c r="C5" s="6">
        <f>(7.5*2)*2</f>
        <v>30</v>
      </c>
      <c r="E5" s="8">
        <v>1</v>
      </c>
      <c r="F5" s="2" t="s">
        <v>6</v>
      </c>
      <c r="H5" s="2" t="s">
        <v>32</v>
      </c>
    </row>
    <row r="6" spans="1:9" x14ac:dyDescent="0.3">
      <c r="A6" s="2" t="s">
        <v>14</v>
      </c>
      <c r="B6" s="5" t="s">
        <v>15</v>
      </c>
      <c r="C6" s="6">
        <f>(7.5*2)*1</f>
        <v>15</v>
      </c>
      <c r="E6" s="8">
        <v>1</v>
      </c>
      <c r="F6" s="2" t="s">
        <v>6</v>
      </c>
      <c r="H6" s="2" t="s">
        <v>36</v>
      </c>
    </row>
    <row r="7" spans="1:9" x14ac:dyDescent="0.3">
      <c r="A7" s="2" t="s">
        <v>14</v>
      </c>
      <c r="B7" s="5" t="s">
        <v>19</v>
      </c>
      <c r="C7" s="6">
        <f>(7.5*5)*2</f>
        <v>75</v>
      </c>
      <c r="E7" s="8">
        <v>2</v>
      </c>
      <c r="F7" s="2" t="s">
        <v>11</v>
      </c>
      <c r="H7" s="2" t="s">
        <v>27</v>
      </c>
    </row>
    <row r="8" spans="1:9" x14ac:dyDescent="0.3">
      <c r="A8" s="2" t="s">
        <v>20</v>
      </c>
      <c r="B8" s="5" t="s">
        <v>34</v>
      </c>
      <c r="E8" s="8">
        <v>2</v>
      </c>
      <c r="F8" s="2" t="s">
        <v>11</v>
      </c>
      <c r="H8" s="2" t="s">
        <v>37</v>
      </c>
    </row>
    <row r="9" spans="1:9" x14ac:dyDescent="0.3">
      <c r="A9" s="2" t="s">
        <v>20</v>
      </c>
      <c r="B9" s="5" t="s">
        <v>35</v>
      </c>
      <c r="E9" s="8">
        <v>2</v>
      </c>
      <c r="F9" s="2" t="s">
        <v>11</v>
      </c>
      <c r="H9" s="2" t="s">
        <v>38</v>
      </c>
    </row>
    <row r="10" spans="1:9" x14ac:dyDescent="0.3">
      <c r="A10" s="2" t="s">
        <v>20</v>
      </c>
      <c r="B10" s="5" t="s">
        <v>15</v>
      </c>
      <c r="C10" s="6">
        <f>(7.5*2)*1</f>
        <v>15</v>
      </c>
      <c r="E10" s="8">
        <v>2</v>
      </c>
      <c r="F10" s="2" t="s">
        <v>11</v>
      </c>
      <c r="H10" s="2" t="s">
        <v>39</v>
      </c>
    </row>
    <row r="11" spans="1:9" x14ac:dyDescent="0.3">
      <c r="A11" s="2" t="s">
        <v>20</v>
      </c>
      <c r="B11" s="5" t="s">
        <v>19</v>
      </c>
      <c r="E11" s="8">
        <v>3</v>
      </c>
      <c r="F11" s="2" t="s">
        <v>11</v>
      </c>
      <c r="H11" s="2" t="s">
        <v>27</v>
      </c>
    </row>
    <row r="12" spans="1:9" x14ac:dyDescent="0.3">
      <c r="A12" s="2" t="s">
        <v>21</v>
      </c>
      <c r="B12" s="5" t="s">
        <v>40</v>
      </c>
      <c r="E12" s="8">
        <v>3</v>
      </c>
      <c r="F12" s="2" t="s">
        <v>11</v>
      </c>
      <c r="H12" s="2" t="s">
        <v>42</v>
      </c>
    </row>
    <row r="13" spans="1:9" x14ac:dyDescent="0.3">
      <c r="A13" s="2" t="s">
        <v>21</v>
      </c>
      <c r="B13" s="5" t="s">
        <v>41</v>
      </c>
      <c r="E13" s="8">
        <v>3</v>
      </c>
      <c r="F13" s="2" t="s">
        <v>11</v>
      </c>
      <c r="H13" s="2" t="s">
        <v>42</v>
      </c>
    </row>
    <row r="14" spans="1:9" x14ac:dyDescent="0.3">
      <c r="A14" s="2" t="s">
        <v>21</v>
      </c>
      <c r="B14" s="5" t="s">
        <v>43</v>
      </c>
      <c r="C14" s="6">
        <f>(7.5*2)*1</f>
        <v>15</v>
      </c>
      <c r="E14" s="8">
        <v>3</v>
      </c>
      <c r="F14" s="2" t="s">
        <v>11</v>
      </c>
      <c r="H14" s="2" t="s">
        <v>44</v>
      </c>
    </row>
    <row r="15" spans="1:9" x14ac:dyDescent="0.3">
      <c r="A15" s="2" t="s">
        <v>21</v>
      </c>
      <c r="B15" s="5" t="s">
        <v>19</v>
      </c>
      <c r="C15" s="6">
        <f>(7.5*5)*2</f>
        <v>75</v>
      </c>
      <c r="E15" s="8">
        <v>4</v>
      </c>
      <c r="F15" s="2" t="s">
        <v>11</v>
      </c>
      <c r="H15" s="2" t="s">
        <v>27</v>
      </c>
    </row>
    <row r="16" spans="1:9" x14ac:dyDescent="0.3">
      <c r="A16" s="2" t="s">
        <v>19</v>
      </c>
      <c r="B16" s="5" t="s">
        <v>22</v>
      </c>
      <c r="C16" s="6">
        <f>(7.5*2)*2</f>
        <v>30</v>
      </c>
      <c r="E16" s="8">
        <v>5</v>
      </c>
      <c r="F16" s="2" t="s">
        <v>11</v>
      </c>
      <c r="H16" s="2" t="s">
        <v>23</v>
      </c>
    </row>
    <row r="17" spans="1:8" x14ac:dyDescent="0.3">
      <c r="A17" s="2" t="s">
        <v>24</v>
      </c>
      <c r="B17" s="5" t="s">
        <v>25</v>
      </c>
      <c r="C17" s="6">
        <f>(7.5*2)*2</f>
        <v>30</v>
      </c>
      <c r="E17" s="8">
        <v>1</v>
      </c>
      <c r="F17" s="2" t="s">
        <v>11</v>
      </c>
      <c r="H17" s="2" t="s">
        <v>24</v>
      </c>
    </row>
    <row r="18" spans="1:8" x14ac:dyDescent="0.3">
      <c r="E18" s="8"/>
    </row>
    <row r="22" spans="1:8" x14ac:dyDescent="0.3">
      <c r="A22" s="2" t="s">
        <v>46</v>
      </c>
      <c r="B22" s="6">
        <f>SUM(D2:D19)</f>
        <v>75</v>
      </c>
    </row>
    <row r="23" spans="1:8" x14ac:dyDescent="0.3">
      <c r="A23" s="2" t="s">
        <v>17</v>
      </c>
      <c r="B23" s="6">
        <f>SUM(C2:C43)</f>
        <v>375</v>
      </c>
    </row>
    <row r="24" spans="1:8" x14ac:dyDescent="0.3">
      <c r="E24" s="8"/>
    </row>
    <row r="25" spans="1:8" x14ac:dyDescent="0.3">
      <c r="A25" s="2" t="s">
        <v>16</v>
      </c>
      <c r="B25" s="6">
        <v>450</v>
      </c>
      <c r="E25" s="8"/>
    </row>
    <row r="26" spans="1:8" x14ac:dyDescent="0.3">
      <c r="A26" s="9" t="s">
        <v>18</v>
      </c>
      <c r="B26" s="10">
        <f>B25-B23</f>
        <v>75</v>
      </c>
      <c r="E26" s="8"/>
    </row>
    <row r="27" spans="1:8" x14ac:dyDescent="0.3">
      <c r="E27" s="8"/>
    </row>
  </sheetData>
  <autoFilter ref="A1:H18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Støtteark!$A$1:$A$3</xm:f>
          </x14:formula1>
          <xm:sqref>E28:E350 F2:F18 F24:F27 E22:E23</xm:sqref>
        </x14:dataValidation>
        <x14:dataValidation type="list" allowBlank="1" showInputMessage="1" showErrorMessage="1">
          <x14:formula1>
            <xm:f>Støtteark!$B$1:$B$2</xm:f>
          </x14:formula1>
          <xm:sqref>G1:G4 F28:F1048576 G6:G7 G24:G27 F22:F23 G15:G18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14" sqref="C14"/>
    </sheetView>
  </sheetViews>
  <sheetFormatPr defaultRowHeight="14.4" x14ac:dyDescent="0.3"/>
  <sheetData>
    <row r="1" spans="1:2" x14ac:dyDescent="0.3">
      <c r="A1" t="s">
        <v>11</v>
      </c>
      <c r="B1" t="s">
        <v>8</v>
      </c>
    </row>
    <row r="2" spans="1:2" x14ac:dyDescent="0.3">
      <c r="A2" t="s">
        <v>6</v>
      </c>
      <c r="B2" t="s">
        <v>9</v>
      </c>
    </row>
    <row r="3" spans="1:2" x14ac:dyDescent="0.3">
      <c r="A3" t="s">
        <v>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DE77DA87971224594DBD55DB5561A05" ma:contentTypeVersion="" ma:contentTypeDescription="Opprett et nytt dokument." ma:contentTypeScope="" ma:versionID="b9bb6a92b2ff09cce3c4bfea392d101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91dedbe02e5fbe8e008a5bcb870cdb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3DB0805-ABCC-4554-9B8D-19A3A156EB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0060096-2A7F-44B8-B212-381E1692344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8595AAA-01C8-4DB9-AB65-E7587227D15B}">
  <ds:schemaRefs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www.w3.org/XML/1998/namespace"/>
    <ds:schemaRef ds:uri="http://purl.org/dc/elements/1.1/"/>
    <ds:schemaRef ds:uri="http://schemas.microsoft.com/office/infopath/2007/PartnerControl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Arbeidspakker</vt:lpstr>
      <vt:lpstr>Støtteark</vt:lpstr>
    </vt:vector>
  </TitlesOfParts>
  <Company>Steria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MASDAL</dc:creator>
  <cp:lastModifiedBy>LETTING Fridtjof</cp:lastModifiedBy>
  <dcterms:created xsi:type="dcterms:W3CDTF">2016-05-28T11:00:38Z</dcterms:created>
  <dcterms:modified xsi:type="dcterms:W3CDTF">2016-06-23T10:36:57Z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0x010100CDE77DA87971224594DBD55DB5561A05</vt:lpwstr>
  </property>
</Properties>
</file>