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9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6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17" fillId="0" borderId="7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S27" sqref="S2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54" t="inlineStr">
        <is>
          <t>ATTENDANCE RECORD</t>
        </is>
      </c>
      <c r="O3" s="25" t="n"/>
      <c r="P3" s="2" t="n"/>
      <c r="Q3" s="25" t="n"/>
    </row>
    <row r="4" ht="15" customHeight="1" s="37">
      <c r="A4" s="55" t="n"/>
      <c r="B4" s="165" t="inlineStr">
        <is>
          <t>JUNE</t>
        </is>
      </c>
      <c r="C4" s="165" t="inlineStr">
        <is>
          <t>JULY</t>
        </is>
      </c>
      <c r="D4" s="165" t="inlineStr">
        <is>
          <t>AUGUST</t>
        </is>
      </c>
      <c r="E4" s="165" t="inlineStr">
        <is>
          <t>SEPTEMBER</t>
        </is>
      </c>
      <c r="F4" s="165" t="inlineStr">
        <is>
          <t>OCTOBER</t>
        </is>
      </c>
      <c r="G4" s="165" t="inlineStr">
        <is>
          <t>NOVEMBER</t>
        </is>
      </c>
      <c r="H4" s="165" t="inlineStr">
        <is>
          <t>DECEMBER</t>
        </is>
      </c>
      <c r="I4" s="165" t="inlineStr">
        <is>
          <t>JANUARY</t>
        </is>
      </c>
      <c r="J4" s="165" t="inlineStr">
        <is>
          <t>FEBRUARY</t>
        </is>
      </c>
      <c r="K4" s="165" t="inlineStr">
        <is>
          <t>MARCH</t>
        </is>
      </c>
      <c r="L4" s="165" t="inlineStr">
        <is>
          <t>APRIL</t>
        </is>
      </c>
      <c r="M4" s="166" t="inlineStr">
        <is>
          <t>TOTAL</t>
        </is>
      </c>
      <c r="N4" s="70" t="n"/>
      <c r="O4" s="70" t="n"/>
      <c r="Q4" s="84" t="inlineStr">
        <is>
          <t>Republic of the Phlippines</t>
        </is>
      </c>
    </row>
    <row r="5" ht="15" customHeight="1" s="37">
      <c r="A5" s="167" t="n"/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  <c r="K5" s="167" t="n"/>
      <c r="L5" s="167" t="n"/>
      <c r="M5" s="167" t="n"/>
      <c r="Q5" s="84" t="inlineStr">
        <is>
          <t>Department of Education</t>
        </is>
      </c>
    </row>
    <row r="6" ht="12.75" customFormat="1" customHeight="1" s="14">
      <c r="A6" s="167" t="n"/>
      <c r="B6" s="168" t="n"/>
      <c r="C6" s="168" t="n"/>
      <c r="D6" s="168" t="n"/>
      <c r="E6" s="168" t="n"/>
      <c r="F6" s="168" t="n"/>
      <c r="G6" s="168" t="n"/>
      <c r="H6" s="168" t="n"/>
      <c r="I6" s="168" t="n"/>
      <c r="J6" s="168" t="n"/>
      <c r="K6" s="168" t="n"/>
      <c r="L6" s="168" t="n"/>
      <c r="M6" s="168" t="n"/>
      <c r="Q6" s="61" t="inlineStr">
        <is>
          <t>Region _____________________</t>
        </is>
      </c>
    </row>
    <row r="7" ht="18" customHeight="1" s="37">
      <c r="A7" s="62" t="inlineStr">
        <is>
          <t>No.  of School Days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P7" s="69" t="n"/>
      <c r="Q7" s="84" t="inlineStr">
        <is>
          <t>Division of _____________________</t>
        </is>
      </c>
    </row>
    <row r="8" ht="11.25" customHeight="1" s="37">
      <c r="A8" s="168" t="n"/>
      <c r="B8" s="169" t="n"/>
      <c r="C8" s="169" t="n"/>
      <c r="D8" s="169" t="n"/>
      <c r="E8" s="169" t="n"/>
      <c r="F8" s="169" t="n"/>
      <c r="G8" s="169" t="n"/>
      <c r="H8" s="169" t="n"/>
      <c r="I8" s="169" t="n"/>
      <c r="J8" s="169" t="n"/>
      <c r="K8" s="169" t="n"/>
      <c r="L8" s="169" t="n"/>
      <c r="M8" s="169" t="n"/>
      <c r="Q8" s="70" t="inlineStr">
        <is>
          <t>____________________</t>
        </is>
      </c>
    </row>
    <row r="9" ht="3.75" customHeight="1" s="37">
      <c r="A9" s="170" t="inlineStr">
        <is>
          <t>No.  of  Days Present</t>
        </is>
      </c>
      <c r="B9" s="67" t="n"/>
      <c r="C9" s="171" t="n"/>
      <c r="D9" s="67" t="n"/>
      <c r="E9" s="67" t="n"/>
      <c r="F9" s="67" t="n"/>
      <c r="G9" s="67" t="n"/>
      <c r="H9" s="67" t="n"/>
      <c r="I9" s="67" t="n"/>
      <c r="J9" s="67" t="n"/>
      <c r="K9" s="67" t="n"/>
      <c r="L9" s="67" t="n"/>
      <c r="M9" s="67" t="n"/>
    </row>
    <row r="10" ht="16.5" customHeight="1" s="37">
      <c r="A10" s="167" t="n"/>
      <c r="B10" s="172" t="n"/>
      <c r="C10" s="172" t="n"/>
      <c r="D10" s="172" t="n"/>
      <c r="E10" s="172" t="n"/>
      <c r="F10" s="172" t="n"/>
      <c r="G10" s="172" t="n"/>
      <c r="H10" s="172" t="n"/>
      <c r="I10" s="172" t="n"/>
      <c r="J10" s="172" t="n"/>
      <c r="K10" s="172" t="n"/>
      <c r="L10" s="172" t="n"/>
      <c r="M10" s="172" t="n"/>
      <c r="P10" s="69" t="n"/>
      <c r="Q10" s="78" t="inlineStr">
        <is>
          <t>District</t>
        </is>
      </c>
    </row>
    <row r="11" ht="10.5" customHeight="1" s="37">
      <c r="A11" s="168" t="n"/>
      <c r="B11" s="172" t="n"/>
      <c r="C11" s="169" t="n"/>
      <c r="D11" s="172" t="n"/>
      <c r="E11" s="172" t="n"/>
      <c r="F11" s="172" t="n"/>
      <c r="G11" s="172" t="n"/>
      <c r="H11" s="172" t="n"/>
      <c r="I11" s="172" t="n"/>
      <c r="J11" s="172" t="n"/>
      <c r="K11" s="172" t="n"/>
      <c r="L11" s="172" t="n"/>
      <c r="M11" s="172" t="n"/>
      <c r="Q11" s="70" t="inlineStr">
        <is>
          <t>____________________________</t>
        </is>
      </c>
    </row>
    <row r="12" ht="19.5" customHeight="1" s="37">
      <c r="A12" s="170" t="inlineStr">
        <is>
          <t>No.  of  Days Absent</t>
        </is>
      </c>
      <c r="B12" s="79" t="n"/>
      <c r="C12" s="79" t="n"/>
      <c r="D12" s="79" t="n"/>
      <c r="E12" s="79" t="n"/>
      <c r="F12" s="79" t="n"/>
      <c r="G12" s="79" t="n"/>
      <c r="H12" s="79" t="n"/>
      <c r="I12" s="79" t="n"/>
      <c r="J12" s="79" t="n"/>
      <c r="K12" s="79" t="n"/>
      <c r="L12" s="79" t="n"/>
      <c r="M12" s="79" t="n"/>
      <c r="P12" s="7" t="n"/>
      <c r="Q12" s="77" t="inlineStr">
        <is>
          <t>School</t>
        </is>
      </c>
    </row>
    <row r="13" ht="16.5" customHeight="1" s="37">
      <c r="A13" s="168" t="n"/>
      <c r="B13" s="169" t="n"/>
      <c r="C13" s="169" t="n"/>
      <c r="D13" s="169" t="n"/>
      <c r="E13" s="169" t="n"/>
      <c r="F13" s="169" t="n"/>
      <c r="G13" s="169" t="n"/>
      <c r="H13" s="169" t="n"/>
      <c r="I13" s="169" t="n"/>
      <c r="J13" s="169" t="n"/>
      <c r="K13" s="169" t="n"/>
      <c r="L13" s="169" t="n"/>
      <c r="M13" s="169" t="n"/>
      <c r="W13" s="50" t="n"/>
    </row>
    <row r="14" ht="10.5" customHeight="1" s="37">
      <c r="A14" s="36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</row>
    <row r="15" ht="11.25" customHeight="1" s="37">
      <c r="A15" s="7" t="n"/>
      <c r="P15" s="7" t="n"/>
      <c r="Q15" s="9" t="n"/>
    </row>
    <row r="16" ht="12" customFormat="1" customHeight="1" s="14">
      <c r="A16" s="80" t="inlineStr">
        <is>
          <t>PARENT / GUARDIAN’S SIGNATURE</t>
        </is>
      </c>
    </row>
    <row r="17" ht="15" customHeight="1" s="37">
      <c r="P17" s="81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DAVID,JAN ALFRED, DOLORES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165511170329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82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29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83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                                             Section: </t>
        </is>
      </c>
      <c r="Q28" s="29" t="inlineStr">
        <is>
          <t>Grade 2</t>
        </is>
      </c>
      <c r="R28" s="29" t="n"/>
      <c r="S28" s="29" t="n"/>
      <c r="T28" s="29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84" t="inlineStr">
        <is>
          <t>Principal</t>
        </is>
      </c>
      <c r="E33" s="25" t="n"/>
      <c r="F33" s="25" t="n"/>
      <c r="G33" s="25" t="n"/>
      <c r="H33" s="25" t="n"/>
      <c r="I33" s="25" t="n"/>
      <c r="J33" s="84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85" t="inlineStr">
        <is>
          <t>Principal</t>
        </is>
      </c>
      <c r="G34" s="24" t="n"/>
      <c r="H34" s="85" t="inlineStr">
        <is>
          <t>Teacher</t>
        </is>
      </c>
      <c r="O34" s="24" t="n"/>
      <c r="P34" s="86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80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82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80" t="inlineStr">
        <is>
          <t>___________________________</t>
        </is>
      </c>
      <c r="S40" s="80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84" t="n"/>
      <c r="I41" s="84" t="n"/>
      <c r="J41" s="35" t="n"/>
      <c r="K41" s="84" t="inlineStr">
        <is>
          <t>Principal</t>
        </is>
      </c>
      <c r="L41" s="84" t="n"/>
      <c r="M41" s="84" t="n"/>
      <c r="N41" s="84" t="n"/>
      <c r="P41" s="82" t="inlineStr">
        <is>
          <t>Principal</t>
        </is>
      </c>
      <c r="S41" s="82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P34:Q34"/>
    <mergeCell ref="G4:G6"/>
    <mergeCell ref="A4:A6"/>
    <mergeCell ref="Q12:T12"/>
    <mergeCell ref="D12:D13"/>
    <mergeCell ref="J33:L33"/>
    <mergeCell ref="A3:N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82" t="inlineStr">
        <is>
          <t>REPORT ON LEARNING PROGRESS AND ACHIEVEMENT</t>
        </is>
      </c>
      <c r="T3" s="28" t="n"/>
      <c r="U3" s="82" t="inlineStr">
        <is>
          <t>REPORT ON LEARNER'S OBSERVES VALUES</t>
        </is>
      </c>
    </row>
    <row r="4" ht="18" customHeight="1" s="37">
      <c r="S4" s="35" t="n"/>
    </row>
    <row r="5" ht="15" customHeight="1" s="37">
      <c r="A5" s="103" t="inlineStr">
        <is>
          <t>Learning Areas</t>
        </is>
      </c>
      <c r="B5" s="173" t="n"/>
      <c r="C5" s="174" t="n"/>
      <c r="D5" s="103" t="n"/>
      <c r="E5" s="103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4" t="inlineStr">
        <is>
          <t>Quarter</t>
        </is>
      </c>
      <c r="O5" s="175" t="n"/>
      <c r="P5" s="175" t="n"/>
      <c r="Q5" s="176" t="n"/>
      <c r="R5" s="177" t="inlineStr">
        <is>
          <t>Final Rating</t>
        </is>
      </c>
      <c r="S5" s="110" t="inlineStr">
        <is>
          <t>Remarks</t>
        </is>
      </c>
      <c r="U5" s="110" t="inlineStr">
        <is>
          <t>Core Values</t>
        </is>
      </c>
      <c r="V5" s="104" t="inlineStr">
        <is>
          <t>Behavior Statements</t>
        </is>
      </c>
      <c r="W5" s="173" t="n"/>
      <c r="X5" s="174" t="n"/>
      <c r="Y5" s="104" t="inlineStr">
        <is>
          <t>Quarter</t>
        </is>
      </c>
      <c r="Z5" s="175" t="n"/>
      <c r="AA5" s="175" t="n"/>
      <c r="AB5" s="176" t="n"/>
    </row>
    <row r="6" ht="21" customHeight="1" s="37">
      <c r="A6" s="178" t="n"/>
      <c r="B6" s="11" t="n"/>
      <c r="C6" s="179" t="n"/>
      <c r="D6" s="103" t="n"/>
      <c r="E6" s="103" t="inlineStr">
        <is>
          <t>school</t>
        </is>
      </c>
      <c r="F6" s="103" t="inlineStr">
        <is>
          <t>school id</t>
        </is>
      </c>
      <c r="G6" s="103" t="inlineStr">
        <is>
          <t>district</t>
        </is>
      </c>
      <c r="H6" s="103" t="inlineStr">
        <is>
          <t>division</t>
        </is>
      </c>
      <c r="I6" s="103" t="inlineStr">
        <is>
          <t>region</t>
        </is>
      </c>
      <c r="J6" s="103" t="inlineStr">
        <is>
          <t>grade</t>
        </is>
      </c>
      <c r="K6" s="103" t="inlineStr">
        <is>
          <t>section</t>
        </is>
      </c>
      <c r="L6" s="103" t="inlineStr">
        <is>
          <t>school year</t>
        </is>
      </c>
      <c r="M6" s="103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8" t="n"/>
      <c r="S6" s="168" t="n"/>
      <c r="U6" s="168" t="n"/>
      <c r="V6" s="178" t="n"/>
      <c r="W6" s="11" t="n"/>
      <c r="X6" s="179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87" t="inlineStr">
        <is>
          <t>Filipino</t>
        </is>
      </c>
      <c r="B7" s="175" t="n"/>
      <c r="C7" s="176" t="n"/>
      <c r="D7" s="87">
        <f>IF(#REF!="GRADE-7","FILIPINO7",IF(#REF!="GRADE-8","FILIPINO8",IF(#REF!="GRADE-9","FILIPINO9",IF(#REF!="GRADE-10","FILIPINO10",""))))</f>
        <v/>
      </c>
      <c r="E7" s="87">
        <f>#REF!</f>
        <v/>
      </c>
      <c r="F7" s="87">
        <f>#REF!</f>
        <v/>
      </c>
      <c r="G7" s="87">
        <f>#REF!</f>
        <v/>
      </c>
      <c r="H7" s="87">
        <f>#REF!</f>
        <v/>
      </c>
      <c r="I7" s="87">
        <f>#REF!</f>
        <v/>
      </c>
      <c r="J7" s="87">
        <f>IF(#REF!="GRADE-7","7",IF(#REF!="GRADE-8","8",IF(#REF!="GRADE-9","9",IF(#REF!="GRADE-10","10",""))))</f>
        <v/>
      </c>
      <c r="K7" s="87">
        <f>#REF!</f>
        <v/>
      </c>
      <c r="L7" s="87">
        <f>#REF!</f>
        <v/>
      </c>
      <c r="M7" s="87">
        <f>#REF!</f>
        <v/>
      </c>
      <c r="N7" s="146" t="n"/>
      <c r="O7" s="146" t="n"/>
      <c r="P7" s="146" t="n"/>
      <c r="Q7" s="146" t="n"/>
      <c r="R7" s="146" t="n"/>
      <c r="S7" s="146" t="n"/>
      <c r="T7" s="78" t="n"/>
      <c r="U7" s="180" t="inlineStr">
        <is>
          <t xml:space="preserve">1. Maka- Diyos               </t>
        </is>
      </c>
      <c r="V7" s="181" t="inlineStr">
        <is>
          <t xml:space="preserve">Expresses one’s spiritual beliefs while respecting the spiritual beliefs of others.
</t>
        </is>
      </c>
      <c r="W7" s="173" t="n"/>
      <c r="X7" s="174" t="n"/>
      <c r="Y7" s="111" t="n"/>
      <c r="Z7" s="111" t="n"/>
      <c r="AA7" s="111" t="n"/>
      <c r="AB7" s="111" t="n"/>
    </row>
    <row r="8" ht="17.25" customHeight="1" s="37">
      <c r="A8" s="112" t="inlineStr">
        <is>
          <t>English</t>
        </is>
      </c>
      <c r="B8" s="175" t="n"/>
      <c r="C8" s="176" t="n"/>
      <c r="D8" s="87">
        <f>IF(#REF!="GRADE-7","ENGLISH7",IF(#REF!="GRADE-8","ENGLISH8",IF(#REF!="GRADE-9","ENGLISH9",IF(#REF!="GRADE-10","ENGLISH10",""))))</f>
        <v/>
      </c>
      <c r="E8" s="87">
        <f>#REF!</f>
        <v/>
      </c>
      <c r="F8" s="87">
        <f>#REF!</f>
        <v/>
      </c>
      <c r="G8" s="87">
        <f>#REF!</f>
        <v/>
      </c>
      <c r="H8" s="87">
        <f>#REF!</f>
        <v/>
      </c>
      <c r="I8" s="87">
        <f>#REF!</f>
        <v/>
      </c>
      <c r="J8" s="87">
        <f>IF(#REF!="GRADE-7","7",IF(#REF!="GRADE-8","8",IF(#REF!="GRADE-9","9",IF(#REF!="GRADE-10","10",""))))</f>
        <v/>
      </c>
      <c r="K8" s="87">
        <f>#REF!</f>
        <v/>
      </c>
      <c r="L8" s="87">
        <f>#REF!</f>
        <v/>
      </c>
      <c r="M8" s="87">
        <f>#REF!</f>
        <v/>
      </c>
      <c r="N8" s="146" t="n"/>
      <c r="O8" s="146" t="n"/>
      <c r="P8" s="146" t="n"/>
      <c r="Q8" s="146" t="n"/>
      <c r="R8" s="146" t="n"/>
      <c r="S8" s="146" t="n"/>
      <c r="T8" s="78" t="n"/>
      <c r="U8" s="167" t="n"/>
      <c r="V8" s="182" t="n"/>
      <c r="X8" s="183" t="n"/>
      <c r="Y8" s="172" t="n"/>
      <c r="Z8" s="172" t="n"/>
      <c r="AA8" s="172" t="n"/>
      <c r="AB8" s="172" t="n"/>
    </row>
    <row r="9" ht="8.25" customHeight="1" s="37">
      <c r="A9" s="87" t="inlineStr">
        <is>
          <t>Mathematics</t>
        </is>
      </c>
      <c r="B9" s="173" t="n"/>
      <c r="C9" s="174" t="n"/>
      <c r="D9" s="87">
        <f>IF(#REF!="GRADE-7","MATHEMATICS7",IF(#REF!="GRADE-8","MATHEMATICS8",IF(#REF!="GRADE-9","MATHEMATICS9",IF(#REF!="GRADE-10","MATHEMATICS10",""))))</f>
        <v/>
      </c>
      <c r="E9" s="184">
        <f>#REF!</f>
        <v/>
      </c>
      <c r="F9" s="184">
        <f>#REF!</f>
        <v/>
      </c>
      <c r="G9" s="184">
        <f>#REF!</f>
        <v/>
      </c>
      <c r="H9" s="184">
        <f>#REF!</f>
        <v/>
      </c>
      <c r="I9" s="184">
        <f>#REF!</f>
        <v/>
      </c>
      <c r="J9" s="184">
        <f>IF(#REF!="GRADE-7","7",IF(#REF!="GRADE-8","8",IF(#REF!="GRADE-9","9",IF(#REF!="GRADE-10","10",""))))</f>
        <v/>
      </c>
      <c r="K9" s="184">
        <f>#REF!</f>
        <v/>
      </c>
      <c r="L9" s="184">
        <f>#REF!</f>
        <v/>
      </c>
      <c r="M9" s="184">
        <f>#REF!</f>
        <v/>
      </c>
      <c r="N9" s="146" t="n"/>
      <c r="O9" s="146" t="n"/>
      <c r="P9" s="146" t="n"/>
      <c r="Q9" s="146" t="n"/>
      <c r="R9" s="146" t="n"/>
      <c r="S9" s="146" t="n"/>
      <c r="T9" s="78" t="n"/>
      <c r="U9" s="167" t="n"/>
      <c r="V9" s="178" t="n"/>
      <c r="W9" s="11" t="n"/>
      <c r="X9" s="179" t="n"/>
      <c r="Y9" s="169" t="n"/>
      <c r="Z9" s="169" t="n"/>
      <c r="AA9" s="169" t="n"/>
      <c r="AB9" s="169" t="n"/>
    </row>
    <row r="10" ht="6.75" customHeight="1" s="37">
      <c r="A10" s="178" t="n"/>
      <c r="B10" s="11" t="n"/>
      <c r="C10" s="179" t="n"/>
      <c r="D10" s="168" t="n"/>
      <c r="E10" s="168" t="n"/>
      <c r="F10" s="168" t="n"/>
      <c r="G10" s="168" t="n"/>
      <c r="H10" s="168" t="n"/>
      <c r="I10" s="168" t="n"/>
      <c r="J10" s="168" t="n"/>
      <c r="K10" s="168" t="n"/>
      <c r="L10" s="168" t="n"/>
      <c r="M10" s="168" t="n"/>
      <c r="N10" s="168" t="n"/>
      <c r="O10" s="168" t="n"/>
      <c r="P10" s="168" t="n"/>
      <c r="Q10" s="168" t="n"/>
      <c r="R10" s="168" t="n"/>
      <c r="S10" s="168" t="n"/>
      <c r="T10" s="78" t="n"/>
      <c r="U10" s="167" t="n"/>
      <c r="V10" s="185" t="inlineStr">
        <is>
          <t>Shows adherence to ethical principles by upholding truth in all undertakings.</t>
        </is>
      </c>
      <c r="W10" s="173" t="n"/>
      <c r="X10" s="174" t="n"/>
      <c r="Y10" s="111" t="n"/>
      <c r="Z10" s="111" t="n"/>
      <c r="AA10" s="111" t="n"/>
      <c r="AB10" s="111" t="n"/>
    </row>
    <row r="11" ht="17.25" customHeight="1" s="37">
      <c r="A11" s="112" t="inlineStr">
        <is>
          <t>Science</t>
        </is>
      </c>
      <c r="B11" s="175" t="n"/>
      <c r="C11" s="176" t="n"/>
      <c r="D11" s="87">
        <f>IF(#REF!="GRADE-7","SCIENCE7",IF(#REF!="GRADE-8","SCIENCE8",IF(#REF!="GRADE-9","SCIENCE9",IF(#REF!="GRADE-10","SCIENCE10",""))))</f>
        <v/>
      </c>
      <c r="E11" s="87">
        <f>#REF!</f>
        <v/>
      </c>
      <c r="F11" s="87">
        <f>#REF!</f>
        <v/>
      </c>
      <c r="G11" s="87">
        <f>#REF!</f>
        <v/>
      </c>
      <c r="H11" s="87">
        <f>#REF!</f>
        <v/>
      </c>
      <c r="I11" s="87">
        <f>#REF!</f>
        <v/>
      </c>
      <c r="J11" s="87">
        <f>IF(#REF!="GRADE-7","7",IF(#REF!="GRADE-8","8",IF(#REF!="GRADE-9","9",IF(#REF!="GRADE-10","10",""))))</f>
        <v/>
      </c>
      <c r="K11" s="87">
        <f>#REF!</f>
        <v/>
      </c>
      <c r="L11" s="87">
        <f>#REF!</f>
        <v/>
      </c>
      <c r="M11" s="87">
        <f>#REF!</f>
        <v/>
      </c>
      <c r="N11" s="146" t="n"/>
      <c r="O11" s="146" t="n"/>
      <c r="P11" s="146" t="n"/>
      <c r="Q11" s="146" t="n"/>
      <c r="R11" s="146" t="n"/>
      <c r="S11" s="146" t="n"/>
      <c r="T11" s="78" t="n"/>
      <c r="U11" s="167" t="n"/>
      <c r="V11" s="182" t="n"/>
      <c r="X11" s="183" t="n"/>
      <c r="Y11" s="172" t="n"/>
      <c r="Z11" s="172" t="n"/>
      <c r="AA11" s="172" t="n"/>
      <c r="AB11" s="172" t="n"/>
    </row>
    <row r="12" ht="20.25" customHeight="1" s="37">
      <c r="A12" s="112" t="inlineStr">
        <is>
          <t>Araling Panlipunan (AP)</t>
        </is>
      </c>
      <c r="B12" s="175" t="n"/>
      <c r="C12" s="176" t="n"/>
      <c r="D12" s="87">
        <f>IF(#REF!="GRADE-7","AP7",IF(#REF!="GRADE-8","AP8",IF(#REF!="GRADE-9","AP9",IF(#REF!="GRADE-10","AP10",""))))</f>
        <v/>
      </c>
      <c r="E12" s="87">
        <f>#REF!</f>
        <v/>
      </c>
      <c r="F12" s="87">
        <f>#REF!</f>
        <v/>
      </c>
      <c r="G12" s="87">
        <f>#REF!</f>
        <v/>
      </c>
      <c r="H12" s="87">
        <f>#REF!</f>
        <v/>
      </c>
      <c r="I12" s="87">
        <f>#REF!</f>
        <v/>
      </c>
      <c r="J12" s="87">
        <f>IF(#REF!="GRADE-7","7",IF(#REF!="GRADE-8","8",IF(#REF!="GRADE-9","9",IF(#REF!="GRADE-10","10",""))))</f>
        <v/>
      </c>
      <c r="K12" s="87">
        <f>#REF!</f>
        <v/>
      </c>
      <c r="L12" s="87">
        <f>#REF!</f>
        <v/>
      </c>
      <c r="M12" s="87">
        <f>#REF!</f>
        <v/>
      </c>
      <c r="N12" s="146" t="n"/>
      <c r="O12" s="146" t="n"/>
      <c r="P12" s="146" t="n"/>
      <c r="Q12" s="146" t="n"/>
      <c r="R12" s="146" t="n"/>
      <c r="S12" s="146" t="n"/>
      <c r="T12" s="78" t="n"/>
      <c r="U12" s="168" t="n"/>
      <c r="V12" s="178" t="n"/>
      <c r="W12" s="11" t="n"/>
      <c r="X12" s="179" t="n"/>
      <c r="Y12" s="169" t="n"/>
      <c r="Z12" s="169" t="n"/>
      <c r="AA12" s="169" t="n"/>
      <c r="AB12" s="169" t="n"/>
    </row>
    <row r="13" ht="16.5" customHeight="1" s="37">
      <c r="A13" s="145" t="inlineStr">
        <is>
          <t>Edukasyon sa Pagpapakatao (EsP)</t>
        </is>
      </c>
      <c r="B13" s="173" t="n"/>
      <c r="C13" s="174" t="n"/>
      <c r="D13" s="145">
        <f>IF(#REF!="GRADE-7","ESP7",IF(#REF!="GRADE-8","ESP8",IF(#REF!="GRADE-9","ESP9",IF(#REF!="GRADE-10","ESP10",""))))</f>
        <v/>
      </c>
      <c r="E13" s="186">
        <f>#REF!</f>
        <v/>
      </c>
      <c r="F13" s="186">
        <f>#REF!</f>
        <v/>
      </c>
      <c r="G13" s="186">
        <f>#REF!</f>
        <v/>
      </c>
      <c r="H13" s="186">
        <f>#REF!</f>
        <v/>
      </c>
      <c r="I13" s="186">
        <f>#REF!</f>
        <v/>
      </c>
      <c r="J13" s="186">
        <f>IF(#REF!="GRADE-7","7",IF(#REF!="GRADE-8","8",IF(#REF!="GRADE-9","9",IF(#REF!="GRADE-10","10",""))))</f>
        <v/>
      </c>
      <c r="K13" s="186">
        <f>#REF!</f>
        <v/>
      </c>
      <c r="L13" s="186">
        <f>#REF!</f>
        <v/>
      </c>
      <c r="M13" s="186">
        <f>#REF!</f>
        <v/>
      </c>
      <c r="N13" s="146" t="n"/>
      <c r="O13" s="146" t="n"/>
      <c r="P13" s="146" t="n"/>
      <c r="Q13" s="146" t="n"/>
      <c r="R13" s="146" t="n"/>
      <c r="S13" s="146" t="n"/>
      <c r="U13" s="180" t="inlineStr">
        <is>
          <t>2.Makatao</t>
        </is>
      </c>
      <c r="V13" s="187" t="inlineStr">
        <is>
          <t>In sensitive to individual, social, and cultural diffrences;</t>
        </is>
      </c>
      <c r="W13" s="173" t="n"/>
      <c r="X13" s="174" t="n"/>
      <c r="Y13" s="111" t="n"/>
      <c r="Z13" s="111" t="n"/>
      <c r="AA13" s="111" t="n"/>
      <c r="AB13" s="111" t="n"/>
    </row>
    <row r="14" ht="20.25" customHeight="1" s="37">
      <c r="A14" s="178" t="n"/>
      <c r="B14" s="11" t="n"/>
      <c r="C14" s="179" t="n"/>
      <c r="D14" s="168" t="n"/>
      <c r="E14" s="168" t="n"/>
      <c r="F14" s="168" t="n"/>
      <c r="G14" s="168" t="n"/>
      <c r="H14" s="168" t="n"/>
      <c r="I14" s="168" t="n"/>
      <c r="J14" s="168" t="n"/>
      <c r="K14" s="168" t="n"/>
      <c r="L14" s="168" t="n"/>
      <c r="M14" s="168" t="n"/>
      <c r="N14" s="168" t="n"/>
      <c r="O14" s="168" t="n"/>
      <c r="P14" s="168" t="n"/>
      <c r="Q14" s="168" t="n"/>
      <c r="R14" s="168" t="n"/>
      <c r="S14" s="168" t="n"/>
      <c r="U14" s="167" t="n"/>
      <c r="V14" s="182" t="n"/>
      <c r="X14" s="183" t="n"/>
      <c r="Y14" s="172" t="n"/>
      <c r="Z14" s="172" t="n"/>
      <c r="AA14" s="172" t="n"/>
      <c r="AB14" s="172" t="n"/>
    </row>
    <row r="15" ht="13.5" customHeight="1" s="37">
      <c r="A15" s="147" t="inlineStr">
        <is>
          <t>Edukasyong Pantahanan at Pangkabuhayan</t>
        </is>
      </c>
      <c r="B15" s="173" t="n"/>
      <c r="C15" s="174" t="n"/>
      <c r="D15" s="147">
        <f>IF(#REF!="GRADE-7","TLE7",IF(#REF!="GRADE-8","TLE8",IF(#REF!="GRADE-9","TLE9",IF(#REF!="GRADE-10","TLE10",""))))</f>
        <v/>
      </c>
      <c r="E15" s="188">
        <f>#REF!</f>
        <v/>
      </c>
      <c r="F15" s="188">
        <f>#REF!</f>
        <v/>
      </c>
      <c r="G15" s="188">
        <f>#REF!</f>
        <v/>
      </c>
      <c r="H15" s="188">
        <f>#REF!</f>
        <v/>
      </c>
      <c r="I15" s="188">
        <f>#REF!</f>
        <v/>
      </c>
      <c r="J15" s="188">
        <f>IF(#REF!="GRADE-7","7",IF(#REF!="GRADE-8","8",IF(#REF!="GRADE-9","9",IF(#REF!="GRADE-10","10",""))))</f>
        <v/>
      </c>
      <c r="K15" s="188">
        <f>#REF!</f>
        <v/>
      </c>
      <c r="L15" s="188">
        <f>#REF!</f>
        <v/>
      </c>
      <c r="M15" s="188">
        <f>#REF!</f>
        <v/>
      </c>
      <c r="N15" s="146" t="n"/>
      <c r="O15" s="146" t="n"/>
      <c r="P15" s="146" t="n"/>
      <c r="Q15" s="146" t="n"/>
      <c r="R15" s="146" t="n"/>
      <c r="S15" s="146" t="n"/>
      <c r="U15" s="167" t="n"/>
      <c r="V15" s="178" t="n"/>
      <c r="W15" s="11" t="n"/>
      <c r="X15" s="179" t="n"/>
      <c r="Y15" s="169" t="n"/>
      <c r="Z15" s="169" t="n"/>
      <c r="AA15" s="169" t="n"/>
      <c r="AB15" s="169" t="n"/>
    </row>
    <row r="16" ht="21" customHeight="1" s="37">
      <c r="A16" s="178" t="n"/>
      <c r="B16" s="11" t="n"/>
      <c r="C16" s="179" t="n"/>
      <c r="D16" s="168" t="n"/>
      <c r="E16" s="168" t="n"/>
      <c r="F16" s="168" t="n"/>
      <c r="G16" s="168" t="n"/>
      <c r="H16" s="168" t="n"/>
      <c r="I16" s="168" t="n"/>
      <c r="J16" s="168" t="n"/>
      <c r="K16" s="168" t="n"/>
      <c r="L16" s="168" t="n"/>
      <c r="M16" s="168" t="n"/>
      <c r="N16" s="168" t="n"/>
      <c r="O16" s="168" t="n"/>
      <c r="P16" s="168" t="n"/>
      <c r="Q16" s="168" t="n"/>
      <c r="R16" s="168" t="n"/>
      <c r="S16" s="168" t="n"/>
      <c r="U16" s="167" t="n"/>
      <c r="V16" s="185" t="inlineStr">
        <is>
          <t>Demonstrates contributions towards solidarity.</t>
        </is>
      </c>
      <c r="W16" s="173" t="n"/>
      <c r="X16" s="174" t="n"/>
      <c r="Y16" s="111" t="n"/>
      <c r="Z16" s="111" t="n"/>
      <c r="AA16" s="111" t="n"/>
      <c r="AB16" s="111" t="n"/>
    </row>
    <row r="17" ht="19.5" customHeight="1" s="37">
      <c r="A17" s="145" t="inlineStr">
        <is>
          <t>MAPEH</t>
        </is>
      </c>
      <c r="B17" s="175" t="n"/>
      <c r="C17" s="176" t="n"/>
      <c r="D17" s="138">
        <f>IF(#REF!="GRADE-7","MAPEH7",IF(#REF!="GRADE-8","MAPEH8",IF(#REF!="GRADE-9","MAPEH9",IF(#REF!="GRADE-10","MAPEH10",""))))</f>
        <v/>
      </c>
      <c r="E17" s="138">
        <f>#REF!</f>
        <v/>
      </c>
      <c r="F17" s="138">
        <f>#REF!</f>
        <v/>
      </c>
      <c r="G17" s="138">
        <f>#REF!</f>
        <v/>
      </c>
      <c r="H17" s="138">
        <f>#REF!</f>
        <v/>
      </c>
      <c r="I17" s="138">
        <f>#REF!</f>
        <v/>
      </c>
      <c r="J17" s="138">
        <f>IF(#REF!="GRADE-7","7",IF(#REF!="GRADE-8","8",IF(#REF!="GRADE-9","9",IF(#REF!="GRADE-10","10",""))))</f>
        <v/>
      </c>
      <c r="K17" s="138">
        <f>#REF!</f>
        <v/>
      </c>
      <c r="L17" s="138">
        <f>#REF!</f>
        <v/>
      </c>
      <c r="M17" s="138">
        <f>#REF!</f>
        <v/>
      </c>
      <c r="N17" s="146" t="n"/>
      <c r="O17" s="146" t="n"/>
      <c r="P17" s="146" t="n"/>
      <c r="Q17" s="146" t="n"/>
      <c r="R17" s="146" t="n"/>
      <c r="S17" s="146" t="n"/>
      <c r="U17" s="168" t="n"/>
      <c r="V17" s="178" t="n"/>
      <c r="W17" s="11" t="n"/>
      <c r="X17" s="179" t="n"/>
      <c r="Y17" s="169" t="n"/>
      <c r="Z17" s="169" t="n"/>
      <c r="AA17" s="169" t="n"/>
      <c r="AB17" s="169" t="n"/>
    </row>
    <row r="18" ht="17.25" customHeight="1" s="37">
      <c r="A18" s="39" t="n"/>
      <c r="B18" s="161" t="inlineStr">
        <is>
          <t>Music</t>
        </is>
      </c>
      <c r="C18" s="176" t="n"/>
      <c r="D18" s="161">
        <f>IF(#REF!="GRADE-7","MUSIC7",IF(#REF!="GRADE-8","MUSIC8",IF(#REF!="GRADE-9","MUSIC9",IF(#REF!="GRADE-10","MUSIC10",""))))</f>
        <v/>
      </c>
      <c r="E18" s="138">
        <f>#REF!</f>
        <v/>
      </c>
      <c r="F18" s="161">
        <f>#REF!</f>
        <v/>
      </c>
      <c r="G18" s="161">
        <f>#REF!</f>
        <v/>
      </c>
      <c r="H18" s="161">
        <f>#REF!</f>
        <v/>
      </c>
      <c r="I18" s="161">
        <f>#REF!</f>
        <v/>
      </c>
      <c r="J18" s="161">
        <f>IF(#REF!="GRADE-7","7",IF(#REF!="GRADE-8","8",IF(#REF!="GRADE-9","9",IF(#REF!="GRADE-10","10",""))))</f>
        <v/>
      </c>
      <c r="K18" s="161">
        <f>#REF!</f>
        <v/>
      </c>
      <c r="L18" s="161">
        <f>#REF!</f>
        <v/>
      </c>
      <c r="M18" s="161">
        <f>#REF!</f>
        <v/>
      </c>
      <c r="N18" s="146" t="n"/>
      <c r="O18" s="146" t="n"/>
      <c r="P18" s="146" t="n"/>
      <c r="Q18" s="146" t="n"/>
      <c r="R18" s="51" t="n"/>
      <c r="S18" s="51" t="n"/>
      <c r="U18" s="180" t="inlineStr">
        <is>
          <t>3. Maka-Kalikasan</t>
        </is>
      </c>
      <c r="V18" s="185" t="inlineStr">
        <is>
          <t xml:space="preserve">Cares for environment and utilizes resources wisely, judiciosly and economically. </t>
        </is>
      </c>
      <c r="W18" s="173" t="n"/>
      <c r="X18" s="174" t="n"/>
      <c r="Y18" s="111" t="n"/>
      <c r="Z18" s="111" t="n"/>
      <c r="AA18" s="111" t="n"/>
      <c r="AB18" s="111" t="n"/>
    </row>
    <row r="19" ht="27" customHeight="1" s="37">
      <c r="A19" s="39" t="n"/>
      <c r="B19" s="161" t="inlineStr">
        <is>
          <t>Arts</t>
        </is>
      </c>
      <c r="C19" s="176" t="n"/>
      <c r="D19" s="161">
        <f>IF(#REF!="GRADE-7","ARTS7",IF(#REF!="GRADE-8","ARTS8",IF(#REF!="GRADE-9","ARTS9",IF(#REF!="GRADE-10","ARTS10",""))))</f>
        <v/>
      </c>
      <c r="E19" s="138">
        <f>#REF!</f>
        <v/>
      </c>
      <c r="F19" s="161">
        <f>#REF!</f>
        <v/>
      </c>
      <c r="G19" s="161">
        <f>#REF!</f>
        <v/>
      </c>
      <c r="H19" s="161">
        <f>#REF!</f>
        <v/>
      </c>
      <c r="I19" s="161">
        <f>#REF!</f>
        <v/>
      </c>
      <c r="J19" s="161">
        <f>IF(#REF!="GRADE-7","7",IF(#REF!="GRADE-8","8",IF(#REF!="GRADE-9","9",IF(#REF!="GRADE-10","10",""))))</f>
        <v/>
      </c>
      <c r="K19" s="161">
        <f>#REF!</f>
        <v/>
      </c>
      <c r="L19" s="161">
        <f>#REF!</f>
        <v/>
      </c>
      <c r="M19" s="161">
        <f>#REF!</f>
        <v/>
      </c>
      <c r="N19" s="146" t="n"/>
      <c r="O19" s="146" t="n"/>
      <c r="P19" s="146" t="n"/>
      <c r="Q19" s="146" t="n"/>
      <c r="R19" s="51" t="n"/>
      <c r="S19" s="51" t="n"/>
      <c r="U19" s="168" t="n"/>
      <c r="V19" s="178" t="n"/>
      <c r="W19" s="11" t="n"/>
      <c r="X19" s="179" t="n"/>
      <c r="Y19" s="169" t="n"/>
      <c r="Z19" s="169" t="n"/>
      <c r="AA19" s="169" t="n"/>
      <c r="AB19" s="169" t="n"/>
    </row>
    <row r="20" ht="17.25" customHeight="1" s="37">
      <c r="A20" s="40" t="n"/>
      <c r="B20" s="163" t="inlineStr">
        <is>
          <t>Physical Education</t>
        </is>
      </c>
      <c r="C20" s="176" t="n"/>
      <c r="D20" s="45">
        <f>IF(#REF!="GRADE-7","PE7",IF(#REF!="GRADE-8","PE8",IF(#REF!="GRADE-9","PE9",IF(#REF!="GRADE-10","PE10",""))))</f>
        <v/>
      </c>
      <c r="E20" s="138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146" t="n"/>
      <c r="O20" s="146" t="n"/>
      <c r="P20" s="146" t="n"/>
      <c r="Q20" s="146" t="n"/>
      <c r="R20" s="51" t="n"/>
      <c r="S20" s="51" t="n"/>
      <c r="U20" s="180" t="inlineStr">
        <is>
          <t>4. Maka-Bansa</t>
        </is>
      </c>
      <c r="V20" s="185" t="inlineStr">
        <is>
          <t>Demonstrates pride in being a Filipino;exercises the rights and responsibilities of a Filipino citizen.</t>
        </is>
      </c>
      <c r="W20" s="173" t="n"/>
      <c r="X20" s="174" t="n"/>
      <c r="Y20" s="111" t="n"/>
      <c r="Z20" s="111" t="n"/>
      <c r="AA20" s="111" t="n"/>
      <c r="AB20" s="111" t="n"/>
    </row>
    <row r="21" ht="28.5" customHeight="1" s="37">
      <c r="A21" s="40" t="n"/>
      <c r="B21" s="161" t="inlineStr">
        <is>
          <t>Health</t>
        </is>
      </c>
      <c r="C21" s="176" t="n"/>
      <c r="D21" s="161">
        <f>IF(#REF!="GRADE-7","HEALTH7",IF(#REF!="GRADE-8","HEALTH8",IF(#REF!="GRADE-9","HEALTH9",IF(#REF!="GRADE-10","HEALTH10",""))))</f>
        <v/>
      </c>
      <c r="E21" s="138">
        <f>#REF!</f>
        <v/>
      </c>
      <c r="F21" s="161">
        <f>#REF!</f>
        <v/>
      </c>
      <c r="G21" s="161">
        <f>#REF!</f>
        <v/>
      </c>
      <c r="H21" s="161">
        <f>#REF!</f>
        <v/>
      </c>
      <c r="I21" s="161">
        <f>#REF!</f>
        <v/>
      </c>
      <c r="J21" s="161">
        <f>IF(#REF!="GRADE-7","7",IF(#REF!="GRADE-8","8",IF(#REF!="GRADE-9","9",IF(#REF!="GRADE-10","10",""))))</f>
        <v/>
      </c>
      <c r="K21" s="161">
        <f>#REF!</f>
        <v/>
      </c>
      <c r="L21" s="161">
        <f>#REF!</f>
        <v/>
      </c>
      <c r="M21" s="161">
        <f>#REF!</f>
        <v/>
      </c>
      <c r="N21" s="146" t="n"/>
      <c r="O21" s="146" t="n"/>
      <c r="P21" s="146" t="n"/>
      <c r="Q21" s="146" t="n"/>
      <c r="R21" s="51" t="n"/>
      <c r="S21" s="51" t="n"/>
      <c r="U21" s="167" t="n"/>
      <c r="V21" s="178" t="n"/>
      <c r="W21" s="11" t="n"/>
      <c r="X21" s="179" t="n"/>
      <c r="Y21" s="169" t="n"/>
      <c r="Z21" s="169" t="n"/>
      <c r="AA21" s="169" t="n"/>
      <c r="AB21" s="169" t="n"/>
    </row>
    <row r="22">
      <c r="D22" s="25">
        <f>IF(#REF!="GRADE-7","GEN7",IF(#REF!="GRADE-8","GEN8",IF(#REF!="GRADE-9","GEN9",IF(#REF!="GRADE-10","GEN10",""))))</f>
        <v/>
      </c>
      <c r="N22" s="164" t="inlineStr">
        <is>
          <t>General Average</t>
        </is>
      </c>
      <c r="O22" s="175" t="n"/>
      <c r="P22" s="175" t="n"/>
      <c r="Q22" s="176" t="n"/>
      <c r="R22" s="48" t="n"/>
      <c r="U22" s="167" t="n"/>
      <c r="V22" s="185" t="inlineStr">
        <is>
          <t>Demonstrate appropriate behavior in carrying out activities in school, community and country.</t>
        </is>
      </c>
      <c r="W22" s="173" t="n"/>
      <c r="X22" s="174" t="n"/>
      <c r="Y22" s="150" t="n"/>
      <c r="Z22" s="150" t="n"/>
      <c r="AA22" s="150" t="n"/>
      <c r="AB22" s="150" t="n"/>
    </row>
    <row r="23" ht="27" customHeight="1" s="37">
      <c r="U23" s="168" t="n"/>
      <c r="V23" s="178" t="n"/>
      <c r="W23" s="11" t="n"/>
      <c r="X23" s="179" t="n"/>
      <c r="Y23" s="169" t="n"/>
      <c r="Z23" s="169" t="n"/>
      <c r="AA23" s="169" t="n"/>
      <c r="AB23" s="169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82" t="inlineStr">
        <is>
          <t>Grading Scale</t>
        </is>
      </c>
      <c r="R24" s="82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84" t="inlineStr">
        <is>
          <t>90-100</t>
        </is>
      </c>
      <c r="R25" s="84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84" t="inlineStr">
        <is>
          <t>85-89</t>
        </is>
      </c>
      <c r="R26" s="84" t="inlineStr">
        <is>
          <t>Passed</t>
        </is>
      </c>
      <c r="T26" s="35" t="n"/>
      <c r="U26" s="35" t="n"/>
      <c r="V26" s="84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84" t="inlineStr">
        <is>
          <t>80-84</t>
        </is>
      </c>
      <c r="R27" s="84" t="inlineStr">
        <is>
          <t>Passed</t>
        </is>
      </c>
      <c r="T27" s="35" t="n"/>
      <c r="U27" s="35" t="n"/>
      <c r="V27" s="84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84" t="inlineStr">
        <is>
          <t>75-79</t>
        </is>
      </c>
      <c r="R28" s="84" t="inlineStr">
        <is>
          <t>Passed</t>
        </is>
      </c>
      <c r="T28" s="35" t="n"/>
      <c r="U28" s="35" t="n"/>
      <c r="V28" s="84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84" t="inlineStr">
        <is>
          <t>Below 75</t>
        </is>
      </c>
      <c r="R29" s="84" t="inlineStr">
        <is>
          <t>Failed</t>
        </is>
      </c>
      <c r="T29" s="35" t="n"/>
      <c r="U29" s="35" t="n"/>
      <c r="V29" s="84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2024-01-23T12:54:58Z</dcterms:modified>
  <cp:lastModifiedBy>angelo</cp:lastModifiedBy>
  <cp:lastPrinted>2020-05-26T15:54:55Z</cp:lastPrinted>
</cp:coreProperties>
</file>