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V:\dataFiles\Farm_Household_Income\Dec2021\"/>
    </mc:Choice>
  </mc:AlternateContent>
  <xr:revisionPtr revIDLastSave="0" documentId="13_ncr:1_{86D98B82-4B27-4EC5-BB7F-0759C5704BFC}" xr6:coauthVersionLast="46" xr6:coauthVersionMax="46" xr10:uidLastSave="{00000000-0000-0000-0000-000000000000}"/>
  <bookViews>
    <workbookView xWindow="-110" yWindow="-110" windowWidth="19420" windowHeight="10420" xr2:uid="{00000000-000D-0000-FFFF-FFFF00000000}"/>
  </bookViews>
  <sheets>
    <sheet name="table 13" sheetId="1" r:id="rId1"/>
  </sheets>
  <definedNames>
    <definedName name="_xlnm.Print_Area" localSheetId="0">'table 13'!$A$1:$J$70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3" i="1" l="1"/>
  <c r="G63" i="1"/>
  <c r="G62" i="1"/>
  <c r="E63" i="1"/>
  <c r="E62" i="1"/>
  <c r="J62" i="1"/>
  <c r="J61" i="1" l="1"/>
  <c r="G61" i="1"/>
  <c r="E61" i="1"/>
  <c r="J60" i="1"/>
  <c r="G60" i="1"/>
  <c r="E60" i="1"/>
  <c r="J59" i="1"/>
  <c r="G59" i="1"/>
  <c r="E59" i="1"/>
  <c r="J58" i="1"/>
  <c r="G58" i="1"/>
  <c r="E58" i="1"/>
  <c r="J57" i="1"/>
  <c r="G57" i="1"/>
  <c r="E57" i="1"/>
  <c r="J56" i="1"/>
  <c r="G56" i="1"/>
  <c r="E56" i="1"/>
  <c r="D56" i="1"/>
  <c r="J55" i="1"/>
  <c r="G55" i="1"/>
  <c r="E55" i="1"/>
  <c r="J54" i="1"/>
  <c r="G54" i="1"/>
  <c r="E54" i="1"/>
  <c r="J53" i="1"/>
  <c r="G53" i="1"/>
  <c r="E53" i="1"/>
  <c r="J52" i="1"/>
  <c r="G52" i="1"/>
  <c r="E52" i="1"/>
  <c r="J51" i="1"/>
  <c r="G51" i="1"/>
  <c r="E51" i="1"/>
  <c r="J50" i="1"/>
  <c r="G50" i="1"/>
  <c r="E50" i="1"/>
  <c r="J49" i="1"/>
  <c r="G49" i="1"/>
  <c r="E49" i="1"/>
  <c r="J48" i="1"/>
  <c r="G48" i="1"/>
  <c r="E48" i="1"/>
  <c r="J47" i="1"/>
  <c r="G47" i="1"/>
  <c r="E47" i="1"/>
  <c r="J46" i="1"/>
  <c r="G46" i="1"/>
  <c r="E46" i="1"/>
  <c r="J45" i="1"/>
  <c r="G45" i="1"/>
  <c r="E45" i="1"/>
  <c r="J44" i="1"/>
  <c r="G44" i="1"/>
  <c r="E44" i="1"/>
  <c r="J43" i="1"/>
  <c r="G43" i="1"/>
  <c r="E43" i="1"/>
  <c r="J42" i="1"/>
  <c r="G42" i="1"/>
  <c r="E42" i="1"/>
  <c r="J41" i="1"/>
  <c r="G41" i="1"/>
  <c r="E41" i="1"/>
  <c r="J40" i="1"/>
  <c r="G40" i="1"/>
  <c r="E40" i="1"/>
  <c r="J39" i="1"/>
  <c r="G39" i="1"/>
  <c r="E39" i="1"/>
  <c r="J38" i="1"/>
  <c r="G38" i="1"/>
  <c r="E38" i="1"/>
  <c r="J37" i="1"/>
  <c r="G37" i="1"/>
  <c r="E37" i="1"/>
  <c r="J36" i="1"/>
  <c r="G36" i="1"/>
  <c r="E36" i="1"/>
  <c r="J35" i="1"/>
  <c r="G35" i="1"/>
  <c r="E35" i="1"/>
  <c r="J34" i="1"/>
  <c r="G34" i="1"/>
  <c r="E34" i="1"/>
  <c r="G33" i="1"/>
  <c r="E33" i="1"/>
  <c r="G32" i="1"/>
  <c r="E32" i="1"/>
  <c r="G31" i="1"/>
  <c r="E31" i="1"/>
  <c r="G30" i="1"/>
  <c r="E30" i="1"/>
  <c r="G29" i="1"/>
  <c r="E29" i="1"/>
  <c r="G28" i="1"/>
  <c r="E28" i="1"/>
  <c r="G27" i="1"/>
  <c r="E27" i="1"/>
  <c r="G26" i="1"/>
  <c r="E26" i="1"/>
  <c r="G25" i="1"/>
  <c r="E25" i="1"/>
  <c r="G24" i="1"/>
  <c r="E24" i="1"/>
  <c r="G23" i="1"/>
  <c r="E23" i="1"/>
  <c r="G22" i="1"/>
  <c r="E22" i="1"/>
  <c r="G21" i="1"/>
  <c r="E21" i="1"/>
  <c r="G20" i="1"/>
  <c r="E20" i="1"/>
  <c r="G19" i="1"/>
  <c r="E19" i="1"/>
  <c r="G18" i="1"/>
  <c r="E18" i="1"/>
  <c r="G17" i="1"/>
  <c r="E17" i="1"/>
  <c r="G16" i="1"/>
  <c r="E16" i="1"/>
  <c r="G15" i="1"/>
  <c r="E15" i="1"/>
  <c r="G14" i="1"/>
  <c r="E14" i="1"/>
  <c r="G13" i="1"/>
  <c r="E13" i="1"/>
  <c r="G12" i="1"/>
  <c r="E12" i="1"/>
  <c r="G11" i="1"/>
  <c r="E11" i="1"/>
  <c r="G10" i="1"/>
  <c r="E10" i="1"/>
  <c r="G9" i="1"/>
  <c r="E9" i="1"/>
  <c r="G8" i="1"/>
  <c r="E8" i="1"/>
  <c r="G7" i="1"/>
  <c r="E7" i="1"/>
  <c r="G6" i="1"/>
  <c r="E6" i="1"/>
  <c r="G5" i="1"/>
  <c r="E5" i="1"/>
  <c r="G4" i="1"/>
  <c r="E4" i="1"/>
  <c r="G3" i="1"/>
  <c r="E3" i="1"/>
</calcChain>
</file>

<file path=xl/sharedStrings.xml><?xml version="1.0" encoding="utf-8"?>
<sst xmlns="http://schemas.openxmlformats.org/spreadsheetml/2006/main" count="119" uniqueCount="27">
  <si>
    <t>Year</t>
  </si>
  <si>
    <t>na</t>
  </si>
  <si>
    <t>1984 1/</t>
  </si>
  <si>
    <t>1987 2/</t>
  </si>
  <si>
    <t>1988 4/</t>
  </si>
  <si>
    <t>1989 4/</t>
  </si>
  <si>
    <t>1990 4/</t>
  </si>
  <si>
    <t>2005 5/</t>
  </si>
  <si>
    <t>2012 6/</t>
  </si>
  <si>
    <t>na = Not available.</t>
  </si>
  <si>
    <t>1/ Prior to 1984, operator household income was derived by assuming farm operator households received all of the income from the farm business. This is not a valid assumption. For example, contractors now receive approximately one-fourth of aggregate farm sector net cash income.</t>
  </si>
  <si>
    <t>4/ Revised estimates, based on weights that expand the count of farms to match the official USDA number of farms. These estimates differ from other 1988-1990 estimates based on earlier weights that expanded the count of farms to represent the farm operator households surveyed in USDA's Farm Cost and Returns Survey.</t>
  </si>
  <si>
    <t>5/ The current definition of a family farm (used for the 2005 and forward estimates) is based on the Agricultural Resource Management Survey and is one in which the majority of the farm business assets are owned by individuals related by blood, marriage, or adoption. Farm operator households consist of households of the primary operators of family farms. Household members include all persons dependent on the household for financial support, whether they live in the household or not. (Students away at school, for example, are counted as household members if they are dependents.)</t>
  </si>
  <si>
    <t>6/ Differences between 2012 and later estimates and estimates from prior years reflect improved sample coverage (particularly among very small farms) and changes in survey methodology and implementation associated with the 2012 Agricultural Resource Management Survey in addition to changes in the economic situation of farm households. One such change in survey methodology is the use of an expanded range of value codes to solicit off-farm income information, allowing farm households to report much higher incomes. These survey design changes make comparisons between farm household statistics calculated using 2012 survey data with those from earlier surveys difficult to interpret.</t>
  </si>
  <si>
    <r>
      <t xml:space="preserve">2/ Data from 1960 through 1987 are not fully consistent with the Farm Cost and Returns Survey (FCRS) and Agricultural Resource Management Survey (ARMS) data available from 1988 forward. The 1960-1987 income series was developed to be definitionally consistent with the Current Population Survey (CPS) family/household income series as much as the available data permit. Gross rental value of farm dwellings, the value of home-produced food, and the value of the change in inventories were subtracted from net farm income, while the value of wages that farm businesses paid members of farm operator households was added when it became available in 1982. The early estimates presented in this table use methods presented in Ahearn, with revised sector estimates. See: Ahearn, Mary. </t>
    </r>
    <r>
      <rPr>
        <i/>
        <sz val="11"/>
        <color theme="1"/>
        <rFont val="Calibri"/>
        <family val="2"/>
        <scheme val="minor"/>
      </rPr>
      <t>Financial Well-Being of Farm Operators and Their Households</t>
    </r>
    <r>
      <rPr>
        <sz val="11"/>
        <color theme="1"/>
        <rFont val="Calibri"/>
        <family val="2"/>
        <scheme val="minor"/>
      </rPr>
      <t>. AER-563. USDA, ERS, Sept. 1986. From 1988 forward, income from both farm and nonfarm sources are derived from the FCRS or ARMS. Consistent with the Bureau of the Census definition of self-employment income, farm income to the household is defined as the net cash farm income less depreciation (adjusted for the share received by the primary operator household in the case of multiple-household farms). We also include the income that all farm household members receive from all other sources. Most farm households receive some off-farm income, including off-farm wages and salaries, the net income of any off-farm businesses, interest and dividends, and any other off-farm cash income received by household members. Data for all years are expanded to represent the number of farms and ranches in the contiguous United States.</t>
    </r>
  </si>
  <si>
    <t>Mean and median farm operator household income and ratio of farm household to U.S. household income, 1960-2020</t>
  </si>
  <si>
    <t xml:space="preserve">3/ For 1960-66 data are for families. For 1967 forward, data are for households. Source: 1967-1993, U.S. Census Bureau, Money Income of Households, Families, and Persons in the United States. Series P-60 Reports, various years. 1994-2020, U.S. Census Bureau, Tables for Household Income, HHINC02, various years. </t>
  </si>
  <si>
    <t>Farm household: total income (mean current dollars)</t>
  </si>
  <si>
    <t>Farm household: Farm portion (mean current dollars)</t>
  </si>
  <si>
    <t>Farm household: Nonfarm portion (mean current dollars)</t>
  </si>
  <si>
    <t>Farm household: Ratio of farm to total income (ratio)</t>
  </si>
  <si>
    <t>U.S. household: Total income (mean current dollars) 3/</t>
  </si>
  <si>
    <t>Ratio of average farm household to average U.S. household income (ratio)</t>
  </si>
  <si>
    <t>Ratio of median farm household to median U.S. household income (ratio)</t>
  </si>
  <si>
    <t>Farm household: Total income (median current dollars)</t>
  </si>
  <si>
    <t>U.S. household: Total income (median current dollars) 3/</t>
  </si>
  <si>
    <t>Source: USDA, Economic Research Service and National Agricultural Statistics Service, Agricultural Resource Management Survey 1996-2020; and other sources as noted. Data as of December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</si>
</sst>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sz val="12"/>
      <name val="Arial"/>
      <family val="2"/>
    </font>
    <font>
      <sz val="11"/>
      <color indexed="8"/>
      <name val="Calibri"/>
      <family val="2"/>
      <scheme val="minor"/>
    </font>
    <font>
      <sz val="11"/>
      <color theme="1"/>
      <name val="Calibri"/>
      <family val="2"/>
    </font>
    <font>
      <sz val="11"/>
      <name val="Calibri"/>
      <family val="2"/>
      <scheme val="minor"/>
    </font>
    <font>
      <sz val="11"/>
      <color rgb="FF000000"/>
      <name val="Calibri"/>
      <family val="2"/>
      <scheme val="minor"/>
    </font>
    <font>
      <i/>
      <sz val="11"/>
      <color theme="1"/>
      <name val="Calibri"/>
      <family val="2"/>
      <scheme val="minor"/>
    </font>
    <font>
      <b/>
      <sz val="15"/>
      <color theme="3"/>
      <name val="Calibri"/>
      <family val="2"/>
      <scheme val="minor"/>
    </font>
    <font>
      <b/>
      <sz val="15"/>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6">
    <xf numFmtId="0" fontId="0" fillId="0" borderId="0"/>
    <xf numFmtId="37" fontId="2" fillId="0" borderId="0"/>
    <xf numFmtId="0" fontId="4" fillId="0" borderId="0"/>
    <xf numFmtId="37" fontId="2" fillId="0" borderId="0"/>
    <xf numFmtId="43" fontId="1" fillId="0" borderId="0" applyFont="0" applyFill="0" applyBorder="0" applyAlignment="0" applyProtection="0"/>
    <xf numFmtId="0" fontId="8" fillId="0" borderId="1" applyNumberFormat="0" applyFill="0" applyAlignment="0" applyProtection="0"/>
  </cellStyleXfs>
  <cellXfs count="22">
    <xf numFmtId="0" fontId="0" fillId="0" borderId="0" xfId="0"/>
    <xf numFmtId="0" fontId="0" fillId="0" borderId="0" xfId="0" applyFont="1" applyFill="1" applyBorder="1" applyAlignment="1">
      <alignment horizontal="center" wrapText="1"/>
    </xf>
    <xf numFmtId="0" fontId="0" fillId="0" borderId="0" xfId="0" applyFont="1" applyFill="1" applyBorder="1" applyAlignment="1">
      <alignment horizontal="left"/>
    </xf>
    <xf numFmtId="3" fontId="0" fillId="0" borderId="0" xfId="0" applyNumberFormat="1" applyFont="1" applyFill="1" applyBorder="1" applyAlignment="1">
      <alignment horizontal="right"/>
    </xf>
    <xf numFmtId="2" fontId="0" fillId="0" borderId="0" xfId="0" applyNumberFormat="1" applyFont="1" applyFill="1" applyBorder="1" applyAlignment="1">
      <alignment horizontal="right"/>
    </xf>
    <xf numFmtId="164" fontId="0" fillId="0" borderId="0" xfId="4" applyNumberFormat="1" applyFont="1" applyFill="1" applyBorder="1" applyAlignment="1">
      <alignment horizontal="right"/>
    </xf>
    <xf numFmtId="0" fontId="0" fillId="0" borderId="0" xfId="0" applyFont="1" applyFill="1" applyBorder="1" applyAlignment="1">
      <alignment horizontal="right"/>
    </xf>
    <xf numFmtId="3" fontId="5" fillId="0" borderId="0" xfId="2" applyNumberFormat="1" applyFont="1" applyFill="1" applyBorder="1" applyAlignment="1">
      <alignment horizontal="right"/>
    </xf>
    <xf numFmtId="3" fontId="1" fillId="0" borderId="0" xfId="2" applyNumberFormat="1" applyFont="1" applyFill="1" applyBorder="1" applyAlignment="1">
      <alignment horizontal="right"/>
    </xf>
    <xf numFmtId="0" fontId="0" fillId="0" borderId="0" xfId="0" applyFont="1" applyBorder="1" applyAlignment="1">
      <alignment horizontal="left"/>
    </xf>
    <xf numFmtId="0" fontId="0" fillId="0" borderId="0" xfId="0" applyBorder="1" applyAlignment="1">
      <alignment horizontal="left"/>
    </xf>
    <xf numFmtId="0" fontId="9" fillId="0" borderId="0" xfId="5" applyFont="1" applyBorder="1" applyAlignment="1">
      <alignment horizontal="left"/>
    </xf>
    <xf numFmtId="164" fontId="0" fillId="0" borderId="0" xfId="4" applyNumberFormat="1" applyFont="1" applyFill="1" applyBorder="1" applyAlignment="1">
      <alignment horizontal="left"/>
    </xf>
    <xf numFmtId="2" fontId="0" fillId="0" borderId="0" xfId="0" applyNumberFormat="1" applyFont="1" applyFill="1" applyBorder="1" applyAlignment="1">
      <alignment horizontal="left"/>
    </xf>
    <xf numFmtId="0" fontId="0" fillId="0" borderId="0" xfId="0" applyFont="1" applyBorder="1" applyAlignment="1">
      <alignment horizontal="left" wrapText="1"/>
    </xf>
    <xf numFmtId="164" fontId="0" fillId="0" borderId="0" xfId="4" applyNumberFormat="1" applyFont="1" applyFill="1" applyBorder="1" applyAlignment="1">
      <alignment horizontal="center" wrapText="1"/>
    </xf>
    <xf numFmtId="2" fontId="0" fillId="0" borderId="0" xfId="0" applyNumberFormat="1" applyFont="1" applyFill="1" applyBorder="1" applyAlignment="1">
      <alignment horizontal="center" wrapText="1"/>
    </xf>
    <xf numFmtId="0" fontId="0" fillId="0" borderId="0" xfId="0" applyFont="1" applyBorder="1" applyAlignment="1">
      <alignment horizontal="right"/>
    </xf>
    <xf numFmtId="3" fontId="0" fillId="0" borderId="0" xfId="0" applyNumberFormat="1" applyFont="1" applyBorder="1" applyAlignment="1">
      <alignment horizontal="right"/>
    </xf>
    <xf numFmtId="164" fontId="3" fillId="0" borderId="0" xfId="4" applyNumberFormat="1" applyFont="1" applyFill="1" applyBorder="1" applyAlignment="1" applyProtection="1">
      <alignment horizontal="right"/>
    </xf>
    <xf numFmtId="4" fontId="3" fillId="0" borderId="0" xfId="1" applyNumberFormat="1" applyFont="1" applyFill="1" applyBorder="1" applyAlignment="1" applyProtection="1">
      <alignment horizontal="right"/>
    </xf>
    <xf numFmtId="164" fontId="6" fillId="0" borderId="0" xfId="4" applyNumberFormat="1" applyFont="1" applyFill="1" applyBorder="1" applyAlignment="1">
      <alignment horizontal="right"/>
    </xf>
  </cellXfs>
  <cellStyles count="6">
    <cellStyle name="Comma" xfId="4" builtinId="3"/>
    <cellStyle name="Heading 1" xfId="5" builtinId="16"/>
    <cellStyle name="Normal" xfId="0" builtinId="0"/>
    <cellStyle name="Normal 3" xfId="3" xr:uid="{00000000-0005-0000-0000-000002000000}"/>
    <cellStyle name="Normal 4" xfId="1" xr:uid="{00000000-0005-0000-0000-000003000000}"/>
    <cellStyle name="Normal 5" xfId="2" xr:uid="{00000000-0005-0000-0000-000004000000}"/>
  </cellStyles>
  <dxfs count="10">
    <dxf>
      <font>
        <b val="0"/>
        <i val="0"/>
        <strike val="0"/>
        <condense val="0"/>
        <extend val="0"/>
        <outline val="0"/>
        <shadow val="0"/>
        <u val="none"/>
        <vertAlign val="baseline"/>
        <sz val="11"/>
        <color indexed="8"/>
        <name val="Calibri"/>
        <family val="2"/>
        <scheme val="minor"/>
      </font>
      <numFmt numFmtId="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516404-55B5-43BC-9F69-70FC09DCAB97}" name="Table1" displayName="Table1" ref="A2:J63" totalsRowShown="0">
  <tableColumns count="10">
    <tableColumn id="1" xr3:uid="{E9A9D3F8-7B2D-4271-98B3-2E78A98256C8}" name="Year" dataDxfId="9"/>
    <tableColumn id="2" xr3:uid="{732230C3-D617-4163-BE90-F58C5DC0446E}" name="Farm household: total income (mean current dollars)" dataDxfId="8" dataCellStyle="Normal 5"/>
    <tableColumn id="3" xr3:uid="{00DD94F7-5269-485A-90FA-B6294765C5D1}" name="Farm household: Farm portion (mean current dollars)" dataDxfId="7" dataCellStyle="Normal 5"/>
    <tableColumn id="4" xr3:uid="{1B7D9B8D-7FD5-46D2-A699-639DC6869DAA}" name="Farm household: Nonfarm portion (mean current dollars)" dataDxfId="6" dataCellStyle="Normal 5"/>
    <tableColumn id="5" xr3:uid="{8CD60974-9534-4D67-82C3-31BA433204AD}" name="Farm household: Ratio of farm to total income (ratio)" dataDxfId="5">
      <calculatedColumnFormula>C3/B3</calculatedColumnFormula>
    </tableColumn>
    <tableColumn id="6" xr3:uid="{25B22195-6A01-4622-9018-928F7DD2CAB6}" name="U.S. household: Total income (mean current dollars) 3/" dataDxfId="4" dataCellStyle="Comma"/>
    <tableColumn id="7" xr3:uid="{2CD9C9B7-3187-4782-A0F4-5DCC154001B3}" name="Ratio of average farm household to average U.S. household income (ratio)" dataDxfId="3">
      <calculatedColumnFormula>B3/F3</calculatedColumnFormula>
    </tableColumn>
    <tableColumn id="8" xr3:uid="{FD19320D-963D-43A4-8F40-4706C91142C0}" name="Farm household: Total income (median current dollars)" dataDxfId="2" dataCellStyle="Normal 5"/>
    <tableColumn id="9" xr3:uid="{B78B7EB0-FCE8-4BC8-9E40-5920104EB30F}" name="U.S. household: Total income (median current dollars) 3/" dataDxfId="1" dataCellStyle="Comma"/>
    <tableColumn id="10" xr3:uid="{263B7638-D717-4700-AECC-2CEF493D823F}" name="Ratio of median farm household to median U.S. household income (ratio)" dataDxfId="0" dataCellStyle="Normal 4">
      <calculatedColumnFormula>(H3/I3)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1"/>
  <sheetViews>
    <sheetView tabSelected="1" zoomScale="95" zoomScaleNormal="95" workbookViewId="0"/>
  </sheetViews>
  <sheetFormatPr defaultColWidth="15.1796875" defaultRowHeight="15.5" customHeight="1" x14ac:dyDescent="0.35"/>
  <cols>
    <col min="1" max="1" width="8.26953125" style="17" customWidth="1"/>
    <col min="2" max="5" width="15.1796875" style="6"/>
    <col min="6" max="6" width="15.1796875" style="5"/>
    <col min="7" max="7" width="18.90625" style="4" customWidth="1"/>
    <col min="8" max="8" width="15.1796875" style="6"/>
    <col min="9" max="9" width="15.1796875" style="5"/>
    <col min="10" max="10" width="19.26953125" style="6" customWidth="1"/>
    <col min="11" max="16384" width="15.1796875" style="17"/>
  </cols>
  <sheetData>
    <row r="1" spans="1:14" s="9" customFormat="1" ht="18.5" customHeight="1" x14ac:dyDescent="0.45">
      <c r="A1" s="11" t="s">
        <v>15</v>
      </c>
      <c r="B1" s="2"/>
      <c r="C1" s="2"/>
      <c r="D1" s="2"/>
      <c r="E1" s="2"/>
      <c r="F1" s="12"/>
      <c r="G1" s="13"/>
      <c r="H1" s="2"/>
      <c r="I1" s="12"/>
      <c r="J1" s="2"/>
    </row>
    <row r="2" spans="1:14" s="14" customFormat="1" ht="61.5" customHeight="1" x14ac:dyDescent="0.35">
      <c r="A2" s="14" t="s">
        <v>0</v>
      </c>
      <c r="B2" s="1" t="s">
        <v>17</v>
      </c>
      <c r="C2" s="1" t="s">
        <v>18</v>
      </c>
      <c r="D2" s="1" t="s">
        <v>19</v>
      </c>
      <c r="E2" s="1" t="s">
        <v>20</v>
      </c>
      <c r="F2" s="15" t="s">
        <v>21</v>
      </c>
      <c r="G2" s="16" t="s">
        <v>22</v>
      </c>
      <c r="H2" s="1" t="s">
        <v>24</v>
      </c>
      <c r="I2" s="15" t="s">
        <v>25</v>
      </c>
      <c r="J2" s="16" t="s">
        <v>23</v>
      </c>
    </row>
    <row r="3" spans="1:14" ht="15.5" customHeight="1" x14ac:dyDescent="0.35">
      <c r="A3" s="6">
        <v>1960</v>
      </c>
      <c r="B3" s="3">
        <v>4054</v>
      </c>
      <c r="C3" s="3">
        <v>1913</v>
      </c>
      <c r="D3" s="3">
        <v>2141</v>
      </c>
      <c r="E3" s="4">
        <f>C3/B3</f>
        <v>0.47187962506166747</v>
      </c>
      <c r="F3" s="5">
        <v>6227</v>
      </c>
      <c r="G3" s="4">
        <f>B3/F3</f>
        <v>0.65103581178737757</v>
      </c>
      <c r="H3" s="6" t="s">
        <v>1</v>
      </c>
      <c r="I3" s="5" t="s">
        <v>1</v>
      </c>
      <c r="J3" s="6" t="s">
        <v>1</v>
      </c>
      <c r="L3" s="18"/>
      <c r="M3" s="18"/>
      <c r="N3" s="18"/>
    </row>
    <row r="4" spans="1:14" ht="15.5" customHeight="1" x14ac:dyDescent="0.35">
      <c r="A4" s="6">
        <v>1961</v>
      </c>
      <c r="B4" s="3">
        <v>4567</v>
      </c>
      <c r="C4" s="3">
        <v>2172</v>
      </c>
      <c r="D4" s="3">
        <v>2395</v>
      </c>
      <c r="E4" s="4">
        <f t="shared" ref="E4:E56" si="0">C4/B4</f>
        <v>0.47558572366980512</v>
      </c>
      <c r="F4" s="5">
        <v>6471</v>
      </c>
      <c r="G4" s="4">
        <f t="shared" ref="G4:G56" si="1">B4/F4</f>
        <v>0.7057641786431772</v>
      </c>
      <c r="H4" s="6" t="s">
        <v>1</v>
      </c>
      <c r="I4" s="5" t="s">
        <v>1</v>
      </c>
      <c r="J4" s="6" t="s">
        <v>1</v>
      </c>
      <c r="L4" s="18"/>
      <c r="M4" s="18"/>
      <c r="N4" s="18"/>
    </row>
    <row r="5" spans="1:14" ht="15.5" customHeight="1" x14ac:dyDescent="0.35">
      <c r="A5" s="6">
        <v>1962</v>
      </c>
      <c r="B5" s="3">
        <v>4901</v>
      </c>
      <c r="C5" s="3">
        <v>2219</v>
      </c>
      <c r="D5" s="3">
        <v>2682</v>
      </c>
      <c r="E5" s="4">
        <f t="shared" si="0"/>
        <v>0.45276474188941035</v>
      </c>
      <c r="F5" s="5">
        <v>6670</v>
      </c>
      <c r="G5" s="4">
        <f t="shared" si="1"/>
        <v>0.73478260869565215</v>
      </c>
      <c r="H5" s="6" t="s">
        <v>1</v>
      </c>
      <c r="I5" s="5" t="s">
        <v>1</v>
      </c>
      <c r="J5" s="6" t="s">
        <v>1</v>
      </c>
      <c r="L5" s="18"/>
      <c r="M5" s="18"/>
      <c r="N5" s="18"/>
    </row>
    <row r="6" spans="1:14" ht="15.5" customHeight="1" x14ac:dyDescent="0.35">
      <c r="A6" s="6">
        <v>1963</v>
      </c>
      <c r="B6" s="3">
        <v>5285</v>
      </c>
      <c r="C6" s="3">
        <v>2200</v>
      </c>
      <c r="D6" s="3">
        <v>3085</v>
      </c>
      <c r="E6" s="4">
        <f t="shared" si="0"/>
        <v>0.4162724692526017</v>
      </c>
      <c r="F6" s="5">
        <v>6998</v>
      </c>
      <c r="G6" s="4">
        <f t="shared" si="1"/>
        <v>0.75521577593598166</v>
      </c>
      <c r="H6" s="6" t="s">
        <v>1</v>
      </c>
      <c r="I6" s="5" t="s">
        <v>1</v>
      </c>
      <c r="J6" s="6" t="s">
        <v>1</v>
      </c>
      <c r="L6" s="18"/>
      <c r="M6" s="18"/>
      <c r="N6" s="18"/>
    </row>
    <row r="7" spans="1:14" ht="15.5" customHeight="1" x14ac:dyDescent="0.35">
      <c r="A7" s="6">
        <v>1964</v>
      </c>
      <c r="B7" s="3">
        <v>5689</v>
      </c>
      <c r="C7" s="3">
        <v>2323</v>
      </c>
      <c r="D7" s="3">
        <v>3367</v>
      </c>
      <c r="E7" s="4">
        <f t="shared" si="0"/>
        <v>0.40833186851819303</v>
      </c>
      <c r="F7" s="5">
        <v>7336</v>
      </c>
      <c r="G7" s="4">
        <f t="shared" si="1"/>
        <v>0.77549073064340235</v>
      </c>
      <c r="H7" s="6" t="s">
        <v>1</v>
      </c>
      <c r="I7" s="5" t="s">
        <v>1</v>
      </c>
      <c r="J7" s="6" t="s">
        <v>1</v>
      </c>
      <c r="L7" s="18"/>
      <c r="M7" s="18"/>
      <c r="N7" s="18"/>
    </row>
    <row r="8" spans="1:14" ht="15.5" customHeight="1" x14ac:dyDescent="0.35">
      <c r="A8" s="6">
        <v>1965</v>
      </c>
      <c r="B8" s="3">
        <v>6344</v>
      </c>
      <c r="C8" s="3">
        <v>2552</v>
      </c>
      <c r="D8" s="3">
        <v>3792</v>
      </c>
      <c r="E8" s="4">
        <f t="shared" si="0"/>
        <v>0.40226986128625475</v>
      </c>
      <c r="F8" s="5">
        <v>7704</v>
      </c>
      <c r="G8" s="4">
        <f t="shared" si="1"/>
        <v>0.82346832814122539</v>
      </c>
      <c r="H8" s="6" t="s">
        <v>1</v>
      </c>
      <c r="I8" s="5" t="s">
        <v>1</v>
      </c>
      <c r="J8" s="6" t="s">
        <v>1</v>
      </c>
      <c r="L8" s="18"/>
      <c r="M8" s="18"/>
      <c r="N8" s="18"/>
    </row>
    <row r="9" spans="1:14" ht="15.5" customHeight="1" x14ac:dyDescent="0.35">
      <c r="A9" s="6">
        <v>1966</v>
      </c>
      <c r="B9" s="3">
        <v>7523</v>
      </c>
      <c r="C9" s="3">
        <v>3261</v>
      </c>
      <c r="D9" s="3">
        <v>4262</v>
      </c>
      <c r="E9" s="4">
        <f t="shared" si="0"/>
        <v>0.43347068988435467</v>
      </c>
      <c r="F9" s="5">
        <v>8395</v>
      </c>
      <c r="G9" s="4">
        <f t="shared" si="1"/>
        <v>0.89612864800476477</v>
      </c>
      <c r="H9" s="6" t="s">
        <v>1</v>
      </c>
      <c r="I9" s="5" t="s">
        <v>1</v>
      </c>
      <c r="J9" s="6" t="s">
        <v>1</v>
      </c>
      <c r="L9" s="18"/>
      <c r="M9" s="18"/>
      <c r="N9" s="18"/>
    </row>
    <row r="10" spans="1:14" ht="15.5" customHeight="1" x14ac:dyDescent="0.35">
      <c r="A10" s="6">
        <v>1967</v>
      </c>
      <c r="B10" s="3">
        <v>7178</v>
      </c>
      <c r="C10" s="3">
        <v>2593</v>
      </c>
      <c r="D10" s="3">
        <v>4585</v>
      </c>
      <c r="E10" s="4">
        <f t="shared" si="0"/>
        <v>0.36124268598495402</v>
      </c>
      <c r="F10" s="5">
        <v>7989</v>
      </c>
      <c r="G10" s="4">
        <f t="shared" si="1"/>
        <v>0.89848541744899235</v>
      </c>
      <c r="H10" s="6" t="s">
        <v>1</v>
      </c>
      <c r="I10" s="5" t="s">
        <v>1</v>
      </c>
      <c r="J10" s="6" t="s">
        <v>1</v>
      </c>
      <c r="L10" s="18"/>
      <c r="M10" s="18"/>
      <c r="N10" s="18"/>
    </row>
    <row r="11" spans="1:14" ht="15.5" customHeight="1" x14ac:dyDescent="0.35">
      <c r="A11" s="6">
        <v>1968</v>
      </c>
      <c r="B11" s="3">
        <v>7850</v>
      </c>
      <c r="C11" s="3">
        <v>2814</v>
      </c>
      <c r="D11" s="3">
        <v>5036</v>
      </c>
      <c r="E11" s="4">
        <f t="shared" si="0"/>
        <v>0.35847133757961785</v>
      </c>
      <c r="F11" s="5">
        <v>8760</v>
      </c>
      <c r="G11" s="4">
        <f t="shared" si="1"/>
        <v>0.89611872146118721</v>
      </c>
      <c r="H11" s="6" t="s">
        <v>1</v>
      </c>
      <c r="I11" s="5" t="s">
        <v>1</v>
      </c>
      <c r="J11" s="6" t="s">
        <v>1</v>
      </c>
      <c r="L11" s="18"/>
      <c r="M11" s="18"/>
      <c r="N11" s="18"/>
    </row>
    <row r="12" spans="1:14" ht="15.5" customHeight="1" x14ac:dyDescent="0.35">
      <c r="A12" s="6">
        <v>1969</v>
      </c>
      <c r="B12" s="3">
        <v>9009</v>
      </c>
      <c r="C12" s="3">
        <v>3472</v>
      </c>
      <c r="D12" s="3">
        <v>5537</v>
      </c>
      <c r="E12" s="4">
        <f t="shared" si="0"/>
        <v>0.38539238539238541</v>
      </c>
      <c r="F12" s="5">
        <v>9544</v>
      </c>
      <c r="G12" s="4">
        <f t="shared" si="1"/>
        <v>0.94394383906119028</v>
      </c>
      <c r="H12" s="6" t="s">
        <v>1</v>
      </c>
      <c r="I12" s="5" t="s">
        <v>1</v>
      </c>
      <c r="J12" s="6" t="s">
        <v>1</v>
      </c>
      <c r="L12" s="18"/>
      <c r="M12" s="18"/>
      <c r="N12" s="18"/>
    </row>
    <row r="13" spans="1:14" ht="15.5" customHeight="1" x14ac:dyDescent="0.35">
      <c r="A13" s="6">
        <v>1970</v>
      </c>
      <c r="B13" s="3">
        <v>9472</v>
      </c>
      <c r="C13" s="3">
        <v>3498</v>
      </c>
      <c r="D13" s="3">
        <v>5974</v>
      </c>
      <c r="E13" s="4">
        <f t="shared" si="0"/>
        <v>0.36929898648648651</v>
      </c>
      <c r="F13" s="5">
        <v>10001</v>
      </c>
      <c r="G13" s="4">
        <f t="shared" si="1"/>
        <v>0.94710528947105288</v>
      </c>
      <c r="H13" s="6" t="s">
        <v>1</v>
      </c>
      <c r="I13" s="5" t="s">
        <v>1</v>
      </c>
      <c r="J13" s="6" t="s">
        <v>1</v>
      </c>
      <c r="L13" s="18"/>
      <c r="M13" s="18"/>
      <c r="N13" s="18"/>
    </row>
    <row r="14" spans="1:14" ht="15.5" customHeight="1" x14ac:dyDescent="0.35">
      <c r="A14" s="6">
        <v>1971</v>
      </c>
      <c r="B14" s="3">
        <v>9822</v>
      </c>
      <c r="C14" s="3">
        <v>3238</v>
      </c>
      <c r="D14" s="3">
        <v>6584</v>
      </c>
      <c r="E14" s="4">
        <f t="shared" si="0"/>
        <v>0.3296680920382814</v>
      </c>
      <c r="F14" s="5">
        <v>10383</v>
      </c>
      <c r="G14" s="4">
        <f t="shared" si="1"/>
        <v>0.94596937301357986</v>
      </c>
      <c r="H14" s="6" t="s">
        <v>1</v>
      </c>
      <c r="I14" s="5" t="s">
        <v>1</v>
      </c>
      <c r="J14" s="6" t="s">
        <v>1</v>
      </c>
      <c r="L14" s="18"/>
      <c r="M14" s="18"/>
      <c r="N14" s="18"/>
    </row>
    <row r="15" spans="1:14" ht="15.5" customHeight="1" x14ac:dyDescent="0.35">
      <c r="A15" s="6">
        <v>1972</v>
      </c>
      <c r="B15" s="3">
        <v>12329</v>
      </c>
      <c r="C15" s="3">
        <v>4893</v>
      </c>
      <c r="D15" s="3">
        <v>7436</v>
      </c>
      <c r="E15" s="4">
        <f t="shared" si="0"/>
        <v>0.39686917024900642</v>
      </c>
      <c r="F15" s="5">
        <v>11286</v>
      </c>
      <c r="G15" s="4">
        <f t="shared" si="1"/>
        <v>1.0924153818890661</v>
      </c>
      <c r="H15" s="6" t="s">
        <v>1</v>
      </c>
      <c r="I15" s="5" t="s">
        <v>1</v>
      </c>
      <c r="J15" s="6" t="s">
        <v>1</v>
      </c>
      <c r="L15" s="18"/>
      <c r="M15" s="18"/>
      <c r="N15" s="18"/>
    </row>
    <row r="16" spans="1:14" ht="15.5" customHeight="1" x14ac:dyDescent="0.35">
      <c r="A16" s="6">
        <v>1973</v>
      </c>
      <c r="B16" s="3">
        <v>17853</v>
      </c>
      <c r="C16" s="3">
        <v>9099</v>
      </c>
      <c r="D16" s="3">
        <v>8754</v>
      </c>
      <c r="E16" s="4">
        <f t="shared" si="0"/>
        <v>0.50966224164006046</v>
      </c>
      <c r="F16" s="5">
        <v>12157</v>
      </c>
      <c r="G16" s="4">
        <f t="shared" si="1"/>
        <v>1.4685366455540019</v>
      </c>
      <c r="H16" s="6" t="s">
        <v>1</v>
      </c>
      <c r="I16" s="5" t="s">
        <v>1</v>
      </c>
      <c r="J16" s="6" t="s">
        <v>1</v>
      </c>
      <c r="L16" s="18"/>
      <c r="M16" s="18"/>
      <c r="N16" s="18"/>
    </row>
    <row r="17" spans="1:14" ht="15.5" customHeight="1" x14ac:dyDescent="0.35">
      <c r="A17" s="6">
        <v>1974</v>
      </c>
      <c r="B17" s="3">
        <v>18201</v>
      </c>
      <c r="C17" s="3">
        <v>8136</v>
      </c>
      <c r="D17" s="3">
        <v>10065</v>
      </c>
      <c r="E17" s="4">
        <f t="shared" si="0"/>
        <v>0.44700840613153126</v>
      </c>
      <c r="F17" s="5">
        <v>13094</v>
      </c>
      <c r="G17" s="4">
        <f t="shared" si="1"/>
        <v>1.3900259660913394</v>
      </c>
      <c r="H17" s="6" t="s">
        <v>1</v>
      </c>
      <c r="I17" s="5" t="s">
        <v>1</v>
      </c>
      <c r="J17" s="6" t="s">
        <v>1</v>
      </c>
      <c r="L17" s="18"/>
      <c r="M17" s="18"/>
      <c r="N17" s="18"/>
    </row>
    <row r="18" spans="1:14" ht="15.5" customHeight="1" x14ac:dyDescent="0.35">
      <c r="A18" s="6">
        <v>1975</v>
      </c>
      <c r="B18" s="3">
        <v>15692</v>
      </c>
      <c r="C18" s="3">
        <v>6212</v>
      </c>
      <c r="D18" s="3">
        <v>9479</v>
      </c>
      <c r="E18" s="4">
        <f t="shared" si="0"/>
        <v>0.39587050726484835</v>
      </c>
      <c r="F18" s="5">
        <v>13779</v>
      </c>
      <c r="G18" s="4">
        <f t="shared" si="1"/>
        <v>1.1388344582335439</v>
      </c>
      <c r="H18" s="6" t="s">
        <v>1</v>
      </c>
      <c r="I18" s="5" t="s">
        <v>1</v>
      </c>
      <c r="J18" s="6" t="s">
        <v>1</v>
      </c>
      <c r="L18" s="18"/>
      <c r="M18" s="18"/>
      <c r="N18" s="18"/>
    </row>
    <row r="19" spans="1:14" ht="15.5" customHeight="1" x14ac:dyDescent="0.35">
      <c r="A19" s="6">
        <v>1976</v>
      </c>
      <c r="B19" s="3">
        <v>16461</v>
      </c>
      <c r="C19" s="3">
        <v>5777</v>
      </c>
      <c r="D19" s="3">
        <v>10684</v>
      </c>
      <c r="E19" s="4">
        <f t="shared" si="0"/>
        <v>0.3509507320332908</v>
      </c>
      <c r="F19" s="5">
        <v>14922</v>
      </c>
      <c r="G19" s="4">
        <f t="shared" si="1"/>
        <v>1.1031363088057902</v>
      </c>
      <c r="H19" s="6" t="s">
        <v>1</v>
      </c>
      <c r="I19" s="5" t="s">
        <v>1</v>
      </c>
      <c r="J19" s="6" t="s">
        <v>1</v>
      </c>
      <c r="L19" s="18"/>
      <c r="M19" s="18"/>
      <c r="N19" s="18"/>
    </row>
    <row r="20" spans="1:14" ht="15.5" customHeight="1" x14ac:dyDescent="0.35">
      <c r="A20" s="6">
        <v>1977</v>
      </c>
      <c r="B20" s="3">
        <v>14867</v>
      </c>
      <c r="C20" s="3">
        <v>4232</v>
      </c>
      <c r="D20" s="3">
        <v>10636</v>
      </c>
      <c r="E20" s="4">
        <f t="shared" si="0"/>
        <v>0.28465729467949147</v>
      </c>
      <c r="F20" s="5">
        <v>16100</v>
      </c>
      <c r="G20" s="4">
        <f t="shared" si="1"/>
        <v>0.92341614906832303</v>
      </c>
      <c r="H20" s="6" t="s">
        <v>1</v>
      </c>
      <c r="I20" s="5" t="s">
        <v>1</v>
      </c>
      <c r="J20" s="6" t="s">
        <v>1</v>
      </c>
      <c r="L20" s="18"/>
      <c r="M20" s="18"/>
      <c r="N20" s="18"/>
    </row>
    <row r="21" spans="1:14" ht="15.5" customHeight="1" x14ac:dyDescent="0.35">
      <c r="A21" s="6">
        <v>1978</v>
      </c>
      <c r="B21" s="3">
        <v>17953</v>
      </c>
      <c r="C21" s="3">
        <v>5760</v>
      </c>
      <c r="D21" s="3">
        <v>12193</v>
      </c>
      <c r="E21" s="4">
        <f t="shared" si="0"/>
        <v>0.32083774299559964</v>
      </c>
      <c r="F21" s="5">
        <v>17730</v>
      </c>
      <c r="G21" s="4">
        <f t="shared" si="1"/>
        <v>1.0125775521714608</v>
      </c>
      <c r="H21" s="6" t="s">
        <v>1</v>
      </c>
      <c r="I21" s="5" t="s">
        <v>1</v>
      </c>
      <c r="J21" s="6" t="s">
        <v>1</v>
      </c>
      <c r="L21" s="18"/>
      <c r="M21" s="18"/>
      <c r="N21" s="18"/>
    </row>
    <row r="22" spans="1:14" ht="15.5" customHeight="1" x14ac:dyDescent="0.35">
      <c r="A22" s="6">
        <v>1979</v>
      </c>
      <c r="B22" s="3">
        <v>18742</v>
      </c>
      <c r="C22" s="3">
        <v>4857</v>
      </c>
      <c r="D22" s="3">
        <v>13884</v>
      </c>
      <c r="E22" s="4">
        <f t="shared" si="0"/>
        <v>0.25915057091025506</v>
      </c>
      <c r="F22" s="5">
        <v>19554</v>
      </c>
      <c r="G22" s="4">
        <f t="shared" si="1"/>
        <v>0.95847396952030273</v>
      </c>
      <c r="H22" s="6" t="s">
        <v>1</v>
      </c>
      <c r="I22" s="5" t="s">
        <v>1</v>
      </c>
      <c r="J22" s="6" t="s">
        <v>1</v>
      </c>
      <c r="L22" s="18"/>
      <c r="M22" s="18"/>
      <c r="N22" s="18"/>
    </row>
    <row r="23" spans="1:14" ht="15.5" customHeight="1" x14ac:dyDescent="0.35">
      <c r="A23" s="6">
        <v>1980</v>
      </c>
      <c r="B23" s="3">
        <v>18504</v>
      </c>
      <c r="C23" s="3">
        <v>4285</v>
      </c>
      <c r="D23" s="3">
        <v>14219</v>
      </c>
      <c r="E23" s="4">
        <f t="shared" si="0"/>
        <v>0.23157155209684394</v>
      </c>
      <c r="F23" s="5">
        <v>21063</v>
      </c>
      <c r="G23" s="4">
        <f t="shared" si="1"/>
        <v>0.87850733513744483</v>
      </c>
      <c r="H23" s="6" t="s">
        <v>1</v>
      </c>
      <c r="I23" s="5" t="s">
        <v>1</v>
      </c>
      <c r="J23" s="6" t="s">
        <v>1</v>
      </c>
      <c r="L23" s="18"/>
      <c r="M23" s="18"/>
      <c r="N23" s="18"/>
    </row>
    <row r="24" spans="1:14" ht="15.5" customHeight="1" x14ac:dyDescent="0.35">
      <c r="A24" s="6">
        <v>1981</v>
      </c>
      <c r="B24" s="3">
        <v>17369</v>
      </c>
      <c r="C24" s="3">
        <v>2696</v>
      </c>
      <c r="D24" s="3">
        <v>14672</v>
      </c>
      <c r="E24" s="4">
        <f t="shared" si="0"/>
        <v>0.1552190684552939</v>
      </c>
      <c r="F24" s="5">
        <v>22787</v>
      </c>
      <c r="G24" s="4">
        <f t="shared" si="1"/>
        <v>0.76223285206477376</v>
      </c>
      <c r="H24" s="6" t="s">
        <v>1</v>
      </c>
      <c r="I24" s="5" t="s">
        <v>1</v>
      </c>
      <c r="J24" s="6" t="s">
        <v>1</v>
      </c>
      <c r="L24" s="18"/>
      <c r="M24" s="18"/>
      <c r="N24" s="18"/>
    </row>
    <row r="25" spans="1:14" ht="15.5" customHeight="1" x14ac:dyDescent="0.35">
      <c r="A25" s="6">
        <v>1982</v>
      </c>
      <c r="B25" s="3">
        <v>20246</v>
      </c>
      <c r="C25" s="3">
        <v>5112</v>
      </c>
      <c r="D25" s="3">
        <v>15134</v>
      </c>
      <c r="E25" s="4">
        <f t="shared" si="0"/>
        <v>0.25249431986565246</v>
      </c>
      <c r="F25" s="5">
        <v>24309</v>
      </c>
      <c r="G25" s="4">
        <f t="shared" si="1"/>
        <v>0.8328602575177918</v>
      </c>
      <c r="H25" s="6" t="s">
        <v>1</v>
      </c>
      <c r="I25" s="5" t="s">
        <v>1</v>
      </c>
      <c r="J25" s="6" t="s">
        <v>1</v>
      </c>
      <c r="L25" s="18"/>
      <c r="M25" s="18"/>
      <c r="N25" s="18"/>
    </row>
    <row r="26" spans="1:14" ht="15.5" customHeight="1" x14ac:dyDescent="0.35">
      <c r="A26" s="6">
        <v>1983</v>
      </c>
      <c r="B26" s="3">
        <v>20866</v>
      </c>
      <c r="C26" s="3">
        <v>5305</v>
      </c>
      <c r="D26" s="3">
        <v>15561</v>
      </c>
      <c r="E26" s="4">
        <f t="shared" si="0"/>
        <v>0.25424134956388383</v>
      </c>
      <c r="F26" s="5">
        <v>25401</v>
      </c>
      <c r="G26" s="4">
        <f t="shared" si="1"/>
        <v>0.8214637219007126</v>
      </c>
      <c r="H26" s="6" t="s">
        <v>1</v>
      </c>
      <c r="I26" s="5" t="s">
        <v>1</v>
      </c>
      <c r="J26" s="6" t="s">
        <v>1</v>
      </c>
      <c r="L26" s="18"/>
      <c r="M26" s="18"/>
      <c r="N26" s="18"/>
    </row>
    <row r="27" spans="1:14" ht="15.5" customHeight="1" x14ac:dyDescent="0.35">
      <c r="A27" s="6" t="s">
        <v>2</v>
      </c>
      <c r="B27" s="3">
        <v>23013</v>
      </c>
      <c r="C27" s="3">
        <v>6227</v>
      </c>
      <c r="D27" s="3">
        <v>16786</v>
      </c>
      <c r="E27" s="4">
        <f t="shared" si="0"/>
        <v>0.27058619041411375</v>
      </c>
      <c r="F27" s="5">
        <v>27464</v>
      </c>
      <c r="G27" s="4">
        <f t="shared" si="1"/>
        <v>0.83793329449461118</v>
      </c>
      <c r="H27" s="6" t="s">
        <v>1</v>
      </c>
      <c r="I27" s="5" t="s">
        <v>1</v>
      </c>
      <c r="J27" s="6" t="s">
        <v>1</v>
      </c>
      <c r="L27" s="18"/>
      <c r="M27" s="18"/>
      <c r="N27" s="18"/>
    </row>
    <row r="28" spans="1:14" ht="15.5" customHeight="1" x14ac:dyDescent="0.35">
      <c r="A28" s="6">
        <v>1985</v>
      </c>
      <c r="B28" s="3">
        <v>35473</v>
      </c>
      <c r="C28" s="3">
        <v>11417</v>
      </c>
      <c r="D28" s="3">
        <v>24056</v>
      </c>
      <c r="E28" s="4">
        <f t="shared" si="0"/>
        <v>0.32185042144729792</v>
      </c>
      <c r="F28" s="5">
        <v>29066</v>
      </c>
      <c r="G28" s="4">
        <f t="shared" si="1"/>
        <v>1.2204293676460469</v>
      </c>
      <c r="H28" s="6" t="s">
        <v>1</v>
      </c>
      <c r="I28" s="5" t="s">
        <v>1</v>
      </c>
      <c r="J28" s="6" t="s">
        <v>1</v>
      </c>
      <c r="L28" s="18"/>
      <c r="M28" s="18"/>
      <c r="N28" s="18"/>
    </row>
    <row r="29" spans="1:14" ht="15.5" customHeight="1" x14ac:dyDescent="0.35">
      <c r="A29" s="6">
        <v>1986</v>
      </c>
      <c r="B29" s="3">
        <v>36796</v>
      </c>
      <c r="C29" s="3">
        <v>12553</v>
      </c>
      <c r="D29" s="3">
        <v>24243</v>
      </c>
      <c r="E29" s="4">
        <f t="shared" si="0"/>
        <v>0.34115121208827048</v>
      </c>
      <c r="F29" s="5">
        <v>30759</v>
      </c>
      <c r="G29" s="4">
        <f t="shared" si="1"/>
        <v>1.1962677590298774</v>
      </c>
      <c r="H29" s="6" t="s">
        <v>1</v>
      </c>
      <c r="I29" s="5" t="s">
        <v>1</v>
      </c>
      <c r="J29" s="6" t="s">
        <v>1</v>
      </c>
      <c r="L29" s="18"/>
      <c r="M29" s="18"/>
      <c r="N29" s="18"/>
    </row>
    <row r="30" spans="1:14" ht="15.5" customHeight="1" x14ac:dyDescent="0.35">
      <c r="A30" s="6" t="s">
        <v>3</v>
      </c>
      <c r="B30" s="3">
        <v>41108</v>
      </c>
      <c r="C30" s="3">
        <v>15659</v>
      </c>
      <c r="D30" s="3">
        <v>25449</v>
      </c>
      <c r="E30" s="4">
        <f t="shared" si="0"/>
        <v>0.380923421231877</v>
      </c>
      <c r="F30" s="5">
        <v>32410</v>
      </c>
      <c r="G30" s="4">
        <f t="shared" si="1"/>
        <v>1.2683739586547362</v>
      </c>
      <c r="H30" s="6" t="s">
        <v>1</v>
      </c>
      <c r="I30" s="5" t="s">
        <v>1</v>
      </c>
      <c r="J30" s="6" t="s">
        <v>1</v>
      </c>
      <c r="L30" s="18"/>
      <c r="M30" s="18"/>
      <c r="N30" s="18"/>
    </row>
    <row r="31" spans="1:14" ht="15.5" customHeight="1" x14ac:dyDescent="0.35">
      <c r="A31" s="6" t="s">
        <v>4</v>
      </c>
      <c r="B31" s="3">
        <v>32131</v>
      </c>
      <c r="C31" s="3">
        <v>3057</v>
      </c>
      <c r="D31" s="3">
        <v>29074</v>
      </c>
      <c r="E31" s="4">
        <f t="shared" si="0"/>
        <v>9.5141763406056457E-2</v>
      </c>
      <c r="F31" s="5">
        <v>34017</v>
      </c>
      <c r="G31" s="4">
        <f t="shared" si="1"/>
        <v>0.94455713319810686</v>
      </c>
      <c r="H31" s="6" t="s">
        <v>1</v>
      </c>
      <c r="I31" s="5" t="s">
        <v>1</v>
      </c>
      <c r="J31" s="6" t="s">
        <v>1</v>
      </c>
      <c r="L31" s="18"/>
      <c r="M31" s="18"/>
      <c r="N31" s="18"/>
    </row>
    <row r="32" spans="1:14" ht="15.5" customHeight="1" x14ac:dyDescent="0.35">
      <c r="A32" s="6" t="s">
        <v>5</v>
      </c>
      <c r="B32" s="3">
        <v>30813</v>
      </c>
      <c r="C32" s="3">
        <v>4451</v>
      </c>
      <c r="D32" s="3">
        <v>26362</v>
      </c>
      <c r="E32" s="4">
        <f t="shared" si="0"/>
        <v>0.14445201700580923</v>
      </c>
      <c r="F32" s="5">
        <v>36520</v>
      </c>
      <c r="G32" s="4">
        <f t="shared" si="1"/>
        <v>0.84372946330777654</v>
      </c>
      <c r="H32" s="6" t="s">
        <v>1</v>
      </c>
      <c r="I32" s="5" t="s">
        <v>1</v>
      </c>
      <c r="J32" s="6" t="s">
        <v>1</v>
      </c>
      <c r="L32" s="18"/>
      <c r="M32" s="18"/>
      <c r="N32" s="18"/>
    </row>
    <row r="33" spans="1:14" ht="15.5" customHeight="1" x14ac:dyDescent="0.35">
      <c r="A33" s="6" t="s">
        <v>6</v>
      </c>
      <c r="B33" s="3">
        <v>38237</v>
      </c>
      <c r="C33" s="3">
        <v>4626</v>
      </c>
      <c r="D33" s="3">
        <v>33611</v>
      </c>
      <c r="E33" s="4">
        <f t="shared" si="0"/>
        <v>0.12098229463608547</v>
      </c>
      <c r="F33" s="5">
        <v>37403</v>
      </c>
      <c r="G33" s="4">
        <f t="shared" si="1"/>
        <v>1.0222976766569527</v>
      </c>
      <c r="H33" s="6" t="s">
        <v>1</v>
      </c>
      <c r="I33" s="5" t="s">
        <v>1</v>
      </c>
      <c r="J33" s="6" t="s">
        <v>1</v>
      </c>
      <c r="L33" s="18"/>
      <c r="M33" s="18"/>
      <c r="N33" s="18"/>
    </row>
    <row r="34" spans="1:14" ht="15.5" customHeight="1" x14ac:dyDescent="0.35">
      <c r="A34" s="6">
        <v>1991</v>
      </c>
      <c r="B34" s="3">
        <v>37447</v>
      </c>
      <c r="C34" s="3">
        <v>5810</v>
      </c>
      <c r="D34" s="3">
        <v>31638</v>
      </c>
      <c r="E34" s="4">
        <f t="shared" si="0"/>
        <v>0.15515261569685154</v>
      </c>
      <c r="F34" s="5">
        <v>37922</v>
      </c>
      <c r="G34" s="4">
        <f t="shared" si="1"/>
        <v>0.98747428933073145</v>
      </c>
      <c r="H34" s="3">
        <v>25004</v>
      </c>
      <c r="I34" s="19">
        <v>30126</v>
      </c>
      <c r="J34" s="20">
        <f>(H34/I34)</f>
        <v>0.82998074752705309</v>
      </c>
      <c r="L34" s="18"/>
      <c r="M34" s="18"/>
      <c r="N34" s="18"/>
    </row>
    <row r="35" spans="1:14" ht="15.5" customHeight="1" x14ac:dyDescent="0.35">
      <c r="A35" s="6">
        <v>1992</v>
      </c>
      <c r="B35" s="3">
        <v>42911</v>
      </c>
      <c r="C35" s="3">
        <v>7180</v>
      </c>
      <c r="D35" s="3">
        <v>35731</v>
      </c>
      <c r="E35" s="4">
        <f t="shared" si="0"/>
        <v>0.16732306401621963</v>
      </c>
      <c r="F35" s="5">
        <v>38840</v>
      </c>
      <c r="G35" s="4">
        <f t="shared" si="1"/>
        <v>1.1048146240988672</v>
      </c>
      <c r="H35" s="3">
        <v>28302</v>
      </c>
      <c r="I35" s="19">
        <v>30636</v>
      </c>
      <c r="J35" s="20">
        <f t="shared" ref="J35:J56" si="2">(H35/I35)</f>
        <v>0.92381511946729333</v>
      </c>
      <c r="L35" s="18"/>
      <c r="M35" s="18"/>
      <c r="N35" s="18"/>
    </row>
    <row r="36" spans="1:14" ht="15.5" customHeight="1" x14ac:dyDescent="0.35">
      <c r="A36" s="6">
        <v>1993</v>
      </c>
      <c r="B36" s="3">
        <v>40223</v>
      </c>
      <c r="C36" s="3">
        <v>4815</v>
      </c>
      <c r="D36" s="3">
        <v>35408</v>
      </c>
      <c r="E36" s="4">
        <f t="shared" si="0"/>
        <v>0.11970762996295652</v>
      </c>
      <c r="F36" s="5">
        <v>41428</v>
      </c>
      <c r="G36" s="4">
        <f t="shared" si="1"/>
        <v>0.97091339190885395</v>
      </c>
      <c r="H36" s="3">
        <v>28446</v>
      </c>
      <c r="I36" s="19">
        <v>31241</v>
      </c>
      <c r="J36" s="20">
        <f t="shared" si="2"/>
        <v>0.91053423385935151</v>
      </c>
      <c r="L36" s="18"/>
      <c r="M36" s="18"/>
      <c r="N36" s="18"/>
    </row>
    <row r="37" spans="1:14" ht="15.5" customHeight="1" x14ac:dyDescent="0.35">
      <c r="A37" s="6">
        <v>1994</v>
      </c>
      <c r="B37" s="3">
        <v>42469</v>
      </c>
      <c r="C37" s="3">
        <v>4376</v>
      </c>
      <c r="D37" s="3">
        <v>38092</v>
      </c>
      <c r="E37" s="4">
        <f t="shared" si="0"/>
        <v>0.10303986437165932</v>
      </c>
      <c r="F37" s="5">
        <v>43133</v>
      </c>
      <c r="G37" s="4">
        <f t="shared" si="1"/>
        <v>0.98460575429485542</v>
      </c>
      <c r="H37" s="3">
        <v>29712</v>
      </c>
      <c r="I37" s="5">
        <v>32264</v>
      </c>
      <c r="J37" s="20">
        <f t="shared" si="2"/>
        <v>0.92090255393007692</v>
      </c>
      <c r="L37" s="18"/>
      <c r="M37" s="18"/>
      <c r="N37" s="18"/>
    </row>
    <row r="38" spans="1:14" ht="15.5" customHeight="1" x14ac:dyDescent="0.35">
      <c r="A38" s="6">
        <v>1995</v>
      </c>
      <c r="B38" s="3">
        <v>44392</v>
      </c>
      <c r="C38" s="3">
        <v>4720</v>
      </c>
      <c r="D38" s="3">
        <v>39671</v>
      </c>
      <c r="E38" s="4">
        <f t="shared" si="0"/>
        <v>0.10632546404757615</v>
      </c>
      <c r="F38" s="5">
        <v>44938</v>
      </c>
      <c r="G38" s="4">
        <f t="shared" si="1"/>
        <v>0.9878499265654902</v>
      </c>
      <c r="H38" s="3">
        <v>30702</v>
      </c>
      <c r="I38" s="5">
        <v>34076</v>
      </c>
      <c r="J38" s="20">
        <f t="shared" si="2"/>
        <v>0.90098603122432208</v>
      </c>
      <c r="L38" s="18"/>
      <c r="M38" s="18"/>
      <c r="N38" s="18"/>
    </row>
    <row r="39" spans="1:14" ht="15.5" customHeight="1" x14ac:dyDescent="0.35">
      <c r="A39" s="6">
        <v>1996</v>
      </c>
      <c r="B39" s="7">
        <v>50358.3</v>
      </c>
      <c r="C39" s="8">
        <v>7903.8940000000002</v>
      </c>
      <c r="D39" s="8">
        <v>42454.400000000001</v>
      </c>
      <c r="E39" s="4">
        <f t="shared" si="0"/>
        <v>0.15695315370058163</v>
      </c>
      <c r="F39" s="5">
        <v>47123</v>
      </c>
      <c r="G39" s="4">
        <f t="shared" si="1"/>
        <v>1.0686564947053456</v>
      </c>
      <c r="H39" s="8">
        <v>27296</v>
      </c>
      <c r="I39" s="5">
        <v>35492</v>
      </c>
      <c r="J39" s="20">
        <f t="shared" si="2"/>
        <v>0.76907472106390173</v>
      </c>
      <c r="L39" s="18"/>
      <c r="M39" s="18"/>
      <c r="N39" s="18"/>
    </row>
    <row r="40" spans="1:14" ht="15.5" customHeight="1" x14ac:dyDescent="0.35">
      <c r="A40" s="6">
        <v>1997</v>
      </c>
      <c r="B40" s="7">
        <v>52559</v>
      </c>
      <c r="C40" s="8">
        <v>6201</v>
      </c>
      <c r="D40" s="8">
        <v>46358.197925848901</v>
      </c>
      <c r="E40" s="4">
        <f t="shared" si="0"/>
        <v>0.11798169675983181</v>
      </c>
      <c r="F40" s="5">
        <v>49692</v>
      </c>
      <c r="G40" s="4">
        <f t="shared" si="1"/>
        <v>1.0576954036867101</v>
      </c>
      <c r="H40" s="8">
        <v>33985</v>
      </c>
      <c r="I40" s="5">
        <v>37005</v>
      </c>
      <c r="J40" s="20">
        <f t="shared" si="2"/>
        <v>0.91838940683691395</v>
      </c>
      <c r="L40" s="18"/>
      <c r="M40" s="18"/>
      <c r="N40" s="18"/>
    </row>
    <row r="41" spans="1:14" ht="15.5" customHeight="1" x14ac:dyDescent="0.35">
      <c r="A41" s="6">
        <v>1998</v>
      </c>
      <c r="B41" s="7">
        <v>59733</v>
      </c>
      <c r="C41" s="8">
        <v>7103.9279999999999</v>
      </c>
      <c r="D41" s="8">
        <v>52629.07</v>
      </c>
      <c r="E41" s="4">
        <f t="shared" si="0"/>
        <v>0.11892802973230877</v>
      </c>
      <c r="F41" s="5">
        <v>51855</v>
      </c>
      <c r="G41" s="4">
        <f t="shared" si="1"/>
        <v>1.1519236332079839</v>
      </c>
      <c r="H41" s="8">
        <v>40181</v>
      </c>
      <c r="I41" s="5">
        <v>38885</v>
      </c>
      <c r="J41" s="20">
        <f t="shared" si="2"/>
        <v>1.0333290471904333</v>
      </c>
      <c r="L41" s="18"/>
      <c r="M41" s="18"/>
      <c r="N41" s="18"/>
    </row>
    <row r="42" spans="1:14" ht="15.5" customHeight="1" x14ac:dyDescent="0.35">
      <c r="A42" s="6">
        <v>1999</v>
      </c>
      <c r="B42" s="7">
        <v>64166.839857220402</v>
      </c>
      <c r="C42" s="8">
        <v>6178.5347803734603</v>
      </c>
      <c r="D42" s="8">
        <v>57988.3050768471</v>
      </c>
      <c r="E42" s="4">
        <f t="shared" si="0"/>
        <v>9.6288593830107683E-2</v>
      </c>
      <c r="F42" s="5">
        <v>54842</v>
      </c>
      <c r="G42" s="4">
        <f t="shared" si="1"/>
        <v>1.1700309955366399</v>
      </c>
      <c r="H42" s="8">
        <v>43786</v>
      </c>
      <c r="I42" s="5">
        <v>40816</v>
      </c>
      <c r="J42" s="20">
        <f t="shared" si="2"/>
        <v>1.0727655821246569</v>
      </c>
      <c r="L42" s="18"/>
      <c r="M42" s="18"/>
      <c r="N42" s="18"/>
    </row>
    <row r="43" spans="1:14" ht="15.5" customHeight="1" x14ac:dyDescent="0.35">
      <c r="A43" s="6">
        <v>2000</v>
      </c>
      <c r="B43" s="7">
        <v>62222.567848008002</v>
      </c>
      <c r="C43" s="8">
        <v>2871.83668631606</v>
      </c>
      <c r="D43" s="8">
        <v>59350.731161691998</v>
      </c>
      <c r="E43" s="4">
        <f t="shared" si="0"/>
        <v>4.6154261799852721E-2</v>
      </c>
      <c r="F43" s="5">
        <v>57047</v>
      </c>
      <c r="G43" s="4">
        <f t="shared" si="1"/>
        <v>1.0907246279034482</v>
      </c>
      <c r="H43" s="8">
        <v>43520</v>
      </c>
      <c r="I43" s="5">
        <v>42151</v>
      </c>
      <c r="J43" s="20">
        <f t="shared" si="2"/>
        <v>1.0324784702616783</v>
      </c>
      <c r="L43" s="18"/>
      <c r="M43" s="18"/>
      <c r="N43" s="18"/>
    </row>
    <row r="44" spans="1:14" ht="15.5" customHeight="1" x14ac:dyDescent="0.35">
      <c r="A44" s="6">
        <v>2001</v>
      </c>
      <c r="B44" s="7">
        <v>63982.808901919198</v>
      </c>
      <c r="C44" s="8">
        <v>5301.1000092057902</v>
      </c>
      <c r="D44" s="8">
        <v>58681.708892713301</v>
      </c>
      <c r="E44" s="4">
        <f t="shared" si="0"/>
        <v>8.2851942579325877E-2</v>
      </c>
      <c r="F44" s="5">
        <v>58208</v>
      </c>
      <c r="G44" s="4">
        <f t="shared" si="1"/>
        <v>1.0992098835541368</v>
      </c>
      <c r="H44" s="8">
        <v>44805</v>
      </c>
      <c r="I44" s="5">
        <v>42228</v>
      </c>
      <c r="J44" s="20">
        <f t="shared" si="2"/>
        <v>1.0610258596192099</v>
      </c>
      <c r="L44" s="18"/>
      <c r="M44" s="18"/>
      <c r="N44" s="18"/>
    </row>
    <row r="45" spans="1:14" ht="15.5" customHeight="1" x14ac:dyDescent="0.35">
      <c r="A45" s="6">
        <v>2002</v>
      </c>
      <c r="B45" s="7">
        <v>65760.801788144207</v>
      </c>
      <c r="C45" s="8">
        <v>3476.8173010389901</v>
      </c>
      <c r="D45" s="8">
        <v>62283.984487104899</v>
      </c>
      <c r="E45" s="4">
        <f t="shared" si="0"/>
        <v>5.2870664689277161E-2</v>
      </c>
      <c r="F45" s="5">
        <v>57852</v>
      </c>
      <c r="G45" s="4">
        <f t="shared" si="1"/>
        <v>1.1367074913251782</v>
      </c>
      <c r="H45" s="8">
        <v>46491.25</v>
      </c>
      <c r="I45" s="5">
        <v>42409</v>
      </c>
      <c r="J45" s="20">
        <f t="shared" si="2"/>
        <v>1.096259048786814</v>
      </c>
      <c r="L45" s="18"/>
      <c r="M45" s="18"/>
      <c r="N45" s="18"/>
    </row>
    <row r="46" spans="1:14" ht="15.5" customHeight="1" x14ac:dyDescent="0.35">
      <c r="A46" s="6">
        <v>2003</v>
      </c>
      <c r="B46" s="7">
        <v>68597.462726490907</v>
      </c>
      <c r="C46" s="8">
        <v>7884.3580385819196</v>
      </c>
      <c r="D46" s="8">
        <v>60713.104687908897</v>
      </c>
      <c r="E46" s="4">
        <f t="shared" si="0"/>
        <v>0.11493658402524479</v>
      </c>
      <c r="F46" s="5">
        <v>59067</v>
      </c>
      <c r="G46" s="4">
        <f t="shared" si="1"/>
        <v>1.1613500385408249</v>
      </c>
      <c r="H46" s="8">
        <v>47692</v>
      </c>
      <c r="I46" s="5">
        <v>43318</v>
      </c>
      <c r="J46" s="20">
        <f t="shared" si="2"/>
        <v>1.1009741908675377</v>
      </c>
      <c r="L46" s="18"/>
      <c r="M46" s="18"/>
      <c r="N46" s="18"/>
    </row>
    <row r="47" spans="1:14" ht="15.5" customHeight="1" x14ac:dyDescent="0.35">
      <c r="A47" s="6">
        <v>2004</v>
      </c>
      <c r="B47" s="7">
        <v>80603.746074059905</v>
      </c>
      <c r="C47" s="8">
        <v>13324.732597505599</v>
      </c>
      <c r="D47" s="8">
        <v>67279.013476554101</v>
      </c>
      <c r="E47" s="4">
        <f t="shared" si="0"/>
        <v>0.16531157975291422</v>
      </c>
      <c r="F47" s="5">
        <v>60528</v>
      </c>
      <c r="G47" s="4">
        <f t="shared" si="1"/>
        <v>1.3316770102111404</v>
      </c>
      <c r="H47" s="8">
        <v>53529</v>
      </c>
      <c r="I47" s="5">
        <v>44389</v>
      </c>
      <c r="J47" s="20">
        <f t="shared" si="2"/>
        <v>1.2059068688188515</v>
      </c>
      <c r="L47" s="18"/>
      <c r="M47" s="18"/>
      <c r="N47" s="18"/>
    </row>
    <row r="48" spans="1:14" ht="15.5" customHeight="1" x14ac:dyDescent="0.35">
      <c r="A48" s="6" t="s">
        <v>7</v>
      </c>
      <c r="B48" s="7">
        <v>81362</v>
      </c>
      <c r="C48" s="8">
        <v>14271</v>
      </c>
      <c r="D48" s="8">
        <v>67090.722547562094</v>
      </c>
      <c r="E48" s="4">
        <f t="shared" si="0"/>
        <v>0.17540129298689805</v>
      </c>
      <c r="F48" s="5">
        <v>63344</v>
      </c>
      <c r="G48" s="4">
        <f t="shared" si="1"/>
        <v>1.2844468300075778</v>
      </c>
      <c r="H48" s="8">
        <v>54592</v>
      </c>
      <c r="I48" s="5">
        <v>46326</v>
      </c>
      <c r="J48" s="20">
        <f t="shared" si="2"/>
        <v>1.1784311185943099</v>
      </c>
      <c r="L48" s="18"/>
      <c r="M48" s="18"/>
      <c r="N48" s="18"/>
    </row>
    <row r="49" spans="1:14" ht="15.5" customHeight="1" x14ac:dyDescent="0.35">
      <c r="A49" s="6">
        <v>2006</v>
      </c>
      <c r="B49" s="7">
        <v>81043.054287905994</v>
      </c>
      <c r="C49" s="8">
        <v>8541.4654419703402</v>
      </c>
      <c r="D49" s="8">
        <v>72501.588845936407</v>
      </c>
      <c r="E49" s="4">
        <f t="shared" si="0"/>
        <v>0.10539417001272838</v>
      </c>
      <c r="F49" s="21">
        <v>66570</v>
      </c>
      <c r="G49" s="4">
        <f t="shared" si="1"/>
        <v>1.2174110603561064</v>
      </c>
      <c r="H49" s="8">
        <v>56274</v>
      </c>
      <c r="I49" s="21">
        <v>48201</v>
      </c>
      <c r="J49" s="20">
        <f t="shared" si="2"/>
        <v>1.1674861517395905</v>
      </c>
      <c r="L49" s="18"/>
      <c r="M49" s="18"/>
      <c r="N49" s="18"/>
    </row>
    <row r="50" spans="1:14" ht="15.5" customHeight="1" x14ac:dyDescent="0.35">
      <c r="A50" s="6">
        <v>2007</v>
      </c>
      <c r="B50" s="7">
        <v>88796.406561475</v>
      </c>
      <c r="C50" s="8">
        <v>11364.2212774536</v>
      </c>
      <c r="D50" s="8">
        <v>77432.185284021005</v>
      </c>
      <c r="E50" s="4">
        <f t="shared" si="0"/>
        <v>0.12798064378411519</v>
      </c>
      <c r="F50" s="5">
        <v>67609</v>
      </c>
      <c r="G50" s="4">
        <f t="shared" si="1"/>
        <v>1.3133814516037066</v>
      </c>
      <c r="H50" s="8">
        <v>54428</v>
      </c>
      <c r="I50" s="5">
        <v>50233</v>
      </c>
      <c r="J50" s="20">
        <f t="shared" si="2"/>
        <v>1.083510839487986</v>
      </c>
      <c r="L50" s="18"/>
      <c r="M50" s="18"/>
      <c r="N50" s="18"/>
    </row>
    <row r="51" spans="1:14" ht="15.5" customHeight="1" x14ac:dyDescent="0.35">
      <c r="A51" s="6">
        <v>2008</v>
      </c>
      <c r="B51" s="7">
        <v>79796.0479653722</v>
      </c>
      <c r="C51" s="8">
        <v>9763.6004579942291</v>
      </c>
      <c r="D51" s="8">
        <v>70032.447507377903</v>
      </c>
      <c r="E51" s="4">
        <f t="shared" si="0"/>
        <v>0.12235694256727077</v>
      </c>
      <c r="F51" s="5">
        <v>68424</v>
      </c>
      <c r="G51" s="4">
        <f t="shared" si="1"/>
        <v>1.166199695507018</v>
      </c>
      <c r="H51" s="8">
        <v>51431</v>
      </c>
      <c r="I51" s="5">
        <v>50303</v>
      </c>
      <c r="J51" s="20">
        <f t="shared" si="2"/>
        <v>1.0224241098940421</v>
      </c>
      <c r="L51" s="18"/>
      <c r="M51" s="18"/>
      <c r="N51" s="18"/>
    </row>
    <row r="52" spans="1:14" ht="15.5" customHeight="1" x14ac:dyDescent="0.35">
      <c r="A52" s="6">
        <v>2009</v>
      </c>
      <c r="B52" s="7">
        <v>77168.554957675296</v>
      </c>
      <c r="C52" s="8">
        <v>6866.4519174062798</v>
      </c>
      <c r="D52" s="8">
        <v>70302.103040269198</v>
      </c>
      <c r="E52" s="4">
        <f t="shared" si="0"/>
        <v>8.8979920916911412E-2</v>
      </c>
      <c r="F52" s="5">
        <v>67976</v>
      </c>
      <c r="G52" s="4">
        <f t="shared" si="1"/>
        <v>1.1352323607990364</v>
      </c>
      <c r="H52" s="8">
        <v>52235</v>
      </c>
      <c r="I52" s="5">
        <v>49777</v>
      </c>
      <c r="J52" s="20">
        <f t="shared" si="2"/>
        <v>1.0493802358518995</v>
      </c>
      <c r="L52" s="18"/>
      <c r="M52" s="18"/>
      <c r="N52" s="18"/>
    </row>
    <row r="53" spans="1:14" ht="15.5" customHeight="1" x14ac:dyDescent="0.35">
      <c r="A53" s="6">
        <v>2010</v>
      </c>
      <c r="B53" s="7">
        <v>84460</v>
      </c>
      <c r="C53" s="8">
        <v>11789</v>
      </c>
      <c r="D53" s="8">
        <v>72670.551276377097</v>
      </c>
      <c r="E53" s="4">
        <f t="shared" si="0"/>
        <v>0.13958086668245323</v>
      </c>
      <c r="F53" s="5">
        <v>67392</v>
      </c>
      <c r="G53" s="4">
        <f t="shared" si="1"/>
        <v>1.2532644824311492</v>
      </c>
      <c r="H53" s="8">
        <v>54162</v>
      </c>
      <c r="I53" s="5">
        <v>49276</v>
      </c>
      <c r="J53" s="20">
        <f t="shared" si="2"/>
        <v>1.099155775631139</v>
      </c>
      <c r="L53" s="18"/>
      <c r="M53" s="18"/>
      <c r="N53" s="18"/>
    </row>
    <row r="54" spans="1:14" ht="15.5" customHeight="1" x14ac:dyDescent="0.35">
      <c r="A54" s="6">
        <v>2011</v>
      </c>
      <c r="B54" s="7">
        <v>87290.062789139702</v>
      </c>
      <c r="C54" s="8">
        <v>14624.810958407499</v>
      </c>
      <c r="D54" s="8">
        <v>72665.251830732101</v>
      </c>
      <c r="E54" s="4">
        <f t="shared" si="0"/>
        <v>0.16754267886982277</v>
      </c>
      <c r="F54" s="5">
        <v>69677</v>
      </c>
      <c r="G54" s="4">
        <f t="shared" si="1"/>
        <v>1.2527815891777732</v>
      </c>
      <c r="H54" s="8">
        <v>57050</v>
      </c>
      <c r="I54" s="5">
        <v>50054</v>
      </c>
      <c r="J54" s="20">
        <f t="shared" si="2"/>
        <v>1.1397690494266193</v>
      </c>
      <c r="L54" s="18"/>
      <c r="M54" s="18"/>
      <c r="N54" s="18"/>
    </row>
    <row r="55" spans="1:14" ht="15.5" customHeight="1" x14ac:dyDescent="0.35">
      <c r="A55" s="6" t="s">
        <v>8</v>
      </c>
      <c r="B55" s="7">
        <v>111643</v>
      </c>
      <c r="C55" s="8">
        <v>25038</v>
      </c>
      <c r="D55" s="8">
        <v>86605</v>
      </c>
      <c r="E55" s="4">
        <f>C55/B55</f>
        <v>0.22426842703976066</v>
      </c>
      <c r="F55" s="5">
        <v>71274</v>
      </c>
      <c r="G55" s="4">
        <f>B55/F55</f>
        <v>1.5663916715772932</v>
      </c>
      <c r="H55" s="8">
        <v>68708</v>
      </c>
      <c r="I55" s="5">
        <v>51017</v>
      </c>
      <c r="J55" s="20">
        <f>(H55/I55)</f>
        <v>1.3467667640198364</v>
      </c>
      <c r="L55" s="18"/>
      <c r="M55" s="18"/>
      <c r="N55" s="18"/>
    </row>
    <row r="56" spans="1:14" ht="15.5" customHeight="1" x14ac:dyDescent="0.35">
      <c r="A56" s="6">
        <v>2013</v>
      </c>
      <c r="B56" s="7">
        <v>121120</v>
      </c>
      <c r="C56" s="8">
        <v>30639</v>
      </c>
      <c r="D56" s="8">
        <f>B56-C56</f>
        <v>90481</v>
      </c>
      <c r="E56" s="4">
        <f t="shared" si="0"/>
        <v>0.25296400264200791</v>
      </c>
      <c r="F56" s="5">
        <v>75195</v>
      </c>
      <c r="G56" s="4">
        <f t="shared" si="1"/>
        <v>1.6107453953055388</v>
      </c>
      <c r="H56" s="8">
        <v>73219</v>
      </c>
      <c r="I56" s="5">
        <v>53585</v>
      </c>
      <c r="J56" s="20">
        <f t="shared" si="2"/>
        <v>1.3664085098441727</v>
      </c>
      <c r="L56" s="18"/>
      <c r="M56" s="18"/>
      <c r="N56" s="18"/>
    </row>
    <row r="57" spans="1:14" ht="15.5" customHeight="1" x14ac:dyDescent="0.35">
      <c r="A57" s="6">
        <v>2014</v>
      </c>
      <c r="B57" s="7">
        <v>134164</v>
      </c>
      <c r="C57" s="8">
        <v>31025</v>
      </c>
      <c r="D57" s="8">
        <v>103140</v>
      </c>
      <c r="E57" s="4">
        <f t="shared" ref="E57:E61" si="3">C57/B57</f>
        <v>0.23124683223517487</v>
      </c>
      <c r="F57" s="5">
        <v>75738</v>
      </c>
      <c r="G57" s="4">
        <f t="shared" ref="G57:G61" si="4">B57/F57</f>
        <v>1.7714225355831947</v>
      </c>
      <c r="H57" s="8">
        <v>81637</v>
      </c>
      <c r="I57" s="5">
        <v>53657</v>
      </c>
      <c r="J57" s="20">
        <f t="shared" ref="J57:J62" si="5">(H57/I57)</f>
        <v>1.5214603872747265</v>
      </c>
      <c r="L57" s="18"/>
      <c r="M57" s="18"/>
      <c r="N57" s="18"/>
    </row>
    <row r="58" spans="1:14" ht="15.5" customHeight="1" x14ac:dyDescent="0.35">
      <c r="A58" s="6">
        <v>2015</v>
      </c>
      <c r="B58" s="7">
        <v>119880</v>
      </c>
      <c r="C58" s="8">
        <v>24740</v>
      </c>
      <c r="D58" s="8">
        <v>95140</v>
      </c>
      <c r="E58" s="4">
        <f t="shared" si="3"/>
        <v>0.20637303970637305</v>
      </c>
      <c r="F58" s="5">
        <v>79263</v>
      </c>
      <c r="G58" s="4">
        <f t="shared" si="4"/>
        <v>1.5124332916997842</v>
      </c>
      <c r="H58" s="8">
        <v>76735</v>
      </c>
      <c r="I58" s="5">
        <v>56516</v>
      </c>
      <c r="J58" s="20">
        <f t="shared" si="5"/>
        <v>1.357757095335834</v>
      </c>
      <c r="L58" s="18"/>
      <c r="M58" s="18"/>
      <c r="N58" s="18"/>
    </row>
    <row r="59" spans="1:14" ht="15.5" customHeight="1" x14ac:dyDescent="0.35">
      <c r="A59" s="6">
        <v>2016</v>
      </c>
      <c r="B59" s="7">
        <v>117918</v>
      </c>
      <c r="C59" s="8">
        <v>24731</v>
      </c>
      <c r="D59" s="8">
        <v>93187</v>
      </c>
      <c r="E59" s="4">
        <f t="shared" si="3"/>
        <v>0.20973049067996405</v>
      </c>
      <c r="F59" s="5">
        <v>83143</v>
      </c>
      <c r="G59" s="4">
        <f t="shared" si="4"/>
        <v>1.4182552950939946</v>
      </c>
      <c r="H59" s="8">
        <v>76250</v>
      </c>
      <c r="I59" s="5">
        <v>59039</v>
      </c>
      <c r="J59" s="20">
        <f t="shared" si="5"/>
        <v>1.2915191652975151</v>
      </c>
      <c r="L59" s="18"/>
      <c r="M59" s="18"/>
      <c r="N59" s="18"/>
    </row>
    <row r="60" spans="1:14" ht="15.5" customHeight="1" x14ac:dyDescent="0.35">
      <c r="A60" s="6">
        <v>2017</v>
      </c>
      <c r="B60" s="7">
        <v>111589</v>
      </c>
      <c r="C60" s="8">
        <v>21842</v>
      </c>
      <c r="D60" s="8">
        <v>89747</v>
      </c>
      <c r="E60" s="4">
        <f t="shared" si="3"/>
        <v>0.19573613886673419</v>
      </c>
      <c r="F60" s="5">
        <v>87643</v>
      </c>
      <c r="G60" s="4">
        <f t="shared" si="4"/>
        <v>1.2732220485378183</v>
      </c>
      <c r="H60" s="8">
        <v>74707</v>
      </c>
      <c r="I60" s="5">
        <v>61136</v>
      </c>
      <c r="J60" s="20">
        <f t="shared" si="5"/>
        <v>1.2219805024862602</v>
      </c>
      <c r="L60" s="18"/>
      <c r="M60" s="18"/>
      <c r="N60" s="18"/>
    </row>
    <row r="61" spans="1:14" ht="15.5" customHeight="1" x14ac:dyDescent="0.35">
      <c r="A61" s="6">
        <v>2018</v>
      </c>
      <c r="B61" s="7">
        <v>112210</v>
      </c>
      <c r="C61" s="8">
        <v>18425</v>
      </c>
      <c r="D61" s="8">
        <v>93786</v>
      </c>
      <c r="E61" s="4">
        <f t="shared" si="3"/>
        <v>0.16420105159967918</v>
      </c>
      <c r="F61" s="5">
        <v>90021</v>
      </c>
      <c r="G61" s="4">
        <f t="shared" si="4"/>
        <v>1.2464869308272515</v>
      </c>
      <c r="H61" s="8">
        <v>72481</v>
      </c>
      <c r="I61" s="5">
        <v>63179</v>
      </c>
      <c r="J61" s="20">
        <f t="shared" si="5"/>
        <v>1.1472324664841165</v>
      </c>
      <c r="L61" s="18"/>
      <c r="M61" s="18"/>
      <c r="N61" s="18"/>
    </row>
    <row r="62" spans="1:14" ht="15.5" customHeight="1" x14ac:dyDescent="0.35">
      <c r="A62" s="6">
        <v>2019</v>
      </c>
      <c r="B62" s="7">
        <v>123368</v>
      </c>
      <c r="C62" s="8">
        <v>21730</v>
      </c>
      <c r="D62" s="8">
        <v>101638</v>
      </c>
      <c r="E62" s="4">
        <f>C62/B62</f>
        <v>0.17613967965760977</v>
      </c>
      <c r="F62" s="5">
        <v>98088</v>
      </c>
      <c r="G62" s="4">
        <f>B62/F62</f>
        <v>1.2577277546692767</v>
      </c>
      <c r="H62" s="8">
        <v>83111</v>
      </c>
      <c r="I62" s="5">
        <v>68703</v>
      </c>
      <c r="J62" s="20">
        <f t="shared" si="5"/>
        <v>1.2097142773969114</v>
      </c>
      <c r="L62" s="18"/>
      <c r="M62" s="18"/>
      <c r="N62" s="18"/>
    </row>
    <row r="63" spans="1:14" ht="15.5" customHeight="1" x14ac:dyDescent="0.35">
      <c r="A63" s="6">
        <v>2020</v>
      </c>
      <c r="B63" s="7">
        <v>122291</v>
      </c>
      <c r="C63" s="8">
        <v>25603</v>
      </c>
      <c r="D63" s="8">
        <v>96688</v>
      </c>
      <c r="E63" s="4">
        <f>C63/B63</f>
        <v>0.20936127760832768</v>
      </c>
      <c r="F63" s="5">
        <v>97026</v>
      </c>
      <c r="G63" s="4">
        <f>B63/F63</f>
        <v>1.2603941211633996</v>
      </c>
      <c r="H63" s="8">
        <v>80060</v>
      </c>
      <c r="I63" s="5">
        <v>67521</v>
      </c>
      <c r="J63" s="20">
        <f>(H63/I63)</f>
        <v>1.1857051880155804</v>
      </c>
      <c r="L63" s="18"/>
      <c r="M63" s="18"/>
      <c r="N63" s="18"/>
    </row>
    <row r="64" spans="1:14" s="9" customFormat="1" ht="15.5" customHeight="1" x14ac:dyDescent="0.35">
      <c r="A64" s="9" t="s">
        <v>9</v>
      </c>
      <c r="H64" s="2"/>
      <c r="I64" s="12"/>
      <c r="J64" s="2"/>
    </row>
    <row r="65" spans="1:10" s="9" customFormat="1" ht="15.5" customHeight="1" x14ac:dyDescent="0.35">
      <c r="A65" s="9" t="s">
        <v>10</v>
      </c>
    </row>
    <row r="66" spans="1:10" s="9" customFormat="1" ht="15.5" customHeight="1" x14ac:dyDescent="0.35">
      <c r="A66" s="9" t="s">
        <v>14</v>
      </c>
    </row>
    <row r="67" spans="1:10" s="9" customFormat="1" ht="15.5" customHeight="1" x14ac:dyDescent="0.35">
      <c r="A67" s="2" t="s">
        <v>16</v>
      </c>
      <c r="B67" s="2"/>
      <c r="C67" s="2"/>
      <c r="D67" s="2"/>
      <c r="E67" s="2"/>
      <c r="F67" s="2"/>
      <c r="G67" s="2"/>
      <c r="H67" s="2"/>
      <c r="I67" s="2"/>
      <c r="J67" s="2"/>
    </row>
    <row r="68" spans="1:10" s="9" customFormat="1" ht="15.5" customHeight="1" x14ac:dyDescent="0.35">
      <c r="A68" s="9" t="s">
        <v>11</v>
      </c>
    </row>
    <row r="69" spans="1:10" s="9" customFormat="1" ht="15.5" customHeight="1" x14ac:dyDescent="0.35">
      <c r="A69" s="9" t="s">
        <v>12</v>
      </c>
    </row>
    <row r="70" spans="1:10" s="9" customFormat="1" ht="15.5" customHeight="1" x14ac:dyDescent="0.35">
      <c r="A70" s="9" t="s">
        <v>13</v>
      </c>
      <c r="B70" s="10"/>
      <c r="C70" s="10"/>
      <c r="D70" s="10"/>
      <c r="E70" s="10"/>
      <c r="F70" s="10"/>
      <c r="G70" s="10"/>
      <c r="H70" s="10"/>
      <c r="I70" s="10"/>
      <c r="J70" s="10"/>
    </row>
    <row r="71" spans="1:10" s="9" customFormat="1" ht="15.5" customHeight="1" x14ac:dyDescent="0.35">
      <c r="A71" s="9" t="s">
        <v>26</v>
      </c>
      <c r="B71" s="10"/>
      <c r="C71" s="10"/>
      <c r="D71" s="10"/>
      <c r="E71" s="10"/>
      <c r="F71" s="10"/>
      <c r="G71" s="10"/>
      <c r="H71" s="10"/>
      <c r="I71" s="10"/>
      <c r="J71" s="10"/>
    </row>
  </sheetData>
  <pageMargins left="0.25" right="0.25" top="0.75" bottom="0.75" header="0.3" footer="0.3"/>
  <pageSetup scale="75" fitToHeight="0" orientation="portrait" r:id="rId1"/>
  <ignoredErrors>
    <ignoredError sqref="J3:J33" calculatedColum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13</vt:lpstr>
      <vt:lpstr>'table 13'!Print_Area</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Mean and median farm operator household income and ratio of farm household to U.S. household income, 1960-2020</dc:title>
  <dc:subject>Agricultural Economics</dc:subject>
  <dc:creator>Jessica Todd; Christine Whitt</dc:creator>
  <cp:keywords>farm household income historical tables, median household income, average household income</cp:keywords>
  <cp:lastModifiedBy>Windows User</cp:lastModifiedBy>
  <cp:lastPrinted>2019-11-19T15:04:40Z</cp:lastPrinted>
  <dcterms:created xsi:type="dcterms:W3CDTF">2019-11-12T15:29:14Z</dcterms:created>
  <dcterms:modified xsi:type="dcterms:W3CDTF">2021-11-23T18:17:32Z</dcterms:modified>
</cp:coreProperties>
</file>