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filterPrivacy="1" defaultThemeVersion="124226"/>
  <xr:revisionPtr revIDLastSave="0" documentId="8_{36FC79C6-DA17-EF44-9CB8-C130D07E8B4B}" xr6:coauthVersionLast="46" xr6:coauthVersionMax="46" xr10:uidLastSave="{00000000-0000-0000-0000-000000000000}"/>
  <bookViews>
    <workbookView xWindow="1720" yWindow="1360" windowWidth="28520" windowHeight="12600" activeTab="1" xr2:uid="{00000000-000D-0000-FFFF-FFFF00000000}"/>
  </bookViews>
  <sheets>
    <sheet name="Erläuterung" sheetId="9" r:id="rId1"/>
    <sheet name="30.12.20" sheetId="6" r:id="rId2"/>
  </sheets>
  <definedNames>
    <definedName name="Bundesländer001" localSheetId="1">'30.12.20'!$A$1:$G$17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9" l="1"/>
  <c r="C18" i="6" l="1"/>
  <c r="B18" i="6"/>
  <c r="F18" i="6" l="1"/>
  <c r="E18" i="6"/>
  <c r="G18" i="6"/>
  <c r="D18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19000000}" name="Verbindung6" type="1" refreshedVersion="6" savePassword="1" background="1" saveData="1">
    <dbPr connection="DRIVER=ODBC Driver 13 for SQL Server;SERVER=SQLProd31;UID=schillingj;Trusted_Connection=yes;APP=Excel;WSID=WS;DATABASE=SurvNet3RKI2;" command="select_x000d__x000a_Bundesland,_x000d__x000a_Fälle as 'Fälle kumulativ',_x000d__x000a_Fälle-Fälle_gestern as 'Differenz Vortag',_x000d__x000a_Fälle/Bev *100000 as 'Fälle kumulativ/ 100.000 Einw.',_x000d__x000a_Fälle_7_Tage as _x0009_'Fälle in den letzten 7 Tagen',_x000d__x000a_Fälle_7_Tage/Bev * 100000 as '7-Tage-Inzidenz',_x000d__x000a_Todesfälle,_x000d__x000a_Todesfälle/Bev * 100000 as 'Todesfälle/ 100.000 Einw.'_x000d__x000a_from_x000d__x000a_(select Cast(&quot;[DeutschlandNodes].[Federal2016].[Federal2016].[MEMBER_CAPTION]&quot; as VARCHAR) as Bundesland, _x000d__x000a_cast(&quot;[Measures].[Population]&quot; as float) as Bev_x000d__x000a_FROM   Openquery(OLAP_SESQL19_CUBE4COVID19,_x000d__x000a_'_x000d__x000a_select _x000d__x000a_[Measures].[Population] on 0,_x000d__x000a_[DeutschlandNodes].[Federal2016].[Federal2016]-[DeutschlandNodes].[Federal2016].&amp;[-- Deutschland angegeben]- [DeutschlandNodes].[Federal2016].&amp;[Unbekannt]_x000d__x000a_ _x000d__x000a_   on 1_x000d__x000a_FROM Cube4SurvNet_x000d__x000a_where ([Datenstand].[Publikation].&amp;[-1],_x000d__x000a_[ReportingDate].[WeekYear].[WeekYear].&amp;[2020]_x000d__x000a__x000d__x000a_)_x000d__x000a_')) X _x000d__x000a_left join_x000d__x000a_(Select MeldeLandkreisBundesland, count(*) as Fälle_x000d__x000a__x0009_from_x000d__x000a__x0009_(Select IdRecord,MeldeLandkreisBundesland_x000d__x000a__x0009_From [SurvNet3Admin].[Covid].[CVDCases]_x000d__x000a_Where Datenstand='Stand'+Convert(varchar(50),getdate(),112)+'T0000' _x000d__x000a_and Referenzdefinition='Ja'_x000d__x000a__x000d__x000a_)A1_x000d__x000a__x000d__x000a__x0009_group by MeldeLandkreisBundesland) B1_x000d__x000a__x0009_on X.Bundesland=B1.MeldeLandkreisBundesland_x000d__x000a__x0009_left join_x000d__x000a__x000d__x000a_(Select MeldeLandkreisBundesland, count(*) as Fälle_gestern_x000d__x000a__x0009_from_x000d__x000a__x0009_(Select IdRecord,MeldeLandkreisBundesland_x000d__x000a__x0009_From [SurvNet3Admin].[Covid].[CVDCases]_x000d__x000a_Where Datenstand='Stand'+Convert(varchar(50),getdate()-1,112)+'T0000' _x000d__x000a_and Referenzdefinition='Ja'_x000d__x000a__x000d__x000a_)A2_x000d__x000a__x000d__x000a__x0009_group by MeldeLandkreisBundesland) B2_x000d__x000a__x0009_on B1.MeldeLandkreisBundesland=B2.MeldeLandkreisBundesland_x000d__x000a__x000d__x000a__x0009_left join_x000d__x000a__x000d__x000a_(Select MeldeLandkreisBundesland, count(*) as 'Fälle_7_Tage'_x000d__x000a__x0009_from_x000d__x000a__x0009_(Select IdRecord,MeldeLandkreisBundesland, Meldedatum_x000d__x000a__x0009_From [SurvNet3Admin].[Covid].[CVDCases]_x000d__x000a_Where Datenstand='Stand'+Convert(varchar(50),getdate(),112)+'T0000' _x000d__x000a_and Referenzdefinition='Ja'_x000d__x000a__x0009_and Meldedatum between CONVERT( date, GETDATE()-7 ) and CONVERT( date, GETDATE()-1 )) A3_x000d__x000a__x0009_group by MeldeLandkreisBundesland) B3_x000d__x000a_on B1.MeldeLandkreisBundesland=B3.MeldeLandkreisBundesland_x000d__x000a__x000d__x000a_left join_x000d__x000a__x000d__x000a_(Select MeldeLandkreisBundesland, count(*) as Todesfälle_x000d__x000a__x0009_from_x000d__x000a__x0009_(Select IdRecord,MeldeLandkreisBundesland_x000d__x000a__x0009_From [SurvNet3Admin].[Covid].[CVDCases]_x000d__x000a_Where Datenstand='Stand'+Convert(varchar(50),getdate(),112)+'T0000' _x000d__x000a_and Referenzdefinition='Ja'_x000d__x000a_and VerstorbenStatus='Ja'_x000d__x000a_)A4_x000d__x000a__x000d__x000a__x0009_group by MeldeLandkreisBundesland) B4_x000d__x000a__x0009_on B1.MeldeLandkreisBundesland=B4.MeldeLandkreisBundesland_x000d__x000a_order by B1.MeldeLandkreisBundesland_x000d__x000a__x000d__x000a_"/>
  </connection>
</connections>
</file>

<file path=xl/sharedStrings.xml><?xml version="1.0" encoding="utf-8"?>
<sst xmlns="http://schemas.openxmlformats.org/spreadsheetml/2006/main" count="38" uniqueCount="32">
  <si>
    <t>Bayern</t>
  </si>
  <si>
    <t>Baden-Württemberg</t>
  </si>
  <si>
    <t>Brandenburg</t>
  </si>
  <si>
    <t>Berlin</t>
  </si>
  <si>
    <t>Bremen</t>
  </si>
  <si>
    <t>Hamburg</t>
  </si>
  <si>
    <t>Mecklenburg-Vorpommern</t>
  </si>
  <si>
    <t>Niedersachsen</t>
  </si>
  <si>
    <t>Nordrhein-Westfalen</t>
  </si>
  <si>
    <t>Sachsen</t>
  </si>
  <si>
    <t>Sachsen-Anhalt</t>
  </si>
  <si>
    <t>Schleswig-Holstein</t>
  </si>
  <si>
    <t>Rheinland-Pfalz</t>
  </si>
  <si>
    <t>Saarland</t>
  </si>
  <si>
    <t>Thüringen</t>
  </si>
  <si>
    <t>Hessen</t>
  </si>
  <si>
    <t>Bundesland</t>
  </si>
  <si>
    <t>Differenz zum Vortag</t>
  </si>
  <si>
    <t>Erläuterung</t>
  </si>
  <si>
    <t/>
  </si>
  <si>
    <t>Gesamt</t>
  </si>
  <si>
    <t>Impfungen kumulativ</t>
  </si>
  <si>
    <t>Gemeldete Impfungen bundesweit und nach Bundesland sowie nach STIKO-Indikation</t>
  </si>
  <si>
    <t xml:space="preserve">Die kumulative Zahl der Impfungen umfasst die mit jeweiligem Datenstand gemeldeten Impfungen an das RKI. </t>
  </si>
  <si>
    <t xml:space="preserve">Achtung: Die Differenz zum Vortag kann Nachmeldungen aus vorangegangenen Tagen enthalten und spiegelt nicht immer die innerhalb des Vortags tatsächlich durchgeführte Zahl der Impfungen wider. </t>
  </si>
  <si>
    <t>Datenstand: 28.12.2020, 08:00 Uhr</t>
  </si>
  <si>
    <t>Indikation nach Alter*</t>
  </si>
  <si>
    <t>Berufliche Indikation*</t>
  </si>
  <si>
    <t>Medizinische Indikation*</t>
  </si>
  <si>
    <t>Pflegeheim-bewohnerIn*</t>
  </si>
  <si>
    <t>Anmerkung zu den Indikationen: Es können mehrere Indikationen je geimpfter Person vorliegen.</t>
  </si>
  <si>
    <t>11:00 Uhr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</si>
</sst>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</font>
    <font>
      <sz val="10"/>
      <color theme="1"/>
      <name val="Arial"/>
      <family val="2"/>
    </font>
    <font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 style="thin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 style="thin">
        <color theme="4" tint="0.39997558519241921"/>
      </top>
      <bottom style="thin">
        <color theme="4" tint="0.39997558519241921"/>
      </bottom>
      <diagonal/>
    </border>
  </borders>
  <cellStyleXfs count="3">
    <xf numFmtId="0" fontId="0" fillId="0" borderId="0"/>
    <xf numFmtId="0" fontId="5" fillId="0" borderId="0"/>
    <xf numFmtId="0" fontId="7" fillId="0" borderId="0"/>
  </cellStyleXfs>
  <cellXfs count="25">
    <xf numFmtId="0" fontId="0" fillId="0" borderId="0" xfId="0"/>
    <xf numFmtId="0" fontId="5" fillId="0" borderId="0" xfId="1"/>
    <xf numFmtId="0" fontId="4" fillId="2" borderId="1" xfId="0" applyFont="1" applyFill="1" applyBorder="1" applyAlignment="1">
      <alignment wrapText="1"/>
    </xf>
    <xf numFmtId="3" fontId="6" fillId="3" borderId="1" xfId="0" applyNumberFormat="1" applyFont="1" applyFill="1" applyBorder="1"/>
    <xf numFmtId="3" fontId="6" fillId="0" borderId="1" xfId="0" applyNumberFormat="1" applyFont="1" applyBorder="1"/>
    <xf numFmtId="3" fontId="3" fillId="3" borderId="1" xfId="0" applyNumberFormat="1" applyFont="1" applyFill="1" applyBorder="1"/>
    <xf numFmtId="0" fontId="4" fillId="2" borderId="2" xfId="0" applyFont="1" applyFill="1" applyBorder="1" applyAlignment="1">
      <alignment horizontal="right" wrapText="1"/>
    </xf>
    <xf numFmtId="3" fontId="1" fillId="3" borderId="2" xfId="0" applyNumberFormat="1" applyFont="1" applyFill="1" applyBorder="1" applyAlignment="1">
      <alignment horizontal="right" vertical="center"/>
    </xf>
    <xf numFmtId="1" fontId="1" fillId="3" borderId="3" xfId="0" applyNumberFormat="1" applyFont="1" applyFill="1" applyBorder="1" applyAlignment="1">
      <alignment horizontal="right" vertical="center"/>
    </xf>
    <xf numFmtId="3" fontId="2" fillId="3" borderId="2" xfId="0" applyNumberFormat="1" applyFont="1" applyFill="1" applyBorder="1" applyAlignment="1">
      <alignment horizontal="right" vertical="center"/>
    </xf>
    <xf numFmtId="1" fontId="2" fillId="3" borderId="3" xfId="0" applyNumberFormat="1" applyFont="1" applyFill="1" applyBorder="1" applyAlignment="1">
      <alignment horizontal="right" vertical="center"/>
    </xf>
    <xf numFmtId="0" fontId="4" fillId="2" borderId="2" xfId="0" applyFont="1" applyFill="1" applyBorder="1" applyAlignment="1">
      <alignment horizontal="right" vertical="center" wrapText="1"/>
    </xf>
    <xf numFmtId="164" fontId="4" fillId="2" borderId="3" xfId="0" applyNumberFormat="1" applyFont="1" applyFill="1" applyBorder="1" applyAlignment="1">
      <alignment horizontal="right" vertical="center" wrapText="1"/>
    </xf>
    <xf numFmtId="3" fontId="1" fillId="3" borderId="2" xfId="1" applyNumberFormat="1" applyFont="1" applyFill="1" applyBorder="1" applyAlignment="1">
      <alignment horizontal="right" vertical="center"/>
    </xf>
    <xf numFmtId="3" fontId="2" fillId="3" borderId="2" xfId="1" applyNumberFormat="1" applyFont="1" applyFill="1" applyBorder="1" applyAlignment="1">
      <alignment horizontal="right" vertical="center"/>
    </xf>
    <xf numFmtId="3" fontId="1" fillId="4" borderId="2" xfId="1" applyNumberFormat="1" applyFont="1" applyFill="1" applyBorder="1" applyAlignment="1">
      <alignment horizontal="right" vertical="center"/>
    </xf>
    <xf numFmtId="3" fontId="1" fillId="4" borderId="2" xfId="0" applyNumberFormat="1" applyFont="1" applyFill="1" applyBorder="1" applyAlignment="1">
      <alignment horizontal="right" vertical="center"/>
    </xf>
    <xf numFmtId="1" fontId="1" fillId="4" borderId="3" xfId="0" applyNumberFormat="1" applyFont="1" applyFill="1" applyBorder="1" applyAlignment="1">
      <alignment horizontal="right" vertical="center"/>
    </xf>
    <xf numFmtId="14" fontId="0" fillId="0" borderId="0" xfId="0" applyNumberFormat="1"/>
    <xf numFmtId="20" fontId="0" fillId="0" borderId="0" xfId="0" applyNumberFormat="1" applyAlignment="1">
      <alignment horizontal="right"/>
    </xf>
    <xf numFmtId="0" fontId="0" fillId="0" borderId="0" xfId="0"/>
    <xf numFmtId="3" fontId="1" fillId="3" borderId="3" xfId="0" applyNumberFormat="1" applyFont="1" applyFill="1" applyBorder="1" applyAlignment="1">
      <alignment horizontal="right" vertical="center"/>
    </xf>
    <xf numFmtId="3" fontId="1" fillId="4" borderId="3" xfId="0" applyNumberFormat="1" applyFont="1" applyFill="1" applyBorder="1" applyAlignment="1">
      <alignment horizontal="right" vertical="center"/>
    </xf>
    <xf numFmtId="3" fontId="2" fillId="3" borderId="3" xfId="1" applyNumberFormat="1" applyFont="1" applyFill="1" applyBorder="1" applyAlignment="1">
      <alignment horizontal="right" vertical="center"/>
    </xf>
    <xf numFmtId="0" fontId="0" fillId="0" borderId="0" xfId="0" applyFill="1" applyBorder="1"/>
  </cellXfs>
  <cellStyles count="3">
    <cellStyle name="Normal" xfId="0" builtinId="0"/>
    <cellStyle name="Standard 2" xfId="1" xr:uid="{00000000-0005-0000-0000-000031000000}"/>
    <cellStyle name="Standard 2 2" xfId="2" xr:uid="{00000000-0005-0000-0000-00003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undesländer001" fillFormulas="1" connectionId="1" xr16:uid="{3DDBA091-D29F-447B-8304-A418A1635D4F}" autoFormatId="0" applyNumberFormats="0" applyBorderFormats="0" applyFontFormats="1" applyPatternFormats="1" applyAlignmentFormats="0" applyWidthHeightFormats="0">
  <queryTableRefresh preserveSortFilterLayout="0" nextId="11">
    <queryTableFields count="7">
      <queryTableField id="1" name="Bundesland"/>
      <queryTableField id="2" name="Fälle kumulativ"/>
      <queryTableField id="3" name="Differenz Vortag"/>
      <queryTableField id="5" name="Fälle in den letzten 7 Tagen"/>
      <queryTableField id="10" dataBound="0" fillFormulas="1"/>
      <queryTableField id="9" dataBound="0" fillFormulas="1"/>
      <queryTableField id="6" name="7-Tage-Inzidenz"/>
    </queryTableFields>
    <queryTableDeletedFields count="3">
      <deletedField name="Todesfälle"/>
      <deletedField name="Todesfälle/ 100.000 Einw."/>
      <deletedField name="Fälle kumulativ/ 100.000 Einw."/>
    </queryTableDeletedFields>
  </queryTableRefresh>
</query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1AA5B-8CBB-47B1-9317-352256D0A517}">
  <dimension ref="A1:C13"/>
  <sheetViews>
    <sheetView workbookViewId="0">
      <selection activeCell="C6" sqref="C6"/>
    </sheetView>
  </sheetViews>
  <sheetFormatPr baseColWidth="10" defaultRowHeight="15" x14ac:dyDescent="0.2"/>
  <sheetData>
    <row r="1" spans="1:3" x14ac:dyDescent="0.2">
      <c r="A1" s="1" t="s">
        <v>18</v>
      </c>
    </row>
    <row r="2" spans="1:3" x14ac:dyDescent="0.2">
      <c r="A2" s="1" t="s">
        <v>19</v>
      </c>
    </row>
    <row r="3" spans="1:3" x14ac:dyDescent="0.2">
      <c r="A3" s="1" t="s">
        <v>19</v>
      </c>
    </row>
    <row r="4" spans="1:3" x14ac:dyDescent="0.2">
      <c r="A4" s="1" t="s">
        <v>22</v>
      </c>
    </row>
    <row r="5" spans="1:3" x14ac:dyDescent="0.2">
      <c r="A5" s="1" t="s">
        <v>19</v>
      </c>
    </row>
    <row r="6" spans="1:3" x14ac:dyDescent="0.2">
      <c r="A6" s="1" t="s">
        <v>25</v>
      </c>
      <c r="B6" s="18">
        <f ca="1">TODAY()</f>
        <v>44196</v>
      </c>
      <c r="C6" s="19" t="s">
        <v>31</v>
      </c>
    </row>
    <row r="7" spans="1:3" x14ac:dyDescent="0.2">
      <c r="A7" s="1" t="s">
        <v>19</v>
      </c>
    </row>
    <row r="8" spans="1:3" x14ac:dyDescent="0.2">
      <c r="A8" s="1" t="s">
        <v>23</v>
      </c>
    </row>
    <row r="10" spans="1:3" x14ac:dyDescent="0.2">
      <c r="A10" s="1" t="s">
        <v>24</v>
      </c>
    </row>
    <row r="11" spans="1:3" x14ac:dyDescent="0.2">
      <c r="A11" s="1" t="s">
        <v>19</v>
      </c>
    </row>
    <row r="12" spans="1:3" x14ac:dyDescent="0.2">
      <c r="A12" t="s">
        <v>30</v>
      </c>
    </row>
    <row r="13" spans="1:3" x14ac:dyDescent="0.2">
      <c r="A13" s="1" t="s">
        <v>19</v>
      </c>
    </row>
  </sheetData>
  <pageMargins left="0.7" right="0.7" top="0.78740157499999996" bottom="0.78740157499999996" header="0.3" footer="0.3"/>
  <pageSetup paperSize="9"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5A2DF-1594-45F9-85B9-EB1F8407882D}">
  <dimension ref="A1:G23"/>
  <sheetViews>
    <sheetView tabSelected="1" topLeftCell="A2" workbookViewId="0">
      <selection activeCell="A15" sqref="A15"/>
    </sheetView>
  </sheetViews>
  <sheetFormatPr baseColWidth="10" defaultRowHeight="15" x14ac:dyDescent="0.2"/>
  <cols>
    <col min="1" max="1" width="22.83203125" customWidth="1"/>
    <col min="6" max="6" width="13.33203125" customWidth="1"/>
    <col min="7" max="7" width="14.33203125" customWidth="1"/>
  </cols>
  <sheetData>
    <row r="1" spans="1:7" ht="32" x14ac:dyDescent="0.2">
      <c r="A1" s="2" t="s">
        <v>16</v>
      </c>
      <c r="B1" s="6" t="s">
        <v>21</v>
      </c>
      <c r="C1" s="6" t="s">
        <v>17</v>
      </c>
      <c r="D1" s="11" t="s">
        <v>26</v>
      </c>
      <c r="E1" s="11" t="s">
        <v>27</v>
      </c>
      <c r="F1" s="11" t="s">
        <v>28</v>
      </c>
      <c r="G1" s="12" t="s">
        <v>29</v>
      </c>
    </row>
    <row r="2" spans="1:7" x14ac:dyDescent="0.2">
      <c r="A2" s="3" t="s">
        <v>1</v>
      </c>
      <c r="B2" s="13">
        <v>8242</v>
      </c>
      <c r="C2" s="21">
        <v>3509</v>
      </c>
      <c r="D2" s="7">
        <v>3243</v>
      </c>
      <c r="E2" s="7">
        <v>2994</v>
      </c>
      <c r="F2" s="7">
        <v>517</v>
      </c>
      <c r="G2" s="8">
        <v>933</v>
      </c>
    </row>
    <row r="3" spans="1:7" x14ac:dyDescent="0.2">
      <c r="A3" s="4" t="s">
        <v>0</v>
      </c>
      <c r="B3" s="15">
        <v>12935</v>
      </c>
      <c r="C3" s="22">
        <v>7716</v>
      </c>
      <c r="D3" s="16">
        <v>3010</v>
      </c>
      <c r="E3" s="16">
        <v>5573</v>
      </c>
      <c r="F3" s="16">
        <v>214</v>
      </c>
      <c r="G3" s="17">
        <v>5314</v>
      </c>
    </row>
    <row r="4" spans="1:7" x14ac:dyDescent="0.2">
      <c r="A4" s="3" t="s">
        <v>3</v>
      </c>
      <c r="B4" s="13">
        <v>6296</v>
      </c>
      <c r="C4" s="21">
        <v>2457</v>
      </c>
      <c r="D4" s="7">
        <v>4918</v>
      </c>
      <c r="E4" s="7">
        <v>1396</v>
      </c>
      <c r="F4" s="7">
        <v>105</v>
      </c>
      <c r="G4" s="8">
        <v>4899</v>
      </c>
    </row>
    <row r="5" spans="1:7" x14ac:dyDescent="0.2">
      <c r="A5" s="4" t="s">
        <v>2</v>
      </c>
      <c r="B5" s="15">
        <v>1553</v>
      </c>
      <c r="C5" s="22">
        <v>1442</v>
      </c>
      <c r="D5" s="16">
        <v>110</v>
      </c>
      <c r="E5" s="16">
        <v>1430</v>
      </c>
      <c r="F5" s="16">
        <v>13</v>
      </c>
      <c r="G5" s="17">
        <v>123</v>
      </c>
    </row>
    <row r="6" spans="1:7" x14ac:dyDescent="0.2">
      <c r="A6" s="3" t="s">
        <v>4</v>
      </c>
      <c r="B6" s="13">
        <v>1059</v>
      </c>
      <c r="C6" s="21">
        <v>467</v>
      </c>
      <c r="D6" s="7">
        <v>528</v>
      </c>
      <c r="E6" s="7">
        <v>201</v>
      </c>
      <c r="F6" s="7">
        <v>3</v>
      </c>
      <c r="G6" s="8">
        <v>579</v>
      </c>
    </row>
    <row r="7" spans="1:7" x14ac:dyDescent="0.2">
      <c r="A7" s="4" t="s">
        <v>5</v>
      </c>
      <c r="B7" s="15">
        <v>1499</v>
      </c>
      <c r="C7" s="22">
        <v>428</v>
      </c>
      <c r="D7" s="16">
        <v>704</v>
      </c>
      <c r="E7" s="16">
        <v>661</v>
      </c>
      <c r="F7" s="16">
        <v>0</v>
      </c>
      <c r="G7" s="17">
        <v>839</v>
      </c>
    </row>
    <row r="8" spans="1:7" x14ac:dyDescent="0.2">
      <c r="A8" s="3" t="s">
        <v>15</v>
      </c>
      <c r="B8" s="13">
        <v>9448</v>
      </c>
      <c r="C8" s="21">
        <v>5094</v>
      </c>
      <c r="D8" s="7">
        <v>3041</v>
      </c>
      <c r="E8" s="7">
        <v>5092</v>
      </c>
      <c r="F8" s="7">
        <v>500</v>
      </c>
      <c r="G8" s="8">
        <v>3825</v>
      </c>
    </row>
    <row r="9" spans="1:7" x14ac:dyDescent="0.2">
      <c r="A9" s="4" t="s">
        <v>6</v>
      </c>
      <c r="B9" s="15">
        <v>7338</v>
      </c>
      <c r="C9" s="22">
        <v>3711</v>
      </c>
      <c r="D9" s="16">
        <v>87</v>
      </c>
      <c r="E9" s="16">
        <v>4011</v>
      </c>
      <c r="F9" s="16">
        <v>4</v>
      </c>
      <c r="G9" s="17">
        <v>3231</v>
      </c>
    </row>
    <row r="10" spans="1:7" x14ac:dyDescent="0.2">
      <c r="A10" s="3" t="s">
        <v>7</v>
      </c>
      <c r="B10" s="13">
        <v>1527</v>
      </c>
      <c r="C10" s="21">
        <v>692</v>
      </c>
      <c r="D10" s="7">
        <v>83</v>
      </c>
      <c r="E10" s="7">
        <v>824</v>
      </c>
      <c r="F10" s="7">
        <v>145</v>
      </c>
      <c r="G10" s="8">
        <v>794</v>
      </c>
    </row>
    <row r="11" spans="1:7" x14ac:dyDescent="0.2">
      <c r="A11" s="4" t="s">
        <v>8</v>
      </c>
      <c r="B11" s="15">
        <v>11385</v>
      </c>
      <c r="C11" s="22">
        <v>3857</v>
      </c>
      <c r="D11" s="16">
        <v>0</v>
      </c>
      <c r="E11" s="16">
        <v>2771</v>
      </c>
      <c r="F11" s="16">
        <v>0</v>
      </c>
      <c r="G11" s="17">
        <v>8622</v>
      </c>
    </row>
    <row r="12" spans="1:7" x14ac:dyDescent="0.2">
      <c r="A12" s="3" t="s">
        <v>12</v>
      </c>
      <c r="B12" s="13">
        <v>2284</v>
      </c>
      <c r="C12" s="21">
        <v>822</v>
      </c>
      <c r="D12" s="7">
        <v>0</v>
      </c>
      <c r="E12" s="7">
        <v>1011</v>
      </c>
      <c r="F12" s="7">
        <v>0</v>
      </c>
      <c r="G12" s="8">
        <v>1273</v>
      </c>
    </row>
    <row r="13" spans="1:7" x14ac:dyDescent="0.2">
      <c r="A13" s="4" t="s">
        <v>13</v>
      </c>
      <c r="B13" s="15">
        <v>1518</v>
      </c>
      <c r="C13" s="22">
        <v>656</v>
      </c>
      <c r="D13" s="16">
        <v>1177</v>
      </c>
      <c r="E13" s="16">
        <v>101</v>
      </c>
      <c r="F13" s="16">
        <v>0</v>
      </c>
      <c r="G13" s="17">
        <v>711</v>
      </c>
    </row>
    <row r="14" spans="1:7" x14ac:dyDescent="0.2">
      <c r="A14" s="3" t="s">
        <v>9</v>
      </c>
      <c r="B14" s="13">
        <v>1487</v>
      </c>
      <c r="C14" s="21">
        <v>812</v>
      </c>
      <c r="D14" s="7">
        <v>150</v>
      </c>
      <c r="E14" s="7">
        <v>1294</v>
      </c>
      <c r="F14" s="7">
        <v>1</v>
      </c>
      <c r="G14" s="8">
        <v>192</v>
      </c>
    </row>
    <row r="15" spans="1:7" x14ac:dyDescent="0.2">
      <c r="A15" s="4" t="s">
        <v>10</v>
      </c>
      <c r="B15" s="15">
        <v>7287</v>
      </c>
      <c r="C15" s="22">
        <v>3302</v>
      </c>
      <c r="D15" s="16">
        <v>2620</v>
      </c>
      <c r="E15" s="16">
        <v>3209</v>
      </c>
      <c r="F15" s="16">
        <v>262</v>
      </c>
      <c r="G15" s="17">
        <v>3942</v>
      </c>
    </row>
    <row r="16" spans="1:7" x14ac:dyDescent="0.2">
      <c r="A16" s="3" t="s">
        <v>11</v>
      </c>
      <c r="B16" s="13">
        <v>3579</v>
      </c>
      <c r="C16" s="21">
        <v>1893</v>
      </c>
      <c r="D16" s="7">
        <v>1016</v>
      </c>
      <c r="E16" s="7">
        <v>1858</v>
      </c>
      <c r="F16" s="7">
        <v>871</v>
      </c>
      <c r="G16" s="8">
        <v>1698</v>
      </c>
    </row>
    <row r="17" spans="1:7" x14ac:dyDescent="0.2">
      <c r="A17" s="4" t="s">
        <v>14</v>
      </c>
      <c r="B17" s="15">
        <v>672</v>
      </c>
      <c r="C17" s="22">
        <v>415</v>
      </c>
      <c r="D17" s="16">
        <v>226</v>
      </c>
      <c r="E17" s="16">
        <v>252</v>
      </c>
      <c r="F17" s="16">
        <v>0</v>
      </c>
      <c r="G17" s="17">
        <v>327</v>
      </c>
    </row>
    <row r="18" spans="1:7" x14ac:dyDescent="0.2">
      <c r="A18" s="5" t="s">
        <v>20</v>
      </c>
      <c r="B18" s="14">
        <f>SUM(B2:B17)</f>
        <v>78109</v>
      </c>
      <c r="C18" s="23">
        <f>SUM(C2:C17)</f>
        <v>37273</v>
      </c>
      <c r="D18" s="9">
        <f t="shared" ref="D18" si="0">SUM(D2:D17)</f>
        <v>20913</v>
      </c>
      <c r="E18" s="9">
        <f>SUM(E2:E17)</f>
        <v>32678</v>
      </c>
      <c r="F18" s="9">
        <f>SUM(F2:F17)</f>
        <v>2635</v>
      </c>
      <c r="G18" s="10">
        <f>SUM(G2:G17)</f>
        <v>37302</v>
      </c>
    </row>
    <row r="20" spans="1:7" x14ac:dyDescent="0.2">
      <c r="A20" t="s">
        <v>30</v>
      </c>
    </row>
    <row r="21" spans="1:7" x14ac:dyDescent="0.2">
      <c r="A21" s="20"/>
    </row>
    <row r="22" spans="1:7" x14ac:dyDescent="0.2">
      <c r="A22" s="24"/>
    </row>
    <row r="23" spans="1:7" x14ac:dyDescent="0.2">
      <c r="A23" s="24"/>
    </row>
  </sheetData>
  <pageMargins left="0.7" right="0.7" top="0.78740157499999996" bottom="0.78740157499999996" header="0.3" footer="0.3"/>
  <pageSetup paperSize="9"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Erläuterung</vt:lpstr>
      <vt:lpstr>30.12.20</vt:lpstr>
      <vt:lpstr>'30.12.20'!Bundesländer001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2020-12-30T10:47:58Z</dcterms:created>
  <dcterms:modified xsi:type="dcterms:W3CDTF">2020-12-31T12:57:04Z</dcterms:modified>
</cp:coreProperties>
</file>