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ate1904="1"/>
  <mc:AlternateContent xmlns:mc="http://schemas.openxmlformats.org/markup-compatibility/2006">
    <mc:Choice Requires="x15">
      <x15ac:absPath xmlns:x15ac="http://schemas.microsoft.com/office/spreadsheetml/2010/11/ac" url="/Users/joshuahermsmeyer/Library/Mobile Documents/com~apple~CloudDocs/Code/R/superbowl_anthems/"/>
    </mc:Choice>
  </mc:AlternateContent>
  <xr:revisionPtr revIDLastSave="0" documentId="13_ncr:1_{E18E645B-F03E-1845-B2D2-2A4F91BCB9E2}" xr6:coauthVersionLast="40" xr6:coauthVersionMax="40" xr10:uidLastSave="{00000000-0000-0000-0000-000000000000}"/>
  <bookViews>
    <workbookView xWindow="600" yWindow="940" windowWidth="33780" windowHeight="22040" xr2:uid="{00000000-000D-0000-FFFF-FFFF00000000}"/>
  </bookViews>
  <sheets>
    <sheet name="Data" sheetId="1" r:id="rId1"/>
    <sheet name="Scour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<sst xmlns="http://schemas.openxmlformats.org/spreadsheetml/2006/main" count="51" uniqueCount="51">
  <si>
    <t>Table 1</t>
  </si>
  <si>
    <t>Year</t>
  </si>
  <si>
    <t>cpi</t>
  </si>
  <si>
    <t>YEAR</t>
  </si>
  <si>
    <t>HANDLE</t>
  </si>
  <si>
    <t>1991 Dollars</t>
  </si>
  <si>
    <t>RESULT</t>
  </si>
  <si>
    <t>SB</t>
  </si>
  <si>
    <t>Giants 20, Bills 19</t>
  </si>
  <si>
    <t>Redskins 37, Bills 24</t>
  </si>
  <si>
    <t>Cowboys 52, Bills 17</t>
  </si>
  <si>
    <t>Cowboys 30, Bills 13</t>
  </si>
  <si>
    <t>49ers 49, Chargers 26</t>
  </si>
  <si>
    <t>Cowboys 27, Steelers 17</t>
  </si>
  <si>
    <t>Packers 35, Patriots 21</t>
  </si>
  <si>
    <t>Broncos 31, Packers 24</t>
  </si>
  <si>
    <t>Broncos 34, Falcons 19</t>
  </si>
  <si>
    <t>Rams 23, Titans 16</t>
  </si>
  <si>
    <t>Ravens 34, Giants 7</t>
  </si>
  <si>
    <t>Patriots 20, Rams 17</t>
  </si>
  <si>
    <t>Buccaneers 48, Raiders 21</t>
  </si>
  <si>
    <t>Patriots 32, Panthers 29</t>
  </si>
  <si>
    <t>Patriots 24, Eagles 21</t>
  </si>
  <si>
    <t>Steelers 21, Seahawks 10</t>
  </si>
  <si>
    <t>Colts 29, Bears 17</t>
  </si>
  <si>
    <t>Giants 17, Patriots 14</t>
  </si>
  <si>
    <t>Steelers 27, Cardinals 23</t>
  </si>
  <si>
    <t>Saints 31, Colts 17</t>
  </si>
  <si>
    <t>Packers 31, Steelers 25</t>
  </si>
  <si>
    <t>Giants 21, Patriots 17</t>
  </si>
  <si>
    <t>Ravens 34, 49ers 31</t>
  </si>
  <si>
    <t>Seahawks 43, Broncos 8</t>
  </si>
  <si>
    <t>Patriots 28, Seahawks 24</t>
  </si>
  <si>
    <t>Broncos 24, Panthers 10</t>
  </si>
  <si>
    <t>Patriots 34, Falcons 28</t>
  </si>
  <si>
    <t>Eagles 41, Patriots 33</t>
  </si>
  <si>
    <t>Table 2</t>
  </si>
  <si>
    <t>Data</t>
  </si>
  <si>
    <t>Source</t>
  </si>
  <si>
    <t>CPI</t>
  </si>
  <si>
    <r>
      <rPr>
        <u/>
        <sz val="10"/>
        <color indexed="8"/>
        <rFont val="Helvetica Neue"/>
      </rPr>
      <t>https://www.minneapolisfed.org/community/financial-and-economic-education/cpi-calculator-information/consumer-price-index-and-inflation-rates-1913</t>
    </r>
  </si>
  <si>
    <t>CPI Adjustment</t>
  </si>
  <si>
    <r>
      <rPr>
        <u/>
        <sz val="10"/>
        <color indexed="8"/>
        <rFont val="Helvetica Neue"/>
      </rPr>
      <t>https://www.maa.org/press/periodicals/loci/joma/the-consumer-price-index-and-inflation-adjust-numbers-for-inflation</t>
    </r>
  </si>
  <si>
    <t>Vegas handle</t>
  </si>
  <si>
    <r>
      <rPr>
        <u/>
        <sz val="10"/>
        <color indexed="8"/>
        <rFont val="Helvetica Neue"/>
      </rPr>
      <t>http://www.viewfromvegas.com/Super_Bowl.html</t>
    </r>
  </si>
  <si>
    <t>WIN/LOSS</t>
  </si>
  <si>
    <t>HOLD</t>
  </si>
  <si>
    <t>1,170,432 </t>
  </si>
  <si>
    <t>10,937,826 </t>
  </si>
  <si>
    <t>13,314,539 </t>
  </si>
  <si>
    <t>3,261,066 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</si>
</sst>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sz val="10"/>
      <color indexed="8"/>
      <name val="Helvetica Neue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4" fillId="0" borderId="0" applyFont="0" applyFill="0" applyBorder="0" applyAlignment="0" applyProtection="0"/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6" fontId="7" fillId="0" borderId="0" xfId="0" applyNumberFormat="1" applyFont="1" applyAlignment="1">
      <alignment vertical="top" wrapText="1"/>
    </xf>
    <xf numFmtId="10" fontId="7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6" fontId="5" fillId="0" borderId="0" xfId="0" applyNumberFormat="1" applyFont="1" applyAlignment="1">
      <alignment vertical="top" wrapText="1"/>
    </xf>
    <xf numFmtId="2" fontId="0" fillId="0" borderId="0" xfId="1" applyNumberFormat="1" applyFont="1" applyAlignment="1">
      <alignment vertical="top" wrapText="1"/>
    </xf>
    <xf numFmtId="2" fontId="6" fillId="0" borderId="0" xfId="1" applyNumberFormat="1" applyFont="1" applyAlignment="1">
      <alignment vertical="top" wrapText="1"/>
    </xf>
    <xf numFmtId="2" fontId="7" fillId="0" borderId="0" xfId="1" applyNumberFormat="1" applyFont="1" applyAlignment="1">
      <alignment vertical="top" wrapText="1"/>
    </xf>
    <xf numFmtId="2" fontId="5" fillId="0" borderId="0" xfId="1" applyNumberFormat="1" applyFont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ewfromvegas.com/Super_Bowl.html" TargetMode="External"/><Relationship Id="rId2" Type="http://schemas.openxmlformats.org/officeDocument/2006/relationships/hyperlink" Target="https://www.maa.org/press/periodicals/loci/joma/the-consumer-price-index-and-inflation-adjust-numbers-for-inflation" TargetMode="External"/><Relationship Id="rId1" Type="http://schemas.openxmlformats.org/officeDocument/2006/relationships/hyperlink" Target="https://www.minneapolisfed.org/community/financial-and-economic-education/cpi-calculator-information/consumer-price-index-and-inflation-rates-19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4"/>
  <sheetViews>
    <sheetView showGridLines="0" tabSelected="1" workbookViewId="0">
      <pane ySplit="2" topLeftCell="A3" activePane="bottomLeft" state="frozen"/>
      <selection pane="bottomLeft" activeCell="H26" sqref="H26"/>
    </sheetView>
  </sheetViews>
  <sheetFormatPr baseColWidth="10" defaultColWidth="16.33203125" defaultRowHeight="20" customHeight="1" x14ac:dyDescent="0.15"/>
  <cols>
    <col min="1" max="4" width="16.33203125" style="1" customWidth="1"/>
    <col min="5" max="5" width="19.33203125" style="1" customWidth="1"/>
    <col min="6" max="6" width="29" style="1" customWidth="1"/>
    <col min="7" max="7" width="8.33203125" style="1" customWidth="1"/>
    <col min="8" max="8" width="18.33203125" style="17" customWidth="1"/>
    <col min="9" max="256" width="16.33203125" style="1" customWidth="1"/>
  </cols>
  <sheetData>
    <row r="1" spans="1:13" ht="27.75" customHeight="1" x14ac:dyDescent="0.15">
      <c r="A1" s="10" t="s">
        <v>0</v>
      </c>
      <c r="B1" s="10"/>
      <c r="C1" s="10"/>
      <c r="D1" s="10"/>
      <c r="E1" s="10"/>
      <c r="F1" s="10"/>
      <c r="G1" s="10"/>
    </row>
    <row r="2" spans="1:13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8" t="s">
        <v>45</v>
      </c>
      <c r="I2" s="11" t="s">
        <v>46</v>
      </c>
    </row>
    <row r="3" spans="1:13" ht="20.25" customHeight="1" x14ac:dyDescent="0.15">
      <c r="A3" s="3">
        <v>1991</v>
      </c>
      <c r="B3" s="3">
        <v>136.19999999999999</v>
      </c>
      <c r="C3" s="3">
        <v>1991</v>
      </c>
      <c r="D3" s="4">
        <v>40080409</v>
      </c>
      <c r="E3" s="4">
        <f t="shared" ref="E3:E30" si="0">$B$3/B3*D3</f>
        <v>40080409</v>
      </c>
      <c r="F3" s="5" t="s">
        <v>8</v>
      </c>
      <c r="G3" s="3">
        <v>25</v>
      </c>
      <c r="H3" s="19" t="s">
        <v>47</v>
      </c>
      <c r="I3" s="14">
        <v>7.0000000000000001E-3</v>
      </c>
    </row>
    <row r="4" spans="1:13" ht="20" customHeight="1" x14ac:dyDescent="0.15">
      <c r="A4" s="6">
        <v>1992</v>
      </c>
      <c r="B4" s="6">
        <v>140.30000000000001</v>
      </c>
      <c r="C4" s="6">
        <v>1992</v>
      </c>
      <c r="D4" s="7">
        <v>50334277</v>
      </c>
      <c r="E4" s="7">
        <f t="shared" si="0"/>
        <v>48863353.723449737</v>
      </c>
      <c r="F4" s="8" t="s">
        <v>9</v>
      </c>
      <c r="G4" s="6">
        <v>26</v>
      </c>
      <c r="H4" s="19" t="s">
        <v>48</v>
      </c>
      <c r="I4" s="14">
        <v>7.9000000000000001E-2</v>
      </c>
    </row>
    <row r="5" spans="1:13" ht="20" customHeight="1" x14ac:dyDescent="0.15">
      <c r="A5" s="6">
        <v>1993</v>
      </c>
      <c r="B5" s="6">
        <v>144.5</v>
      </c>
      <c r="C5" s="6">
        <v>1993</v>
      </c>
      <c r="D5" s="7">
        <v>56811405</v>
      </c>
      <c r="E5" s="7">
        <f t="shared" si="0"/>
        <v>53548189.349480964</v>
      </c>
      <c r="F5" s="8" t="s">
        <v>10</v>
      </c>
      <c r="G5" s="6">
        <v>27</v>
      </c>
      <c r="H5" s="19" t="s">
        <v>49</v>
      </c>
      <c r="I5" s="14">
        <v>0.10100000000000001</v>
      </c>
    </row>
    <row r="6" spans="1:13" ht="20" customHeight="1" x14ac:dyDescent="0.15">
      <c r="A6" s="6">
        <v>1994</v>
      </c>
      <c r="B6" s="6">
        <v>148.19999999999999</v>
      </c>
      <c r="C6" s="6">
        <v>1994</v>
      </c>
      <c r="D6" s="7">
        <v>54483221</v>
      </c>
      <c r="E6" s="7">
        <f t="shared" si="0"/>
        <v>50071624.157894738</v>
      </c>
      <c r="F6" s="8" t="s">
        <v>11</v>
      </c>
      <c r="G6" s="6">
        <v>28</v>
      </c>
      <c r="H6" s="19" t="s">
        <v>50</v>
      </c>
      <c r="I6" s="14">
        <v>2.8000000000000001E-2</v>
      </c>
      <c r="J6" s="11"/>
      <c r="K6" s="11"/>
      <c r="L6" s="11"/>
      <c r="M6" s="11"/>
    </row>
    <row r="7" spans="1:13" ht="20" customHeight="1" x14ac:dyDescent="0.15">
      <c r="A7" s="6">
        <v>1995</v>
      </c>
      <c r="B7" s="6">
        <v>152.4</v>
      </c>
      <c r="C7" s="6">
        <v>1995</v>
      </c>
      <c r="D7" s="7">
        <v>69591818</v>
      </c>
      <c r="E7" s="7">
        <f t="shared" si="0"/>
        <v>62194262.543307073</v>
      </c>
      <c r="F7" s="8" t="s">
        <v>12</v>
      </c>
      <c r="G7" s="6">
        <v>29</v>
      </c>
      <c r="H7" s="19">
        <v>19673960</v>
      </c>
      <c r="I7" s="12">
        <v>16.5</v>
      </c>
      <c r="J7" s="13"/>
      <c r="K7" s="12"/>
      <c r="L7" s="12"/>
      <c r="M7" s="14"/>
    </row>
    <row r="8" spans="1:13" ht="20" customHeight="1" x14ac:dyDescent="0.15">
      <c r="A8" s="6">
        <v>1996</v>
      </c>
      <c r="B8" s="6">
        <v>156.9</v>
      </c>
      <c r="C8" s="6">
        <v>1996</v>
      </c>
      <c r="D8" s="7">
        <v>70907801</v>
      </c>
      <c r="E8" s="7">
        <f t="shared" si="0"/>
        <v>61552852.110898659</v>
      </c>
      <c r="F8" s="8" t="s">
        <v>13</v>
      </c>
      <c r="G8" s="6">
        <v>30</v>
      </c>
      <c r="H8" s="19">
        <v>7206460</v>
      </c>
      <c r="I8" s="12">
        <v>7.3</v>
      </c>
      <c r="J8" s="13"/>
      <c r="K8" s="12"/>
      <c r="L8" s="12"/>
      <c r="M8" s="14"/>
    </row>
    <row r="9" spans="1:13" ht="20" customHeight="1" x14ac:dyDescent="0.15">
      <c r="A9" s="6">
        <v>1997</v>
      </c>
      <c r="B9" s="6">
        <v>160.5</v>
      </c>
      <c r="C9" s="6">
        <v>1997</v>
      </c>
      <c r="D9" s="7">
        <v>70853211</v>
      </c>
      <c r="E9" s="7">
        <f t="shared" si="0"/>
        <v>60125902.418691583</v>
      </c>
      <c r="F9" s="8" t="s">
        <v>14</v>
      </c>
      <c r="G9" s="6">
        <v>31</v>
      </c>
      <c r="H9" s="19">
        <v>5064470</v>
      </c>
      <c r="I9" s="12">
        <v>5.4</v>
      </c>
      <c r="J9" s="13"/>
      <c r="K9" s="12"/>
      <c r="L9" s="12"/>
      <c r="M9" s="14"/>
    </row>
    <row r="10" spans="1:13" ht="20" customHeight="1" x14ac:dyDescent="0.15">
      <c r="A10" s="6">
        <v>1998</v>
      </c>
      <c r="B10" s="6">
        <v>163</v>
      </c>
      <c r="C10" s="6">
        <v>1998</v>
      </c>
      <c r="D10" s="7">
        <v>77253246</v>
      </c>
      <c r="E10" s="7">
        <f t="shared" si="0"/>
        <v>64551485.307975456</v>
      </c>
      <c r="F10" s="8" t="s">
        <v>15</v>
      </c>
      <c r="G10" s="6">
        <v>32</v>
      </c>
      <c r="H10" s="19">
        <v>724176</v>
      </c>
      <c r="I10" s="12">
        <v>0.8</v>
      </c>
      <c r="J10" s="13"/>
      <c r="K10" s="12"/>
      <c r="L10" s="12"/>
      <c r="M10" s="14"/>
    </row>
    <row r="11" spans="1:13" ht="20" customHeight="1" x14ac:dyDescent="0.15">
      <c r="A11" s="6">
        <v>1999</v>
      </c>
      <c r="B11" s="6">
        <v>166.6</v>
      </c>
      <c r="C11" s="6">
        <v>1999</v>
      </c>
      <c r="D11" s="7">
        <v>75986520</v>
      </c>
      <c r="E11" s="7">
        <f t="shared" si="0"/>
        <v>62121032.557022803</v>
      </c>
      <c r="F11" s="8" t="s">
        <v>16</v>
      </c>
      <c r="G11" s="6">
        <v>33</v>
      </c>
      <c r="H11" s="19">
        <v>6857101</v>
      </c>
      <c r="I11" s="12">
        <v>8.3000000000000007</v>
      </c>
      <c r="J11" s="13"/>
      <c r="K11" s="12"/>
      <c r="L11" s="13"/>
      <c r="M11" s="12"/>
    </row>
    <row r="12" spans="1:13" ht="20" customHeight="1" x14ac:dyDescent="0.15">
      <c r="A12" s="6">
        <v>2000</v>
      </c>
      <c r="B12" s="6">
        <v>172.2</v>
      </c>
      <c r="C12" s="6">
        <v>2000</v>
      </c>
      <c r="D12" s="7">
        <v>71046751</v>
      </c>
      <c r="E12" s="7">
        <f t="shared" si="0"/>
        <v>56193771.696864106</v>
      </c>
      <c r="F12" s="8" t="s">
        <v>17</v>
      </c>
      <c r="G12" s="6">
        <v>34</v>
      </c>
      <c r="H12" s="20">
        <v>6678044</v>
      </c>
      <c r="I12" s="15">
        <v>8.1999999999999993</v>
      </c>
      <c r="J12" s="12"/>
      <c r="K12" s="12"/>
      <c r="L12" s="13"/>
      <c r="M12" s="12"/>
    </row>
    <row r="13" spans="1:13" ht="20" customHeight="1" x14ac:dyDescent="0.15">
      <c r="A13" s="6">
        <v>2001</v>
      </c>
      <c r="B13" s="6">
        <v>177.1</v>
      </c>
      <c r="C13" s="6">
        <v>2001</v>
      </c>
      <c r="D13" s="7">
        <v>67661425</v>
      </c>
      <c r="E13" s="7">
        <f t="shared" si="0"/>
        <v>52035494.551101066</v>
      </c>
      <c r="F13" s="8" t="s">
        <v>18</v>
      </c>
      <c r="G13" s="6">
        <v>35</v>
      </c>
      <c r="H13" s="20">
        <v>-2573103</v>
      </c>
      <c r="I13" s="15">
        <v>-2.8</v>
      </c>
      <c r="J13" s="13"/>
      <c r="K13" s="12"/>
      <c r="L13" s="13"/>
      <c r="M13" s="12"/>
    </row>
    <row r="14" spans="1:13" ht="20" customHeight="1" x14ac:dyDescent="0.15">
      <c r="A14" s="6">
        <v>2002</v>
      </c>
      <c r="B14" s="6">
        <v>179.9</v>
      </c>
      <c r="C14" s="6">
        <v>2002</v>
      </c>
      <c r="D14" s="7">
        <v>71513304</v>
      </c>
      <c r="E14" s="7">
        <f t="shared" si="0"/>
        <v>54141812.144524723</v>
      </c>
      <c r="F14" s="8" t="s">
        <v>19</v>
      </c>
      <c r="G14" s="6">
        <v>36</v>
      </c>
      <c r="H14" s="20">
        <v>12930175</v>
      </c>
      <c r="I14" s="15">
        <v>13.9</v>
      </c>
      <c r="J14" s="13"/>
      <c r="K14" s="12"/>
      <c r="L14" s="13"/>
      <c r="M14" s="12"/>
    </row>
    <row r="15" spans="1:13" ht="20" customHeight="1" x14ac:dyDescent="0.15">
      <c r="A15" s="6">
        <v>2003</v>
      </c>
      <c r="B15" s="6">
        <v>184</v>
      </c>
      <c r="C15" s="6">
        <v>2003</v>
      </c>
      <c r="D15" s="7">
        <v>71693032</v>
      </c>
      <c r="E15" s="7">
        <f t="shared" si="0"/>
        <v>53068429.121739119</v>
      </c>
      <c r="F15" s="8" t="s">
        <v>20</v>
      </c>
      <c r="G15" s="6">
        <v>37</v>
      </c>
      <c r="H15" s="20">
        <v>8828431</v>
      </c>
      <c r="I15" s="15">
        <v>9.3000000000000007</v>
      </c>
      <c r="J15" s="13"/>
      <c r="K15" s="12"/>
      <c r="L15" s="13"/>
      <c r="M15" s="12"/>
    </row>
    <row r="16" spans="1:13" ht="20" customHeight="1" x14ac:dyDescent="0.15">
      <c r="A16" s="6">
        <v>2004</v>
      </c>
      <c r="B16" s="6">
        <v>188.9</v>
      </c>
      <c r="C16" s="6">
        <v>2004</v>
      </c>
      <c r="D16" s="7">
        <v>81242191</v>
      </c>
      <c r="E16" s="7">
        <f t="shared" si="0"/>
        <v>58576952.960296445</v>
      </c>
      <c r="F16" s="8" t="s">
        <v>21</v>
      </c>
      <c r="G16" s="6">
        <v>38</v>
      </c>
      <c r="H16" s="20">
        <v>15430138</v>
      </c>
      <c r="I16" s="15">
        <v>17</v>
      </c>
      <c r="J16" s="16"/>
      <c r="K16" s="15"/>
      <c r="L16" s="16"/>
      <c r="M16" s="15"/>
    </row>
    <row r="17" spans="1:13" ht="20" customHeight="1" x14ac:dyDescent="0.15">
      <c r="A17" s="6">
        <v>2005</v>
      </c>
      <c r="B17" s="6">
        <v>195.3</v>
      </c>
      <c r="C17" s="6">
        <v>2005</v>
      </c>
      <c r="D17" s="7">
        <v>90759236</v>
      </c>
      <c r="E17" s="7">
        <f t="shared" si="0"/>
        <v>63294459.514592923</v>
      </c>
      <c r="F17" s="8" t="s">
        <v>22</v>
      </c>
      <c r="G17" s="6">
        <v>39</v>
      </c>
      <c r="H17" s="20">
        <v>12440698</v>
      </c>
      <c r="I17" s="15">
        <v>15.3</v>
      </c>
      <c r="J17" s="16"/>
      <c r="K17" s="15"/>
      <c r="L17" s="16"/>
      <c r="M17" s="15"/>
    </row>
    <row r="18" spans="1:13" ht="20" customHeight="1" x14ac:dyDescent="0.15">
      <c r="A18" s="6">
        <v>2006</v>
      </c>
      <c r="B18" s="6">
        <v>201.6</v>
      </c>
      <c r="C18" s="6">
        <v>2006</v>
      </c>
      <c r="D18" s="7">
        <v>94534372</v>
      </c>
      <c r="E18" s="7">
        <f t="shared" si="0"/>
        <v>63866971.559523806</v>
      </c>
      <c r="F18" s="8" t="s">
        <v>23</v>
      </c>
      <c r="G18" s="6">
        <v>40</v>
      </c>
      <c r="H18" s="20">
        <v>5264963</v>
      </c>
      <c r="I18" s="15">
        <v>7.3</v>
      </c>
      <c r="J18" s="16"/>
      <c r="K18" s="15"/>
      <c r="L18" s="16"/>
      <c r="M18" s="15"/>
    </row>
    <row r="19" spans="1:13" ht="20" customHeight="1" x14ac:dyDescent="0.15">
      <c r="A19" s="6">
        <v>2007</v>
      </c>
      <c r="B19" s="6">
        <v>207.3</v>
      </c>
      <c r="C19" s="6">
        <v>2007</v>
      </c>
      <c r="D19" s="7">
        <v>93067358</v>
      </c>
      <c r="E19" s="7">
        <f t="shared" si="0"/>
        <v>61147005.111432701</v>
      </c>
      <c r="F19" s="8" t="s">
        <v>24</v>
      </c>
      <c r="G19" s="6">
        <v>41</v>
      </c>
      <c r="H19" s="20">
        <v>2331607</v>
      </c>
      <c r="I19" s="15">
        <v>3.3</v>
      </c>
      <c r="J19" s="16"/>
      <c r="K19" s="15"/>
      <c r="L19" s="16"/>
      <c r="M19" s="15"/>
    </row>
    <row r="20" spans="1:13" ht="20" customHeight="1" x14ac:dyDescent="0.15">
      <c r="A20" s="6">
        <v>2008</v>
      </c>
      <c r="B20" s="6">
        <v>215.3</v>
      </c>
      <c r="C20" s="6">
        <v>2008</v>
      </c>
      <c r="D20" s="7">
        <v>92055833</v>
      </c>
      <c r="E20" s="7">
        <f t="shared" si="0"/>
        <v>58235041.591267988</v>
      </c>
      <c r="F20" s="8" t="s">
        <v>25</v>
      </c>
      <c r="G20" s="6">
        <v>42</v>
      </c>
      <c r="H20" s="20">
        <v>11002636</v>
      </c>
      <c r="I20" s="15">
        <v>16.3</v>
      </c>
      <c r="J20" s="16"/>
      <c r="K20" s="15"/>
      <c r="L20" s="16"/>
      <c r="M20" s="15"/>
    </row>
    <row r="21" spans="1:13" ht="20" customHeight="1" x14ac:dyDescent="0.15">
      <c r="A21" s="6">
        <v>2009</v>
      </c>
      <c r="B21" s="6">
        <v>214.5</v>
      </c>
      <c r="C21" s="6">
        <v>2009</v>
      </c>
      <c r="D21" s="7">
        <v>81514748</v>
      </c>
      <c r="E21" s="7">
        <f t="shared" si="0"/>
        <v>51759014.813986003</v>
      </c>
      <c r="F21" s="8" t="s">
        <v>26</v>
      </c>
      <c r="G21" s="6">
        <v>43</v>
      </c>
      <c r="H21" s="20">
        <v>4237978</v>
      </c>
      <c r="I21" s="15">
        <v>6</v>
      </c>
      <c r="J21" s="16"/>
      <c r="K21" s="15"/>
      <c r="L21" s="16"/>
      <c r="M21" s="15"/>
    </row>
    <row r="22" spans="1:13" ht="20" customHeight="1" x14ac:dyDescent="0.15">
      <c r="A22" s="6">
        <v>2010</v>
      </c>
      <c r="B22" s="6">
        <v>218.1</v>
      </c>
      <c r="C22" s="6">
        <v>2010</v>
      </c>
      <c r="D22" s="7">
        <v>82726367</v>
      </c>
      <c r="E22" s="7">
        <f t="shared" si="0"/>
        <v>51661307.590096287</v>
      </c>
      <c r="F22" s="8" t="s">
        <v>27</v>
      </c>
      <c r="G22" s="6">
        <v>44</v>
      </c>
      <c r="H22" s="20">
        <v>2906601</v>
      </c>
      <c r="I22" s="15">
        <v>3.8</v>
      </c>
      <c r="J22" s="16"/>
      <c r="K22" s="15"/>
      <c r="L22" s="16"/>
      <c r="M22" s="15"/>
    </row>
    <row r="23" spans="1:13" ht="20" customHeight="1" x14ac:dyDescent="0.15">
      <c r="A23" s="6">
        <v>2011</v>
      </c>
      <c r="B23" s="6">
        <v>224.9</v>
      </c>
      <c r="C23" s="6">
        <v>2011</v>
      </c>
      <c r="D23" s="7">
        <v>87491098</v>
      </c>
      <c r="E23" s="7">
        <f t="shared" si="0"/>
        <v>52984826.801244996</v>
      </c>
      <c r="F23" s="8" t="s">
        <v>28</v>
      </c>
      <c r="G23" s="6">
        <v>45</v>
      </c>
      <c r="H23" s="20">
        <v>472033</v>
      </c>
      <c r="I23" s="15">
        <v>0.6</v>
      </c>
      <c r="J23" s="16"/>
      <c r="K23" s="15"/>
      <c r="L23" s="16"/>
      <c r="M23" s="15"/>
    </row>
    <row r="24" spans="1:13" ht="20" customHeight="1" x14ac:dyDescent="0.15">
      <c r="A24" s="6">
        <v>2012</v>
      </c>
      <c r="B24" s="6">
        <v>229.6</v>
      </c>
      <c r="C24" s="6">
        <v>2012</v>
      </c>
      <c r="D24" s="7">
        <v>93899840</v>
      </c>
      <c r="E24" s="7">
        <f t="shared" si="0"/>
        <v>55701908.571428567</v>
      </c>
      <c r="F24" s="8" t="s">
        <v>29</v>
      </c>
      <c r="G24" s="6">
        <v>46</v>
      </c>
      <c r="H24" s="20">
        <v>2265701</v>
      </c>
      <c r="I24" s="15">
        <v>3.2</v>
      </c>
      <c r="J24" s="16"/>
      <c r="K24" s="15"/>
      <c r="L24" s="16"/>
      <c r="M24" s="15"/>
    </row>
    <row r="25" spans="1:13" ht="20" customHeight="1" x14ac:dyDescent="0.15">
      <c r="A25" s="6">
        <v>2013</v>
      </c>
      <c r="B25" s="6">
        <v>233</v>
      </c>
      <c r="C25" s="6">
        <v>2013</v>
      </c>
      <c r="D25" s="7">
        <v>98936798</v>
      </c>
      <c r="E25" s="7">
        <f t="shared" si="0"/>
        <v>57833441.577682398</v>
      </c>
      <c r="F25" s="8" t="s">
        <v>30</v>
      </c>
      <c r="G25" s="6">
        <v>47</v>
      </c>
      <c r="H25" s="20">
        <v>7126145</v>
      </c>
      <c r="I25" s="15">
        <v>10.1</v>
      </c>
      <c r="J25" s="16"/>
      <c r="K25" s="15"/>
      <c r="L25" s="16"/>
      <c r="M25" s="15"/>
    </row>
    <row r="26" spans="1:13" ht="20" customHeight="1" x14ac:dyDescent="0.15">
      <c r="A26" s="6">
        <v>2014</v>
      </c>
      <c r="B26" s="6">
        <v>236.7</v>
      </c>
      <c r="C26" s="6">
        <v>2014</v>
      </c>
      <c r="D26" s="7">
        <v>119400822</v>
      </c>
      <c r="E26" s="7">
        <f t="shared" si="0"/>
        <v>68704655.49809885</v>
      </c>
      <c r="F26" s="8" t="s">
        <v>31</v>
      </c>
      <c r="G26" s="6">
        <v>48</v>
      </c>
      <c r="H26" s="20">
        <v>-396674</v>
      </c>
      <c r="I26" s="15">
        <v>-0.6</v>
      </c>
      <c r="J26" s="16"/>
      <c r="K26" s="15"/>
      <c r="L26" s="16"/>
      <c r="M26" s="15"/>
    </row>
    <row r="27" spans="1:13" ht="20" customHeight="1" x14ac:dyDescent="0.15">
      <c r="A27" s="6">
        <v>2015</v>
      </c>
      <c r="B27" s="6">
        <v>237</v>
      </c>
      <c r="C27" s="6">
        <v>2015</v>
      </c>
      <c r="D27" s="7">
        <v>115986086</v>
      </c>
      <c r="E27" s="7">
        <f t="shared" si="0"/>
        <v>66655294.992405057</v>
      </c>
      <c r="F27" s="8" t="s">
        <v>32</v>
      </c>
      <c r="G27" s="6">
        <v>49</v>
      </c>
      <c r="H27" s="20">
        <v>7481541</v>
      </c>
      <c r="I27" s="15">
        <v>13.7</v>
      </c>
      <c r="J27" s="16"/>
      <c r="K27" s="15"/>
      <c r="L27" s="16"/>
      <c r="M27" s="15"/>
    </row>
    <row r="28" spans="1:13" ht="20" customHeight="1" x14ac:dyDescent="0.15">
      <c r="A28" s="6">
        <v>2016</v>
      </c>
      <c r="B28" s="6">
        <v>240</v>
      </c>
      <c r="C28" s="6">
        <v>2016</v>
      </c>
      <c r="D28" s="7">
        <v>132545587</v>
      </c>
      <c r="E28" s="7">
        <f t="shared" si="0"/>
        <v>75219620.622500002</v>
      </c>
      <c r="F28" s="8" t="s">
        <v>33</v>
      </c>
      <c r="G28" s="6">
        <v>50</v>
      </c>
      <c r="H28" s="20">
        <v>7174869</v>
      </c>
      <c r="I28" s="15">
        <v>12.6</v>
      </c>
      <c r="J28" s="16"/>
      <c r="K28" s="15"/>
      <c r="L28" s="16"/>
      <c r="M28" s="15"/>
    </row>
    <row r="29" spans="1:13" ht="20" customHeight="1" x14ac:dyDescent="0.15">
      <c r="A29" s="6">
        <v>2017</v>
      </c>
      <c r="B29" s="6">
        <v>245.1</v>
      </c>
      <c r="C29" s="6">
        <v>2017</v>
      </c>
      <c r="D29" s="7">
        <v>138480136</v>
      </c>
      <c r="E29" s="7">
        <f t="shared" si="0"/>
        <v>76952242.03671971</v>
      </c>
      <c r="F29" s="8" t="s">
        <v>34</v>
      </c>
      <c r="G29" s="6">
        <v>51</v>
      </c>
      <c r="H29" s="20">
        <v>301280</v>
      </c>
      <c r="I29" s="15">
        <v>0.6</v>
      </c>
      <c r="J29" s="16"/>
      <c r="K29" s="15"/>
      <c r="L29" s="16"/>
      <c r="M29" s="15"/>
    </row>
    <row r="30" spans="1:13" ht="20" customHeight="1" x14ac:dyDescent="0.15">
      <c r="A30" s="6">
        <v>2018</v>
      </c>
      <c r="B30" s="6">
        <v>250.5</v>
      </c>
      <c r="C30" s="6">
        <v>2018</v>
      </c>
      <c r="D30" s="7">
        <v>158586934</v>
      </c>
      <c r="E30" s="7">
        <f t="shared" si="0"/>
        <v>86225710.222754478</v>
      </c>
      <c r="F30" s="8" t="s">
        <v>35</v>
      </c>
      <c r="G30" s="6">
        <v>52</v>
      </c>
      <c r="H30" s="20">
        <v>3512241</v>
      </c>
      <c r="I30" s="15">
        <v>8.8000000000000007</v>
      </c>
      <c r="J30" s="16"/>
      <c r="K30" s="15"/>
      <c r="L30" s="16"/>
      <c r="M30" s="15"/>
    </row>
    <row r="31" spans="1:13" ht="20" customHeight="1" x14ac:dyDescent="0.15">
      <c r="I31" s="15"/>
      <c r="J31" s="16"/>
      <c r="K31" s="15"/>
      <c r="L31" s="16"/>
      <c r="M31" s="15"/>
    </row>
    <row r="32" spans="1:13" ht="20" customHeight="1" x14ac:dyDescent="0.15">
      <c r="I32" s="15"/>
      <c r="J32" s="16"/>
      <c r="K32" s="15"/>
      <c r="L32" s="16"/>
      <c r="M32" s="15"/>
    </row>
    <row r="33" spans="9:13" ht="20" customHeight="1" x14ac:dyDescent="0.15">
      <c r="I33" s="15"/>
      <c r="J33" s="16"/>
      <c r="K33" s="15"/>
      <c r="L33" s="16"/>
      <c r="M33" s="15"/>
    </row>
    <row r="34" spans="9:13" ht="20" customHeight="1" x14ac:dyDescent="0.15">
      <c r="I34" s="15"/>
      <c r="J34" s="16"/>
      <c r="K34" s="15"/>
      <c r="L34" s="16"/>
      <c r="M34" s="15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5"/>
  <sheetViews>
    <sheetView showGridLines="0" workbookViewId="0">
      <pane ySplit="2" topLeftCell="A3" activePane="bottomLeft" state="frozen"/>
      <selection pane="bottomLeft" activeCell="B9" sqref="B9"/>
    </sheetView>
  </sheetViews>
  <sheetFormatPr baseColWidth="10" defaultColWidth="16.33203125" defaultRowHeight="20" customHeight="1" x14ac:dyDescent="0.15"/>
  <cols>
    <col min="1" max="1" width="16.33203125" style="9" customWidth="1"/>
    <col min="2" max="2" width="117" style="9" customWidth="1"/>
    <col min="3" max="256" width="16.33203125" style="9" customWidth="1"/>
  </cols>
  <sheetData>
    <row r="1" spans="1:2" ht="27.75" customHeight="1" x14ac:dyDescent="0.15">
      <c r="A1" s="10" t="s">
        <v>36</v>
      </c>
      <c r="B1" s="10"/>
    </row>
    <row r="2" spans="1:2" ht="20.25" customHeight="1" x14ac:dyDescent="0.15">
      <c r="A2" s="2" t="s">
        <v>37</v>
      </c>
      <c r="B2" s="2" t="s">
        <v>38</v>
      </c>
    </row>
    <row r="3" spans="1:2" ht="20.25" customHeight="1" x14ac:dyDescent="0.15">
      <c r="A3" s="5" t="s">
        <v>39</v>
      </c>
      <c r="B3" s="5" t="s">
        <v>40</v>
      </c>
    </row>
    <row r="4" spans="1:2" ht="20" customHeight="1" x14ac:dyDescent="0.15">
      <c r="A4" s="8" t="s">
        <v>41</v>
      </c>
      <c r="B4" s="8" t="s">
        <v>42</v>
      </c>
    </row>
    <row r="5" spans="1:2" ht="20" customHeight="1" x14ac:dyDescent="0.15">
      <c r="A5" s="8" t="s">
        <v>43</v>
      </c>
      <c r="B5" s="8" t="s">
        <v>44</v>
      </c>
    </row>
  </sheetData>
  <mergeCells count="1">
    <mergeCell ref="A1:B1"/>
  </mergeCells>
  <hyperlinks>
    <hyperlink ref="B3" r:id="rId1" xr:uid="{00000000-0004-0000-0100-000000000000}"/>
    <hyperlink ref="B4" r:id="rId2" xr:uid="{00000000-0004-0000-0100-000001000000}"/>
    <hyperlink ref="B5" r:id="rId3" xr:uid="{00000000-0004-0000-0100-000002000000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Hermsmeyer</cp:lastModifiedBy>
  <dcterms:modified xsi:type="dcterms:W3CDTF">2019-01-31T20:07:44Z</dcterms:modified>
</cp:coreProperties>
</file>