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Backup Plus/UCD/PHD/Approach/Evaluation/NEW/Docs/"/>
    </mc:Choice>
  </mc:AlternateContent>
  <xr:revisionPtr revIDLastSave="0" documentId="13_ncr:1_{A9041B2C-C27F-814E-9308-2623AF6A0581}" xr6:coauthVersionLast="47" xr6:coauthVersionMax="47" xr10:uidLastSave="{00000000-0000-0000-0000-000000000000}"/>
  <bookViews>
    <workbookView xWindow="0" yWindow="500" windowWidth="28800" windowHeight="16260" xr2:uid="{0402DF6F-8EAC-0D4E-8631-6BF059FC1A8C}"/>
  </bookViews>
  <sheets>
    <sheet name="Attack_Scenarios" sheetId="7" r:id="rId1"/>
    <sheet name="Incident_Modelling" sheetId="8" r:id="rId2"/>
    <sheet name="Logging_Generation" sheetId="9" r:id="rId3"/>
    <sheet name="Experimental_Conditions" sheetId="10" r:id="rId4"/>
  </sheets>
  <definedNames>
    <definedName name="_xlnm._FilterDatabase" localSheetId="0" hidden="1">Attack_Scenarios!$A$1:$U$247</definedName>
    <definedName name="_xlnm._FilterDatabase" localSheetId="1" hidden="1">Incident_Modelling!$A$1:$N$14</definedName>
    <definedName name="_xlnm._FilterDatabase" localSheetId="2" hidden="1">Logging_Generation!$A$1:$Y$26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7" l="1"/>
  <c r="O4" i="7"/>
  <c r="O5" i="7"/>
  <c r="O6" i="7"/>
  <c r="O7" i="7"/>
  <c r="O8" i="7"/>
  <c r="O9" i="7"/>
  <c r="O10" i="7"/>
  <c r="O11" i="7"/>
  <c r="O12" i="7"/>
  <c r="O13" i="7"/>
  <c r="O14" i="7"/>
  <c r="O15" i="7"/>
  <c r="O16" i="7"/>
  <c r="O17" i="7"/>
  <c r="O18" i="7"/>
  <c r="O19" i="7"/>
  <c r="O20" i="7"/>
  <c r="O21" i="7"/>
  <c r="O22" i="7"/>
  <c r="O23" i="7"/>
  <c r="O24" i="7"/>
  <c r="O2" i="7"/>
  <c r="N22" i="9"/>
  <c r="O22" i="9" s="1"/>
  <c r="Q22" i="9" s="1"/>
  <c r="N21" i="9"/>
  <c r="O21" i="9" s="1"/>
  <c r="Q21" i="9" s="1"/>
  <c r="P21" i="9" l="1"/>
  <c r="P22" i="9"/>
  <c r="H12" i="8"/>
  <c r="J12" i="8" s="1"/>
  <c r="I12" i="8" l="1"/>
  <c r="N20" i="9"/>
  <c r="N19" i="9"/>
  <c r="H11" i="8"/>
  <c r="O19" i="9" l="1"/>
  <c r="Q19" i="9" s="1"/>
  <c r="P19" i="9"/>
  <c r="O20" i="9"/>
  <c r="Q20" i="9" s="1"/>
  <c r="P20" i="9"/>
  <c r="I11" i="8"/>
  <c r="J11" i="8"/>
  <c r="K12" i="8"/>
  <c r="N18" i="9"/>
  <c r="N17" i="9"/>
  <c r="O17" i="9" l="1"/>
  <c r="Q17" i="9" s="1"/>
  <c r="P17" i="9"/>
  <c r="O18" i="9"/>
  <c r="Q18" i="9" s="1"/>
  <c r="P18" i="9"/>
  <c r="K11" i="8"/>
  <c r="H10" i="8" l="1"/>
  <c r="I10" i="8" l="1"/>
  <c r="J10" i="8"/>
  <c r="N26" i="9"/>
  <c r="N25" i="9"/>
  <c r="O25" i="9" l="1"/>
  <c r="Q25" i="9" s="1"/>
  <c r="P25" i="9"/>
  <c r="O26" i="9"/>
  <c r="Q26" i="9" s="1"/>
  <c r="P26" i="9"/>
  <c r="K10" i="8"/>
  <c r="H14" i="8"/>
  <c r="I14" i="8" l="1"/>
  <c r="J14" i="8"/>
  <c r="N24" i="9"/>
  <c r="N23" i="9"/>
  <c r="O23" i="9" l="1"/>
  <c r="Q23" i="9" s="1"/>
  <c r="P23" i="9"/>
  <c r="O24" i="9"/>
  <c r="Q24" i="9" s="1"/>
  <c r="P24" i="9"/>
  <c r="K14" i="8"/>
  <c r="H13" i="8"/>
  <c r="I13" i="8" l="1"/>
  <c r="J13" i="8"/>
  <c r="N16" i="9"/>
  <c r="N15" i="9"/>
  <c r="H9" i="8"/>
  <c r="O15" i="9" l="1"/>
  <c r="Q15" i="9" s="1"/>
  <c r="P15" i="9"/>
  <c r="O16" i="9"/>
  <c r="Q16" i="9" s="1"/>
  <c r="P16" i="9"/>
  <c r="I9" i="8"/>
  <c r="J9" i="8"/>
  <c r="K13" i="8"/>
  <c r="N14" i="9"/>
  <c r="P14" i="9" s="1"/>
  <c r="N13" i="9"/>
  <c r="P13" i="9" s="1"/>
  <c r="H8" i="8"/>
  <c r="I8" i="8" l="1"/>
  <c r="J8" i="8"/>
  <c r="K9" i="8"/>
  <c r="O14" i="9"/>
  <c r="Q14" i="9" s="1"/>
  <c r="O13" i="9"/>
  <c r="Q13" i="9" s="1"/>
  <c r="N12" i="9"/>
  <c r="N11" i="9"/>
  <c r="O11" i="9" l="1"/>
  <c r="Q11" i="9" s="1"/>
  <c r="P11" i="9"/>
  <c r="O12" i="9"/>
  <c r="Q12" i="9" s="1"/>
  <c r="P12" i="9"/>
  <c r="K8" i="8"/>
  <c r="H7" i="8" l="1"/>
  <c r="I7" i="8" l="1"/>
  <c r="J7" i="8"/>
  <c r="N10" i="9"/>
  <c r="O10" i="9" l="1"/>
  <c r="Q10" i="9" s="1"/>
  <c r="P10" i="9"/>
  <c r="K7" i="8"/>
  <c r="N9" i="9" l="1"/>
  <c r="O9" i="9" l="1"/>
  <c r="Q9" i="9" s="1"/>
  <c r="P9" i="9"/>
  <c r="H6" i="8" l="1"/>
  <c r="I6" i="8" l="1"/>
  <c r="J6" i="8"/>
  <c r="N8" i="9"/>
  <c r="N7" i="9"/>
  <c r="O7" i="9" l="1"/>
  <c r="Q7" i="9" s="1"/>
  <c r="P7" i="9"/>
  <c r="O8" i="9"/>
  <c r="Q8" i="9" s="1"/>
  <c r="P8" i="9"/>
  <c r="K6" i="8"/>
  <c r="H5" i="8" l="1"/>
  <c r="N6" i="9"/>
  <c r="O6" i="9" l="1"/>
  <c r="Q6" i="9" s="1"/>
  <c r="P6" i="9"/>
  <c r="I5" i="8"/>
  <c r="J5" i="8"/>
  <c r="N5" i="9"/>
  <c r="P5" i="9" s="1"/>
  <c r="H4" i="8"/>
  <c r="I4" i="8" l="1"/>
  <c r="J4" i="8"/>
  <c r="K5" i="8"/>
  <c r="O5" i="9"/>
  <c r="Q5" i="9" s="1"/>
  <c r="N4" i="9"/>
  <c r="N3" i="9"/>
  <c r="P3" i="9" s="1"/>
  <c r="O4" i="9" l="1"/>
  <c r="Q4" i="9" s="1"/>
  <c r="P4" i="9"/>
  <c r="K4" i="8"/>
  <c r="O3" i="9" l="1"/>
  <c r="Q3" i="9" s="1"/>
  <c r="H3" i="8" l="1"/>
  <c r="I3" i="8" l="1"/>
  <c r="J3" i="8"/>
  <c r="K3" i="8" l="1"/>
</calcChain>
</file>

<file path=xl/sharedStrings.xml><?xml version="1.0" encoding="utf-8"?>
<sst xmlns="http://schemas.openxmlformats.org/spreadsheetml/2006/main" count="2213" uniqueCount="420">
  <si>
    <t>Attack Scenario</t>
  </si>
  <si>
    <t>Yes</t>
  </si>
  <si>
    <t>No</t>
  </si>
  <si>
    <t>Type of Activity (Incident/Normal)</t>
  </si>
  <si>
    <t>Activity Number</t>
  </si>
  <si>
    <t>Module</t>
  </si>
  <si>
    <t>Description of the Activity</t>
  </si>
  <si>
    <t>Action (Creates, Eliminates, Changes, Consults, Connects, Approves, Disapproves, Disconnects, Visits)</t>
  </si>
  <si>
    <t>Actor</t>
  </si>
  <si>
    <t>Malicious Action (Yes/No)</t>
  </si>
  <si>
    <t>Activity Performed? (Yes/No)</t>
  </si>
  <si>
    <t>Reason</t>
  </si>
  <si>
    <t>Attack Scenario Evaluated? (Yes/No)</t>
  </si>
  <si>
    <t>CWE Name</t>
  </si>
  <si>
    <t>OWASP Vulnerability</t>
  </si>
  <si>
    <t>Description</t>
  </si>
  <si>
    <t>Name</t>
  </si>
  <si>
    <t>Threat</t>
  </si>
  <si>
    <t>Property Violated</t>
  </si>
  <si>
    <t>Thread Definition</t>
  </si>
  <si>
    <t>Incident</t>
  </si>
  <si>
    <t>Connects</t>
  </si>
  <si>
    <t>A02:2021 – Cryptographic Failures</t>
  </si>
  <si>
    <t xml:space="preserve">The first thing is to determine the protection needs of data in transit and at rest. For example, passwords, credit card numbers, health records, personal information, and business secrets require extra protection, mainly if that data falls under privacy laws, e.g., EU's General Data Protection Regulation (GDPR), or regulations, e.g., financial data protection such as PCI Data Security Standard (PCI DSS). </t>
  </si>
  <si>
    <t>Encryption not enforced</t>
  </si>
  <si>
    <t>Information Disclosure</t>
  </si>
  <si>
    <t>Confidentiality</t>
  </si>
  <si>
    <t>Providing information to someone not authorized to access it</t>
  </si>
  <si>
    <t>admin</t>
  </si>
  <si>
    <t>Creates</t>
  </si>
  <si>
    <t>Changes</t>
  </si>
  <si>
    <t xml:space="preserve">A System Administrator CONNECTS to the Open Hospital Software System </t>
  </si>
  <si>
    <t>Admission/Patient &gt; Patient Browser &gt; New</t>
  </si>
  <si>
    <t>Admission/Patient &gt; Patient Browser &gt; Edit</t>
  </si>
  <si>
    <t>Disconnects</t>
  </si>
  <si>
    <t>The System Administrator DISCONNECTS from the Open Hospital Software System</t>
  </si>
  <si>
    <t>CWE-200: Exposure of Sensitive Information to an Unauthorized Actor</t>
  </si>
  <si>
    <t>A01:2021 – Broken Access Control</t>
  </si>
  <si>
    <t>Access control enforces policy such that users cannot act outside of their intended permissions. Failures typically lead to unauthorized information disclosure, modification, or destruction of all data or performing a business function outside the user's limits.</t>
  </si>
  <si>
    <t>Elevation of privilege</t>
  </si>
  <si>
    <t>Tampering with Data</t>
  </si>
  <si>
    <t>Integrity</t>
  </si>
  <si>
    <t>Modifying something on disk, network, memory or elsewhere</t>
  </si>
  <si>
    <t>Admission/Patient &gt; Patient Browser &gt; Delete</t>
  </si>
  <si>
    <t>Eliminates</t>
  </si>
  <si>
    <t xml:space="preserve">A Doctor CONNECTS to the Open Hospital Software System </t>
  </si>
  <si>
    <t>Spoofing Identify</t>
  </si>
  <si>
    <t>Authentication</t>
  </si>
  <si>
    <t>Prentending to be something or someone other than yourself</t>
  </si>
  <si>
    <t>The Doctor DISCONNECTS from the Open Hospital Software System</t>
  </si>
  <si>
    <t>Admission/Patient &gt; Patient Browser &gt; Therapy &gt; Add Therapy</t>
  </si>
  <si>
    <t>Admission/Patient &gt; Patient Browser &gt; Therapy &gt; Remove Therapy</t>
  </si>
  <si>
    <t xml:space="preserve">An external attacker misuses the credentials of a System Administrator and CONNECTS to the Open Hospital Software System </t>
  </si>
  <si>
    <t>Laboratory &gt; Laboratory Browser &gt; New</t>
  </si>
  <si>
    <t>Laboratory &gt; Laboratory Browser &gt; Edit</t>
  </si>
  <si>
    <t>Laboratory &gt; Laboratory Browser &gt; Delete</t>
  </si>
  <si>
    <t>external attacker/admin</t>
  </si>
  <si>
    <t xml:space="preserve">An external attacker misuses the credentials of a System Administrator and DISCONNECTS to the Open Hospital Software System </t>
  </si>
  <si>
    <t>Vaccine &gt; Patient Vaccine Browser &gt; New</t>
  </si>
  <si>
    <t>Vaccine &gt; Patient Vaccine Browser &gt; Edit</t>
  </si>
  <si>
    <t>Vaccine &gt; Patient Vaccine Browser &gt; Delete</t>
  </si>
  <si>
    <t>Settings &gt; Hospital &gt; Edit</t>
  </si>
  <si>
    <t>Settings &gt; Users &amp; Groups &gt; Users &gt; Reset Password</t>
  </si>
  <si>
    <t>Worksheet &gt; Select a Ward &gt; Add Visit</t>
  </si>
  <si>
    <t>Worksheet &gt; Select a Ward &gt; Remove Visit</t>
  </si>
  <si>
    <t>CWE-287: Improper Authentication</t>
  </si>
  <si>
    <t>A07:2021 – Identification and Authentication Failures</t>
  </si>
  <si>
    <t xml:space="preserve">Confirmation of the user's identity, authentication, and session management is critical to protect against authentication-related attacks. </t>
  </si>
  <si>
    <t>Credential Stuffing</t>
  </si>
  <si>
    <t>Normal</t>
  </si>
  <si>
    <t>Settings&gt;Users &amp; Groups&gt;Users&gt;Edit&gt;</t>
  </si>
  <si>
    <t>Admission/Patient&gt;Patient Browser&gt;Therapy&gt;Visit &amp; Review&gt;Remove a Visit</t>
  </si>
  <si>
    <t>Settings&gt;Types&gt;Operation Type&gt;Edit&gt;</t>
  </si>
  <si>
    <t>A System Administrator MODIFIES the Blood Type to B+ of a Patient</t>
  </si>
  <si>
    <t>Verification</t>
  </si>
  <si>
    <t>A System Administrator MODIFIES the Blood Type to O+ of a Patient</t>
  </si>
  <si>
    <t>Accounting&gt;Bill Manager&gt;New Bill&gt;Save&gt;</t>
  </si>
  <si>
    <t>Admission/Patient &gt; Patient Browser &gt; Add</t>
  </si>
  <si>
    <t>Admission/Patient&gt;Patient Browser&gt;Therapy&gt;Therapy&gt;Edit Therapy</t>
  </si>
  <si>
    <t>Accounting&gt;Bill Manager&gt;New Bill&gt;Paid&gt;</t>
  </si>
  <si>
    <t>Admission/Patient &gt; Patient Browser &gt; Admission &gt; Admission/Discharge &gt; Diagnosis-OUT- Save</t>
  </si>
  <si>
    <t>Admission/Patient &gt; Patient Browser &gt; Admission &gt; Admission/Discharge &gt; Diagnosis-IN-Save</t>
  </si>
  <si>
    <t>Settings&gt;Ward&gt;Edit&gt;</t>
  </si>
  <si>
    <t>Admission/Patient &gt; Patient Browser &gt; Bill &gt; Paid &gt; Save</t>
  </si>
  <si>
    <t>Admission/Patient&gt;Patient Browser&gt;Therapy&gt;Therapy&gt;Remove Therapy</t>
  </si>
  <si>
    <t>Accounting&gt;Bill Manager&gt;Edit Bill&gt;Save&gt;</t>
  </si>
  <si>
    <t>Admission/Patient&gt;Patient Browser&gt;Admission&gt;Admission/Discharge&gt;Save</t>
  </si>
  <si>
    <t>Admission/Patient&gt;Patient Browser&gt;Therapy&gt;Therapy&gt;Add Therapy</t>
  </si>
  <si>
    <t>Settings&gt;Users &amp; Groups&gt;Users&gt;New&gt;</t>
  </si>
  <si>
    <t>Admission/Patient&gt;Patient Browser&gt;Therapy&gt;Visit &amp; Review&gt;Add a Visit</t>
  </si>
  <si>
    <t>Vaccines &gt; Patient Vaccine Browser &gt; New</t>
  </si>
  <si>
    <t>Notes</t>
  </si>
  <si>
    <t>physician</t>
  </si>
  <si>
    <t>external attacker/physician</t>
  </si>
  <si>
    <t xml:space="preserve">An external attacker/ fake system administrator DISCONNECTS to the Open Hospital Software System </t>
  </si>
  <si>
    <t>The external attacker impersonates the System Administrator and MODIFIES the Insurance of a Patient to "Unknown"</t>
  </si>
  <si>
    <t>A System Administrator REMOVES an existing Therapy for a Patient</t>
  </si>
  <si>
    <t>A Doctor CREATES a New Patient Exam</t>
  </si>
  <si>
    <t>The external attacker impersonates the System Administrator and MODIFIES an Existing Patient Vaccine Exam</t>
  </si>
  <si>
    <t>The external attacker impersonates the System Administrator and DELETES an Existing Patient Vaccine Exam</t>
  </si>
  <si>
    <t>A Doctor CREATES a New Patient Vaccine Exam</t>
  </si>
  <si>
    <t>A Doctor CREATES a new Visit for a Patient</t>
  </si>
  <si>
    <t>A System Administrator DELETES an existing Visit for a Patient</t>
  </si>
  <si>
    <t xml:space="preserve">A Doctor DISCONNECTS to the Open Hospital Software System </t>
  </si>
  <si>
    <t xml:space="preserve">An external attacker uses the credential of the new System Administrator User and CONNECTS to the Open Hospital Software System </t>
  </si>
  <si>
    <t>Incident Activity Number</t>
  </si>
  <si>
    <t>OH&gt;Login&gt;</t>
  </si>
  <si>
    <t>Creates a New Bill for a Patient</t>
  </si>
  <si>
    <t>Admission/Patient&gt;Patient Browser&gt;New&gt;</t>
  </si>
  <si>
    <t>Creates a New Patient</t>
  </si>
  <si>
    <t>Accounting&gt;New Bill&gt;Paid&gt;</t>
  </si>
  <si>
    <t>Modifies an Existing bill as PAID</t>
  </si>
  <si>
    <t>Admission/Patient&gt;Patient Browser&gt;Edit&gt;</t>
  </si>
  <si>
    <t>Modifies an Existing Patient</t>
  </si>
  <si>
    <t>Pharmacy&gt;Pharmaceuticals&gt;Pharmaceutical Browser&gt;Edit&gt;</t>
  </si>
  <si>
    <t>Modifies an Existing Medical Item</t>
  </si>
  <si>
    <t>Admission/Patient&gt;Patient Browser&gt;Delete&gt;</t>
  </si>
  <si>
    <t>Deletes an Existing Patient</t>
  </si>
  <si>
    <t>Deletes an Existing Patient Vaccine</t>
  </si>
  <si>
    <t>Vaccines&gt;Patient Vaccine Browser&gt;Delete&gt;</t>
  </si>
  <si>
    <t>Deletes an Existing Therapy for a Patient</t>
  </si>
  <si>
    <t>Creates a New Theraphy for a Patient</t>
  </si>
  <si>
    <t>Admission/Patient&gt;Patient Browser&gt;Bill&gt;Save&gt;Paid</t>
  </si>
  <si>
    <t>Modifies an Existing Bill as PAID</t>
  </si>
  <si>
    <t>Laboratory&gt;Laboratory Browser&gt;Edit&gt;</t>
  </si>
  <si>
    <t>Modifies an Existing Laboratory Exam</t>
  </si>
  <si>
    <t>Worksheet&gt;Select a Ward&gt;Add Visit&gt;</t>
  </si>
  <si>
    <t>Creates a New Visit to a Ward</t>
  </si>
  <si>
    <t>Deletes an Existing Visit for Therapy</t>
  </si>
  <si>
    <t>Creates a New Admission for a Patient</t>
  </si>
  <si>
    <t>Pharmacy&gt;Pharmaceuticals&gt;Pharmaceutical Browser&gt;New&gt;</t>
  </si>
  <si>
    <t>Creates a New Medical Item</t>
  </si>
  <si>
    <t>Vaccines&gt;Patient Vaccine Browser&gt;Edit&gt;</t>
  </si>
  <si>
    <t>Modifies an Existing Patient Vaccine</t>
  </si>
  <si>
    <t>Worksheet&gt;Select a Ward&gt;Remove Visit&gt;</t>
  </si>
  <si>
    <t>Deletes an Existing Visit to a Ward</t>
  </si>
  <si>
    <t>Discharges an Existing Patient</t>
  </si>
  <si>
    <t>Accounting&gt;New Bill&gt;Save&gt;</t>
  </si>
  <si>
    <t>Accounting&gt;Bill Manager&gt;Edit Bill&gt;Paid&gt;</t>
  </si>
  <si>
    <t>Modifies an Existing Theraphy for a Patient</t>
  </si>
  <si>
    <t>Settings&gt;Supplier&gt;Edit&gt;</t>
  </si>
  <si>
    <t>Pharmacy&gt;Pharmaceuticals&gt;Pharmaceutical Browser&gt;Delete&gt;</t>
  </si>
  <si>
    <t>Deletes an Existing Medical Item</t>
  </si>
  <si>
    <t>Accounting&gt;Bill Manager&gt;Delete Bill&gt;</t>
  </si>
  <si>
    <t>Deletes an Existing Bill for a Patient</t>
  </si>
  <si>
    <t>Laboratory&gt;Laboratory Browser&gt;New&gt;</t>
  </si>
  <si>
    <t>Creates a New Patient Exam</t>
  </si>
  <si>
    <t>A Doctor CREATES a New Bill for a Patient</t>
  </si>
  <si>
    <t>A Doctor DELETES an Existing Bill for a Patient</t>
  </si>
  <si>
    <t>Laboratory&gt;Laboratory Browser&gt;Delete&gt;</t>
  </si>
  <si>
    <t>Deletes an Existing Laboratory Exam</t>
  </si>
  <si>
    <t>Creates a New Visit for Therapy</t>
  </si>
  <si>
    <t>The external attacker impersonates the System Administrator and ADDS in the Current Bill a Refund</t>
  </si>
  <si>
    <t>Modifies an Existing Bill for a Patient</t>
  </si>
  <si>
    <t>Settings&gt;Hospital&gt;Edit&gt;</t>
  </si>
  <si>
    <t>Settings&gt;Vaccine&gt;Edit&gt;</t>
  </si>
  <si>
    <t>Modifies an existing Vaccine</t>
  </si>
  <si>
    <t>Settings&gt;Disease&gt;Edit&gt;</t>
  </si>
  <si>
    <t>Modifies an existing Disease</t>
  </si>
  <si>
    <t>Modifies an Existing Supplier</t>
  </si>
  <si>
    <t>Modify an Existing Hospital</t>
  </si>
  <si>
    <t>A Doctor CREATES a New Admission of a Patient</t>
  </si>
  <si>
    <t>The external attacker impersonates the System Administrator and CREATES a New Patient</t>
  </si>
  <si>
    <t>A Doctor CREATES a New Therapy for a Patient</t>
  </si>
  <si>
    <t>Delete an Existing Therapy for a Patient</t>
  </si>
  <si>
    <t>Modifies an existing User</t>
  </si>
  <si>
    <t>Settings&gt;Disease&gt;New&gt;</t>
  </si>
  <si>
    <t>Creates a new Disease</t>
  </si>
  <si>
    <t>Modifies an existing Operation Type</t>
  </si>
  <si>
    <t>Settings&gt;Types&gt;Disease Type&gt;Edit&gt;</t>
  </si>
  <si>
    <t>Modifies an existing Disease Type</t>
  </si>
  <si>
    <t>Vaccines&gt;Patient Vaccine Browser&gt;New&gt;</t>
  </si>
  <si>
    <t>Creates a New Patient Vaccine</t>
  </si>
  <si>
    <r>
      <t>CWE-259: Use of Hard-coded Password</t>
    </r>
    <r>
      <rPr>
        <sz val="14"/>
        <color rgb="FF7030A0"/>
        <rFont val="Helvetica"/>
        <family val="2"/>
      </rPr>
      <t>,</t>
    </r>
  </si>
  <si>
    <t>External Attacker</t>
  </si>
  <si>
    <t>An external attacker types tries to connect to the Open Hospital software system and made 2 attempts in the password field using the following queries: a) "OR 1=1" b)"UNION SELECT user_id, username, password FROM users"</t>
  </si>
  <si>
    <t>Type of Methods (All, Data Operations, Annotated)</t>
  </si>
  <si>
    <t>Methods (#Method Exchange Messages) UML Sequence Diagram</t>
  </si>
  <si>
    <t>Time 1: Starting to create the UML Sequence Files (MilliSeconds)</t>
  </si>
  <si>
    <t xml:space="preserve"> Time 2: Finishing to create the UML Sequence Files (MilliSeconds) </t>
  </si>
  <si>
    <t>Time 4: Time to create ALL the User Connections in the UML Sequence Files (MilliSeconds)</t>
  </si>
  <si>
    <t>Time 5: Time to create ALL the Method Exchanges in the UML Sequence Files (MilliSeconds)</t>
  </si>
  <si>
    <t xml:space="preserve">Total Performance in Time for ALL the Method Exchanges  (Milliseconds) </t>
  </si>
  <si>
    <t xml:space="preserve">Total Performance Time for ALL the Method Exchanges (Seconds)  </t>
  </si>
  <si>
    <t xml:space="preserve">Average Time for ONE Method Exchange (Milliseconds) </t>
  </si>
  <si>
    <t xml:space="preserve">Average Time for ONE Method Exchange (Seconds) </t>
  </si>
  <si>
    <t>Does the Incident Model includes only the Methods from the Attack Scenario? (Yes/No)</t>
  </si>
  <si>
    <t>Conclusion</t>
  </si>
  <si>
    <t>Performance</t>
  </si>
  <si>
    <t>Correctness</t>
  </si>
  <si>
    <t>Data Operations</t>
  </si>
  <si>
    <t>We achieved correctness</t>
  </si>
  <si>
    <t>Logs Header</t>
  </si>
  <si>
    <t>Logged Method Name</t>
  </si>
  <si>
    <t>Number of Logged Methods</t>
  </si>
  <si>
    <t>Logs  Lines</t>
  </si>
  <si>
    <t xml:space="preserve">Time 1: Time to record ALL the Log Headers (MilliSeconds) </t>
  </si>
  <si>
    <t xml:space="preserve">Time 2: Time to record ALL the Log Details (MilliSeconds) </t>
  </si>
  <si>
    <t xml:space="preserve">Time 3: Time to record ALL the Log Values (MilliSeconds) </t>
  </si>
  <si>
    <t xml:space="preserve">Time 4: Time to record ALL the Log Methods-Paramete Information (MilliSeconds) </t>
  </si>
  <si>
    <t xml:space="preserve">Time 5: Time to record ALL the Log Parameter-Attribute Information (MilliSeconds) </t>
  </si>
  <si>
    <t>Total Performance Time ALL Logs Lines (Milliseconds)</t>
  </si>
  <si>
    <t>Total Performance Time ALL Logs Lines (Seconds)</t>
  </si>
  <si>
    <t>Total Average Performance Time ONE Log Line (Milliseconds)</t>
  </si>
  <si>
    <t>Total Average Performance Time  ONE Log Line ( (Seconds)</t>
  </si>
  <si>
    <t>Relevance: Does the Security Log include the methods from this attack scenario? (Yes/No)</t>
  </si>
  <si>
    <t>Minimality: Does the Security Log ONLY include the annotated methods for this attack scenario? (Yes/No)</t>
  </si>
  <si>
    <t>Counting the occurrences of the Annotated Methods</t>
  </si>
  <si>
    <t>Finding_1: Details</t>
  </si>
  <si>
    <t>Finding_2: General</t>
  </si>
  <si>
    <t>Finding 3: Conclusions about the performance and number of lines in the log</t>
  </si>
  <si>
    <t>Relevance</t>
  </si>
  <si>
    <t>Minimality</t>
  </si>
  <si>
    <t>Annotated</t>
  </si>
  <si>
    <t>All</t>
  </si>
  <si>
    <t>Accounting&gt;Bill Manager&gt;Patient Bills Management&gt;New Bill&gt;Save&gt;</t>
  </si>
  <si>
    <t>Accounting&gt;Bill Manager&gt;Patients Bills Management&gt;Edit Bill &gt;Paid&gt;</t>
  </si>
  <si>
    <t>org.isf.menu.manager.UserBrowsingManager.getMenu
org.isf.admission.manager.AdmissionBrowserManager.newAdmissionReturnKey
org.isf.admission.manager.AdmissionBrowserManager.updateAdmission</t>
  </si>
  <si>
    <t xml:space="preserve">Time 6: Time to record ALL the Log Attribute-SubAttribute Information (MilliSeconds) </t>
  </si>
  <si>
    <t xml:space="preserve">1.- org.isf.menu.manager.UserBrowsingManager.getMenu =&gt; 2 Occurrences 
2.- org.isf.admission.manager.AdmissionBrowserManager.newAdmissionReturnKey =&gt; 1 Occurrence 
3.- org.isf.admission.manager.AdmissionBrowserManager.updateAdmission =&gt; 1 Occurrence </t>
  </si>
  <si>
    <t>1.- The org.isf.menu.manager.UserBrowsingManager.getMenu method is included in the security log 2 times. These times corresponds when during the attack scenaro A Physician connected to the OH software system or when a System Administrator connected to the OH software system.
2.- The org.isf.admission.manager.AdmissionBrowserManager.newAdmissionReturnKey is included 1 times in the security log. This time corresponds when during the attack scenario an admission was created by a physician.
3.- The org.isf.admission.manager.AdmissionBrowserManager.updateAdmission is included 1 times in the security log. This time corresponds when during the attack scenario an admission was discharged by a system administator. This is the moment when the security incident happened: a system administrator discharged a patient. We recorded the evidence.</t>
  </si>
  <si>
    <t>org.isf.menu.manager.UserBrowsingManager.getMenu
org.isf.admission.manager.AdmissionBrowserManager.newAdmissionReturnKey
org.isf.pregtreattype.manager.PregnantTreatmentTypeBrowserManager.getPregnantTreatmentType
org.isf.dlvrrestype.manager.DeliveryResultTypeBrowserManager.getDeliveryResultType
org.isf.admission.manager.AdmissionBrowserManager.getCurrentAdmission
org.isf.ward.manager.WardBrowserManager.getWards
org.isf.disease.manager.DiseaseBrowserManager.getDiseaseIpdIn
org.isf.operation.manager.OperationBrowserManager.getOperationAdm
org.isf.admission.manager.AdmissionBrowserManager.getAdmissionType
org.isf.admission.manager.AdmissionBrowserManager.getUsedWardBed
org.isf.patient.manager.PatientBrowserManager.getMaritalTranslated
org.isf.operation.manager.OperationBrowserManager.getResultDescriptionList
org.isf.admission.manager.AdmissionBrowserManager.getNextYProg
org.isf.menu.gui.Login.acceptPwd
org.isf.operation.manager.OperationRowBrowserManager.getOperationRowByAdmission
org.isf.dlvrtype.manager.DeliveryTypeBrowserManager.getDeliveryType
org.isf.admission.manager.AdmissionBrowserManager.getDischargeType
org.isf.admission.manager.AdmissionBrowserManager.loadAdmittedPatients
org.isf.disease.manager.DiseaseBrowserManager.getDiseaseIpdOut
org.isf.admission.manager.AdmissionBrowserManager.getAdmittedPatients
org.isf.patient.manager.PatientBrowserManager.getProfessionTranslated
org.isf.admission.manager.AdmissionBrowserManager.updateAdmission</t>
  </si>
  <si>
    <t>When we compare the annotated and all methods included in the log, we discover the following things: a) The Methods logged increased from 3 to 22. b) The Log Lines increased from 703 to 2,235 lines and finally c) the time increased from 115 milliseconds to 321 milliseconds. Therefore, we conclude it is better to include the annotated methods rather than all the methods to create a log in less time and to have less log lines to analyze.</t>
  </si>
  <si>
    <t>1.- void org.isf.menu.gui.Login.acceptPwd(..))|| =&gt; 2 Ocurrences
    org.isf.menu.manager.UserBrowsingManager.getMenu(..))||=&gt; 2 Ocurrences
2.- org.isf.admission.manager.AdmissionBrowserManager.getAdmittedPatients(..))|| =&gt; 10 Ocurrences
3.- org.isf.ward.manager.WardBrowserManager.getWards(..))||  =&gt; 14 Ocurrences
4.- org.isf.admission.model.AdmittedPatient org.isf.admission.manager.AdmissionBrowserManager.loadAdmittedPatients(..))|| =&gt; 7 Ocurrences
5.- org.isf.disease.manager.DiseaseBrowserManager.getDiseaseIpdOut(..))|| =&gt; 2 Ocurrences
6.- org.isf.admission.model.Admission org.isf.admission.manager.AdmissionBrowserManager.getCurrentAdmission(..))|| =&gt; 3 Ocurrences
7.- org.isf.operation.manager.OperationBrowserManager.getResultDescriptionList(..))|| =&gt; 2 Ocurrences
8.- org.isf.operation.manager.OperationBrowserManager.getOperationAdm(..))|| =&gt; 2 Ocurrences
9.- org.isf.disease.manager.DiseaseBrowserManager.getDiseaseIpdIn(..))|| =&gt; 2 Ocurrences
10.- org.isf.patient.manager.PatientBrowserManager.getMaritalTranslated(..))|| =&gt; 8 Ocurrences
11.- org.isf.patient.manager.PatientBrowserManager.getProfessionTranslated(..))|| =&gt; 8 Ocurrences
12.- org.isf.admission.manager.AdmissionBrowserManager.getAdmissionType(..))|| =&gt; 2 Ocurrences
13.- org.isf.admission.manager.AdmissionBrowserManager.getDischargeType(..))|| =&gt; 2 Ocurrences
14.- org.isf.dlvrtype.manager.DeliveryTypeBrowserManager.getDeliveryType(..))|| =&gt; 2 Ocurrences
15.- org.isf.pregtreattype.manager.PregnantTreatmentTypeBrowserManager.getPregnantTreatmentType(..))|| =&gt; 2 occcurrences
16.- org.isf.dlvrrestype.manager.DeliveryResultTypeBrowserManager.getDeliveryResultType(..))|| =&gt; 2 occcurrences
17.- org.isf.admission.manager.AdmissionBrowserManager.getNextYProg(..))|| =&gt; 1 occcurrence
18.- org.isf.admission.manager.AdmissionBrowserManager.getUsedWardBed(..))|| =&gt; 1 occcurrence
19.- org.isf.admission.manager.AdmissionBrowserManager.newAdmissionReturnKey(..))|| =&gt; 1 occcurrence
20.- org.isf.operation.manager.OperationRowBrowserManager.getOperationRowByAdmission(..))|| =&gt; 1 occcurrence
21.- org.isf.admission.manager.AdmissionBrowserManager.updateAdmission(..)); =&gt; 1 occcurrence</t>
  </si>
  <si>
    <t>A Doctor CREATES a New Patient</t>
  </si>
  <si>
    <t>Deletes an Existing Patient Exam</t>
  </si>
  <si>
    <t>Modifies an Existing Patient Exam</t>
  </si>
  <si>
    <t>org.isf.menu.manager.UserBrowsingManager.getMenu
org.isf.patient.manager.PatientBrowserManager.savePatient</t>
  </si>
  <si>
    <t>1.- org.isf.menu.manager.UserBrowsingManager.getMenu(..))| =&gt; 2 Occurrences
2.- org.isf.patient.manager.PatientBrowserManager.savePatient(..)); =&gt; 4 Occurrences</t>
  </si>
  <si>
    <t>1.- The org.isf.menu.manager.UserBrowsingManager.getMenu method is included in the security log 2 times. These times corresponds when during the attack scenario A Physician connected to the OH software system or a System Administrator connected to the OH software system.
2.- The org.isf.patient.manager.PatientBrowserManager.savePatient method is included 4 times in the security log. This time corresponds when during the attack A new patient was created, A Patient was modified in her blood type to B+ or a Patient was modified in his blood type to 0+. When the Patient was modified in her blood type to B+ was the exact moment when the security incident happened and we recorded the evidence.</t>
  </si>
  <si>
    <t>Accounting&gt;Bill Manager&gt;Save&gt;</t>
  </si>
  <si>
    <t>org.isf.menu.manager.UserBrowsingManager.getMenu
org.isf.patient.manager.PatientBrowserManager.savePatient
org.isf.patient.manager.PatientBrowserManager.getProfessionKey
org.isf.ward.manager.WardBrowserManager.getWards
org.isf.patient.manager.PatientBrowserManager.getMaritalKey
org.isf.patient.manager.PatientBrowserManager.getMaritalList
org.isf.patient.manager.PatientBrowserManager.getMaritalTranslated
org.isf.patient.manager.PatientBrowserManager.getProfessionList
org.isf.menu.gui.Login.acceptPwd
org.isf.admission.manager.AdmissionBrowserManager.loadAdmittedPatients
org.isf.admission.manager.AdmissionBrowserManager.getAdmittedPatients
org.isf.patient.manager.PatientBrowserManager.isNamePresent
org.isf.patient.manager.PatientBrowserManager.getProfessionTranslated</t>
  </si>
  <si>
    <t>When we compare the annotated and all methods included in the log, we discover the following things: a) The Methods logged increased from 2 to 13. b) The Log Lines increased from 430 to 1135 lines and finally c) the time increased from 130 milliseconds to 316 milliseconds. Therefore, we conclude it is better to include the annotated methods rather than all the methods to create a log in less time and to have less log lines to analyze.</t>
  </si>
  <si>
    <t>1.- org.isf.menu.gui.Login.acceptPwd(..))| =&gt; 2 Ocurrences
    org.isf.menu.manager.UserBrowsingManager.getMenu(..))|| =&gt; 2 Ocurrences
2.- org.isf.admission.manager.AdmissionBrowserManager.getAdmittedPatients(..))|| =&gt; 6 Ocurrences
3.- org.isf.ward.manager.WardBrowserManager.getWards(..))|| =&gt; 12 Ocurrences
4.- org.isf.patient.manager.PatientBrowserManager.getMaritalList(..))|| =&gt; 3 Ocurrences 
     org.isf.patient.manager.PatientBrowserManager.getProfessionList(..))|| =&gt; 3 Ocurrences
5.- org.isf.patient.manager.PatientBrowserManager.isNamePresent(..))|| =&gt; 1 Ocurrence
6.- org.isf.patient.manager.PatientBrowserManager.getMaritalKey(..))|| =&gt; 3 Ocurrences
    org.isf.patient.manager.PatientBrowserManager.getProfessionKey(..))|| =&gt; 3 Ocurrences
7.- org.isf.patient.manager.PatientBrowserManager.savePatient(..))|| =&gt; 3 Ocurrences
8.- org.isf.admission.manager.AdmissionBrowserManager.loadAdmittedPatients(..))|| =&gt; 4 Ocurrences
9.- org.isf.patient.manager.PatientBrowserManager.getMaritalTranslated(..))|| =&gt; 8 Ocurrences
    call(java.lang.String org.isf.patient.manager.PatientBrowserManager.getProfessionTranslated(..)); =&gt; 8 Ocurrences</t>
  </si>
  <si>
    <t>The external attacker/ fake system administrator DELETES a Patient</t>
  </si>
  <si>
    <t>The external attacker/fake system administrator MODIFIES the Insurance of a Patient to a value either No</t>
  </si>
  <si>
    <t>Add a New Visit</t>
  </si>
  <si>
    <t>Worksheet&gt;Select a Ward&gt;</t>
  </si>
  <si>
    <t>Remove an Existing Visit</t>
  </si>
  <si>
    <t>Settings&gt;Types&gt;Operation Type&gt;New&gt;</t>
  </si>
  <si>
    <t>Creates a New Operation Type</t>
  </si>
  <si>
    <t>org.isf.menu.manager.UserBrowsingManager.getMenu
org.isf.patient.manager.PatientBrowserManager.savePatient
org.isf.patient.manager.PatientBrowserManager.deletePatient
org.isf.admission.manager.AdmissionBrowserManager.loadAdmittedPatients</t>
  </si>
  <si>
    <t>2.- org.isf.admission.manager.AdmissionBrowserManager.loadAdmittedPatients(..))|| =&gt; 2 Occurrences
3.- org.isf.patient.manager.PatientBrowserManager.savePatient(..))|| =&gt; 2 Occurrences
4.- org.isf.patient.manager.PatientBrowserManager.deletePatient(..)); =&gt; 1 Occurrence</t>
  </si>
  <si>
    <t>org.isf.menu.manager.UserBrowsingManager.getMenu
org.isf.patient.manager.PatientBrowserManager.savePatient
org.isf.patient.manager.PatientBrowserManager.getProfessionKey
org.isf.ward.manager.WardBrowserManager.getWards
org.isf.patient.manager.PatientBrowserManager.getMaritalKey
org.isf.patient.manager.PatientBrowserManager.deletePatient
org.isf.patient.manager.PatientBrowserManager.getMaritalList
org.isf.patient.manager.PatientBrowserManager.getMaritalTranslated
org.isf.patient.manager.PatientBrowserManager.getProfessionList
org.isf.menu.gui.Login.acceptPwd
org.isf.admission.manager.AdmissionBrowserManager.getAdmissions
org.isf.admission.manager.AdmissionBrowserManager.loadAdmittedPatients
org.isf.admission.manager.AdmissionBrowserManager.getAdmittedPatients
org.isf.patient.manager.PatientBrowserManager.getProfessionTranslated</t>
  </si>
  <si>
    <t>When we compare the annotated and all methods included in the log, we discover the following things: a) The Methods logged increased from 4 to 14. b) The Log Lines increased from 216 to 1491 lines and finally c) the time increased from 43 milliseconds to 286 milliseconds. Therefore, we conclude it is better to include the annotated methods rather than all the methods to create a log in less time and to have less log lines to analyze.</t>
  </si>
  <si>
    <t>1.- org.isf.menu.gui.Login.acceptPwd(..))|| =&gt; 2 Occurrences
    org.isf.menu.manager.UserBrowsingManager.getMenu(..))|| =&gt; 2 Occurrences
2.- org.isf.admission.manager.AdmissionBrowserManager.getAdmittedPatients(..))|| =&gt; 5 Occurrences
3.- org.isf.ward.manager.WardBrowserManager.getWards(..))|| =&gt; 8 Occurrences
4.- org.isf.admission.manager.AdmissionBrowserManager.loadAdmittedPatients(..))|| =&gt; 2 Occurrences
5.- org.isf.patient.manager.PatientBrowserManager.getMaritalList(..))|| =&gt; 5 Occurrences
    org.isf.patient.manager.PatientBrowserManager.getProfessionList(..))||  =&gt; 5 Occurrences
6.- org.isf.patient.manager.PatientBrowserManager.getMaritalTranslated(..))||=&gt; 6 Occurrences
    org.isf.patient.manager.PatientBrowserManager.getProfessionTranslated(..))|| =&gt; 6 Occurrences
7.- org.isf.patient.manager.PatientBrowserManager.getMaritalKey(..))|| =&gt; 5 Occurrences
    org.isf.patient.manager.PatientBrowserManager.getProfessionKey(..))|| =&gt; 5 Occurrences
8.- org.isf.patient.manager.PatientBrowserManager.savePatient(..))|| =&gt; 5 Occurrences
9.- org.isf.patient.manager.PatientBrowserManager.deletePatient(..))|| =&gt; 1 Occurrence
10.- org.isf.admission.manager.AdmissionBrowserManager.getAdmissions(..))||  =&gt; 1 Occurrence
11.- org.isf.admission.manager.AdmissionBrowserManager.setDeleted(..)); =&gt; 0 Occurrences</t>
  </si>
  <si>
    <t>1.- The org.isf.menu.manager.UserBrowsingManager.getMenu methods is included in the security log 1 times. 
This time corresponds when during the attack scenario: A System Administrator connected to the OH software system. 
2.- The org.isf.admission.manager.AdmissionBrowserManager.loadAdmittedPatients is included in the security log 2 times. 
These times corresponds when during the attack scenario a Patient was modified in some field and this method shows the patientId that was modified and presented it in the Patient Browser screen in the OH software system.
3.- The org.isf.patient.manager.PatientBrowserManager.savePatient is included in the security log 2 times. 
These times corresponds when during the attack scenario a Patient was modified in the hasInsurance field either to "N" or "U" inside the Patient Browser screen in the OH software system. This is the moment when the security incident happened and we recorded the evidence.
4.- The org.isf.patient.manager.PatientBrowserManager.deletePatient is included in the security log 1 time. 
This time corresponds when during the attack scenario a Patient was deleted inside the Patient Browser screen in the OH software system. This is the moment when the security incident happened and we recorded the evidence.</t>
  </si>
  <si>
    <t>1.- The org.isf.menu.gui.Login.acceptPwd, org.isf.menu.manager.UserBrowsingManager.getMenu methods are included in the security log 2 times. 
These times corresponds when during the attack scenario: A physician connected to the OH software system or a System Administrator connected to the OH software system. 
2.- The org.isf.admission.manager.AdmissionBrowserManager.getAdmittedPatients is included in the security log 10 times. 
These times corresponds when during the attack scenario the OH software system consulted the list of admitted patients in the hospital to present them in diverse screens in the OH software system.
3.- The org.isf.ward.manager.WardBrowserManager.getWards is included in the security log 14 times. 
These times corresponds when during the attack scenario the OH software system consulted the list of existing wards such as internal medicine, maternity to present them in diverse screens in the OH software system.
4.- The org.isf.admission.manager.AdmissionBrowserManager.loadAdmittedPatients is included in the security log 7 times. 
These times corresponds when during the attack scenario, a patient was created or modified either in the Patient screen or in the Admission/Discharge screen or another screen in the OH software system. This method presents the patient Id that was modified.
5.- The org.isf.disease.manager.DiseaseBrowserManager.getDiseaseIpdOut method is included in the security log 2 times. These times corresponds when during the attack scenario, a patient was discharged and this method presented the list of diseases such as Acne, Acute appendicitis to discharge a patient in the Admission/Discharge screen.
6.- The org.isf.admission.manager.AdmissionBrowserManager.getCurrentAdmission method is included in the security log 3 times. These times corresponds when during the attack scenario, a patient was admitted or discharged and this method presented the details of the patient such as patient code, patient name.
7.- The org.isf.operation.manager.OperationBrowserManager.getResultDescriptionList method is included in the security log 2 times. These times corresponds during the attack scenario the OH consulted the list of the results of the operations such as success, failure and unknown to present them in diverse screens in the OH software system.
8.- The org.isf.operation.manager.OperationBrowserManager.getOperationAdm method is include in the security log 2 times. These times corresponds when the OH consulted the list of the operation such as Appendicitis, bladder biopsy and presented them in the in the Admission/Discharge screen in the OH software system.
9.- The org.isf.disease.manager.DiseaseBrowserManager.getDiseaseIpdIn method is included in the security log 2 times. These times corresponds when during the attack scenario, a patient was admitted and this method presented the list of diseases such as Appendicitis, abdominal tumors to admit a patient in the Admission/Discharge screen.
10.- The org.isf.patient.manager.PatientBrowserManager.getMaritalTranslated method is include in the security log 8 times. These times corresponds when the OH consulted the description of a marital of a patient such as divorced, married and presented them in the Patient Browser screen in the OH software system.
11.- The org.isf.patient.manager.PatientBrowserManager.getProfessionTranslated method is include in the security log 8 times. These times corresponds when the OH consulted the description of a profession of a patient such as farming, engineering and presented them in the Patient Browser screen in the OH software system.
12.- The org.isf.admission.manager.AdmissionBrowserManager.getAdmissionType method is included in the security log 2 times. These times corresponds when during the attack scenario, the OH consulted the information the types of admission to the Hospital such as Ambulance, Self, Referral and presented them in the Admission/Discharge screen.
13.- The org.isf.admission.manager.AdmissionBrowserManager.getDischargeType method is included in the security log 2 times. These times corresponds when during the attack scenario, the OH consulted the information the types of discharges from the Hospital such as Abnormal discharge, referread, dead and presented them in the Admission/Discharge screen.
14.- The org.isf.dlvrtype.manager.DeliveryTypeBrowserManager.getDeliveryType method is included in the security log 2 times. These times corresponds when during the attack scenario, the OH consulted the information the types of delivery for pregnancy BRAND NEW DELIVERY, DELIVERY ASSISTED BY CESARIAN SECTION and presented them in the Admission/Discharge screen.
15.- The org.isf.pregtreattype.manager.PregnantTreatmentTypeBrowserManager.getPregnantTreatmentType method is included 2 times in the security log. These times corresponds when during the attack scenario, the OH consulted the information the types of treatments for pregnancy such as ANC RE-ATTENDANCE, FIRST DOSE WITH SP,  and presented them in the Admission/Discharge screen.
16.- The org.isf.dlvrrestype.manager.DeliveryResultTypeBrowserManager.getDeliveryResultType method is included 2 times in the security log. These times corresponds when during the attack scenario, the OH consulted the information the types of delivery for pregnancy such as FRESH STILL BIRTH, LIVE BIRTH and presented them in the Admission/Discharge screen.
17.- The org.isf.admission.manager.AdmissionBrowserManager.getNextYProg method is included in the security log 1 time. This time corresponds when the OH consulted the consecutive year of a patient was admitted in the hospital and presented this information in the Admission/Discharge screen.
18.- The org.isf.admission.manager.AdmissionBrowserManager.getUsedWardBed is include in the security log 1 times. This time corresponds when the OH consulted the beds that were already occupied by patients and used this information to present the available beds to admit a patient in the Admission/Discharge screen.
19.- The org.isf.admission.manager.AdmissionBrowserManager.newAdmissionReturnKey is included 1 time in the security log. This time corresponds when during the attack scenario an patient was admitted to the hospital. This is the moment when the security incident happened and we recorded the evidence.
20.- The org.isf.operation.manager.OperationRowBrowserManager.getOperationRowByAdmission is included in the security log. This time corresponds when during the attack scenario, a patient was admitted for an operation
21.- The org.isf.admission.manager.AdmissionBrowserManager.updateAdmission method is included 1 time in the security log. This time corresponds when during the attack scenario an patient was discharged. This is the moment when the security incident happened and we recorded the evidence.</t>
  </si>
  <si>
    <t>1.- The org.isf.menu.gui.Login.acceptPwd, org.isf.menu.manager.UserBrowsingManager.getMenu methods are included in the security log 2 times. 
These times corresponds when during the attack scenario: A physician connected to the OH software system or a System Administrator connected to the OH software system. 
2.- The org.isf.admission.manager.AdmissionBrowserManager.getAdmittedPatients is included in the security log 6 times. 
These times corresponds when during the attack scenario the OH software system consulted the list of admitted patients in the hospital to present them in diverse screens in the OH software system.
3.- The org.isf.ward.manager.WardBrowserManager.getWards is included in the security log 12 times. 
These times corresponds when during the attack scenario the OH software system consulted the list of existing wards such as internal medicine, maternity to present them in diverse screens in the OH software system.
4.- The  org.isf.patient.manager.PatientBrowserManager.getMaritalList and org.isf.patient.manager.PatientBrowserManager.getProfessionList methods are included in the security log 3 times. These times corresponds when the OH consulted the list of marital status or the list of professions existing in the OH software system and presented them in the Patient Browser screen in the OH software system.
5.- The org.isf.patient.manager.PatientBrowserManager.isNamePresent method is included in the security log one time. This time corresponds when during the attack scenario, a new patient was created in the Patient Browser screen and this method validated if such patient were already present in the OH software system.
6.- The org.isf.patient.manager.PatientBrowserManager.getMaritalKey and org.isf.patient.manager.PatientBrowserManager.getProfessionKey methods are included in the security log 3 times. These times corresponds when the OH consulted the description of a marital status of a patient such as divorced, married and presented them in the Patient Browser screen in the OH software system or when the OH consulted the description of a profession of a patient such as farming, engineering in the Patient Browser screen in the OH software system.
7.- The org.isf.patient.manager.PatientBrowserManager.savePatient method is included 3 times in the security log. These times corresponds when during the attack scenario a new patient was created or modified in the Patient Browser screen in the OH software system.
8.- The org.isf.admission.manager.AdmissionBrowserManager.loadAdmittedPatients method is included 4 times in the security log. These times corresponds when during the attack scenario a new patient was created or modified in the Patient Browser screen in the OH software system.
9.-  The org.isf.patient.manager.PatientBrowserManager.getMaritalTranslated and org.isf.patient.manager.PatientBrowserManager.getProfessionTranslated methods are included in the security log 8 times. These times corresponds when the OH consulted the description of a marital status of a patient such as divorced, married and presented them in the Patient Browser screen in the OH software system or when the OH consulted the description of a profession of a patient such as farming, engineering in the Patient Browser screen in the OH software system.</t>
  </si>
  <si>
    <t>Methods:
1.- call(void org.isf.menu.gui.Login.acceptPwd(..))|| =&gt; 2 Occurrences
    call(List&lt;org.isf.menu.model.UserMenuItem&gt; org.isf.menu.manager.UserBrowsingManager.getMenu(..))|| =&gt; 2 Occurrences
2.- call(List&lt;org.isf.admission.model.AdmittedPatient&gt; org.isf.admission.manager.AdmissionBrowserManager.getAdmittedPatients(..))|| =&gt; 5 Occurrences
3.- call(List&lt;org.isf.ward.model.Ward&gt; org.isf.ward.manager.WardBrowserManager.getWards(..))|| =&gt; 8 Occurrences
4.- call(org.isf.admission.model.AdmittedPatient org.isf.admission.manager.AdmissionBrowserManager.loadAdmittedPatients(..))|| =&gt; 2 Occurrences
5.- call(java.lang.String[] org.isf.patient.manager.PatientBrowserManager.getMaritalList(..))|| =&gt; 5 Occurrences
    call(java.lang.String[] org.isf.patient.manager.PatientBrowserManager.getProfessionList(..))||  =&gt; 5 Occurrences
6.- call(java.lang.String org.isf.patient.manager.PatientBrowserManager.getMaritalTranslated(..))||=&gt; 6 Occurrences
    call(java.lang.String org.isf.patient.manager.PatientBrowserManager.getProfessionTranslated(..))|| =&gt; 6 Occurrences
7.- call(java.lang.String org.isf.patient.manager.PatientBrowserManager.getMaritalKey(..))|| =&gt; 5 Occurrences
    call(java.lang.String org.isf.patient.manager.PatientBrowserManager.getProfessionKey(..))|| =&gt; 5 Occurrences
8.- call(org.isf.patient.model.Patient org.isf.patient.manager.PatientBrowserManager.savePatient(..))|| =&gt; 5 Occurrences
9.- call(boolean org.isf.patient.manager.PatientBrowserManager.deletePatient(..))|| =&gt; 1 Occurrence
10.- call(List&lt;org.isf.admission.model.Admission&gt; org.isf.admission.manager.AdmissionBrowserManager.getAdmissions(..))||  =&gt; 1 Occurrence
11.- call(boolean org.isf.admission.manager.AdmissionBrowserManager.setDeleted(..)); =&gt; 0 Occurrences
Annotations:
Method,1,org.isf.menu.gui.Login.acceptPwd,org.isf.menu.gui.Login,acceptPwd,Method = org.isf.menu.gui.Login.acceptPwd,Method,=,org.isf.menu.gui.Login.acceptPwd;
Method,2,org.isf.menu.manager.UserBrowsingManager.getMenu,org.isf.menu.manager.UserBrowsingManager,getMenu,Method = org.isf.menu.manager.UserBrowsingManager.getMenu,Method,=,org.isf.menu.manager.UserBrowsingManager.getMenu;
Method,3,org.isf.admission.manager.AdmissionBrowserManager.getAdmittedPatients,org.isf.admission.manager.AdmissionBrowserManager,getAdmittedPatients,Method = org.isf.admission.manager.AdmissionBrowserManager.getAdmittedPatients,Method,=,org.isf.admission.manager.AdmissionBrowserManager.getAdmittedPatients;
Method,4,org.isf.ward.manager.WardBrowserManager.getWards,org.isf.ward.manager.WardBrowserManager,getWards,Method = org.isf.ward.manager.WardBrowserManager.getWards,Method,=,org.isf.ward.manager.WardBrowserManager.getWards;
Method,5,org.isf.admission.manager.AdmissionBrowserManager.loadAdmittedPatients,org.isf.admission.manager.AdmissionBrowserManager,loadAdmittedPatients,Method = org.isf.admission.manager.AdmissionBrowserManager.loadAdmittedPatients,Method,=,org.isf.admission.manager.AdmissionBrowserManager.loadAdmittedPatients;
Method,6,org.isf.patient.manager.PatientBrowserManager.getMaritalList,org.isf.patient.manager.PatientBrowserManager,getMaritalList,Method = org.isf.patient.manager.PatientBrowserManager.getMaritalList,Method,=,org.isf.patient.manager.PatientBrowserManager.getMaritalList;
Method,7,org.isf.patient.manager.PatientBrowserManager.getMaritalTranslated,org.isf.patient.manager.PatientBrowserManager,getMaritalTranslated,Method = org.isf.patient.manager.PatientBrowserManager.getMaritalTranslated,Method,=,org.isf.patient.manager.PatientBrowserManager.getMaritalTranslated;
Method,8,org.isf.patient.manager.PatientBrowserManager.getProfessionList,org.isf.patient.manager.PatientBrowserManager,getProfessionList,Method = org.isf.patient.manager.PatientBrowserManager.getProfessionList,Method,=,org.isf.patient.manager.PatientBrowserManager.getProfessionList;
Method,9,org.isf.patient.manager.PatientBrowserManager.getProfessionTranslated,org.isf.patient.manager.PatientBrowserManager,getProfessionTranslated,Method = org.isf.patient.manager.PatientBrowserManager.getProfessionTranslated,Method,=,org.isf.patient.manager.PatientBrowserManager.getProfessionTranslated;
Method,10,org.isf.patient.manager.PatientBrowserManager.getMaritalKey,org.isf.patient.manager.PatientBrowserManager,getMaritalKey,Method = org.isf.patient.manager.PatientBrowserManager.getMaritalKey,Method,=,org.isf.patient.manager.PatientBrowserManager.getMaritalKey;
Method,11,org.isf.patient.manager.PatientBrowserManager.getProfessionKey,org.isf.patient.manager.PatientBrowserManager,getProfessionKey,Method = org.isf.patient.manager.PatientBrowserManager.getProfessionKey,Method,=,org.isf.patient.manager.PatientBrowserManager.getProfessionKey;
Method,12,org.isf.patient.manager.PatientBrowserManager.savePatient,org.isf.patient.manager.PatientBrowserManager,savePatient,Method = org.isf.patient.manager.PatientBrowserManager.savePatient,Method,=,org.isf.patient.manager.PatientBrowserManager.savePatient;
Method,13,org.isf.patient.manager.PatientBrowserManager.deletePatient,org.isf.patient.manager.PatientBrowserManager,deletePatient,Method = org.isf.patient.manager.PatientBrowserManager.deletePatient,Method,=,org.isf.patient.manager.PatientBrowserManager.deletePatient;
Method,14,org.isf.admission.manager.AdmissionBrowserManager.getAdmissions,org.isf.admission.manager.AdmissionBrowserManager,getAdmissions,Method = org.isf.admission.manager.AdmissionBrowserManager.getAdmissions,Method,=,org.isf.admission.manager.AdmissionBrowserManager.getAdmissions;
Method,15,org.isf.admission.manager.AdmissionBrowserManager.setDeleted,org.isf.admission.manager.AdmissionBrowserManager,setDeleted,Method = org.isf.admission.manager.AdmissionBrowserManager.setDeleted,Method,=,org.isf.admission.manager.AdmissionBrowserManager.setDeleted;
1.- The org.isf.menu.gui.Login.acceptPwd, org.isf.menu.manager.UserBrowsingManager.getMenu methods are included in the security log 1 time. 
This time corresponds when during the attack scenario: A System Administrator connected to the OH software system. 
2.- The org.isf.admission.manager.AdmissionBrowserManager.getAdmittedPatients is included in the security log 5 times. 
These times corresponds when during the attack scenario the OH software system consulted the list of admitted patients in the hospital to present them in diverse screens in the OH software system.
3.- The org.isf.ward.manager.WardBrowserManager.getWards is included in the security log 8 times. 
These times corresponds when during the attack scenario the OH software system consulted the list of existing wards such as internal medicine, maternity to present them in diverse screens in the OH software system.
4.- The org.isf.admission.manager.AdmissionBrowserManager.loadAdmittedPatients method is included 2 times in the security log. These times corresponds when during the attack scenario a patient was modified in the hasInsurance field in the Patient Browser screen in the OH software system. This method presents the Patient Id that was modified. This is the moment when a security incident happened and we recorded the evidence.
5.- The  org.isf.patient.manager.PatientBrowserManager.getMaritalList and org.isf.patient.manager.PatientBrowserManager.getProfessionList methods are included in the security log 5 times. These times corresponds when the OH software system consulted the list of marital status or the list of professions existing in the OH software system and presented them in the Patient Browser screen in the OH software system.
6.- The org.isf.patient.manager.PatientBrowserManager.getMaritalTranslated and org.isf.patient.manager.PatientBrowserManager.getProfessionTranslated methods are included in the security log 6 times. These times corresponds when the OH software system consulted the description of a marital status of a patient such as divorced, married and presented them in the Patient Browser screen in the OH software system or when the OH software system consulted the description of a profession of a patient such as farming, engineering in the Patient Browser screen in the OH software system.
7.- The org.isf.patient.manager.PatientBrowserManager.getMaritalKey and org.isf.patient.manager.PatientBrowserManager.getProfessionKey methods are included in the security log 5 times. These times corresponds when the OH software system consulted the description of a marital status of a patient such as divorced, married and presented them in the Patient Browser screen in the OH software system or when the OH software system consulted the description of a profession of a patient such as farming, engineering in the Patient Browser screen in the OH software system.
8.- The org.isf.patient.manager.PatientBrowserManager.savePatient method is included 5 times in the security log. These times corresponds when during the attack scenario a new patient was created or was modified in the Patient Browser screen in the OH software system.
9.- The org.isf.patient.manager.PatientBrowserManager.deletePatient method is included 1 time in the security log. This time corresponds when during the attack scenario an existing patient was deleted in the Patient Browser screen in the OH software system. This is the moment when a security incident happened and we recorded the evidence.
10.- The org.isf.admission.manager.AdmissionBrowserManager.getAdmissions method is included 1 time in the security log. This time corresponds when during the attack scenario an existing patient was deleted in the Patient Browser screen in the OH software system. This method presented an update of the current list of admissions of Patients in the OH software system.</t>
  </si>
  <si>
    <t xml:space="preserve">An external attacker / fake system administrator DISCONNECTS to the Open Hospital Software System </t>
  </si>
  <si>
    <t>The external attacker / fake system administrator CHANGES the Current Bill as Paid</t>
  </si>
  <si>
    <t>Worksheet&gt;Select a Ward&gt;Delete Visit</t>
  </si>
  <si>
    <t>Laboratory&gt;Laboratory Browser&gt;Add&gt;</t>
  </si>
  <si>
    <t>Creates a New Laboratory Exam</t>
  </si>
  <si>
    <t>Accounting&gt;Bill Manager&gt;Delete Bill</t>
  </si>
  <si>
    <t>Creates a New Therapy</t>
  </si>
  <si>
    <t>Admission/Patient&gt;Patient Browser&gt;Therapy&gt;Add Theraphy</t>
  </si>
  <si>
    <t>Modifies an Existing Disease</t>
  </si>
  <si>
    <t>Modify an Existing Operation</t>
  </si>
  <si>
    <t>Settings&gt;Vaccine&gt;Vaccine Browser&gt;Edit&gt;</t>
  </si>
  <si>
    <t>Settings&gt;Operation&gt;Operations Browser&gt;Edit&gt;</t>
  </si>
  <si>
    <t>Admit a New Patient</t>
  </si>
  <si>
    <t>org.isf.menu.manager.UserBrowsingManager.getMenu
org.isf.accounting.manager.BillBrowserManager.newBill
org.isf.accounting.manager.BillBrowserManager.updateBill</t>
  </si>
  <si>
    <t>1.- org.isf.menu.manager.UserBrowsingManager.getMenu(..))|| =&gt; 2 Ocurrences
2.- org.isf.accounting.manager.BillBrowserManager.newBill(..))|| =&gt; 2 Ocurrences
3.- org.isf.accounting.manager.BillBrowserManager.updateBill(..));</t>
  </si>
  <si>
    <t>1.- The org.isf.menu.manager.UserBrowsingManager.getMenu method is included in the security log 2 times. 
These times corresponds when during the attack scenario: A physician connected to the OH software system or a System Administrator connected to the OH software system. 
2.- The org.isf.accounting.manager.BillBrowserManager.newBill is included in the security log 1 times. 
These times corresponds when during the attack scenario a new Bill for a Patient was created in the Accounting New Bill screen in the OH software system.. This is the moment when the security incident happened and we recorded the evidence.
3.- The org.isf.accounting.manager.BillBrowserManager.updateBill is included in the security log 1 times. 
These times corresponds when during the attack scenario a new Bill for a Patient was modified with an status= "PAID" in the Accounting Bill Manager screen in the OH software system. This is the moment when the security incident happened and we recorded the evidence.</t>
  </si>
  <si>
    <t>org.isf.menu.manager.UserBrowsingManager.getMenu
org.isf.accounting.manager.BillBrowserManager.getUsers
org.isf.accounting.manager.BillBrowserManager.getItems
org.isf.accounting.manager.BillBrowserManager.updateBill
org.isf.patient.manager.PatientBrowserManager.getMaritalTranslated
org.isf.pricesothers.manager.PricesOthersManager.getOthers
org.isf.menu.manager.UserBrowsingManager.getCurrentUser
org.isf.accounting.manager.BillBrowserManager.getPayments
org.isf.menu.gui.Login.acceptPwd
org.isf.patient.manager.PatientBrowserManager.getPatientsByOneOfFieldsLike
org.isf.patient.manager.PatientBrowserManager.getPatientById
org.isf.priceslist.manager.PriceListManager.getPrices
org.isf.accounting.manager.BillBrowserManager.getBill
org.isf.accounting.manager.BillBrowserManager.getPendingBills
org.isf.accounting.manager.BillBrowserManager.getBills
org.isf.hospital.manager.HospitalBrowsingManager.getHospitalCurrencyCod
org.isf.patient.manager.PatientBrowserManager.getProfessionTranslated</t>
  </si>
  <si>
    <t>When we compare the annotated and all methods included in the log, we discover the following things: a) The Methods logged increased from 3 to 17. b) The Log Lines increased from 460 to 1158 lines and finally c) the time increased from 258 milliseconds to 332 milliseconds. Therefore, we conclude it is better to include the annotated methods rather than all the methods to create a log in less time and to have less log lines to analyze.</t>
  </si>
  <si>
    <t>1.- The org.isf.menu.gui.Login.acceptPwd, org.isf.menu.manager.UserBrowsingManager.getMenu methods are included in the security log 2 times. 
These times corresponds when during the attack scenario: A Physician or a System Administrator connected to the OH software system. 
2.- The org.isf.menu.manager.UserBrowsingManager.getCurrentUser method is included in the security log 11 times.
These times corresponds when during the attack scenario, the OH software system consulted the current User connected to present it in the different screens in the OH software system. 
3.- The org.isf.hospital.manager.HospitalBrowsingManager.getHospitalCurrencyCod is included in the security log 11 times.
These times corresponds when during the attack scenario, the OH software system consulted the Hospital currency code to present it in the different screens in the OH software system. 
4.- The org.isf.priceslist.manager.PriceListManager.getPrices method is included in the security log 3 times. These times corresponds when during the attack scenario, the OH software system consulted the list of the exams such as 3.3 STOOL MICROSCOPY, 3.4 URINE MICROSCOPY to know the name and the price to present it in the different screens in the OH software system.
5.- The org.isf.pricesothers.manager.PricesOthersManager.getOthers method is included in the security log 5 times. These times corresponds when during the attack scenario, the OH software system consulted the price for "others" to present it in the different screens in the OH software system.  
6.- The org.isf.accounting.manager.BillBrowserManager.getItems method is included in the security log 2 times. These times corresponds when during the attack scenario, the OH software system consulted the list of the items to present it in the different screens in the OH software system.  
7.- The org.isf.accounting.manager.BillBrowserManager.getPayments method is included in the security log 6 times. These times corresponds when during the attack scenario, the OH software system consulted the billId for a payment to present it in the different screens in the OH software system.
8.- The org.isf.patient.manager.PatientBrowserManager.getPatientsByOneOfFieldsLike method is included in the security log 4 times. These times corresponds when during the attack scenario, the OH software system consulted the list of the current Patients to present it in the different screens in the OH software system.
9.- The org.isf.patient.manager.PatientBrowserManager.getPatientById methods is included in the security log 5 times. These times corresponds when during the attack scenario, the OH software system consulted the Patient Id and the Name to present it in the different screens in the OH software system.
10.- The org.isf.patient.manager.PatientBrowserManager.getMaritalTranslated and org.isf.patient.manager.PatientBrowserManager.getProfessionTranslated methods are included in the security log 5 times. These times corresponds when the OH software system consulted the description of a marital status of a patient such as divorced, married and presented them in the Patient Browser screen in the OH software system or when the OH software system consulted the description of a profession of a patient such as farming, engineering in the Patient Browser screen in the OH software system.
11.- The org.isf.accounting.manager.BillBrowserManager.getPendingBills and org.isf.accounting.manager.BillBrowserManager.getBill methods are included in the security log 1 time. This time corresponds when during the attack scenario the OH software system consulted the list of pending bills and current bills for a patient to present it in the different screens in the OH software system.
12.- The org.isf.accounting.manager.BillBrowserManager.newBill is included 1 time in the security log. These times corresponds when during the attack scenario, a bill for a patient was created. This is the moment when the security incident happend and we recorded the evidence.
13.- The org.isf.accounting.manager.BillBrowserManager.getUsers method is included in the security log 2 times. These times corresponds when during the attack scenario the OH software system consulted the list of users such as admin, doctor, mlewis ptaylor to present it in the different screens in the OH software system.
14.- The org.isf.accounting.manager.BillBrowserManager.getBills method is included in the security log 8 times. These times corresponds when during the attack scenario the OH software system consulted the list of the bills for all the patients to present it in the different screens in the OH software system.
15.- The org.isf.accounting.manager.BillBrowserManager.updateBill is included 1 time in the security log. These times corresponds when during the attack scenario, a bill for a patient was updated to "Paid". This is the moment when the security incident happend and we recorded the evidence.</t>
  </si>
  <si>
    <t>1.- org.isf.menu.gui.Login.acceptPwd(..))|| =&gt; 2 Occurrences
    org.isf.menu.manager.UserBrowsingManager.getMenu(..))|| =&gt; 2 Occurrences
2.- org.isf.menu.manager.UserBrowsingManager.getCurrentUser(..))|| =&gt; 11 Occurrences
3.- org.isf.hospital.manager.HospitalBrowsingManager.getHospitalCurrencyCod(..))|| =&gt; 5 Occurrences
4.- org.isf.priceslist.manager.PriceListManager.getPrices(..))|| =&gt; 3 Occurrences
5.- org.isf.pricesothers.manager.PricesOthersManager.getOthers(..))|| =&gt; 5 Occurrences
6.- org.isf.accounting.manager.BillBrowserManager.getItems(..))|| =&gt; 2 Occurrences
7.- org.isf.accounting.manager.BillBrowserManager.getPayments(..))|| =&gt; 6 Occurrences
8.- org.isf.patient.manager.PatientBrowserManager.getPatientsByOneOfFieldsLike(..))|| =&gt; 4 Occurrences
9.- org.isf.patient.model.Patient org.isf.patient.manager.PatientBrowserManager.getPatientById(..))|| =&gt; 5 Occurrences
10.- org.isf.patient.manager.PatientBrowserManager.getMaritalTranslated(..))|| =&gt; 5 Occurrences
     org.isf.patient.manager.PatientBrowserManager.getProfessionTranslated(..))|| =&gt; 5 Occurrences
11.- org.isf.accounting.manager.BillBrowserManager.getPendingBills(..))|| =&gt; 1 Occurrences
     org.isf.accounting.model.Bill org.isf.accounting.manager.BillBrowserManager.getBill(..))||
12.- org.isf.accounting.manager.BillBrowserManager.newBill(..))|| =&gt; 1 Occurrence
13.- org.isf.accounting.manager.BillBrowserManager.getUsers(..))|| =&gt; 2 Occurrences
14.- org.isf.accounting.manager.BillBrowserManager.getBills(..))|| =&gt; 8 Occurrences
15.- org.isf.accounting.manager.BillBrowserManager.updateBill(..)); =&gt; 1 Occurrence</t>
  </si>
  <si>
    <t>The Security Log only included the 17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</si>
  <si>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The Security Log only included the 14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</si>
  <si>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The Security Log only included the 13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</si>
  <si>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The Security Log only included the 22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</si>
  <si>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Settings&gt;Operation&gt;Edit&gt;</t>
  </si>
  <si>
    <t>Modifies an Existing Operation</t>
  </si>
  <si>
    <t>Laboratory&gt;Edit&gt;</t>
  </si>
  <si>
    <t>Modifies an existing Ward</t>
  </si>
  <si>
    <t>org.isf.menu.manager.UserBrowsingManager.getMenu
org.isf.therapy.manager.TherapyManager.getTherapyRows
org.isf.therapy.manager.TherapyManager.deleteAllTherapies
org.isf.therapy.manager.TherapyManager.createTherapy</t>
  </si>
  <si>
    <t>1.- org.isf.menu.manager.UserBrowsingManager.getMenu(..))|| =&gt; 2 Occurrences
2.- org.isf.therapy.manager.TherapyManager.createTherapy(..))|| =&gt; 1 Occurrences
3.- org.isf.therapy.manager.TherapyManager.deleteAllTherapies(..))|| =&gt; 2 Occurrences
4.- org.isf.therapy.manager.TherapyManager.getTherapyRows(..)); =&gt; 4 Occurrences</t>
  </si>
  <si>
    <t>1.- The org.isf.menu.gui.Login.acceptPwd, org.isf.menu.manager.UserBrowsingManager.getMenu methods are included in the security log 2 times. 
These times corresponds when during the attack scenario: A Physician or a System Administrator connected to the OH software system. 
2.- The org.isf.therapy.manager.TherapyManager.createTherapy method is included in the security log 1 time.
This time corresponds when during the attack scenario, a new theraphy for a Patient was created in the Patient Browser screen in the OH software system. This is the moment when the security incident happened and we recorded the evidence. 
3.- The org.isf.therapy.manager.TherapyManager.deleteAllTherapies method is included in the security log 2 times.
These times corresponds when during the attack scenario, all the therapies assigned to a patient were deleted in the Patient Browser screen in the OH software system. This method is called after creating a new theraphy for a patient, after modifying an existing theraphy and also when all the therapies for a patient were deleted. This is the moment when the security incident happened and we recorded the evidence. 
4.- The org.isf.therapy.manager.TherapyManager.getTherapyRow method is included in the security log 4 times. These times corresponds when during the attack scenario,  new theraphy was created or an existing theraphy was deleted in the Patient Browser screen. This method shows when a Patient do not have any existing therapies with a null or empty value of an ArrayList = [].</t>
  </si>
  <si>
    <t>The Security Log only included the 3 methods that were indicated to be logged and this method followed the conditions indicated in the annotation file named: OpenHospital_Annotations.txt The newAdmissionReturnKey indicates when the security incident started when a new admission for a Patient was created. The updateAdmission method indicates when the the security incident finished by discharging a Patient from the Hospital.</t>
  </si>
  <si>
    <t>The Security Log only included the 2 methods that were indicated to be logged and this method followed the conditions indicated in the annotation file named: OpenHospital_Annotations.txt The savePatient method indicates when the security incident happened and the Patient was modified in her blood type to B+.</t>
  </si>
  <si>
    <t>The Security Log only included the 4 methods that were indicated to be logged and this method followed the conditions indicated in the annotation file named: OpenHospital_Annotations.txt The savePatient method indicates when the hasInsurance field changed either to N or U and the loadAdmittedPatients method indicates all the details of the Patient.</t>
  </si>
  <si>
    <t>The Security Log only included the 3 methods that were indicated to be logged and this method followed the conditions indicated in the annotation file named: OpenHospital_Annotations.txt The newBill method indicates when a new bill was created for a Patient and this is when the security incident begins. The updateBill indicates when an existing bill for a Patient was modified to status= "PAID" and this is the moment when the security incident ends.</t>
  </si>
  <si>
    <t>The Security Log only included the 4 methods that were indicated to be logged and this method followed the conditions indicated in the annotation file named: OpenHospital_Annotations.txt. The createTheraphy method indicates when a new theraphy for a patient has been created and this is the moment when the security incident started. The deleteAllTherapies method is called when is created a new theraphy as well when it is totally removed. The getTheraphyRows method is the one that really shows when all the therapies for a patient has been removed by retrieving a value of empty or null like this []. When the getTheraphyRows method shows an empty value is the moment when the security incident finished.</t>
  </si>
  <si>
    <t>org.isf.menu.manager.UserBrowsingManager.getMenu
org.isf.therapy.manager.TherapyManager.newTherapies
org.isf.therapy.manager.TherapyManager.getTherapyRow
org.isf.therapy.manager.TherapyManager.getTherapyRows
org.isf.menu.gui.Login.acceptPwd
org.isf.ward.manager.WardBrowserManager.getWards
org.isf.visits.manager.VisitManager.getVisits
org.isf.therapy.manager.TherapyManager.deleteAllTherapies
org.isf.medicals.manager.MedicalBrowsingManager.getMedicals
org.isf.admission.manager.AdmissionBrowserManager.loadAdmittedPatients
org.isf.therapy.manager.TherapyManager.createTherapy
org.isf.admission.manager.AdmissionBrowserManager.getAdmittedPatients</t>
  </si>
  <si>
    <t>When we compare the annotated and all methods included in the log, we discover the following things: a) The Methods logged increased from 4 to 12. b) The Log Lines increased from 308 to 911 lines and finally c) the time increased from 89 milliseconds to 285 milliseconds. Therefore, we conclude it is better to include the annotated methods rather than all the methods to create a log in less time and to have less log lines to analyze.</t>
  </si>
  <si>
    <t>1.- org.isf.menu.gui.Login.acceptPwd(..))|| =&gt; 2 Occurrences
      org.isf.menu.manager.UserBrowsingManager.getMenu(..))|| =&gt; 2 Occurrences
2.- org.isf.admission.manager.AdmissionBrowserManager.getAdmittedPatients(..))|| =&gt; 6 Occurrences
3.- org.isf.ward.manager.WardBrowserManager.getWards(..))|| =&gt; 12 Occurrences
4.- org.isf.admission.manager.AdmissionBrowserManager.loadAdmittedPatients(..))|| =&gt; 4 Occurrences
5.- org.isf.medicals.manager.MedicalBrowsingManager.getMedicals(..))|| =&gt; 7 Occurrences
6.- org.isf.therapy.manager.TherapyManager.getTherapyRows(..))|| =&gt; 4 Occurrences
7.- org.isf.visits.manager.VisitManager.getVisits(..))|| =&gt; 4 Occurrences
8.- org.isf.therapy.manager.TherapyManager.getTherapyRow(..))|| =&gt; 1 Occurrence
9.- org.isf.therapy.manager.TherapyManager.createTherapy(..))|| =&gt; 1 Occurrence
     org.isf.therapy.manager.TherapyManager.newTherapies(..)); =&gt; 1 Occurrence
10.- org.isf.therapy.manager.TherapyManager.deleteAllTherapies(..))|| =&gt; 2 Occurrences</t>
  </si>
  <si>
    <t xml:space="preserve">1.- The org.isf.menu.gui.Login.acceptPwd, org.isf.menu.manager.UserBrowsingManager.getMenu methods are included in the security log 2 times. 
These times corresponds when during the attack scenario: A Physician or a System Administrator connected to the OH software system. 
2.- The org.isf.admission.manager.AdmissionBrowserManager.getAdmittedPatients methods is included in the security log 6 times. These times corresponds when during the attack scenario the OH software system consulted the List of the admitted patients to present them in the diverse screesn in the OH software system.
3.- The org.isf.ward.manager.WardBrowserManager.getWards is included in the security log 12 times. 
These times corresponds when during the attack scenario the OH software system consulted the list of existing wards such as internal medicine, maternity to present them in diverse screens in the OH software system.
4.- The org.isf.admission.manager.AdmissionBrowserManager.loadAdmittedPatients method is included 4 times in the security log. These times corresponds when during the attack scenario a patient was modified in the Patient Browser screen in the OH software system. This method presents the Patient Id that was modified. 
5.- The org.isf.medicals.manager.MedicalBrowsingManager.getMedicals method is included in the security log 7 times. These times corresponds when the OH software system consulted the list of the medicines such as 4 Dimethyl Aminobenzaldelyde, Acetazolamide 250mg Tab to present them in diverse screens in the OH software system.
6.- The org.isf.therapy.manager.TherapyManager.getTherapyRow method is included in the security log 4 times. These times corresponds when during the attack scenario, a new theraphy was created or an existing theraphy was deleted in the Patient Browser screen. This method shows when a Patient do not have any existing therapies with a null or empty value of an ArrayList = [].
7.- The org.isf.visits.manager.VisitManager.getVisits method is included in the security log 4 times. These times corresponds when during the attack scenario, the OH software system consulted the list of a Visits for a Patient to present them in diverse screens in the OH software system.
8.- The org.isf.therapy.manager.TherapyManager.getTherapyRow method is included in the security log 1 time. This time corresponds when during the attack scenario, the OH software system consulted the theraphy details for a patient to present them in the Patient Browser Screen in the OH software system.
9.- The org.isf.therapy.manager.TherapyManager.createTherapy, org.isf.therapy.manager.TherapyManager.newTherapies methods are included in the security log 1 time. This time corresponds when during the attack scenario, a new theraphy for a Patient was created in the Patient Browser screen in the OH software system. This is the moment when the security incident happened and we recorded the evidence. 
10.- The org.isf.therapy.manager.TherapyManager.deleteAllTherapies method is included in the security log 2 times.
These times corresponds when during the attack scenario, all the therapies assigned to a patient were deleted in the Patient Browser screen in the OH software system. This method is called after creating a new theraphy for a patient, after modifying an existing theraphy and also when all the therapies for a patient were deleted. This is the moment when the security incident happened and we recorded the evidence. </t>
  </si>
  <si>
    <t>The Security Log only included the 12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</si>
  <si>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Findings</t>
  </si>
  <si>
    <t>The UML Sequence Diagram recorded only the methods that perform data operations that were called during the "Incident" events on the attack scenario #6 which includes to create a patient exam, to modify it and to delete it</t>
  </si>
  <si>
    <t>The UML Sequence Diagram recorded only the methods that perform data operations that were called during the "Incident" events on the attack scenario #5 which includes to add a theraphy for a patient and to delete it</t>
  </si>
  <si>
    <t>The UML Sequence Diagram recorded only the methods that perform data operations that were called during the "Incident" events on the attack scenario #4 which includes to create a new bill for a patient and modify to a status = PAID</t>
  </si>
  <si>
    <t>The UML Sequence Diagram recorded only the methods that perform data operations that were called during the "Incident" events on the attack scenario #3 which includes to modify the hasInsurance field for a patient and to delete a patient</t>
  </si>
  <si>
    <t>The UML Sequence Diagram recorded only the methods that perform data operations that were called during the "Incident" events on the attack scenario #2 which includes to create a new patient and to modify his blood type to B+</t>
  </si>
  <si>
    <t>The UML Sequence Diagram recorded only the methods that perform data operations that were called during the "Incident" events on the attack scenario #1 which includes to admit a patient and to discharge such patient</t>
  </si>
  <si>
    <t>The external attacker / fake system administrator MODIFIES the Results of an Existing Patient Exam</t>
  </si>
  <si>
    <t>The external attacker / fake system administrator DELETES an Existing Patient Exam</t>
  </si>
  <si>
    <t xml:space="preserve">The external attacker / fake system administrator DISCONNECTS to the Open Hospital Software System </t>
  </si>
  <si>
    <t>org.isf.menu.manager.UserBrowsingManager.getMenu
org.isf.lab.manager.LabManager.deleteLaboratory
org.isf.lab.manager.LabManager.newLaboratory2
org.isf.lab.manager.LabManager.updateLaboratory</t>
  </si>
  <si>
    <t>1.- org.isf.menu.manager.UserBrowsingManager.getMenu(..))|| =&gt; 2 Ocurrences
2.- org.isf.lab.manager.LabManager.newLaboratory2(..))|| =&gt; 1 Ocurrence
3.- org.isf.lab.manager.LabManager.updateLaboratory(..))|| =&gt; 1 Ocurrence
4.- org.isf.lab.manager.LabManager.deleteLaboratory(..)); =&gt; 1 Ocurrence</t>
  </si>
  <si>
    <t>1.- The org.isf.menu.manager.UserBrowsingManager.getMenu method is included in the security log 2 times. 
These times corresponds when during the attack scenario: A Physician or a System Administrator connected to the OH software system. 
2.- The org.isf.lab.manager.LabManager.newLaboratory2 method is included in the security log 1 times. This time corresponds when during the attack scenario, a new laboratory exam for a patient was created by a Physician. This is the moment the security incident happened we recorded the evidence.
3.- The org.isf.lab.manager.LabManager.updateLaboratory method is included in the security log 1 time. 
This time corresponds when during the attack scenario, an existing laboratory exam for a patient was modified by a fake system administrator. This is the moment the security incident happened and we recorded the evidence.
4.- The org.isf.lab.manager.LabManager.deleteLaboratory method is included in the security log 1 time. 
This time corresponds when during the attack scenario, an existing laboratory exam for a patient was deleted by a fake system administrator. This is the moment the security incident happened and we recorded the evidence.</t>
  </si>
  <si>
    <t>The Security Log only included the 4 methods that were indicated to be logged and this method followed the conditions indicated in the annotation file named: OpenHospital_Annotations.txt. The newLaboraty2 method indicates the moment when a new laboratory exam for a patient was created and this is when the security incident begins, the updateLaboratory method indicates when an existing laboratory exam was modified, here the security incident continues. The deleteLaboratory method indicates when an existing laboratory exam was deleted. This is the moment the security incident ends.</t>
  </si>
  <si>
    <t>Admits a New Patient</t>
  </si>
  <si>
    <t>org.isf.menu.manager.UserBrowsingManager.getMenu
org.isf.lab.manager.LabManager.deleteLaboratory
org.isf.lab.manager.LabManager.getMaterialKey
org.isf.lab.manager.LabManager.getMaterialTranslated
org.isf.admission.manager.AdmissionBrowserManager.getCurrentAdmission
org.isf.exa.manager.ExamRowBrowsingManager.getExamRowByExamCode
org.isf.lab.manager.LabManager.getMaterialList
org.isf.patient.manager.PatientBrowserManager.getMaritalTranslated
org.isf.menu.gui.Login.acceptPwd
org.isf.patient.manager.PatientBrowserManager.getPatientsByOneOfFieldsLike
org.isf.patient.manager.PatientBrowserManager.getPatientById
org.isf.patient.manager.PatientBrowserManager.getPatientAll
org.isf.lab.manager.LabManager.newLaboratory2
org.isf.lab.manager.LabManager.updateLaboratory
org.isf.lab.manager.LabManager.getLaboratory
org.isf.patient.manager.PatientBrowserManager.getProfessionTranslated
org.isf.exa.manager.ExamBrowsingManager.getExams</t>
  </si>
  <si>
    <t>When we compare the annotated and all methods included in the log, we discover the following things: a) The Methods logged increased from 4 to 17. b) The Log Lines increased from 503 to 1,630 lines and finally c) the time increased from 87 milliseconds to 317 milliseconds. Therefore, we conclude it is better to include the annotated methods rather than all the methods to create a log in less time and to have less log lines to analyze.</t>
  </si>
  <si>
    <t>1.- The org.isf.menu.gui.Login.acceptPwd, org.isf.menu.manager.UserBrowsingManager.getMenu methods are included in the security log 2 times. 
These times corresponds when during the attack scenario: A Physician or a System Administrator connected to the OH software system. 
2.- The org.isf.exa.manager.ExamBrowsingManager.getExams method is included in the security log 5 times. 
These times corresponds when during the attack scenario the OH software system consulted the list of the exams such as Comb's Test, Blood Slide (Malaria) and presented them in the Patient Vaccine Exam screen in the OH software system. 
3.- The org.isf.lab.manager.LabManager.getLaboratory method is included in the security log 5 times. 
These times corresponds when during the attack scenario the OH software system consulted the list of the Exam Laboratories such as Pregnancy, Protein and presented them in the Patient Laboratory Exam screen in the OH software system. 
4.- The org.isf.lab.manager.LabManager.getMaterialList method is included in the security log 2 times. 
These times corresponds when during the attack scenario the OH software system consulted the list of Materials to take human samples such as Blood, Swabs, Urine and presented them in the Patient Laboratory Exam screen in the OH software system. 
5.- The org.isf.patient.manager.PatientBrowserManager.getPatientsByOneOfFieldsLike method is included in the security log 3 times. 
These times corresponds when during the attack scenario the OH software system consulted the list of existing Patients such as Amelia White and Daisy Hill and presented them in the diverse screens in the OH software system. 
6.- The org.isf.patient.manager.PatientBrowserManager.getPatientById method is included in the security log 4 times. 
These times corresponds when during the attack scenario the OH software system consulted the full name of a Patient such as Johh Smith and presented it in the diverse screens in the OH software system. 
7.- The org.isf.patient.manager.PatientBrowserManager.getMaritalTranslated method is included in the security log 4 times. 
These times corresponds when during the attack scenario the OH software system consulted the description of a Marital Status such as Divorced, Married and presented it in the diverse screens in the OH software system. 
8.- The org.isf.patient.manager.PatientBrowserManager.getProfessionTranslated is included in the security log 5 times. 
These times corresponds when during the attack scenario the OH software system consulted the description of a Profession such as Engineering, Food/Hospitality presented it in the diverse screens in the OH software system. 
9.- The org.isf.admission.manager.AdmissionBrowserManager.getCurrentAdmission method is included in the security log 4 times. These times corresponds when during the attack scenario the OH software system consulted the details of the current admitted patient to presented them in the diverse screens in the OH software system. 
10.- The org.isf.lab.manager.LabManager.getMaterialKey method is included in the security log 4 times. These times corresponds when during the attack scenario the OH software system consulted the description of the materials to take human samples such as blood, undefined and presented them in the Patient Laboratory Exam screen in the OH software system. 
11.- The org.isf.lab.manager.LabManager.getMaterialTranslated method is included in the security log 1 time. These times corresponds when during the attack scenario the OH software system consulted the description of the material such as Undefined to presented it in the diverse screens in the OH software system.
12.- The org.isf.exa.manager.ExamRowBrowsingManager.getExamRowByExamCode method is included in the security log 2 times. These times corresponds when during the attack scenario the OH software system consulted the description of the results for a exam such as High, Low, or Normal to presented it in the diverse screens in the OH software system.
13.- The org.isf.patient.manager.PatientBrowserManager.getPatientAll method is included in the security log 1 time. These times corresponds when during the attack scenario the OH software system consulted the details of the a patient such as Amelia White, 178 to presented them in the diverse screens in the OH software system.
14.- The org.isf.lab.manager.LabManager.newLaboratory2 method is included in the security log 1 times. This time corresponds when during the attack scenario, a new laboratory exam for a patient was created by a Physician. This is the moment the security incident happened we recorded the evidence.
15.- The org.isf.lab.manager.LabManager.updateLaboratory method is included in the security log 1 time. 
This time corresponds when during the attack scenario, an existing laboratory exam for a patient was modified by a fake system administrator. This is the moment the security incident happened and we recorded the evidence.
16.- The org.isf.lab.manager.LabManager.deleteLaboratory method is included in the security log 1 time. 
This time corresponds when during the attack scenario, an existing laboratory exam for a patient was deleted by a fake system administrator. This is the moment the security incident happened and we recorded the evidence.</t>
  </si>
  <si>
    <t>1.- org.isf.menu.gui.Login.acceptPwd(..))|| =&gt; 2 Occurrences
    org.isf.menu.manager.UserBrowsingManager.getMenu(..))|| =&gt; 2 Occurrences
2.- org.isf.exa.manager.ExamBrowsingManager.getExams(..))|| =&gt; 5 Occurrences
3.- org.isf.lab.manager.LabManager.getLaboratory(..))|| =&gt; 5 Occurrences
4.- org.isf.lab.manager.LabManager.getMaterialList&lt;java.lang.String&gt;(..))|| =&gt; 2 Occurrences
5.- org.isf.patient.manager.PatientBrowserManager.getPatientsByOneOfFieldsLike(..))|| =&gt; 3 Occurrences
6.- org.isf.patient.manager.PatientBrowserManager.getPatientById(..))|| =&gt; 4 Occurrences
7.- org.isf.patient.manager.PatientBrowserManager.getMaritalTranslated(..))|| =&gt; 4 Occurrences
8.- org.isf.patient.manager.PatientBrowserManager.getProfessionTranslated(..))|| =&gt; 5 Occurrences
9.- org.isf.admission.manager.AdmissionBrowserManager.getCurrentAdmission(..))|| =&gt; 4 Occurrences
10.- org.isf.lab.manager.LabManager.getMaterialKey(..))|| =&gt; 4 Occurrences
11.- org.isf.lab.manager.LabManager.getMaterialTranslated(..))||  =&gt; 1 Occurrence
12.- org.isf.exa.manager.ExamRowBrowsingManager.getExamRowByExamCode(..))|| =&gt; 2 Occurrences
13.- org.isf.patient.manager.PatientBrowserManager.getPatientAll(..))|| =&gt; 1 Occurrence
14.- org.isf.lab.manager.LabManager.newLaboratory2(..))||  =&gt; 1 Occurrence
15.- org.isf.lab.manager.LabManager.updateLaboratory(..))||  =&gt; 1 Occurrence
16.- org.isf.lab.manager.LabManager.deleteLaboratory(..));  =&gt; 1 Occurrence</t>
  </si>
  <si>
    <t>org.isf.menu.manager.UserBrowsingManager.getMenu
org.isf.visits.manager.VisitManager.newVisit
org.isf.visits.manager.VisitManager.deleteVisit</t>
  </si>
  <si>
    <t>1.- org.isf.menu.manager.UserBrowsingManager.getMenu(..))|| =&gt; 2 Occurrences
2.- org.isf.visits.manager.VisitManager.newVisit(..))|| =&gt; 1 Occurrence
3.- org.isf.visits.manager.VisitManager.deleteVisit(..)); =&gt; 1 Occurrence</t>
  </si>
  <si>
    <t>1.- The org.isf.menu.gui.Login.acceptPwd, org.isf.menu.manager.UserBrowsingManager.getMenu methods are included in the security log 2 times. 
These times corresponds when during the attack scenario: A Physician or a System Administrator connected to the OH software system. 
2.- The org.isf.visits.manager.VisitManager.newVisit method is included in the security log 1 time. 
This time corresponds when during the attack scenario the OH software system a new visit to a Ward for a Patient was created. This is the moment the security incident happened and we recorded the evidence.
3.- The org.isf.visits.manager.VisitManager.deleteVisit method is included in the security log 1 times. 
This time corresponds when during the attack scenario the OH software system an existing visit to a Ward for a Patient was deleted. This is the moment the security incident happened and we recorded the evidence.</t>
  </si>
  <si>
    <t>The Security Log only included the 3 methods that were indicated to be logged and this method followed the conditions indicated in the annotation file named: OpenHospital_Annotations.txt. The newVisit method indicates the moment when a visit to a ward for a patient was created and this is when the security incident begins, the deleteVisit method indicates when an existing visit to a Ward was deleted. This is the moment the security incident ends.</t>
  </si>
  <si>
    <t>org.isf.menu.manager.UserBrowsingManager.getMenu
org.isf.hospital.manager.HospitalBrowsingManager.getHospital
org.isf.visits.manager.VisitManager.newVisit
org.isf.visits.manager.VisitManager.deleteVisit
org.isf.menu.gui.Login.acceptPwd
org.isf.patient.manager.PatientBrowserManager.getPatientsByOneOfFieldsLike
org.isf.patient.manager.PatientBrowserManager.getPatientById
org.isf.ward.manager.WardBrowserManager.getWards
org.isf.visits.manager.VisitManager.getVisitsWard
org.isf.patient.manager.PatientBrowserManager.getMaritalTranslated
org.isf.patient.manager.PatientBrowserManager.getProfessionTranslated</t>
  </si>
  <si>
    <t>The Security Log only included the 11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</si>
  <si>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When we compare the annotated and all methods included in the log, we discover the following things: a) The Methods logged increased from 3 to 11. b) The Log Lines increased from 463 to 1033 lines and finally c) the time increased from 123 milliseconds to 232 milliseconds. Therefore, we conclude it is better to include the annotated methods rather than all the methods to create a log in less time and to have less log lines to analyze.</t>
  </si>
  <si>
    <t>1.- The org.isf.menu.gui.Login.acceptPwd, org.isf.menu.manager.UserBrowsingManager.getMenu methods are included in the security log 2 times. 
These times corresponds when during the attack scenario: A Physician or a System Administrator connected to the OH software system. 
2.- The org.isf.ward.manager.WardBrowserManager.getWards method is included in the security log 9 times. 
These times corresponds when during the attack scenario the OH software system consulted the list of existing wards such as internal medicine, maternity to present them in the Add/Remove Visit to a Ward screen in the OH software system.
3.- The org.isf.visits.manager.VisitManager.getVisitsWard method is included in the security log 4 times. 
These times corresponds when during the attack scenario the OH software system consulted the list of visiting hours in each ward such as INTERNAL MEDICINE -  - 07/06/23 - 17:17:00, INTERNAL MEDICINE -  - 10/05/24 - 17:14:00 to present them in the Add/Remove Visit to a Ward screen in the OH software system.
4.- The org.isf.hospital.manager.HospitalBrowsingManager.getHospital method is included in the security log 1 times. 
This time corresponds when during the attack scenario the OH software system consulted the name of the Hospital to present it in the different screens in the OH software system.
5.- The org.isf.patient.manager.PatientBrowserManager.getPatientsByOneOfFieldsLike method is included in the security log 4 times. 
These times corresponds when during the attack scenario the OH software system consulted the list of existing Patients such as Amelia White and Daisy Hill and presented them in the diverse screens in the OH software system. 
6.- The  org.isf.patient.manager.PatientBrowserManager.getPatientById method is included in the security log 4 times. 
These times corresponds when during the attack scenario the OH software system consulted the patient name such as Amelia White and Daisy Hill to present it in the diverse screens in the OH software system. 
7.- The org.isf.patient.manager.PatientBrowserManager.getMaritalTranslated method is included in the security log 7 times. 
These times corresponds when during the attack scenario the OH software system consulted the description of a Marital Status such as Divorced, Married and presented it in the diverse screens in the OH software system. 
8.- The org.isf.patient.manager.PatientBrowserManager.getProfessionTranslated is included in the security log 7 times. 
These times corresponds when during the attack scenario the OH software system consulted the description of a Profession such as Engineering, Food/Hospitality presented it in the diverse screens in the OH software system. 
9.- The org.isf.visits.manager.VisitManager.newVisit method is included in the security log 1 time. 
This time corresponds when during the attack scenario the OH software system a new visit to a Ward for a Patient was created. This is the moment the security incident happened and we recorded the evidence.
10.- The org.isf.visits.manager.VisitManager.deleteVisit method is included in the security log 1 times. 
This time corresponds when during the attack scenario the OH software system an existing visit to a Ward for a Patient was deleted. This is the moment the security incident happened and we recorded the evidence.</t>
  </si>
  <si>
    <t>1.- org.isf.menu.gui.Login.acceptPwd(..))|| =&gt; 2 Occurrences
    org.isf.menu.manager.UserBrowsingManager.getMenu(..))|| =&gt; 2 Occurrences
2.- org.isf.ward.manager.WardBrowserManager.getWards(..))|| =&gt; 9 Occurrences
3.- org.isf.visits.manager.VisitManager.getVisitsWard(..))|| =&gt; 4 Occurrences
4.- org.isf.hospital.manager.HospitalBrowsingManager.getHospital(..))|| =&gt; 1 Occurrence
5.- org.isf.patient.manager.PatientBrowserManager.getPatientsByOneOfFieldsLike(..))|| =&gt; 4 Occurrences
6.- org.isf.patient.manager.PatientBrowserManager.getPatientById(..))||  =&gt; 6 Occurrences
7.- org.isf.patient.manager.PatientBrowserManager.getMaritalTranslated(..))|| =&gt; 7 Occurrences
8.- org.isf.patient.manager.PatientBrowserManager.getProfessionTranslated(..))|| =&gt; 7 Occurrences
9.- org.isf.visits.manager.VisitManager.newVisit(..))|| =&gt; 1 Occurrence
10.- org.isf.visits.manager.VisitManager.deleteVisit(..)); =&gt; 1 Occurrences =&gt; 1 Occurrence</t>
  </si>
  <si>
    <t>An external attacker tries to connect to the Open Hospital software system and made 3 failed attempts to connect using an incorrect password.</t>
  </si>
  <si>
    <t>The UML Sequence Diagram recorded only the methods that perform data operations that were called during the "Incident" events on the attack scenario #7 which includes to create a visit to a ward for a patient and to delete such visit to a ward for a patient</t>
  </si>
  <si>
    <t>The UML Sequence Diagram recorded only the methods that perform data operations that were called during the "Incident" events on the attack scenario #11 which includes to attempt to connect to the OH software system using incorrect credentials</t>
  </si>
  <si>
    <t>org.isf.menu.gui.Login.acceptPwd</t>
  </si>
  <si>
    <t>The Security Log only included one method  that was indicated to be logged and this method followed the conditions indicated in the annotation file named: OpenHospital_Annotations.txt. The accept method indicates the moment when a user attempts to connect to the OH software system. This is the moment the security incident happens.</t>
  </si>
  <si>
    <t>1.- call(void org.isf.menu.gui.Login.acceptPwd(..)); =&gt; 3 Occurrences</t>
  </si>
  <si>
    <t>1.- The org.isf.menu.gui.Login.acceptPwd method is included in the security log 3 times. 
These times corresponds when during the attack scenario: An external attacker misusing the credentials of a System Administrator attempt to connect to the OH software system and he failed. This is the moment when the security incident happened.</t>
  </si>
  <si>
    <t>The UML Sequence Diagram recorded only the methods that perform data operations that were called during the "Incident" events on the attack scenario #12 which includes to attempt to connect to the OH software system using queries and trying to connect using a SQL Injection Attack</t>
  </si>
  <si>
    <t>1.- call(void org.isf.menu.gui.Login.acceptPwd(..)); =&gt; 2 Occurrences</t>
  </si>
  <si>
    <t>1.- The org.isf.menu.gui.Login.acceptPwd method is included in the security log 2 times. 
These times corresponds when during the attack scenario: An external attacker misused the credentials of a System Administrator attempt to connect to the OH software system using SQL queries and tried to connect using a SQL Inject attack and he failed. This is the moment when the security incident happened.</t>
  </si>
  <si>
    <t>The Security Log only included one method  that was indicated to be logged and this method followed the conditions indicated in the annotation file named: OpenHospital_Annotations.txt. The accept method indicates the moment when a user attempts to connect to the OH software system using a SQL Queries and performing an Injection attack. This is the moment the security incident happens.</t>
  </si>
  <si>
    <t xml:space="preserve">The Security Log only included one method that was indicated to be logged and this method followed the conditions indicated in the annotation file named: OpenHospital_Annotations.txt </t>
  </si>
  <si>
    <t>The Security Log only included one method that was indicated to be logged and this method followed the conditions indicated in the annotation file named: OpenHospital_Annotations.txt</t>
  </si>
  <si>
    <t>When we compare the annotated and all methods included in the log, we discover the following things: a) The Methods logged increased from 1 to 1. b) The Log Lines increased from 29 to 29 lines and finally c) the time decreased from 19 milliseconds to 22 milliseconds. Therefore, we conclude it is better to include the annotated methods rather than all the methods to create a log in less time and to have less log lines to analyze.</t>
  </si>
  <si>
    <t>When we compare the annotated and all methods included in the log, we discover the following things: a) The Methods logged increased from 1 to 1. b) The Log Lines increased from 41 to 41 lines and finally c) the time decreased  from 24 milliseconds to 14 milliseconds. Therefore, we conclude it is better to include the annotated methods rather than all the methods to create a log in less time and to have less log lines to analyze.</t>
  </si>
  <si>
    <t>The UML Sequence Diagram recorded only the methods that perform data operations that were called during the "Incident" events on the attack scenario #8 which includes to create a vaccine for a patient, modifiy it and delete it.</t>
  </si>
  <si>
    <t>org.isf.menu.manager.UserBrowsingManager.getMenu
org.isf.patvac.manager.PatVacManager.updatePatientVaccine
org.isf.patvac.manager.PatVacManager.newPatientVaccine
org.isf.patvac.manager.PatVacManager.deletePatientVaccine</t>
  </si>
  <si>
    <t>1.- org.isf.menu.manager.UserBrowsingManager.getMenu(..))|| =&gt; 2 Occurrences
2.- org.isf.patvac.manager.PatVacManager.newPatientVaccine(..))|| =&gt; 1 Occurrences
3.- org.isf.patvac.manager.PatVacManager.updatePatientVaccine(..))|| =&gt; 1 Occurrences
4.- org.isf.patvac.manager.PatVacManager.deletePatientVaccine(..)); =&gt; 1 Occurrences</t>
  </si>
  <si>
    <t>1.- The org.isf.menu.manager.UserBrowsingManager.getMenu method is included in the security log 2 times. 
These times corresponds when during the attack scenario: A Physician or a System Administrator connected to the OH software system.
2.- The org.isf.patvac.manager.PatVacManager.newPatientVaccine method is included in the security log 1 times. 
This time corresponds when during the attack scenario, a Physician created a new vaccine for a Patient in the Patient Vaccine Screen in the OH software system. This is the moment the security incident happens and we recorded the evidence.
3.- The org.isf.patvac.manager.PatVacManager.updatePatientVaccine method is included in the security log 1 times. 
This time corresponds when during the attack scenario, an external attacker who misused the credentials of a System Administrator and modified an existing vaccine for a Patient in the Patient Vaccine Screen in the OH software system. This is the moment the security incident happens and we recorded the evidence.
4.- The org.isf.patvac.manager.PatVacManager.deletePatientVaccine method is included in the security log 1 times. 
This time corresponds when during the attack scenario, an external attacker who misused the credentials of a System Administrator and deleted an existing vaccine for a Patient in the Patient Vaccine Screen in the OH software system. This is the moment the security incident happens and we recorded the evidence.</t>
  </si>
  <si>
    <t>The Security Log only included the 4 methods that were indicated to be logged and this method followed the conditions indicated in the annotation file named: OpenHospital_Annotations.txt. The newPattientVaccine method indicates the moment when a new vaccine for a patient was created and this is when the security incident begins, the updatePatientVaccine method indicates when an existing visit to a Ward was deleted. This is the moment the security incident ends and the deletePatientVaccine method indicates when an existing visit to a Ward was deleted. This is the moment the security incident ends.</t>
  </si>
  <si>
    <t>org.isf.menu.manager.UserBrowsingManager.getMenu
org.isf.vactype.manager.VaccineTypeBrowserManager.getVaccineType
org.isf.vaccine.manager.VaccineBrowserManager.getVaccine
org.isf.patvac.manager.PatVacManager.getPatientVaccine
org.isf.patvac.manager.PatVacManager.updatePatientVaccine
org.isf.patvac.manager.PatVacManager.newPatientVaccine
org.isf.menu.gui.Login.acceptPwd
org.isf.patvac.manager.PatVacManager.deletePatientVaccine
org.isf.patvac.manager.PatVacManager.getProgYear
org.isf.patient.manager.PatientBrowserManager.getPatient</t>
  </si>
  <si>
    <t>The Security Log only included the 10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</si>
  <si>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When we compare the annotated and all methods included in the log, we discover the following things: a) The Methods logged increased from 4 to 10. b) The Log Lines increased from 579 to 864 lines and finally c) the time increased from 134 milliseconds to 240 milliseconds. Therefore, we conclude it is better to include the annotated methods rather than all the methods to create a log in less time and to have less log lines to analyze.</t>
  </si>
  <si>
    <t>1.- The org.isf.menu.manager.UserBrowsingManager.getMenu method is included in the security log 2 times. 
These times corresponds when during the attack scenario: A Physician or a System Administrator connected to the OH software system.
2.- The org.isf.vactype.manager.VaccineTypeBrowserManager.getVaccineType method is included in the security log 5 times. These times corresponds when during the attack scenario the OH software system consulted the list of vaccine types such as Bacilo, Child, Pregnant and presented them in the Patient Vaccine Screen in the OH software system.
3.- The org.isf.vaccine.manager.VaccineBrowserManager.getVaccine method is included in the security log 5 times. These times corresponds when during the attack scenario the OH software system consulted the list of vaccines such as BCG, CoVid19, Measles to and presented them in the Patient Vaccine Screen in the OH software system.
4.- The org.isf.patvac.manager.PatVacManager.getPatientVaccine method is included in the security log 5 times. These times corresponds when during the attack scenario the OH software system consulted the list of vaccines associated to a patient and presented them in the Patient Vaccine Screen in the OH software system.
5.- The org.isf.patvac.manager.PatVacManager.getProgYear method is included in the security log 2 times. These times corresponds when during the attack scenario the OH software system consulted the progressive year for a patient inside the Hospital and presented it in the diverse screens in the OH software system.
6.- The org.isf.patient.manager.PatientBrowserManager.getPatient method is included in the security log 2 times. These times corresponds when during the attack scenario the OH software system consulted the list of the patients such as Miguel Perez Leon, Jane Smith to and presented them in the diverse screens in the OH software system.
7.- The org.isf.patvac.manager.PatVacManager.newPatientVaccine method is included in the security log 1 times. 
This time corresponds when during the attack scenario, a Physician created a new vaccine for a Patient in the Patient Vaccine Screen in the OH software system. This is the moment the security incident happens and we recorded the evidence.
8.- The org.isf.patvac.manager.PatVacManager.updatePatientVaccine method is included in the security log 1 times. 
This time corresponds when during the attack scenario, an external attacker who misused the credentials of a System Administrator and modified an existing vaccine for a Patient in the Patient Vaccine Screen in the OH software system. This is the moment the security incident happens and we recorded the evidence.
9.- The org.isf.patvac.manager.PatVacManager.deletePatientVaccine method is included in the security log 1 times. 
This time corresponds when during the attack scenario, an external attacker who misused the credentials of a System Administrator and deleted an existing vaccine for a Patient in the Patient Vaccine Screen in the OH software system. This is the moment the security incident happens and we recorded the evidence.</t>
  </si>
  <si>
    <t>Methods:
1.- org.isf.menu.gui.Login.acceptPwd(..))|| =&gt; 2 Ocurrences
    org.isf.menu.manager.UserBrowsingManager.getMenu(..))|| =&gt; 2 Ocurrences
2.- org.isf.vactype.manager.VaccineTypeBrowserManager.getVaccineType(..))|| =&gt; 5 Ocurrences
3.- org.isf.vaccine.manager.VaccineBrowserManager.getVaccine(..))|| =&gt; 5 Ocurrences
4.- org.isf.patvac.manager.PatVacManager.getPatientVaccine(..))|| =&gt; 3 Ocurrences
5.- org.isf.patvac.manager.PatVacManager.getProgYear(..))|| =&gt; 2 Ocurrences
6.- org.isf.patient.manager.PatientBrowserManager.getPatient(..))|| =&gt; 2 Ocurrences
7.- org.isf.patvac.manager.PatVacManager.newPatientVaccine(..))||  =&gt; 1 Ocurrence
8.- org.isf.patvac.manager.PatVacManager.updatePatientVaccine(..))|| =&gt; 1 Ocurrence
9.- org.isf.patvac.manager.PatVacManager.deletePatientVaccine(..)); =&gt; 1 Ocurrence</t>
  </si>
  <si>
    <t xml:space="preserve">An external attacker uses the credential of the new Doctor User and CONNECTS to the Open Hospital Software System </t>
  </si>
  <si>
    <t xml:space="preserve">The external attacker / fake doctor DISCONNECTS to the Open Hospital Software System </t>
  </si>
  <si>
    <t>The external attacker / fake system administrator REMOVES the new created Doctor User</t>
  </si>
  <si>
    <t>The external attacker / fake system administrator CREATES a new Doctor User</t>
  </si>
  <si>
    <t>Settings &gt; Exams</t>
  </si>
  <si>
    <t>The UML Sequence Diagram recorded only the methods that perform data operations that were called during the "Incident" events on the attack scenario #9 which includes to a system administrator creates a new user for a physician, modify an existing exam, the new physican creates a new exam for a patient. The system administrator deletes the existing user for a physician</t>
  </si>
  <si>
    <t>Settings&gt;Disease&gt;Delete&gt;</t>
  </si>
  <si>
    <t>Deletes an exising disease</t>
  </si>
  <si>
    <t>Settings &gt; Operation</t>
  </si>
  <si>
    <t>The external attacker/physician CREATES a new Patient Vaccine Exam</t>
  </si>
  <si>
    <t>org.isf.menu.manager.UserBrowsingManager.getMenu
org.isf.menu.manager.UserBrowsingManager.deleteUser
org.isf.exa.manager.ExamBrowsingManager.updateExam
org.isf.lab.manager.LabManager.newLaboratory2
org.isf.menu.manager.UserBrowsingManager.newUser</t>
  </si>
  <si>
    <t>1.- The org.isf.menu.manager.UserBrowsingManager.getMenu method is included in the security log 3 times. 
These times corresponds when during the attack scenario: A Fake Physician or a System Administrator connected to the OH software system.
2.- The org.isf.menu.manager.UserBrowsingManager.newUser method is included in the security log 1 times. 
This time corresponds when during the attack scenario, a Fake System Administrator created a new user in the in the OH software system. This is the moment the security incident happens and we recorded the evidence.
3.- The org.isf.exa.manager.ExamBrowsingManager.updateExam method is included in the security log 1 times. 
This time corresponds when during the attack scenario, a Fake System Administrator modified the results of an Exam in the Settings &gt; Exam Screen. This is the moment the security incident happens and we recorded the evidence.
4.- The org.isf.lab.manager.LabManager.newLaboratory2 method is included in the security log 1 times. 
This time corresponds when during the attack scenario, a Fake Physician created a new Laboratory Exam using the modified results of an Exam in the Laboratory Screen in the OH software system. 
5.- The org.isf.menu.manager.UserBrowsingManager.deleteUser method is included in the security log 1 times. 
This time corresponds when during the attack scenario, a Fake System Administrator deleted an existing user in the in the OH software system. This is the moment the security incident happens and we recorded the evidence.</t>
  </si>
  <si>
    <t>1.- org.isf.menu.manager.UserBrowsingManager.getMenu(..))|| =&gt; 3 Ocurrences
2.- org.isf.menu.manager.UserBrowsingManager.newUser(..))|| =&gt; 1 Ocurrence 
3.- org.isf.exa.manager.ExamBrowsingManager.updateExam(..))|| =&gt; 1 Ocurrence
4.- org.isf.lab.manager.LabManager.newLaboratory2(..))|| =&gt; 1 Ocurrence
5.- org.isf.menu.manager.UserBrowsingManager.deleteUser(..)); =&gt; 1 Ocurrences</t>
  </si>
  <si>
    <t>The external attacker / fake system administrator MODIFIES the Default Value in an existing Exam</t>
  </si>
  <si>
    <t>The external attacker / fake doctor Creates a New Laboratory Exam for a Patient using the modified values of an exam</t>
  </si>
  <si>
    <t>org.isf.menu.manager.UserBrowsingManager.getMenu
org.isf.lab.manager.LabManager.getMaterialKey
org.isf.lab.manager.LabManager.getMaterialTranslated
org.isf.admission.manager.AdmissionBrowserManager.getCurrentAdmission
org.isf.menu.manager.UserBrowsingManager.getUser
org.isf.exa.manager.ExamRowBrowsingManager.getExamRowByExamCode
org.isf.menu.manager.UserBrowsingManager.newUser
org.isf.lab.manager.LabManager.getMaterialList
org.isf.patient.manager.PatientBrowserManager.getMaritalTranslated
org.isf.menu.gui.Login.acceptPwd
org.isf.patient.manager.PatientBrowserManager.getPatientsByOneOfFieldsLike
org.isf.patient.manager.PatientBrowserManager.getPatientById
org.isf.menu.manager.UserBrowsingManager.deleteUser
org.isf.menu.manager.UserBrowsingManager.getUserGroup
org.isf.exa.manager.ExamBrowsingManager.updateExam
org.isf.lab.manager.LabManager.newLaboratory2
org.isf.lab.manager.LabManager.getLaboratory
org.isf.exa.manager.ExamBrowsingManager.getExamType
org.isf.exa.manager.ExamBrowsingManager.getExams
org.isf.patient.manager.PatientBrowserManager.getProfessionTranslated</t>
  </si>
  <si>
    <t>When we compare the annotated and all methods included in the log, we discover the following things: a) The Methods logged increased from 5 to 20. b) The Log Lines increased from 243 to 1520 lines and finally c) the time increased from 68 milliseconds to 310 milliseconds. Therefore, we conclude it is better to include the annotated methods rather than all the methods to create a log in less time and to have less log lines to analyze.</t>
  </si>
  <si>
    <t>1.- The org.isf.menu.gui.Login.acceptPwd and org.isf.menu.manager.UserBrowsingManager.getMenu methods are included in the security log 3 times. 
These times corresponds when during the attack scenario: A System Administrator or a Fake Physician connected to the OH software system.
2.- The org.isf.menu.manager.UserBrowsingManager.getUser method is included in the security log 6 times. 
These times corresponds when during the attack scenario the OH software system consulted the list of the Users such as mlewis, ptaylor to present them in the different screens in the OH software system.
3.- The org.isf.menu.manager.UserBrowsingManager.getUserGroup method is included in the security log 4 times. 
These times corresponds when during the attack scenario the OH software system consulted the list of the User roles such as admin, guest, physician to present them in the different screens in the OH software system.
4.- The org.isf.menu.manager.UserBrowsingManager.newUser method is included in the security log 1 times. 
This time corresponds when during the attack scenario, a Fake System Administrator created a new user that is a Physician in the OH software system. This is the moment the security incident happens and we recorded the evidence.
5.- The org.isf.exa.manager.ExamBrowsingManager.getExamType method is included in the security log 1 time. 
This time corresponds when during the attack scenario the OH software system consulted the list of the Exam Types such as 1.Haematology, 2.Blood transfusion, 3.Parasitology to present them in the different screens in the OH software system.
6.- The org.isf.exa.manager.ExamBrowsingManager.getExams method is included in the security log 7 times. 
These times corresponds when during the attack scenario the OH software system consulted the list of the exams such as Comb's Test, Blood Slide (Malaria) and presented them in the Patient Vaccine Exam screen in the OH software system. 
7.- The org.isf.exa.manager.ExamBrowsingManager.updateExam method is included in the security log 1 times. 
This time corresponds when during the attack scenario, a Fake System Administrator modified the default value of an Exam in the Settings &gt; Exam Screen. This is the moment the security incident happens and we recorded the evidence.
8.- The org.isf.lab.manager.LabManager.getLaboratory method is included in the security log 5 times. 
These times corresponds when during the attack scenario the OH software system consulted the list of the Exam Laboratories such as Creatinina, Pregnancy, Protein and presented them in the Patient Laboratory Exam screen in the OH software system. 
9.- The org.isf.lab.manager.LabManager.getMaterialList method is included in the security log 2 times. 
These times corresponds when during the attack scenario the OH software system consulted the list of Materials to take human samples such as Blood, Swabs, Urine and presented them in the Patient Laboratory Exam screen in the OH software system. 
10.- The org.isf.lab.manager.LabManager.getMaterialKey method is included in the security log 4 times. These times corresponds when during the attack scenario the OH software system consulted the description of a material to take human samples such as blood, undefined and presented it in the Patient Laboratory Exam screen in the OH software system. 
11.- The org.isf.lab.manager.LabManager.getMaterialTranslated method is included in the security log 1 time. This time corresponds when during the attack scenario the OH software system consulted the description of a material such as Undefined to presented it in the diverse screens in the OH software system.
12.- The org.isf.exa.manager.ExamRowBrowsingManager.getExamRowByExamCode method is included in the security log 2 times. These times corresponds when during the attack scenario the OH software system consulted the description of the results for a exam such as 1.4 - 2.5, &lt; 1.4 (NORMAL), &gt; 2.5 to presented it in the diverse screens in the OH software system.
13.- The org.isf.lab.manager.LabManager.newLaboratory2 method is included in the security log 1 times. 
This time corresponds when during the attack scenario, a Fake Physician created a new Laboratory Exam using the modified results of an Exam in the Laboratory Screen in the OH software system. 
14.- The org.isf.patient.manager.PatientBrowserManager.getPatientsByOneOfFieldsLike method is included in the security log 3 times. 
These times corresponds when during the attack scenario the OH software system consulted the list of existing Patients such as Amelia White and Daisy Hill and presented them in the diverse screens in the OH software system. 
15.- The org.isf.patient.manager.PatientBrowserManager.getPatientById method is included in the security log 5 times. 
These times corresponds when during the attack scenario the OH software system consulted the full name of a Patient such as Johh Smith and presented it in the diverse screens in the OH software system. 
16.- The org.isf.patient.manager.PatientBrowserManager.getMaritalTranslated method is included in the security log 6 times. These times corresponds when during the attack scenario the OH software system consulted the description of the marital status such as Single, Married to presented it in the Patient browser screen in the OH software system.
17.- The org.isf.patient.manager.PatientBrowserManager.getProfessionTranslated is included in the security log 5 times. 
These times corresponds when during the attack scenario the OH software system consulted the description of a Profession such as Engineering, Food/Hospitality presented it in the Patient browser screen in the OH software system. 
18.- The org.isf.admission.manager.AdmissionBrowserManager.getCurrentAdmission method is included in the security log 4 times. These times corresponds when during the attack scenario the OH software system consulted the details of the current admitted patient to presented them in the Admission/Discharge patient screen in the OH software system. 
19.- The org.isf.menu.manager.UserBrowsingManager.deleteUser method is included in the security log 1 times. 
This time corresponds when during the attack scenario, a Fake System Administrator deleted an existing user in the in the OH software system. This is the moment the security incident happens and we recorded the evidence.</t>
  </si>
  <si>
    <t>1.- call(void org.isf.menu.gui.Login.acceptPwd(..))|| =&gt; 3 Occurrences
    call(List&lt;org.isf.menu.model.UserMenuItem&gt; org.isf.menu.manager.UserBrowsingManager.getMenu(..))|| =&gt; 3 Occurrences
2.- org.isf.menu.manager.UserBrowsingManager.getUser(..))|| =&gt; 6 Occurrences
3.- org.isf.menu.manager.UserBrowsingManager.getUserGroup(..))|| =&gt; 3 Occurrences
4.- org.isf.menu.manager.UserBrowsingManager.newUser(..))|| =&gt; 1 Occurrence
5.- org.isf.exa.manager.ExamBrowsingManager.getExamType(..))|| =&gt; 1 Occurrence
6.- org.isf.exa.manager.ExamBrowsingManager.getExams(..))|| =&gt; 7 Occurrences
7.- org.isf.exa.manager.ExamBrowsingManager.updateExam(..))|| =&gt; 1 Occurrence
8.- org.isf.lab.manager.LabManager.getLaboratory(..))||  =&gt; 5 Occurrences
9.- org.isf.lab.manager.LabManager.getMaterialList(..))|| =&gt; 2 Occurrences
10.- org.isf.lab.manager.LabManager.getMaterialKey(..))|| =&gt; 4 Occurrences
11.- org.isf.lab.manager.LabManager.getMaterialTranslated(..))|| =&gt; 1 Occurrence
12.- org.isf.exa.manager.ExamRowBrowsingManager.getExamRowByExamCode(..))|| =&gt; 2 Occurrences
13.- org.isf.lab.manager.LabManager.newLaboratory2(..))||  =&gt; 1 Occurrence
14.- org.isf.patient.manager.PatientBrowserManager.getPatientsByOneOfFieldsLike(..))|| =&gt; 3 Occurrences
15.- org.isf.patient.manager.PatientBrowserManager.getPatientById(..))|| =&gt; 5 Occurrences
16.- org.isf.patient.manager.PatientBrowserManager.getMaritalTranslated(..))|| =&gt; 6 Occurrences
17.- org.isf.patient.manager.PatientBrowserManager.getProfessionTranslated(..))|| =&gt; 5 Occurrences
18.- org.isf.admission.manager.AdmissionBrowserManager.getCurrentAdmission(..))|| =&gt; 4 Occurrences
19.- org.isf.menu.manager.UserBrowsingManager.deleteUser(..));  =&gt; 1 Occurrence</t>
  </si>
  <si>
    <t>The external attacker / fake system administrator CREATES a new System Administrator User</t>
  </si>
  <si>
    <t>The external attacker / fake system administrator MODIFIES an Existing Hospital</t>
  </si>
  <si>
    <t>The external attacker / fake system administrator REMOVES the new created System Administrator User</t>
  </si>
  <si>
    <t>The UML Sequence Diagram recorded only the methods that perform data operations that were called during the "Incident" events on the attack scenario #10 which includes to a system administrator creates a new user for a system administrator, the new system adminstrator modifies the information of the Hospital. The system administrator deletes the existing user for a system administrator</t>
  </si>
  <si>
    <t>Settings &gt; Users &amp; Groups &gt; Users &gt; New</t>
  </si>
  <si>
    <t>The external attacker / fake system administrator MODIFIES an existing System Administrator User</t>
  </si>
  <si>
    <t>Settings &gt; Users &amp; Groups &gt; Users &gt; Edit</t>
  </si>
  <si>
    <t>Modifies an Existing Vaccine</t>
  </si>
  <si>
    <t>Admission/Patient&gt;Patient Browser&gt;Therapy&gt;Therapy&gt;Delete</t>
  </si>
  <si>
    <t>Settings &gt; Operation &gt; Edit</t>
  </si>
  <si>
    <t>The external attacker/fake system administrator MODIFIES an existing operation</t>
  </si>
  <si>
    <t>org.isf.menu.manager.UserBrowsingManager.getMenu
org.isf.menu.manager.UserBrowsingManager.deleteUser
org.isf.hospital.manager.HospitalBrowsingManager.updateHospital
org.isf.menu.manager.UserBrowsingManager.newUser</t>
  </si>
  <si>
    <t>Methods:
1.- org.isf.menu.manager.UserBrowsingManager.getMenu(..))|| =&gt; 3 Ocurrences
2.- org.isf.menu.manager.UserBrowsingManager.newUser(..))|| =&gt; 1 Ocurrence
3.- org.isf.hospital.manager.HospitalBrowsingManager.updateHospital(..))|| =&gt; 1 Ocurrence
4.- org.isf.menu.manager.UserBrowsingManager.deleteUser(..)); =&gt; 1 Ocurrence</t>
  </si>
  <si>
    <t>1.- The org.isf.menu.manager.UserBrowsingManager.getMenu method is included in the security log 3 times. 
These times corresponds when during the attack scenario: A Fake System Administrator connected to the OH software system.
2.- The org.isf.menu.manager.UserBrowsingManager.newUser method is included in the security log 1 time. 
This time corresponds when during the attack scenario, a Fake System Administrator created a new user that is a System Administrator in the in the OH software system. This is the moment the security incident happens and we recorded the evidence.
3.- The org.isf.hospital.manager.HospitalBrowsingManager.updateHospital method is included in the security log 1 time. 
This time corresponds when during the attack scenario, a Fake System Administrator modified the visit duration inside the Hospital in the Settings &gt; Hospital Screen. This is the moment the security incident happens and we recorded the evidence.
4.- The org.isf.menu.manager.UserBrowsingManager.deleteUser method is included in the security log 1 times. 
This time corresponds when during the attack scenario, a Fake System Administrator deleted an existing user that is a System Administrator in the in the OH software system. This is the moment the security incident happens and we recorded the evidence.</t>
  </si>
  <si>
    <t>The Security Log only included the 4 methods that were indicated to be logged and this method followed the conditions indicated in the annotation file named: OpenHospital_Annotations.txt. The newUser method indicates the moment when a new user for system administrator was created and this is when the security incident begins, the updateHospital method indicates when the visit duration in the Hospital was modified. This is the moment the security incident continues and the deleteUser method indicates when an existing user for a system administrator was deleted. This is the moment the security incident ends.</t>
  </si>
  <si>
    <t>The Security Log only included the 5 methods that were indicated to be logged and this method followed the conditions indicated in the annotation file named: OpenHospital_Annotations.txt. The newUser method indicates the moment when a new user for a physician was created and this is when the security incident begins, the updateExam method indicates when the default value for a Laboratory Exam was modified. The newLaboratory2 method indicates the moment a new Laboratory exam was created using the default value for such exam. This is the moment the security incident continues and the deleteUser method indicates when an existing user for a physician was deleted. This is the moment the security incident ends.</t>
  </si>
  <si>
    <t>The Security Log only included the 20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</si>
  <si>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org.isf.menu.manager.UserBrowsingManager.getMenu
org.isf.hospital.manager.HospitalBrowsingManager.getHospital
org.isf.menu.gui.Login.acceptPwd
org.isf.menu.manager.UserBrowsingManager.deleteUser
org.isf.menu.manager.UserBrowsingManager.getUser
org.isf.menu.manager.UserBrowsingManager.getUserGroup
org.isf.hospital.manager.HospitalBrowsingManager.updateHospital
org.isf.menu.manager.UserBrowsingManager.newUser</t>
  </si>
  <si>
    <t>1.- The org.isf.menu.manager.UserBrowsingManager.getMenu method is included in the security log 3 times. 
These times corresponds when during the attack scenario: A Fake System Administrator or a New Created System Administrator connected to the OH software system.
2.- The org.isf.menu.manager.UserBrowsingManager.getUser method is included in the security log 6 times. 
These times corresponds when during the attack scenario the OH software system consulted the list of the Users such as mlewis, ptaylor to present them in the different screens in the OH software system.
3.- The org.isf.menu.manager.UserBrowsingManager.getUserGroup method is included in the security log 4 times. 
These times corresponds when during the attack scenario the OH software system consulted the list of the User roles such as admin, guest, physician to present them in the different screens in the OH software system.
4.- The org.isf.menu.manager.UserBrowsingManager.newUser method is included in the security log 1 time. 
This time corresponds when during the attack scenario, a Fake System Administrator created a New User as a System Administrator in the in the OH software system. This is the moment the security incident happens and we recorded the evidence.
5.- The org.isf.hospital.manager.HospitalBrowsingManager.getHospital method is included in the security log 3 times.
These times corresponds when during the attack scenario the OH software system consulted the name of the Hospital to present it in the different screens in the OH software system.
6.- The org.isf.hospital.manager.HospitalBrowsingManager.updateHospital method is included in the security log 1 time. 
This time corresponds when during the attack scenario, a New System Administrator User modified the visit duration inside the Hospital in the Settings &gt; Hospital Screen. This is the moment the security incident happens and we recorded the evidence.
7.- The org.isf.menu.manager.UserBrowsingManager.deleteUser method is included in the security log 1 times. 
This time corresponds when during the attack scenario, a Fake System Administrator deleted an existing user that is a System Administrator in the in the OH software system. This is the moment the security incident happens and we recorded the evidence.</t>
  </si>
  <si>
    <t>Methods:
1.- org.isf.menu.gui.Login.acceptPwd(..))|| =&gt; 3 Occurrences
     org.isf.menu.manager.UserBrowsingManager.getMenu(..))|| =&gt; 3 Occurrences
2.- org.isf.menu.manager.UserBrowsingManager.getUser(..))|| =&gt; 6 Occurrences
3.- org.isf.menu.manager.UserBrowsingManager.getUserGroup(..))||  =&gt; 4 Occurrences
4.- org.isf.menu.manager.UserBrowsingManager.newUser(..))|| =&gt; 1 Occurrence
5.- org.isf.hospital.manager.HospitalBrowsingManager.getHospital(..))||  =&gt; 3 Occurrences
6.- org.isf.hospital.manager.HospitalBrowsingManager.updateHospital(..))||  =&gt; 1 Occurrence
7.- org.isf.menu.manager.UserBrowsingManager.deleteUser(..)); =&gt; 1 Occurrence</t>
  </si>
  <si>
    <t>The Security Log only included the 8 methods that were indicated to be logged and these method followed the conditions indicated in the annotation file named: OpenHospital_Annotations.txt Some of these methods appear more times in the security log because they are called in OH as part of preparing the information to load in the screens .</t>
  </si>
  <si>
    <t>When we compare the annotated and all methods included in the log, we discover the following things: a) The Methods logged increased from 4 to 8. b) The Log Lines increased from 250 to 516 lines and finally c) the time increased from 76 milliseconds to 157 milliseconds. Therefore, we conclude it is better to include the annotated methods rather than all the methods to create a log in less time and to have less log lines to analyze.</t>
  </si>
  <si>
    <t>OS Name</t>
  </si>
  <si>
    <t>Microsoft Windows Server 2016 Datacenter</t>
  </si>
  <si>
    <t>Version</t>
  </si>
  <si>
    <t>10.0.1.14393 Build 14393</t>
  </si>
  <si>
    <t>OS Manufacturer</t>
  </si>
  <si>
    <t>Microsoft Corporation</t>
  </si>
  <si>
    <t>System Name</t>
  </si>
  <si>
    <t>WIN-XERR8F9W2UK</t>
  </si>
  <si>
    <t>System Manufacturer</t>
  </si>
  <si>
    <t>Vmware, Inc</t>
  </si>
  <si>
    <t>System Model</t>
  </si>
  <si>
    <t>Vmware Virtual Platform</t>
  </si>
  <si>
    <t>System Type</t>
  </si>
  <si>
    <t>x64-based OC</t>
  </si>
  <si>
    <t>Processor</t>
  </si>
  <si>
    <t>Installed Physical Memory (RAM)</t>
  </si>
  <si>
    <t>4.00 GB</t>
  </si>
  <si>
    <t>Storage</t>
  </si>
  <si>
    <t>Description: Local Fixed Disk</t>
  </si>
  <si>
    <t>Size: 59.51 GB</t>
  </si>
  <si>
    <t>Intel® Xeon® CPU E5-2620 v3 @2.40 GHZ, 2397 Mhz, 1 Core(s), 1 Logical Processor(s)</t>
  </si>
  <si>
    <t>An external attacker CONNECTS to the Open Hospital Software System using the credentials of a system administrator</t>
  </si>
  <si>
    <t>The external attacker DISCHARGES a Patient</t>
  </si>
  <si>
    <t>The external attacker DISCONNECTS from the Open Hospital Software System</t>
  </si>
  <si>
    <t>External attacker / admin</t>
  </si>
  <si>
    <t>Total Physical Memory:</t>
  </si>
  <si>
    <t>Available Physical Memory:</t>
  </si>
  <si>
    <t>926 MB</t>
  </si>
  <si>
    <t>Total Virtual Memory</t>
  </si>
  <si>
    <t>8.25 GB</t>
  </si>
  <si>
    <t>Available Virtual Memory</t>
  </si>
  <si>
    <t>2.65 GB</t>
  </si>
  <si>
    <t>Filesystem: NTFS</t>
  </si>
  <si>
    <t>Free Space: 30.41 GB</t>
  </si>
  <si>
    <t>Drive: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</si>
</sst>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Red]#,##0"/>
    <numFmt numFmtId="166" formatCode="#,##0.0000;[Red]#,##0.0000"/>
  </numFmts>
  <fonts count="21" x14ac:knownFonts="1">
    <font>
      <sz val="12"/>
      <color theme="1"/>
      <name val="Calibri"/>
      <family val="2"/>
      <scheme val="minor"/>
    </font>
    <font>
      <sz val="14"/>
      <color theme="8" tint="-0.499984740745262"/>
      <name val="Tahoma"/>
      <family val="2"/>
    </font>
    <font>
      <sz val="12"/>
      <color rgb="FF7030A0"/>
      <name val="Calibri"/>
      <family val="2"/>
      <scheme val="minor"/>
    </font>
    <font>
      <sz val="12"/>
      <color theme="8" tint="-0.499984740745262"/>
      <name val="Calibri"/>
      <family val="2"/>
      <scheme val="minor"/>
    </font>
    <font>
      <sz val="12"/>
      <color theme="5" tint="-0.249977111117893"/>
      <name val="Calibri"/>
      <family val="2"/>
      <scheme val="minor"/>
    </font>
    <font>
      <b/>
      <sz val="14"/>
      <color rgb="FF203764"/>
      <name val="Tahoma"/>
      <family val="2"/>
    </font>
    <font>
      <b/>
      <sz val="14"/>
      <color rgb="FF1F4E78"/>
      <name val="Tahoma"/>
      <family val="2"/>
    </font>
    <font>
      <sz val="14"/>
      <color rgb="FF7030A0"/>
      <name val="Tahoma"/>
      <family val="2"/>
    </font>
    <font>
      <sz val="14"/>
      <color rgb="FF7030A0"/>
      <name val="Calibri"/>
      <family val="2"/>
      <scheme val="minor"/>
    </font>
    <font>
      <sz val="14"/>
      <color theme="8" tint="-0.499984740745262"/>
      <name val="Calibri"/>
      <family val="2"/>
      <scheme val="minor"/>
    </font>
    <font>
      <sz val="14"/>
      <color theme="5" tint="-0.249977111117893"/>
      <name val="Tahoma"/>
      <family val="2"/>
    </font>
    <font>
      <sz val="14"/>
      <color theme="5" tint="-0.249977111117893"/>
      <name val="Calibri"/>
      <family val="2"/>
      <scheme val="minor"/>
    </font>
    <font>
      <sz val="14"/>
      <color rgb="FFFF0000"/>
      <name val="Tahoma"/>
      <family val="2"/>
    </font>
    <font>
      <b/>
      <sz val="14"/>
      <color theme="8" tint="-0.499984740745262"/>
      <name val="Tahoma"/>
      <family val="2"/>
    </font>
    <font>
      <sz val="14"/>
      <color rgb="FF7030A0"/>
      <name val="Helvetica"/>
      <family val="2"/>
    </font>
    <font>
      <sz val="12"/>
      <color theme="1"/>
      <name val="Calibri"/>
      <family val="2"/>
      <scheme val="minor"/>
    </font>
    <font>
      <b/>
      <sz val="14"/>
      <color rgb="FFFFFFFF"/>
      <name val="Tahoma"/>
      <family val="2"/>
    </font>
    <font>
      <sz val="14"/>
      <color rgb="FF1F4E78"/>
      <name val="Tahoma"/>
      <family val="2"/>
    </font>
    <font>
      <b/>
      <sz val="14"/>
      <color theme="0"/>
      <name val="Tahoma"/>
      <family val="2"/>
    </font>
    <font>
      <sz val="14"/>
      <color theme="1"/>
      <name val="Tahoma"/>
      <family val="2"/>
    </font>
    <font>
      <b/>
      <sz val="12"/>
      <color theme="1"/>
      <name val="Calibri"/>
      <family val="2"/>
      <scheme val="minor"/>
    </font>
  </fonts>
  <fills count="8">
    <fill>
      <patternFill patternType="none"/>
    </fill>
    <fill>
      <patternFill patternType="gray125"/>
    </fill>
    <fill>
      <patternFill patternType="solid">
        <fgColor rgb="FFD9E1F2"/>
        <bgColor rgb="FF000000"/>
      </patternFill>
    </fill>
    <fill>
      <patternFill patternType="solid">
        <fgColor rgb="FF9BC2E6"/>
        <bgColor rgb="FF000000"/>
      </patternFill>
    </fill>
    <fill>
      <patternFill patternType="solid">
        <fgColor rgb="FF1F4E78"/>
        <bgColor rgb="FF000000"/>
      </patternFill>
    </fill>
    <fill>
      <patternFill patternType="solid">
        <fgColor theme="8" tint="0.39997558519241921"/>
        <bgColor indexed="64"/>
      </patternFill>
    </fill>
    <fill>
      <patternFill patternType="solid">
        <fgColor theme="8" tint="0.39997558519241921"/>
        <bgColor rgb="FF000000"/>
      </patternFill>
    </fill>
    <fill>
      <patternFill patternType="solid">
        <fgColor theme="8"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rgb="FF000000"/>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43" fontId="15" fillId="0" borderId="0" applyFont="0" applyFill="0" applyBorder="0" applyAlignment="0" applyProtection="0"/>
  </cellStyleXfs>
  <cellXfs count="152">
    <xf numFmtId="0" fontId="0" fillId="0" borderId="0" xfId="0"/>
    <xf numFmtId="0" fontId="1" fillId="0" borderId="1" xfId="0" applyFont="1" applyBorder="1" applyAlignment="1">
      <alignment horizontal="center" vertical="center" wrapText="1"/>
    </xf>
    <xf numFmtId="0" fontId="2" fillId="0" borderId="0" xfId="0" applyFont="1"/>
    <xf numFmtId="0" fontId="2" fillId="0" borderId="1" xfId="0" applyFont="1" applyBorder="1"/>
    <xf numFmtId="0" fontId="3" fillId="0" borderId="0" xfId="0" applyFont="1"/>
    <xf numFmtId="0" fontId="0" fillId="0" borderId="0" xfId="0" applyAlignment="1">
      <alignment horizontal="center"/>
    </xf>
    <xf numFmtId="0" fontId="4" fillId="0" borderId="0" xfId="0" applyFont="1"/>
    <xf numFmtId="0" fontId="3" fillId="0" borderId="1" xfId="0" applyFont="1" applyBorder="1"/>
    <xf numFmtId="0" fontId="4" fillId="0" borderId="1" xfId="0" applyFont="1" applyBorder="1"/>
    <xf numFmtId="0" fontId="0" fillId="0" borderId="1" xfId="0" applyBorder="1"/>
    <xf numFmtId="0" fontId="1" fillId="0" borderId="1" xfId="0" applyFont="1" applyBorder="1"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xf numFmtId="0" fontId="9" fillId="0" borderId="1" xfId="0" applyFont="1" applyBorder="1"/>
    <xf numFmtId="0" fontId="10" fillId="0" borderId="1" xfId="0" applyFont="1" applyBorder="1" applyAlignment="1">
      <alignment horizontal="center" vertical="center" wrapText="1"/>
    </xf>
    <xf numFmtId="0" fontId="11" fillId="0" borderId="1" xfId="0" applyFont="1" applyBorder="1"/>
    <xf numFmtId="0" fontId="7" fillId="0" borderId="1" xfId="0" applyFont="1" applyBorder="1" applyAlignment="1">
      <alignment horizontal="left"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9" fillId="0" borderId="4" xfId="0" applyFont="1" applyBorder="1"/>
    <xf numFmtId="0" fontId="7" fillId="0" borderId="4" xfId="0" applyFont="1" applyBorder="1" applyAlignment="1">
      <alignment horizontal="left" wrapText="1"/>
    </xf>
    <xf numFmtId="0" fontId="1"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7"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xf numFmtId="0" fontId="7" fillId="0" borderId="5" xfId="0" applyFont="1" applyBorder="1" applyAlignment="1">
      <alignment horizontal="center" vertical="center" wrapText="1"/>
    </xf>
    <xf numFmtId="0" fontId="1"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0" fillId="0" borderId="1" xfId="0" applyFont="1" applyBorder="1"/>
    <xf numFmtId="0" fontId="1" fillId="0" borderId="5" xfId="0" applyFont="1" applyBorder="1" applyAlignment="1">
      <alignment horizontal="left" vertical="center" wrapText="1"/>
    </xf>
    <xf numFmtId="0" fontId="10" fillId="0" borderId="5"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center" wrapText="1"/>
    </xf>
    <xf numFmtId="0" fontId="7" fillId="0" borderId="7" xfId="0" applyFont="1" applyBorder="1" applyAlignment="1">
      <alignment horizontal="center" vertical="center" wrapText="1"/>
    </xf>
    <xf numFmtId="0" fontId="1" fillId="0" borderId="1" xfId="0" applyFont="1" applyBorder="1" applyAlignment="1">
      <alignment vertical="center" wrapText="1"/>
    </xf>
    <xf numFmtId="0" fontId="9" fillId="0" borderId="1" xfId="0" applyFont="1" applyBorder="1" applyAlignment="1">
      <alignment vertical="center"/>
    </xf>
    <xf numFmtId="0" fontId="7" fillId="0" borderId="4" xfId="0" applyFont="1" applyBorder="1" applyAlignment="1">
      <alignment horizontal="center" vertical="center" wrapText="1"/>
    </xf>
    <xf numFmtId="0" fontId="8" fillId="0" borderId="4" xfId="0" applyFont="1" applyBorder="1" applyAlignment="1">
      <alignment vertical="center"/>
    </xf>
    <xf numFmtId="0" fontId="9" fillId="0" borderId="4" xfId="0" applyFont="1" applyBorder="1" applyAlignment="1">
      <alignment vertical="center"/>
    </xf>
    <xf numFmtId="0" fontId="13" fillId="2"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1" fillId="0" borderId="1" xfId="0" applyFont="1" applyBorder="1" applyAlignment="1">
      <alignment vertical="center"/>
    </xf>
    <xf numFmtId="0" fontId="7" fillId="0" borderId="8" xfId="0" applyFont="1" applyBorder="1" applyAlignment="1">
      <alignment horizontal="center" vertical="center" wrapText="1"/>
    </xf>
    <xf numFmtId="0" fontId="0" fillId="0" borderId="4" xfId="0" applyBorder="1"/>
    <xf numFmtId="0" fontId="0" fillId="0" borderId="3" xfId="0" applyBorder="1"/>
    <xf numFmtId="0" fontId="3" fillId="0" borderId="4" xfId="0" applyFont="1" applyBorder="1"/>
    <xf numFmtId="0" fontId="7" fillId="0" borderId="1" xfId="0" applyFont="1" applyBorder="1" applyAlignment="1">
      <alignment vertical="center" wrapText="1"/>
    </xf>
    <xf numFmtId="0" fontId="6" fillId="3" borderId="5" xfId="0" applyFont="1" applyFill="1" applyBorder="1" applyAlignment="1">
      <alignment horizontal="center" vertical="center" wrapText="1"/>
    </xf>
    <xf numFmtId="164" fontId="6" fillId="3" borderId="5" xfId="0" applyNumberFormat="1" applyFont="1" applyFill="1" applyBorder="1" applyAlignment="1">
      <alignment horizontal="center" vertical="center" wrapText="1"/>
    </xf>
    <xf numFmtId="0" fontId="16" fillId="4" borderId="6" xfId="0" applyFont="1" applyFill="1" applyBorder="1" applyAlignment="1">
      <alignment horizontal="center" vertical="center" wrapText="1"/>
    </xf>
    <xf numFmtId="0" fontId="17" fillId="0" borderId="3" xfId="0" applyFont="1" applyBorder="1" applyAlignment="1">
      <alignment horizontal="center" vertical="center"/>
    </xf>
    <xf numFmtId="0" fontId="17" fillId="0" borderId="6" xfId="0" applyFont="1" applyBorder="1" applyAlignment="1">
      <alignment horizontal="center" vertical="center" wrapText="1"/>
    </xf>
    <xf numFmtId="0" fontId="17" fillId="0" borderId="6" xfId="0" applyFont="1" applyBorder="1" applyAlignment="1">
      <alignment horizontal="center" vertical="center"/>
    </xf>
    <xf numFmtId="164" fontId="17" fillId="0" borderId="6" xfId="0" applyNumberFormat="1" applyFont="1" applyBorder="1" applyAlignment="1">
      <alignment horizontal="center" vertical="center"/>
    </xf>
    <xf numFmtId="0" fontId="17" fillId="0" borderId="6" xfId="0" applyFont="1" applyBorder="1" applyAlignment="1">
      <alignment vertical="center" wrapText="1"/>
    </xf>
    <xf numFmtId="0" fontId="13" fillId="5" borderId="1"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 fillId="0" borderId="0" xfId="0" applyFont="1" applyAlignment="1">
      <alignment horizontal="center" vertical="center" wrapText="1"/>
    </xf>
    <xf numFmtId="0" fontId="18" fillId="7" borderId="2"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0" fillId="0" borderId="0" xfId="0" applyAlignment="1">
      <alignment wrapText="1"/>
    </xf>
    <xf numFmtId="164" fontId="1" fillId="0" borderId="1" xfId="1"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xf numFmtId="0" fontId="7" fillId="0" borderId="1" xfId="0" applyFont="1" applyBorder="1" applyAlignment="1">
      <alignment horizontal="center" vertical="center"/>
    </xf>
    <xf numFmtId="0" fontId="7" fillId="0" borderId="1" xfId="0" applyFont="1" applyBorder="1"/>
    <xf numFmtId="0" fontId="7" fillId="0" borderId="4" xfId="0" applyFont="1" applyBorder="1"/>
    <xf numFmtId="0" fontId="10" fillId="0" borderId="1" xfId="0" applyFont="1" applyBorder="1" applyAlignment="1">
      <alignment horizontal="center" vertical="center"/>
    </xf>
    <xf numFmtId="0" fontId="10" fillId="0" borderId="4" xfId="0" applyFont="1" applyBorder="1"/>
    <xf numFmtId="0" fontId="19" fillId="0" borderId="1" xfId="0" applyFont="1" applyBorder="1"/>
    <xf numFmtId="0" fontId="19" fillId="0" borderId="0" xfId="0" applyFont="1"/>
    <xf numFmtId="0" fontId="1" fillId="0" borderId="0" xfId="0" applyFont="1"/>
    <xf numFmtId="0" fontId="19" fillId="0" borderId="0" xfId="0" applyFont="1" applyAlignment="1">
      <alignment horizontal="center"/>
    </xf>
    <xf numFmtId="0" fontId="1" fillId="0" borderId="1" xfId="0" applyFont="1" applyBorder="1" applyAlignment="1">
      <alignment horizontal="left" vertical="center" wrapText="1" shrinkToFit="1"/>
    </xf>
    <xf numFmtId="0" fontId="10" fillId="0" borderId="1" xfId="0" applyFont="1" applyBorder="1" applyAlignment="1">
      <alignment vertical="center" wrapText="1"/>
    </xf>
    <xf numFmtId="0" fontId="1" fillId="0" borderId="0" xfId="0" applyFont="1" applyAlignment="1">
      <alignment horizontal="center"/>
    </xf>
    <xf numFmtId="0" fontId="1" fillId="0" borderId="2" xfId="0" applyFont="1" applyBorder="1" applyAlignment="1">
      <alignment horizontal="left" vertical="center" wrapText="1" shrinkToFit="1"/>
    </xf>
    <xf numFmtId="0" fontId="19" fillId="0" borderId="1" xfId="0" applyFont="1" applyBorder="1" applyAlignment="1">
      <alignment horizontal="center" vertical="center"/>
    </xf>
    <xf numFmtId="37" fontId="17" fillId="0" borderId="6" xfId="0" applyNumberFormat="1" applyFont="1" applyBorder="1" applyAlignment="1">
      <alignment horizontal="right" vertical="center"/>
    </xf>
    <xf numFmtId="164" fontId="1" fillId="0" borderId="1" xfId="1" applyNumberFormat="1" applyFont="1" applyBorder="1" applyAlignment="1">
      <alignment horizontal="center" vertical="center" wrapText="1"/>
    </xf>
    <xf numFmtId="0" fontId="7" fillId="0" borderId="1" xfId="0" applyFont="1" applyBorder="1" applyAlignment="1">
      <alignment horizontal="center" wrapText="1"/>
    </xf>
    <xf numFmtId="165" fontId="17" fillId="0" borderId="6" xfId="0" applyNumberFormat="1" applyFont="1" applyBorder="1" applyAlignment="1">
      <alignment horizontal="center" vertical="center"/>
    </xf>
    <xf numFmtId="0" fontId="10" fillId="0" borderId="5" xfId="0" applyFont="1" applyBorder="1" applyAlignment="1">
      <alignment horizontal="center" vertical="center" wrapText="1"/>
    </xf>
    <xf numFmtId="0" fontId="7" fillId="0" borderId="1" xfId="0" applyFont="1" applyBorder="1" applyAlignment="1">
      <alignment horizontal="center"/>
    </xf>
    <xf numFmtId="0" fontId="1" fillId="0" borderId="1" xfId="0" applyFont="1" applyBorder="1" applyAlignment="1">
      <alignment horizontal="center"/>
    </xf>
    <xf numFmtId="0" fontId="10" fillId="0" borderId="1" xfId="0" applyFont="1" applyBorder="1" applyAlignment="1">
      <alignment horizontal="center"/>
    </xf>
    <xf numFmtId="0" fontId="8" fillId="0" borderId="1" xfId="0" applyFont="1" applyBorder="1" applyAlignment="1">
      <alignment horizontal="center"/>
    </xf>
    <xf numFmtId="0" fontId="7" fillId="0" borderId="0" xfId="0" applyFont="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wrapText="1"/>
    </xf>
    <xf numFmtId="0" fontId="19" fillId="0" borderId="0" xfId="0" applyFont="1" applyAlignment="1">
      <alignment horizontal="center" vertical="center"/>
    </xf>
    <xf numFmtId="0" fontId="9" fillId="0" borderId="1" xfId="0" applyFont="1" applyBorder="1" applyAlignment="1">
      <alignment horizontal="center"/>
    </xf>
    <xf numFmtId="0" fontId="11" fillId="0" borderId="1" xfId="0" applyFont="1" applyBorder="1" applyAlignment="1">
      <alignment horizontal="center"/>
    </xf>
    <xf numFmtId="0" fontId="1" fillId="0" borderId="0" xfId="0" applyFont="1" applyAlignment="1">
      <alignment vertical="center"/>
    </xf>
    <xf numFmtId="0" fontId="1" fillId="0" borderId="1" xfId="0" applyFont="1" applyBorder="1" applyAlignment="1">
      <alignment vertical="center"/>
    </xf>
    <xf numFmtId="0" fontId="10" fillId="0" borderId="3" xfId="0" applyFont="1" applyBorder="1" applyAlignment="1">
      <alignment horizontal="center" vertical="center" wrapText="1"/>
    </xf>
    <xf numFmtId="0" fontId="0" fillId="0" borderId="0" xfId="0" applyAlignment="1">
      <alignment horizontal="left"/>
    </xf>
    <xf numFmtId="0" fontId="7" fillId="0" borderId="3" xfId="0" applyFont="1" applyBorder="1" applyAlignment="1">
      <alignment horizontal="center" vertical="center"/>
    </xf>
    <xf numFmtId="0" fontId="4" fillId="0" borderId="4" xfId="0" applyFont="1" applyBorder="1"/>
    <xf numFmtId="0" fontId="19" fillId="0" borderId="3" xfId="0" applyFont="1" applyBorder="1" applyAlignment="1">
      <alignment horizontal="center" vertical="center"/>
    </xf>
    <xf numFmtId="0" fontId="13" fillId="0" borderId="0" xfId="0" applyFont="1"/>
    <xf numFmtId="0" fontId="1" fillId="0" borderId="2" xfId="0" applyFont="1" applyBorder="1" applyAlignment="1">
      <alignment vertical="center" wrapText="1"/>
    </xf>
    <xf numFmtId="0" fontId="1" fillId="0" borderId="3" xfId="0" applyFont="1" applyBorder="1" applyAlignment="1">
      <alignment vertical="center" wrapText="1"/>
    </xf>
    <xf numFmtId="166" fontId="17" fillId="0" borderId="6" xfId="0" applyNumberFormat="1" applyFont="1" applyBorder="1" applyAlignment="1">
      <alignment horizontal="center" vertical="center"/>
    </xf>
    <xf numFmtId="166" fontId="1" fillId="0" borderId="1" xfId="0" applyNumberFormat="1" applyFont="1" applyBorder="1" applyAlignment="1">
      <alignment horizontal="center" vertical="center" wrapText="1"/>
    </xf>
    <xf numFmtId="166" fontId="1" fillId="0" borderId="2" xfId="0" applyNumberFormat="1" applyFont="1" applyBorder="1" applyAlignment="1">
      <alignment horizontal="center" vertical="center" wrapText="1"/>
    </xf>
    <xf numFmtId="0" fontId="20" fillId="0" borderId="0" xfId="0" applyFont="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3" fillId="5" borderId="2"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3" fillId="5" borderId="1" xfId="0" applyFont="1" applyFill="1" applyBorder="1" applyAlignment="1">
      <alignment horizontal="left"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8" fillId="7" borderId="4" xfId="0" applyFont="1" applyFill="1" applyBorder="1" applyAlignment="1">
      <alignment horizontal="center" vertical="center" wrapText="1"/>
    </xf>
    <xf numFmtId="0" fontId="18" fillId="7" borderId="11"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 fillId="0" borderId="11" xfId="0" applyFont="1" applyBorder="1" applyAlignment="1">
      <alignment horizontal="left" vertical="center" wrapText="1"/>
    </xf>
    <xf numFmtId="0" fontId="7"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9" fillId="0" borderId="1" xfId="0" applyFont="1" applyFill="1" applyBorder="1"/>
    <xf numFmtId="0" fontId="0" fillId="0"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2E6D-53FB-BC41-A08E-35F51D53775C}">
  <dimension ref="A1:U247"/>
  <sheetViews>
    <sheetView tabSelected="1" zoomScale="110" zoomScaleNormal="110" workbookViewId="0">
      <pane ySplit="1" topLeftCell="A2" activePane="bottomLeft" state="frozen"/>
      <selection pane="bottomLeft" activeCell="A2" sqref="A2:XFD2"/>
    </sheetView>
  </sheetViews>
  <sheetFormatPr baseColWidth="10" defaultRowHeight="18" x14ac:dyDescent="0.2"/>
  <cols>
    <col min="1" max="1" width="11.5" style="80" customWidth="1"/>
    <col min="2" max="2" width="16" style="80" customWidth="1"/>
    <col min="3" max="3" width="11.5" style="81" customWidth="1"/>
    <col min="4" max="4" width="15" style="80" customWidth="1"/>
    <col min="5" max="5" width="22.6640625" style="80" customWidth="1"/>
    <col min="6" max="6" width="29.83203125" style="100" customWidth="1"/>
    <col min="7" max="7" width="23.33203125" style="82" customWidth="1"/>
    <col min="8" max="8" width="15.83203125" style="80" customWidth="1"/>
    <col min="9" max="9" width="14.33203125" style="97" customWidth="1"/>
    <col min="10" max="10" width="16.6640625" style="85" customWidth="1"/>
    <col min="11" max="11" width="10" style="80" customWidth="1"/>
    <col min="12" max="12" width="13.33203125" style="100" customWidth="1"/>
    <col min="13" max="13" width="14" style="80" customWidth="1"/>
    <col min="14" max="14" width="14.33203125" style="80" customWidth="1"/>
    <col min="15" max="15" width="43.83203125" style="80" customWidth="1"/>
    <col min="16" max="16" width="55.5" style="80" customWidth="1"/>
    <col min="17" max="17" width="10.83203125" style="80" customWidth="1"/>
    <col min="18" max="18" width="9.1640625" style="80" bestFit="1" customWidth="1"/>
    <col min="19" max="19" width="16.1640625" style="80" customWidth="1"/>
    <col min="20" max="20" width="13.6640625" style="80" customWidth="1"/>
    <col min="21" max="21" width="8.33203125" style="80" bestFit="1" customWidth="1"/>
  </cols>
  <sheetData>
    <row r="1" spans="1:21" ht="76" x14ac:dyDescent="0.2">
      <c r="A1" s="11" t="s">
        <v>0</v>
      </c>
      <c r="B1" s="11" t="s">
        <v>3</v>
      </c>
      <c r="C1" s="49" t="s">
        <v>4</v>
      </c>
      <c r="D1" s="11" t="s">
        <v>105</v>
      </c>
      <c r="E1" s="11" t="s">
        <v>5</v>
      </c>
      <c r="F1" s="11" t="s">
        <v>6</v>
      </c>
      <c r="G1" s="11" t="s">
        <v>7</v>
      </c>
      <c r="H1" s="11" t="s">
        <v>8</v>
      </c>
      <c r="I1" s="11" t="s">
        <v>9</v>
      </c>
      <c r="J1" s="49" t="s">
        <v>10</v>
      </c>
      <c r="K1" s="11" t="s">
        <v>11</v>
      </c>
      <c r="L1" s="12" t="s">
        <v>12</v>
      </c>
      <c r="M1" s="13" t="s">
        <v>13</v>
      </c>
      <c r="N1" s="13" t="s">
        <v>14</v>
      </c>
      <c r="O1" s="13"/>
      <c r="P1" s="13" t="s">
        <v>15</v>
      </c>
      <c r="Q1" s="13" t="s">
        <v>16</v>
      </c>
      <c r="R1" s="13" t="s">
        <v>17</v>
      </c>
      <c r="S1" s="13" t="s">
        <v>18</v>
      </c>
      <c r="T1" s="13" t="s">
        <v>19</v>
      </c>
      <c r="U1" s="13" t="s">
        <v>91</v>
      </c>
    </row>
    <row r="2" spans="1:21" s="151" customFormat="1" ht="76" x14ac:dyDescent="0.2">
      <c r="A2" s="145">
        <v>1</v>
      </c>
      <c r="B2" s="145" t="s">
        <v>20</v>
      </c>
      <c r="C2" s="146">
        <v>1</v>
      </c>
      <c r="D2" s="145">
        <v>1</v>
      </c>
      <c r="E2" s="145" t="s">
        <v>106</v>
      </c>
      <c r="F2" s="145" t="s">
        <v>45</v>
      </c>
      <c r="G2" s="145" t="s">
        <v>21</v>
      </c>
      <c r="H2" s="145" t="s">
        <v>92</v>
      </c>
      <c r="I2" s="145" t="s">
        <v>2</v>
      </c>
      <c r="J2" s="147" t="s">
        <v>1</v>
      </c>
      <c r="K2" s="148"/>
      <c r="L2" s="149"/>
      <c r="M2" s="148"/>
      <c r="N2" s="148"/>
      <c r="O2" s="148" t="str">
        <f>_xlfn.CONCAT(C2, "&amp;",B2,"&amp;",E2,"&amp;",F2,"&amp;",H2,"&amp;",N2,"&amp;","\\ \hline")</f>
        <v>1&amp;Incident&amp;OH&gt;Login&gt;&amp;A Doctor CONNECTS to the Open Hospital Software System &amp;physician&amp;&amp;\\ \hline</v>
      </c>
      <c r="P2" s="145"/>
      <c r="Q2" s="150"/>
      <c r="R2" s="150"/>
      <c r="S2" s="150"/>
      <c r="T2" s="150"/>
      <c r="U2" s="150"/>
    </row>
    <row r="3" spans="1:21" ht="57" x14ac:dyDescent="0.2">
      <c r="A3" s="1">
        <v>1</v>
      </c>
      <c r="B3" s="1" t="s">
        <v>69</v>
      </c>
      <c r="C3" s="1">
        <v>2</v>
      </c>
      <c r="D3" s="14"/>
      <c r="E3" s="1" t="s">
        <v>171</v>
      </c>
      <c r="F3" s="1" t="s">
        <v>172</v>
      </c>
      <c r="G3" s="1" t="s">
        <v>29</v>
      </c>
      <c r="H3" s="1" t="s">
        <v>92</v>
      </c>
      <c r="I3" s="14"/>
      <c r="J3" s="56" t="s">
        <v>1</v>
      </c>
      <c r="K3" s="15"/>
      <c r="L3" s="21"/>
      <c r="M3" s="15"/>
      <c r="N3" s="15"/>
      <c r="O3" s="15" t="str">
        <f t="shared" ref="O3:O24" si="0">_xlfn.CONCAT(C3, "&amp;",B3,"&amp;",E3,"&amp;",F3,"&amp;",H3,"&amp;",N3,"&amp;","\\ \hline")</f>
        <v>2&amp;Normal&amp;Vaccines&gt;Patient Vaccine Browser&gt;New&gt;&amp;Creates a New Patient Vaccine&amp;physician&amp;&amp;\\ \hline</v>
      </c>
      <c r="P3" s="14"/>
      <c r="Q3" s="79"/>
      <c r="R3" s="79"/>
      <c r="S3" s="79"/>
      <c r="T3" s="79"/>
      <c r="U3" s="79"/>
    </row>
    <row r="4" spans="1:21" ht="57" x14ac:dyDescent="0.2">
      <c r="A4" s="1">
        <v>1</v>
      </c>
      <c r="B4" s="1" t="s">
        <v>69</v>
      </c>
      <c r="C4" s="1">
        <v>3</v>
      </c>
      <c r="D4" s="1"/>
      <c r="E4" s="1" t="s">
        <v>112</v>
      </c>
      <c r="F4" s="1" t="s">
        <v>113</v>
      </c>
      <c r="G4" s="1" t="s">
        <v>30</v>
      </c>
      <c r="H4" s="1" t="s">
        <v>92</v>
      </c>
      <c r="I4" s="72"/>
      <c r="J4" s="56" t="s">
        <v>1</v>
      </c>
      <c r="K4" s="34"/>
      <c r="L4" s="73"/>
      <c r="M4" s="34"/>
      <c r="N4" s="34"/>
      <c r="O4" s="15" t="str">
        <f t="shared" si="0"/>
        <v>3&amp;Normal&amp;Admission/Patient&gt;Patient Browser&gt;Edit&gt;&amp;Modifies an Existing Patient&amp;physician&amp;&amp;\\ \hline</v>
      </c>
      <c r="P4" s="14"/>
      <c r="Q4" s="79"/>
      <c r="R4" s="79"/>
      <c r="S4" s="79"/>
      <c r="T4" s="79"/>
      <c r="U4" s="79"/>
    </row>
    <row r="5" spans="1:21" ht="57" x14ac:dyDescent="0.2">
      <c r="A5" s="1">
        <v>1</v>
      </c>
      <c r="B5" s="1" t="s">
        <v>69</v>
      </c>
      <c r="C5" s="1">
        <v>4</v>
      </c>
      <c r="D5" s="1"/>
      <c r="E5" s="1" t="s">
        <v>114</v>
      </c>
      <c r="F5" s="1" t="s">
        <v>115</v>
      </c>
      <c r="G5" s="1" t="s">
        <v>30</v>
      </c>
      <c r="H5" s="1" t="s">
        <v>92</v>
      </c>
      <c r="I5" s="1"/>
      <c r="J5" s="44" t="s">
        <v>1</v>
      </c>
      <c r="K5" s="10"/>
      <c r="L5" s="22"/>
      <c r="M5" s="10"/>
      <c r="N5" s="10"/>
      <c r="O5" s="15" t="str">
        <f t="shared" si="0"/>
        <v>4&amp;Normal&amp;Pharmacy&gt;Pharmaceuticals&gt;Pharmaceutical Browser&gt;Edit&gt;&amp;Modifies an Existing Medical Item&amp;physician&amp;&amp;\\ \hline</v>
      </c>
      <c r="P5" s="14"/>
      <c r="Q5" s="79"/>
      <c r="R5" s="79"/>
      <c r="S5" s="79"/>
      <c r="T5" s="79"/>
      <c r="U5" s="79"/>
    </row>
    <row r="6" spans="1:21" ht="95" x14ac:dyDescent="0.2">
      <c r="A6" s="14">
        <v>1</v>
      </c>
      <c r="B6" s="14" t="s">
        <v>20</v>
      </c>
      <c r="C6" s="1">
        <v>5</v>
      </c>
      <c r="D6" s="14">
        <v>2</v>
      </c>
      <c r="E6" s="14" t="s">
        <v>81</v>
      </c>
      <c r="F6" s="14" t="s">
        <v>161</v>
      </c>
      <c r="G6" s="14" t="s">
        <v>29</v>
      </c>
      <c r="H6" s="14" t="s">
        <v>92</v>
      </c>
      <c r="I6" s="74" t="s">
        <v>2</v>
      </c>
      <c r="J6" s="56" t="s">
        <v>1</v>
      </c>
      <c r="K6" s="75"/>
      <c r="L6" s="76"/>
      <c r="M6" s="75"/>
      <c r="N6" s="75"/>
      <c r="O6" s="15" t="str">
        <f t="shared" si="0"/>
        <v>5&amp;Incident&amp;Admission/Patient &gt; Patient Browser &gt; Admission &gt; Admission/Discharge &gt; Diagnosis-IN-Save&amp;A Doctor CREATES a New Admission of a Patient&amp;physician&amp;&amp;\\ \hline</v>
      </c>
      <c r="P6" s="14"/>
      <c r="Q6" s="79"/>
      <c r="R6" s="79"/>
      <c r="S6" s="79"/>
      <c r="T6" s="79"/>
      <c r="U6" s="79"/>
    </row>
    <row r="7" spans="1:21" ht="57" x14ac:dyDescent="0.2">
      <c r="A7" s="1">
        <v>1</v>
      </c>
      <c r="B7" s="1" t="s">
        <v>69</v>
      </c>
      <c r="C7" s="1">
        <v>6</v>
      </c>
      <c r="D7" s="1"/>
      <c r="E7" s="1" t="s">
        <v>116</v>
      </c>
      <c r="F7" s="1" t="s">
        <v>117</v>
      </c>
      <c r="G7" s="1" t="s">
        <v>44</v>
      </c>
      <c r="H7" s="1" t="s">
        <v>92</v>
      </c>
      <c r="I7" s="72"/>
      <c r="J7" s="56" t="s">
        <v>1</v>
      </c>
      <c r="K7" s="34"/>
      <c r="L7" s="73"/>
      <c r="M7" s="34"/>
      <c r="N7" s="34"/>
      <c r="O7" s="15" t="str">
        <f t="shared" si="0"/>
        <v>6&amp;Normal&amp;Admission/Patient&gt;Patient Browser&gt;Delete&gt;&amp;Deletes an Existing Patient&amp;physician&amp;&amp;\\ \hline</v>
      </c>
      <c r="P7" s="14"/>
      <c r="Q7" s="79"/>
      <c r="R7" s="79"/>
      <c r="S7" s="79"/>
      <c r="T7" s="79"/>
      <c r="U7" s="79"/>
    </row>
    <row r="8" spans="1:21" ht="95" x14ac:dyDescent="0.2">
      <c r="A8" s="1">
        <v>1</v>
      </c>
      <c r="B8" s="1" t="s">
        <v>69</v>
      </c>
      <c r="C8" s="1">
        <v>7</v>
      </c>
      <c r="D8" s="1"/>
      <c r="E8" s="1" t="s">
        <v>215</v>
      </c>
      <c r="F8" s="1" t="s">
        <v>107</v>
      </c>
      <c r="G8" s="1" t="s">
        <v>29</v>
      </c>
      <c r="H8" s="1" t="s">
        <v>92</v>
      </c>
      <c r="I8" s="72"/>
      <c r="J8" s="56" t="s">
        <v>1</v>
      </c>
      <c r="K8" s="34"/>
      <c r="L8" s="73"/>
      <c r="M8" s="34"/>
      <c r="N8" s="34"/>
      <c r="O8" s="15" t="str">
        <f t="shared" si="0"/>
        <v>7&amp;Normal&amp;Accounting&gt;Bill Manager&gt;Patient Bills Management&gt;New Bill&gt;Save&gt;&amp;Creates a New Bill for a Patient&amp;physician&amp;&amp;\\ \hline</v>
      </c>
      <c r="P8" s="14"/>
      <c r="Q8" s="79"/>
      <c r="R8" s="79"/>
      <c r="S8" s="79"/>
      <c r="T8" s="79"/>
      <c r="U8" s="79"/>
    </row>
    <row r="9" spans="1:21" s="6" customFormat="1" ht="57" x14ac:dyDescent="0.2">
      <c r="A9" s="18">
        <v>1</v>
      </c>
      <c r="B9" s="18" t="s">
        <v>74</v>
      </c>
      <c r="C9" s="1">
        <v>8</v>
      </c>
      <c r="D9" s="18"/>
      <c r="E9" s="18" t="s">
        <v>108</v>
      </c>
      <c r="F9" s="18" t="s">
        <v>109</v>
      </c>
      <c r="G9" s="18" t="s">
        <v>29</v>
      </c>
      <c r="H9" s="18" t="s">
        <v>92</v>
      </c>
      <c r="I9" s="77"/>
      <c r="J9" s="38" t="s">
        <v>1</v>
      </c>
      <c r="K9" s="38"/>
      <c r="L9" s="78"/>
      <c r="M9" s="38"/>
      <c r="N9" s="38"/>
      <c r="O9" s="15" t="str">
        <f t="shared" si="0"/>
        <v>8&amp;Verification&amp;Admission/Patient&gt;Patient Browser&gt;New&gt;&amp;Creates a New Patient&amp;physician&amp;&amp;\\ \hline</v>
      </c>
      <c r="P9" s="18"/>
      <c r="Q9" s="38"/>
      <c r="R9" s="38"/>
      <c r="S9" s="38"/>
      <c r="T9" s="38"/>
      <c r="U9" s="38"/>
    </row>
    <row r="10" spans="1:21" ht="95" x14ac:dyDescent="0.2">
      <c r="A10" s="1">
        <v>1</v>
      </c>
      <c r="B10" s="1" t="s">
        <v>69</v>
      </c>
      <c r="C10" s="1">
        <v>9</v>
      </c>
      <c r="D10" s="1"/>
      <c r="E10" s="1" t="s">
        <v>216</v>
      </c>
      <c r="F10" s="1" t="s">
        <v>111</v>
      </c>
      <c r="G10" s="1" t="s">
        <v>30</v>
      </c>
      <c r="H10" s="1" t="s">
        <v>92</v>
      </c>
      <c r="I10" s="72"/>
      <c r="J10" s="56" t="s">
        <v>1</v>
      </c>
      <c r="K10" s="34"/>
      <c r="L10" s="73"/>
      <c r="M10" s="34"/>
      <c r="N10" s="34"/>
      <c r="O10" s="15" t="str">
        <f t="shared" si="0"/>
        <v>9&amp;Normal&amp;Accounting&gt;Bill Manager&gt;Patients Bills Management&gt;Edit Bill &gt;Paid&gt;&amp;Modifies an Existing bill as PAID&amp;physician&amp;&amp;\\ \hline</v>
      </c>
      <c r="P10" s="14"/>
      <c r="Q10" s="79"/>
      <c r="R10" s="79"/>
      <c r="S10" s="79"/>
      <c r="T10" s="79"/>
      <c r="U10" s="79"/>
    </row>
    <row r="11" spans="1:21" ht="57" x14ac:dyDescent="0.2">
      <c r="A11" s="14">
        <v>1</v>
      </c>
      <c r="B11" s="14" t="s">
        <v>20</v>
      </c>
      <c r="C11" s="1">
        <v>10</v>
      </c>
      <c r="D11" s="14">
        <v>3</v>
      </c>
      <c r="E11" s="14" t="s">
        <v>106</v>
      </c>
      <c r="F11" s="14" t="s">
        <v>49</v>
      </c>
      <c r="G11" s="14" t="s">
        <v>34</v>
      </c>
      <c r="H11" s="14" t="s">
        <v>92</v>
      </c>
      <c r="I11" s="14" t="s">
        <v>2</v>
      </c>
      <c r="J11" s="56" t="s">
        <v>1</v>
      </c>
      <c r="K11" s="20"/>
      <c r="L11" s="24"/>
      <c r="M11" s="20"/>
      <c r="N11" s="20"/>
      <c r="O11" s="15" t="str">
        <f t="shared" si="0"/>
        <v>10&amp;Incident&amp;OH&gt;Login&gt;&amp;The Doctor DISCONNECTS from the Open Hospital Software System&amp;physician&amp;&amp;\\ \hline</v>
      </c>
      <c r="P11" s="14"/>
      <c r="Q11" s="79"/>
      <c r="R11" s="79"/>
      <c r="S11" s="79"/>
      <c r="T11" s="79"/>
      <c r="U11" s="79"/>
    </row>
    <row r="12" spans="1:21" ht="114" x14ac:dyDescent="0.2">
      <c r="A12" s="14">
        <v>1</v>
      </c>
      <c r="B12" s="14" t="s">
        <v>20</v>
      </c>
      <c r="C12" s="1">
        <v>11</v>
      </c>
      <c r="D12" s="14">
        <v>4</v>
      </c>
      <c r="E12" s="14" t="s">
        <v>106</v>
      </c>
      <c r="F12" s="14" t="s">
        <v>406</v>
      </c>
      <c r="G12" s="14" t="s">
        <v>21</v>
      </c>
      <c r="H12" s="14" t="s">
        <v>409</v>
      </c>
      <c r="I12" s="14" t="s">
        <v>2</v>
      </c>
      <c r="J12" s="56" t="s">
        <v>1</v>
      </c>
      <c r="K12" s="15"/>
      <c r="L12" s="21"/>
      <c r="M12" s="15"/>
      <c r="N12" s="15"/>
      <c r="O12" s="15" t="str">
        <f t="shared" si="0"/>
        <v>11&amp;Incident&amp;OH&gt;Login&gt;&amp;An external attacker CONNECTS to the Open Hospital Software System using the credentials of a system administrator&amp;External attacker / admin&amp;&amp;\\ \hline</v>
      </c>
      <c r="P12" s="14"/>
      <c r="Q12" s="79"/>
      <c r="R12" s="79"/>
      <c r="S12" s="79"/>
      <c r="T12" s="79"/>
      <c r="U12" s="79"/>
    </row>
    <row r="13" spans="1:21" ht="57" x14ac:dyDescent="0.2">
      <c r="A13" s="1">
        <v>1</v>
      </c>
      <c r="B13" s="1" t="s">
        <v>69</v>
      </c>
      <c r="C13" s="1">
        <v>12</v>
      </c>
      <c r="D13" s="1"/>
      <c r="E13" s="1" t="s">
        <v>108</v>
      </c>
      <c r="F13" s="1" t="s">
        <v>109</v>
      </c>
      <c r="G13" s="1" t="s">
        <v>29</v>
      </c>
      <c r="H13" s="1" t="s">
        <v>28</v>
      </c>
      <c r="I13" s="72"/>
      <c r="J13" s="56" t="s">
        <v>1</v>
      </c>
      <c r="K13" s="34"/>
      <c r="L13" s="73"/>
      <c r="M13" s="34"/>
      <c r="N13" s="34"/>
      <c r="O13" s="15" t="str">
        <f t="shared" si="0"/>
        <v>12&amp;Normal&amp;Admission/Patient&gt;Patient Browser&gt;New&gt;&amp;Creates a New Patient&amp;admin&amp;&amp;\\ \hline</v>
      </c>
      <c r="P13" s="14"/>
      <c r="Q13" s="79"/>
      <c r="R13" s="79"/>
      <c r="S13" s="79"/>
      <c r="T13" s="79"/>
      <c r="U13" s="79"/>
    </row>
    <row r="14" spans="1:21" ht="95" x14ac:dyDescent="0.2">
      <c r="A14" s="1">
        <v>1</v>
      </c>
      <c r="B14" s="1" t="s">
        <v>69</v>
      </c>
      <c r="C14" s="1">
        <v>13</v>
      </c>
      <c r="D14" s="1"/>
      <c r="E14" s="1" t="s">
        <v>87</v>
      </c>
      <c r="F14" s="1" t="s">
        <v>121</v>
      </c>
      <c r="G14" s="1" t="s">
        <v>29</v>
      </c>
      <c r="H14" s="1" t="s">
        <v>28</v>
      </c>
      <c r="I14" s="1"/>
      <c r="J14" s="56" t="s">
        <v>1</v>
      </c>
      <c r="K14" s="10"/>
      <c r="L14" s="22"/>
      <c r="M14" s="10"/>
      <c r="N14" s="10"/>
      <c r="O14" s="15" t="str">
        <f t="shared" si="0"/>
        <v>13&amp;Normal&amp;Admission/Patient&gt;Patient Browser&gt;Therapy&gt;Therapy&gt;Add Therapy&amp;Creates a New Theraphy for a Patient&amp;admin&amp;&amp;\\ \hline</v>
      </c>
      <c r="P14" s="14"/>
      <c r="Q14" s="79"/>
      <c r="R14" s="79"/>
      <c r="S14" s="79"/>
      <c r="T14" s="79"/>
      <c r="U14" s="79"/>
    </row>
    <row r="15" spans="1:21" ht="57" x14ac:dyDescent="0.2">
      <c r="A15" s="1">
        <v>1</v>
      </c>
      <c r="B15" s="1" t="s">
        <v>69</v>
      </c>
      <c r="C15" s="1">
        <v>14</v>
      </c>
      <c r="D15" s="1"/>
      <c r="E15" s="1" t="s">
        <v>124</v>
      </c>
      <c r="F15" s="1" t="s">
        <v>125</v>
      </c>
      <c r="G15" s="1" t="s">
        <v>30</v>
      </c>
      <c r="H15" s="1" t="s">
        <v>28</v>
      </c>
      <c r="I15" s="1"/>
      <c r="J15" s="56" t="s">
        <v>1</v>
      </c>
      <c r="K15" s="1"/>
      <c r="L15" s="25"/>
      <c r="M15" s="1"/>
      <c r="N15" s="1"/>
      <c r="O15" s="15" t="str">
        <f t="shared" si="0"/>
        <v>14&amp;Normal&amp;Laboratory&gt;Laboratory Browser&gt;Edit&gt;&amp;Modifies an Existing Laboratory Exam&amp;admin&amp;&amp;\\ \hline</v>
      </c>
      <c r="P15" s="14"/>
      <c r="Q15" s="79"/>
      <c r="R15" s="79"/>
      <c r="S15" s="79"/>
      <c r="T15" s="79"/>
      <c r="U15" s="79"/>
    </row>
    <row r="16" spans="1:21" ht="133" x14ac:dyDescent="0.2">
      <c r="A16" s="14">
        <v>1</v>
      </c>
      <c r="B16" s="14" t="s">
        <v>20</v>
      </c>
      <c r="C16" s="1">
        <v>15</v>
      </c>
      <c r="D16" s="14">
        <v>5</v>
      </c>
      <c r="E16" s="14" t="s">
        <v>80</v>
      </c>
      <c r="F16" s="14" t="s">
        <v>407</v>
      </c>
      <c r="G16" s="14" t="s">
        <v>30</v>
      </c>
      <c r="H16" s="14" t="s">
        <v>409</v>
      </c>
      <c r="I16" s="14" t="s">
        <v>1</v>
      </c>
      <c r="J16" s="56" t="s">
        <v>1</v>
      </c>
      <c r="K16" s="79"/>
      <c r="L16" s="79"/>
      <c r="M16" s="14" t="s">
        <v>36</v>
      </c>
      <c r="N16" s="14" t="s">
        <v>37</v>
      </c>
      <c r="O16" s="15" t="str">
        <f t="shared" si="0"/>
        <v>15&amp;Incident&amp;Admission/Patient &gt; Patient Browser &gt; Admission &gt; Admission/Discharge &gt; Diagnosis-OUT- Save&amp;The external attacker DISCHARGES a Patient&amp;External attacker / admin&amp;A01:2021 – Broken Access Control&amp;\\ \hline</v>
      </c>
      <c r="P16" s="14" t="s">
        <v>38</v>
      </c>
      <c r="Q16" s="14" t="s">
        <v>39</v>
      </c>
      <c r="R16" s="14" t="s">
        <v>40</v>
      </c>
      <c r="S16" s="14" t="s">
        <v>41</v>
      </c>
      <c r="T16" s="14" t="s">
        <v>42</v>
      </c>
      <c r="U16" s="79"/>
    </row>
    <row r="17" spans="1:21" ht="57" x14ac:dyDescent="0.2">
      <c r="A17" s="1">
        <v>1</v>
      </c>
      <c r="B17" s="1" t="s">
        <v>69</v>
      </c>
      <c r="C17" s="1">
        <v>16</v>
      </c>
      <c r="D17" s="1"/>
      <c r="E17" s="1" t="s">
        <v>116</v>
      </c>
      <c r="F17" s="1" t="s">
        <v>117</v>
      </c>
      <c r="G17" s="1" t="s">
        <v>44</v>
      </c>
      <c r="H17" s="1" t="s">
        <v>28</v>
      </c>
      <c r="I17" s="72" t="s">
        <v>1</v>
      </c>
      <c r="J17" s="56" t="s">
        <v>1</v>
      </c>
      <c r="K17" s="34"/>
      <c r="L17" s="73"/>
      <c r="M17" s="34"/>
      <c r="N17" s="34"/>
      <c r="O17" s="15" t="str">
        <f t="shared" si="0"/>
        <v>16&amp;Normal&amp;Admission/Patient&gt;Patient Browser&gt;Delete&gt;&amp;Deletes an Existing Patient&amp;admin&amp;&amp;\\ \hline</v>
      </c>
      <c r="P17" s="14"/>
      <c r="Q17" s="79"/>
      <c r="R17" s="79"/>
      <c r="S17" s="79"/>
      <c r="T17" s="79"/>
      <c r="U17" s="79"/>
    </row>
    <row r="18" spans="1:21" ht="95" x14ac:dyDescent="0.2">
      <c r="A18" s="1">
        <v>1</v>
      </c>
      <c r="B18" s="1" t="s">
        <v>69</v>
      </c>
      <c r="C18" s="1">
        <v>17</v>
      </c>
      <c r="D18" s="1"/>
      <c r="E18" s="1" t="s">
        <v>216</v>
      </c>
      <c r="F18" s="1" t="s">
        <v>123</v>
      </c>
      <c r="G18" s="1" t="s">
        <v>30</v>
      </c>
      <c r="H18" s="1" t="s">
        <v>28</v>
      </c>
      <c r="I18" s="72" t="s">
        <v>1</v>
      </c>
      <c r="J18" s="80" t="s">
        <v>1</v>
      </c>
      <c r="K18" s="34"/>
      <c r="L18" s="73"/>
      <c r="M18" s="34"/>
      <c r="N18" s="34"/>
      <c r="O18" s="15" t="str">
        <f t="shared" si="0"/>
        <v>17&amp;Normal&amp;Accounting&gt;Bill Manager&gt;Patients Bills Management&gt;Edit Bill &gt;Paid&gt;&amp;Modifies an Existing Bill as PAID&amp;admin&amp;&amp;\\ \hline</v>
      </c>
      <c r="P18" s="14"/>
      <c r="Q18" s="79"/>
      <c r="R18" s="79"/>
      <c r="S18" s="79"/>
      <c r="T18" s="79"/>
      <c r="U18" s="79"/>
    </row>
    <row r="19" spans="1:21" ht="57" x14ac:dyDescent="0.2">
      <c r="A19" s="1">
        <v>1</v>
      </c>
      <c r="B19" s="1" t="s">
        <v>69</v>
      </c>
      <c r="C19" s="1">
        <v>18</v>
      </c>
      <c r="D19" s="14"/>
      <c r="E19" s="1" t="s">
        <v>119</v>
      </c>
      <c r="F19" s="1" t="s">
        <v>118</v>
      </c>
      <c r="G19" s="1" t="s">
        <v>44</v>
      </c>
      <c r="H19" s="1" t="s">
        <v>92</v>
      </c>
      <c r="I19" s="14"/>
      <c r="J19" s="56" t="s">
        <v>1</v>
      </c>
      <c r="K19" s="15"/>
      <c r="L19" s="21"/>
      <c r="M19" s="15"/>
      <c r="N19" s="15"/>
      <c r="O19" s="15" t="str">
        <f t="shared" si="0"/>
        <v>18&amp;Normal&amp;Vaccines&gt;Patient Vaccine Browser&gt;Delete&gt;&amp;Deletes an Existing Patient Vaccine&amp;physician&amp;&amp;\\ \hline</v>
      </c>
      <c r="P19" s="14"/>
      <c r="Q19" s="79"/>
      <c r="R19" s="79"/>
      <c r="S19" s="79"/>
      <c r="T19" s="79"/>
      <c r="U19" s="79"/>
    </row>
    <row r="20" spans="1:21" s="6" customFormat="1" ht="57" x14ac:dyDescent="0.2">
      <c r="A20" s="18">
        <v>1</v>
      </c>
      <c r="B20" s="18" t="s">
        <v>74</v>
      </c>
      <c r="C20" s="1">
        <v>19</v>
      </c>
      <c r="D20" s="18"/>
      <c r="E20" s="18" t="s">
        <v>112</v>
      </c>
      <c r="F20" s="18" t="s">
        <v>113</v>
      </c>
      <c r="G20" s="18" t="s">
        <v>30</v>
      </c>
      <c r="H20" s="18" t="s">
        <v>28</v>
      </c>
      <c r="I20" s="77" t="s">
        <v>1</v>
      </c>
      <c r="J20" s="84" t="s">
        <v>1</v>
      </c>
      <c r="K20" s="38"/>
      <c r="L20" s="78"/>
      <c r="M20" s="38"/>
      <c r="N20" s="38"/>
      <c r="O20" s="15" t="str">
        <f t="shared" si="0"/>
        <v>19&amp;Verification&amp;Admission/Patient&gt;Patient Browser&gt;Edit&gt;&amp;Modifies an Existing Patient&amp;admin&amp;&amp;\\ \hline</v>
      </c>
      <c r="P20" s="18"/>
      <c r="Q20" s="38"/>
      <c r="R20" s="38"/>
      <c r="S20" s="38"/>
      <c r="T20" s="38"/>
      <c r="U20" s="38"/>
    </row>
    <row r="21" spans="1:21" ht="57" x14ac:dyDescent="0.2">
      <c r="A21" s="1">
        <v>1</v>
      </c>
      <c r="B21" s="1" t="s">
        <v>69</v>
      </c>
      <c r="C21" s="1">
        <v>20</v>
      </c>
      <c r="D21" s="1"/>
      <c r="E21" s="1" t="s">
        <v>126</v>
      </c>
      <c r="F21" s="1" t="s">
        <v>127</v>
      </c>
      <c r="G21" s="1" t="s">
        <v>29</v>
      </c>
      <c r="H21" s="1" t="s">
        <v>28</v>
      </c>
      <c r="I21" s="72" t="s">
        <v>1</v>
      </c>
      <c r="J21" s="56" t="s">
        <v>1</v>
      </c>
      <c r="K21" s="34"/>
      <c r="L21" s="73"/>
      <c r="M21" s="34"/>
      <c r="N21" s="34"/>
      <c r="O21" s="15" t="str">
        <f t="shared" si="0"/>
        <v>20&amp;Normal&amp;Worksheet&gt;Select a Ward&gt;Add Visit&gt;&amp;Creates a New Visit to a Ward&amp;admin&amp;&amp;\\ \hline</v>
      </c>
      <c r="P21" s="14"/>
      <c r="Q21" s="79"/>
      <c r="R21" s="79"/>
      <c r="S21" s="79"/>
      <c r="T21" s="79"/>
      <c r="U21" s="79"/>
    </row>
    <row r="22" spans="1:21" ht="95" x14ac:dyDescent="0.2">
      <c r="A22" s="1">
        <v>1</v>
      </c>
      <c r="B22" s="1" t="s">
        <v>69</v>
      </c>
      <c r="C22" s="1">
        <v>21</v>
      </c>
      <c r="D22" s="1"/>
      <c r="E22" s="1" t="s">
        <v>84</v>
      </c>
      <c r="F22" s="1" t="s">
        <v>120</v>
      </c>
      <c r="G22" s="1" t="s">
        <v>44</v>
      </c>
      <c r="H22" s="1" t="s">
        <v>28</v>
      </c>
      <c r="I22" s="1" t="s">
        <v>1</v>
      </c>
      <c r="J22" s="56" t="s">
        <v>1</v>
      </c>
      <c r="K22" s="1"/>
      <c r="L22" s="25"/>
      <c r="M22" s="1"/>
      <c r="N22" s="1"/>
      <c r="O22" s="15" t="str">
        <f t="shared" si="0"/>
        <v>21&amp;Normal&amp;Admission/Patient&gt;Patient Browser&gt;Therapy&gt;Therapy&gt;Remove Therapy&amp;Deletes an Existing Therapy for a Patient&amp;admin&amp;&amp;\\ \hline</v>
      </c>
      <c r="P22" s="14"/>
      <c r="Q22" s="79"/>
      <c r="R22" s="79"/>
      <c r="S22" s="79"/>
      <c r="T22" s="79"/>
      <c r="U22" s="79"/>
    </row>
    <row r="23" spans="1:21" ht="57" x14ac:dyDescent="0.2">
      <c r="A23" s="1">
        <v>1</v>
      </c>
      <c r="B23" s="1" t="s">
        <v>69</v>
      </c>
      <c r="C23" s="1">
        <v>22</v>
      </c>
      <c r="D23" s="1"/>
      <c r="E23" s="1" t="s">
        <v>112</v>
      </c>
      <c r="F23" s="1" t="s">
        <v>113</v>
      </c>
      <c r="G23" s="1" t="s">
        <v>30</v>
      </c>
      <c r="H23" s="1" t="s">
        <v>28</v>
      </c>
      <c r="I23" s="72" t="s">
        <v>1</v>
      </c>
      <c r="J23" s="56" t="s">
        <v>1</v>
      </c>
      <c r="K23" s="34"/>
      <c r="L23" s="73"/>
      <c r="M23" s="34"/>
      <c r="N23" s="34"/>
      <c r="O23" s="15" t="str">
        <f t="shared" si="0"/>
        <v>22&amp;Normal&amp;Admission/Patient&gt;Patient Browser&gt;Edit&gt;&amp;Modifies an Existing Patient&amp;admin&amp;&amp;\\ \hline</v>
      </c>
      <c r="P23" s="14"/>
      <c r="Q23" s="79"/>
      <c r="R23" s="79"/>
      <c r="S23" s="79"/>
      <c r="T23" s="79"/>
      <c r="U23" s="79"/>
    </row>
    <row r="24" spans="1:21" ht="76" x14ac:dyDescent="0.2">
      <c r="A24" s="14">
        <v>1</v>
      </c>
      <c r="B24" s="14" t="s">
        <v>20</v>
      </c>
      <c r="C24" s="1">
        <v>23</v>
      </c>
      <c r="D24" s="14">
        <v>6</v>
      </c>
      <c r="E24" s="14" t="s">
        <v>106</v>
      </c>
      <c r="F24" s="14" t="s">
        <v>408</v>
      </c>
      <c r="G24" s="14" t="s">
        <v>34</v>
      </c>
      <c r="H24" s="14" t="s">
        <v>409</v>
      </c>
      <c r="I24" s="14" t="s">
        <v>2</v>
      </c>
      <c r="J24" s="56" t="s">
        <v>1</v>
      </c>
      <c r="K24" s="20"/>
      <c r="L24" s="24"/>
      <c r="M24" s="20"/>
      <c r="N24" s="20"/>
      <c r="O24" s="15" t="str">
        <f t="shared" si="0"/>
        <v>23&amp;Incident&amp;OH&gt;Login&gt;&amp;The external attacker DISCONNECTS from the Open Hospital Software System&amp;External attacker / admin&amp;&amp;\\ \hline</v>
      </c>
      <c r="P24" s="14"/>
      <c r="Q24" s="79"/>
      <c r="R24" s="79"/>
      <c r="S24" s="79"/>
      <c r="T24" s="79"/>
      <c r="U24" s="79"/>
    </row>
    <row r="25" spans="1:21" ht="38" x14ac:dyDescent="0.2">
      <c r="A25" s="14">
        <v>2</v>
      </c>
      <c r="B25" s="14" t="s">
        <v>20</v>
      </c>
      <c r="C25" s="1">
        <v>1</v>
      </c>
      <c r="D25" s="14">
        <v>1</v>
      </c>
      <c r="E25" s="14" t="s">
        <v>106</v>
      </c>
      <c r="F25" s="14" t="s">
        <v>45</v>
      </c>
      <c r="G25" s="14" t="s">
        <v>21</v>
      </c>
      <c r="H25" s="14" t="s">
        <v>92</v>
      </c>
      <c r="I25" s="31" t="s">
        <v>2</v>
      </c>
      <c r="J25" s="29" t="s">
        <v>1</v>
      </c>
      <c r="K25" s="27"/>
      <c r="L25" s="15"/>
      <c r="M25" s="15"/>
      <c r="N25" s="15"/>
      <c r="O25" s="15"/>
      <c r="P25" s="14"/>
      <c r="Q25" s="9"/>
      <c r="R25" s="9"/>
      <c r="S25" s="9"/>
      <c r="T25" s="9"/>
      <c r="U25" s="9"/>
    </row>
    <row r="26" spans="1:21" ht="19" x14ac:dyDescent="0.25">
      <c r="A26" s="1">
        <v>2</v>
      </c>
      <c r="B26" s="1" t="s">
        <v>69</v>
      </c>
      <c r="C26" s="1">
        <v>2</v>
      </c>
      <c r="D26" s="14"/>
      <c r="E26" s="1" t="s">
        <v>132</v>
      </c>
      <c r="F26" s="1" t="s">
        <v>133</v>
      </c>
      <c r="G26" s="1" t="s">
        <v>30</v>
      </c>
      <c r="H26" s="29" t="s">
        <v>92</v>
      </c>
      <c r="I26" s="29"/>
      <c r="J26" s="29" t="s">
        <v>1</v>
      </c>
      <c r="K26" s="31"/>
      <c r="L26" s="17"/>
      <c r="M26" s="17"/>
      <c r="N26" s="17"/>
      <c r="O26" s="17"/>
      <c r="P26" s="17"/>
      <c r="Q26" s="9"/>
      <c r="R26" s="9"/>
      <c r="S26" s="9"/>
      <c r="T26" s="9"/>
      <c r="U26" s="9"/>
    </row>
    <row r="27" spans="1:21" ht="38" x14ac:dyDescent="0.2">
      <c r="A27" s="1">
        <v>2</v>
      </c>
      <c r="B27" s="1" t="s">
        <v>69</v>
      </c>
      <c r="C27" s="1">
        <v>3</v>
      </c>
      <c r="D27" s="14"/>
      <c r="E27" s="1" t="s">
        <v>130</v>
      </c>
      <c r="F27" s="1" t="s">
        <v>131</v>
      </c>
      <c r="G27" s="1" t="s">
        <v>29</v>
      </c>
      <c r="H27" s="14" t="s">
        <v>92</v>
      </c>
      <c r="I27" s="29"/>
      <c r="J27" s="29" t="s">
        <v>1</v>
      </c>
      <c r="K27" s="28"/>
      <c r="L27" s="28"/>
      <c r="M27" s="28"/>
      <c r="N27" s="28"/>
      <c r="O27" s="28"/>
      <c r="P27" s="14"/>
      <c r="Q27" s="9"/>
      <c r="R27" s="9"/>
      <c r="S27" s="9"/>
      <c r="T27" s="9"/>
      <c r="U27" s="9"/>
    </row>
    <row r="28" spans="1:21" ht="19" x14ac:dyDescent="0.2">
      <c r="A28" s="1">
        <v>2</v>
      </c>
      <c r="B28" s="1" t="s">
        <v>69</v>
      </c>
      <c r="C28" s="1">
        <v>4</v>
      </c>
      <c r="D28" s="1"/>
      <c r="E28" s="1" t="s">
        <v>145</v>
      </c>
      <c r="F28" s="1" t="s">
        <v>146</v>
      </c>
      <c r="G28" s="1" t="s">
        <v>29</v>
      </c>
      <c r="H28" s="1" t="s">
        <v>92</v>
      </c>
      <c r="I28" s="1"/>
      <c r="J28" s="1" t="s">
        <v>1</v>
      </c>
      <c r="K28" s="10"/>
      <c r="L28" s="22"/>
      <c r="M28" s="10"/>
      <c r="N28" s="10"/>
      <c r="O28" s="10"/>
      <c r="P28" s="14"/>
      <c r="Q28" s="79"/>
      <c r="R28" s="79"/>
      <c r="S28" s="79"/>
      <c r="T28" s="79"/>
      <c r="U28" s="79"/>
    </row>
    <row r="29" spans="1:21" ht="19" x14ac:dyDescent="0.2">
      <c r="A29" s="14">
        <v>2</v>
      </c>
      <c r="B29" s="14" t="s">
        <v>20</v>
      </c>
      <c r="C29" s="1">
        <v>5</v>
      </c>
      <c r="D29" s="14">
        <v>2</v>
      </c>
      <c r="E29" s="14" t="s">
        <v>32</v>
      </c>
      <c r="F29" s="14" t="s">
        <v>224</v>
      </c>
      <c r="G29" s="14" t="s">
        <v>29</v>
      </c>
      <c r="H29" s="14" t="s">
        <v>92</v>
      </c>
      <c r="I29" s="31" t="s">
        <v>2</v>
      </c>
      <c r="J29" s="29" t="s">
        <v>1</v>
      </c>
      <c r="K29" s="27"/>
      <c r="L29" s="27"/>
      <c r="M29" s="27"/>
      <c r="N29" s="27"/>
      <c r="O29" s="27"/>
      <c r="P29" s="14"/>
      <c r="Q29" s="9"/>
      <c r="R29" s="9"/>
      <c r="S29" s="9"/>
      <c r="T29" s="9"/>
      <c r="U29" s="9"/>
    </row>
    <row r="30" spans="1:21" ht="19" x14ac:dyDescent="0.2">
      <c r="A30" s="1">
        <v>2</v>
      </c>
      <c r="B30" s="1" t="s">
        <v>69</v>
      </c>
      <c r="C30" s="1">
        <v>6</v>
      </c>
      <c r="D30" s="14"/>
      <c r="E30" s="1" t="s">
        <v>230</v>
      </c>
      <c r="F30" s="1" t="s">
        <v>123</v>
      </c>
      <c r="G30" s="1" t="s">
        <v>30</v>
      </c>
      <c r="H30" s="29" t="s">
        <v>92</v>
      </c>
      <c r="I30" s="31"/>
      <c r="J30" s="29" t="s">
        <v>1</v>
      </c>
      <c r="K30" s="28"/>
      <c r="L30" s="28"/>
      <c r="M30" s="28"/>
      <c r="N30" s="28"/>
      <c r="O30" s="28"/>
      <c r="P30" s="14"/>
      <c r="Q30" s="9"/>
      <c r="R30" s="9"/>
      <c r="S30" s="9"/>
      <c r="T30" s="9"/>
      <c r="U30" s="9"/>
    </row>
    <row r="31" spans="1:21" ht="57" x14ac:dyDescent="0.2">
      <c r="A31" s="1">
        <v>2</v>
      </c>
      <c r="B31" s="1" t="s">
        <v>69</v>
      </c>
      <c r="C31" s="1">
        <v>7</v>
      </c>
      <c r="D31" s="14"/>
      <c r="E31" s="1" t="s">
        <v>86</v>
      </c>
      <c r="F31" s="1" t="s">
        <v>129</v>
      </c>
      <c r="G31" s="1" t="s">
        <v>29</v>
      </c>
      <c r="H31" s="29" t="s">
        <v>92</v>
      </c>
      <c r="I31" s="31"/>
      <c r="J31" s="29" t="s">
        <v>1</v>
      </c>
      <c r="K31" s="28"/>
      <c r="L31" s="28"/>
      <c r="M31" s="28"/>
      <c r="N31" s="28"/>
      <c r="O31" s="28"/>
      <c r="P31" s="14"/>
      <c r="Q31" s="9"/>
      <c r="R31" s="9"/>
      <c r="S31" s="9"/>
      <c r="T31" s="9"/>
      <c r="U31" s="9"/>
    </row>
    <row r="32" spans="1:21" s="6" customFormat="1" ht="19" x14ac:dyDescent="0.25">
      <c r="A32" s="18">
        <v>2</v>
      </c>
      <c r="B32" s="18" t="s">
        <v>74</v>
      </c>
      <c r="C32" s="1">
        <v>8</v>
      </c>
      <c r="D32" s="18"/>
      <c r="E32" s="18" t="s">
        <v>116</v>
      </c>
      <c r="F32" s="18" t="s">
        <v>117</v>
      </c>
      <c r="G32" s="18" t="s">
        <v>44</v>
      </c>
      <c r="H32" s="18" t="s">
        <v>92</v>
      </c>
      <c r="I32" s="30"/>
      <c r="J32" s="1" t="s">
        <v>1</v>
      </c>
      <c r="K32" s="18"/>
      <c r="L32" s="19"/>
      <c r="M32" s="19"/>
      <c r="N32" s="19"/>
      <c r="O32" s="19"/>
      <c r="P32" s="19"/>
      <c r="Q32" s="8"/>
      <c r="R32" s="8"/>
      <c r="S32" s="8"/>
      <c r="T32" s="8"/>
      <c r="U32" s="8"/>
    </row>
    <row r="33" spans="1:21" ht="19" x14ac:dyDescent="0.2">
      <c r="A33" s="1">
        <v>2</v>
      </c>
      <c r="B33" s="1" t="s">
        <v>69</v>
      </c>
      <c r="C33" s="1">
        <v>9</v>
      </c>
      <c r="D33" s="14"/>
      <c r="E33" s="1" t="s">
        <v>149</v>
      </c>
      <c r="F33" s="1" t="s">
        <v>225</v>
      </c>
      <c r="G33" s="14" t="s">
        <v>44</v>
      </c>
      <c r="H33" s="14" t="s">
        <v>92</v>
      </c>
      <c r="I33" s="31"/>
      <c r="J33" s="29" t="s">
        <v>1</v>
      </c>
      <c r="K33" s="27"/>
      <c r="L33" s="27"/>
      <c r="M33" s="27"/>
      <c r="N33" s="27"/>
      <c r="O33" s="27"/>
      <c r="P33" s="14"/>
      <c r="Q33" s="9"/>
      <c r="R33" s="9"/>
      <c r="S33" s="9"/>
      <c r="T33" s="9"/>
      <c r="U33" s="9"/>
    </row>
    <row r="34" spans="1:21" ht="38" x14ac:dyDescent="0.2">
      <c r="A34" s="14">
        <v>2</v>
      </c>
      <c r="B34" s="14" t="s">
        <v>20</v>
      </c>
      <c r="C34" s="1">
        <v>10</v>
      </c>
      <c r="D34" s="14">
        <v>3</v>
      </c>
      <c r="E34" s="14" t="s">
        <v>106</v>
      </c>
      <c r="F34" s="14" t="s">
        <v>103</v>
      </c>
      <c r="G34" s="14" t="s">
        <v>34</v>
      </c>
      <c r="H34" s="14" t="s">
        <v>92</v>
      </c>
      <c r="I34" s="31" t="s">
        <v>2</v>
      </c>
      <c r="J34" s="1" t="s">
        <v>1</v>
      </c>
      <c r="K34" s="15"/>
      <c r="L34" s="15"/>
      <c r="M34" s="15"/>
      <c r="N34" s="15"/>
      <c r="O34" s="15"/>
      <c r="P34" s="14"/>
      <c r="Q34" s="9"/>
      <c r="R34" s="9"/>
      <c r="S34" s="9"/>
      <c r="T34" s="9"/>
      <c r="U34" s="9"/>
    </row>
    <row r="35" spans="1:21" ht="38" x14ac:dyDescent="0.2">
      <c r="A35" s="14">
        <v>2</v>
      </c>
      <c r="B35" s="14" t="s">
        <v>20</v>
      </c>
      <c r="C35" s="1">
        <v>11</v>
      </c>
      <c r="D35" s="14">
        <v>4</v>
      </c>
      <c r="E35" s="14" t="s">
        <v>106</v>
      </c>
      <c r="F35" s="14" t="s">
        <v>31</v>
      </c>
      <c r="G35" s="14" t="s">
        <v>21</v>
      </c>
      <c r="H35" s="14" t="s">
        <v>28</v>
      </c>
      <c r="I35" s="31"/>
      <c r="J35" s="1" t="s">
        <v>1</v>
      </c>
      <c r="K35" s="15"/>
      <c r="L35" s="15"/>
      <c r="M35" s="15"/>
      <c r="N35" s="15"/>
      <c r="O35" s="15"/>
      <c r="P35" s="14"/>
      <c r="Q35" s="9"/>
      <c r="R35" s="9"/>
      <c r="S35" s="9"/>
      <c r="T35" s="9"/>
      <c r="U35" s="9"/>
    </row>
    <row r="36" spans="1:21" ht="19" x14ac:dyDescent="0.2">
      <c r="A36" s="1">
        <v>2</v>
      </c>
      <c r="B36" s="1" t="s">
        <v>69</v>
      </c>
      <c r="C36" s="1">
        <v>12</v>
      </c>
      <c r="D36" s="1"/>
      <c r="E36" s="1" t="s">
        <v>126</v>
      </c>
      <c r="F36" s="1" t="s">
        <v>127</v>
      </c>
      <c r="G36" s="1" t="s">
        <v>29</v>
      </c>
      <c r="H36" s="1" t="s">
        <v>28</v>
      </c>
      <c r="I36" s="31"/>
      <c r="J36" s="1" t="s">
        <v>1</v>
      </c>
      <c r="K36" s="1"/>
      <c r="L36" s="1"/>
      <c r="M36" s="1"/>
      <c r="N36" s="1"/>
      <c r="O36" s="1"/>
      <c r="P36" s="14"/>
      <c r="Q36" s="9"/>
      <c r="R36" s="9"/>
      <c r="S36" s="9"/>
      <c r="T36" s="9"/>
      <c r="U36" s="9"/>
    </row>
    <row r="37" spans="1:21" ht="19" x14ac:dyDescent="0.2">
      <c r="A37" s="1">
        <v>2</v>
      </c>
      <c r="B37" s="1" t="s">
        <v>69</v>
      </c>
      <c r="C37" s="1">
        <v>13</v>
      </c>
      <c r="D37" s="1"/>
      <c r="E37" s="1" t="s">
        <v>124</v>
      </c>
      <c r="F37" s="1" t="s">
        <v>226</v>
      </c>
      <c r="G37" s="1" t="s">
        <v>30</v>
      </c>
      <c r="H37" s="1" t="s">
        <v>28</v>
      </c>
      <c r="I37" s="31"/>
      <c r="J37" s="1" t="s">
        <v>1</v>
      </c>
      <c r="K37" s="1"/>
      <c r="L37" s="1"/>
      <c r="M37" s="1"/>
      <c r="N37" s="1"/>
      <c r="O37" s="1"/>
      <c r="P37" s="14"/>
      <c r="Q37" s="9"/>
      <c r="R37" s="9"/>
      <c r="S37" s="9"/>
      <c r="T37" s="9"/>
      <c r="U37" s="9"/>
    </row>
    <row r="38" spans="1:21" ht="19" x14ac:dyDescent="0.2">
      <c r="A38" s="1">
        <v>2</v>
      </c>
      <c r="B38" s="1" t="s">
        <v>69</v>
      </c>
      <c r="C38" s="1">
        <v>14</v>
      </c>
      <c r="D38" s="14"/>
      <c r="E38" s="1" t="s">
        <v>137</v>
      </c>
      <c r="F38" s="1" t="s">
        <v>107</v>
      </c>
      <c r="G38" s="1" t="s">
        <v>29</v>
      </c>
      <c r="H38" s="29" t="s">
        <v>28</v>
      </c>
      <c r="I38" s="31"/>
      <c r="J38" s="29" t="s">
        <v>1</v>
      </c>
      <c r="K38" s="28"/>
      <c r="L38" s="28"/>
      <c r="M38" s="28"/>
      <c r="N38" s="28"/>
      <c r="O38" s="28"/>
      <c r="P38" s="14"/>
      <c r="Q38" s="9"/>
      <c r="R38" s="9"/>
      <c r="S38" s="9"/>
      <c r="T38" s="9"/>
      <c r="U38" s="9"/>
    </row>
    <row r="39" spans="1:21" ht="114" x14ac:dyDescent="0.2">
      <c r="A39" s="14">
        <v>2</v>
      </c>
      <c r="B39" s="14" t="s">
        <v>20</v>
      </c>
      <c r="C39" s="1">
        <v>15</v>
      </c>
      <c r="D39" s="14">
        <v>5</v>
      </c>
      <c r="E39" s="14" t="s">
        <v>33</v>
      </c>
      <c r="F39" s="14" t="s">
        <v>73</v>
      </c>
      <c r="G39" s="14" t="s">
        <v>30</v>
      </c>
      <c r="H39" s="14" t="s">
        <v>28</v>
      </c>
      <c r="I39" s="31" t="s">
        <v>1</v>
      </c>
      <c r="J39" s="72" t="s">
        <v>1</v>
      </c>
      <c r="K39" s="9"/>
      <c r="L39" s="9"/>
      <c r="M39" s="14" t="s">
        <v>36</v>
      </c>
      <c r="N39" s="14" t="s">
        <v>37</v>
      </c>
      <c r="O39" s="14"/>
      <c r="P39" s="14" t="s">
        <v>38</v>
      </c>
      <c r="Q39" s="32" t="s">
        <v>39</v>
      </c>
      <c r="R39" s="32" t="s">
        <v>40</v>
      </c>
      <c r="S39" s="32" t="s">
        <v>41</v>
      </c>
      <c r="T39" s="32" t="s">
        <v>42</v>
      </c>
      <c r="U39" s="9"/>
    </row>
    <row r="40" spans="1:21" ht="19" x14ac:dyDescent="0.2">
      <c r="A40" s="1">
        <v>2</v>
      </c>
      <c r="B40" s="1" t="s">
        <v>69</v>
      </c>
      <c r="C40" s="1">
        <v>16</v>
      </c>
      <c r="D40" s="1"/>
      <c r="E40" s="1" t="s">
        <v>134</v>
      </c>
      <c r="F40" s="1" t="s">
        <v>135</v>
      </c>
      <c r="G40" s="1" t="s">
        <v>44</v>
      </c>
      <c r="H40" s="1" t="s">
        <v>28</v>
      </c>
      <c r="I40" s="31"/>
      <c r="J40" s="1" t="s">
        <v>1</v>
      </c>
      <c r="K40" s="1"/>
      <c r="L40" s="1"/>
      <c r="M40" s="1"/>
      <c r="N40" s="1"/>
      <c r="O40" s="1"/>
      <c r="P40" s="14"/>
      <c r="Q40" s="9"/>
      <c r="R40" s="9"/>
      <c r="S40" s="9"/>
      <c r="T40" s="9"/>
      <c r="U40" s="9"/>
    </row>
    <row r="41" spans="1:21" ht="19" x14ac:dyDescent="0.2">
      <c r="A41" s="1">
        <v>2</v>
      </c>
      <c r="B41" s="1" t="s">
        <v>69</v>
      </c>
      <c r="C41" s="1">
        <v>17</v>
      </c>
      <c r="D41" s="1"/>
      <c r="E41" s="1" t="s">
        <v>138</v>
      </c>
      <c r="F41" s="1" t="s">
        <v>111</v>
      </c>
      <c r="G41" s="1" t="s">
        <v>30</v>
      </c>
      <c r="H41" s="1" t="s">
        <v>28</v>
      </c>
      <c r="I41" s="31"/>
      <c r="J41" s="29" t="s">
        <v>1</v>
      </c>
      <c r="K41" s="29"/>
      <c r="L41" s="29"/>
      <c r="M41" s="29"/>
      <c r="N41" s="29"/>
      <c r="O41" s="29"/>
      <c r="P41" s="14"/>
      <c r="Q41" s="9"/>
      <c r="R41" s="9"/>
      <c r="S41" s="9"/>
      <c r="T41" s="9"/>
      <c r="U41" s="9"/>
    </row>
    <row r="42" spans="1:21" s="6" customFormat="1" ht="38" x14ac:dyDescent="0.2">
      <c r="A42" s="18">
        <v>2</v>
      </c>
      <c r="B42" s="18" t="s">
        <v>74</v>
      </c>
      <c r="C42" s="18">
        <v>19</v>
      </c>
      <c r="D42" s="18"/>
      <c r="E42" s="18" t="s">
        <v>33</v>
      </c>
      <c r="F42" s="18" t="s">
        <v>75</v>
      </c>
      <c r="G42" s="18" t="s">
        <v>30</v>
      </c>
      <c r="H42" s="18" t="s">
        <v>28</v>
      </c>
      <c r="I42" s="30"/>
      <c r="J42" s="18" t="s">
        <v>1</v>
      </c>
      <c r="K42" s="18"/>
      <c r="L42" s="18"/>
      <c r="M42" s="18"/>
      <c r="N42" s="18"/>
      <c r="O42" s="18"/>
      <c r="P42" s="18"/>
      <c r="Q42" s="8"/>
      <c r="R42" s="8"/>
      <c r="S42" s="8"/>
      <c r="T42" s="8"/>
      <c r="U42" s="8"/>
    </row>
    <row r="43" spans="1:21" ht="57" x14ac:dyDescent="0.2">
      <c r="A43" s="1">
        <v>2</v>
      </c>
      <c r="B43" s="1" t="s">
        <v>69</v>
      </c>
      <c r="C43" s="1">
        <v>20</v>
      </c>
      <c r="D43" s="1"/>
      <c r="E43" s="1" t="s">
        <v>86</v>
      </c>
      <c r="F43" s="1" t="s">
        <v>136</v>
      </c>
      <c r="G43" s="1" t="s">
        <v>30</v>
      </c>
      <c r="H43" s="1" t="s">
        <v>28</v>
      </c>
      <c r="I43" s="31"/>
      <c r="J43" s="1" t="s">
        <v>1</v>
      </c>
      <c r="K43" s="1"/>
      <c r="L43" s="1"/>
      <c r="M43" s="1"/>
      <c r="N43" s="1"/>
      <c r="O43" s="1"/>
      <c r="P43" s="14"/>
      <c r="Q43" s="9"/>
      <c r="R43" s="9"/>
      <c r="S43" s="9"/>
      <c r="T43" s="9"/>
      <c r="U43" s="9"/>
    </row>
    <row r="44" spans="1:21" ht="19" x14ac:dyDescent="0.25">
      <c r="A44" s="1">
        <v>2</v>
      </c>
      <c r="B44" s="1" t="s">
        <v>69</v>
      </c>
      <c r="C44" s="1">
        <v>21</v>
      </c>
      <c r="D44" s="14"/>
      <c r="E44" s="1" t="s">
        <v>116</v>
      </c>
      <c r="F44" s="1" t="s">
        <v>117</v>
      </c>
      <c r="G44" s="1" t="s">
        <v>44</v>
      </c>
      <c r="H44" s="14" t="s">
        <v>28</v>
      </c>
      <c r="I44" s="31"/>
      <c r="J44" s="1" t="s">
        <v>1</v>
      </c>
      <c r="K44" s="14"/>
      <c r="L44" s="17"/>
      <c r="M44" s="17"/>
      <c r="N44" s="17"/>
      <c r="O44" s="17"/>
      <c r="P44" s="17"/>
      <c r="Q44" s="9"/>
      <c r="R44" s="9"/>
      <c r="S44" s="9"/>
      <c r="T44" s="9"/>
      <c r="U44" s="9"/>
    </row>
    <row r="45" spans="1:21" ht="38" x14ac:dyDescent="0.2">
      <c r="A45" s="1">
        <v>2</v>
      </c>
      <c r="B45" s="1" t="s">
        <v>69</v>
      </c>
      <c r="C45" s="1">
        <v>22</v>
      </c>
      <c r="D45" s="1"/>
      <c r="E45" s="1" t="s">
        <v>114</v>
      </c>
      <c r="F45" s="1" t="s">
        <v>115</v>
      </c>
      <c r="G45" s="1" t="s">
        <v>30</v>
      </c>
      <c r="H45" s="1" t="s">
        <v>28</v>
      </c>
      <c r="I45" s="31"/>
      <c r="J45" s="1" t="s">
        <v>1</v>
      </c>
      <c r="K45" s="1"/>
      <c r="L45" s="1"/>
      <c r="M45" s="1"/>
      <c r="N45" s="1"/>
      <c r="O45" s="1"/>
      <c r="P45" s="14"/>
      <c r="Q45" s="9"/>
      <c r="R45" s="9"/>
      <c r="S45" s="9"/>
      <c r="T45" s="9"/>
      <c r="U45" s="9"/>
    </row>
    <row r="46" spans="1:21" ht="38" x14ac:dyDescent="0.2">
      <c r="A46" s="14">
        <v>2</v>
      </c>
      <c r="B46" s="14" t="s">
        <v>20</v>
      </c>
      <c r="C46" s="1">
        <v>23</v>
      </c>
      <c r="D46" s="14">
        <v>7</v>
      </c>
      <c r="E46" s="14" t="s">
        <v>106</v>
      </c>
      <c r="F46" s="14" t="s">
        <v>35</v>
      </c>
      <c r="G46" s="14" t="s">
        <v>34</v>
      </c>
      <c r="H46" s="14" t="s">
        <v>28</v>
      </c>
      <c r="I46" s="14"/>
      <c r="J46" s="42" t="s">
        <v>1</v>
      </c>
      <c r="K46" s="20"/>
      <c r="L46" s="20"/>
      <c r="M46" s="20"/>
      <c r="N46" s="20"/>
      <c r="O46" s="20"/>
      <c r="P46" s="14"/>
      <c r="Q46" s="9"/>
      <c r="R46" s="9"/>
      <c r="S46" s="9"/>
      <c r="T46" s="9"/>
      <c r="U46" s="9"/>
    </row>
    <row r="47" spans="1:21" ht="114" x14ac:dyDescent="0.2">
      <c r="A47" s="14">
        <v>3</v>
      </c>
      <c r="B47" s="14" t="s">
        <v>20</v>
      </c>
      <c r="C47" s="1">
        <v>1</v>
      </c>
      <c r="D47" s="14">
        <v>1</v>
      </c>
      <c r="E47" s="14" t="s">
        <v>106</v>
      </c>
      <c r="F47" s="14" t="s">
        <v>52</v>
      </c>
      <c r="G47" s="14" t="s">
        <v>21</v>
      </c>
      <c r="H47" s="14" t="s">
        <v>56</v>
      </c>
      <c r="I47" s="14" t="s">
        <v>1</v>
      </c>
      <c r="J47" s="9"/>
      <c r="K47" s="9"/>
      <c r="L47" s="9"/>
      <c r="M47" s="14" t="s">
        <v>65</v>
      </c>
      <c r="N47" s="14" t="s">
        <v>66</v>
      </c>
      <c r="O47" s="14"/>
      <c r="P47" s="14" t="s">
        <v>67</v>
      </c>
      <c r="Q47" s="14" t="s">
        <v>68</v>
      </c>
      <c r="R47" s="14" t="s">
        <v>46</v>
      </c>
      <c r="S47" s="14" t="s">
        <v>47</v>
      </c>
      <c r="T47" s="14" t="s">
        <v>48</v>
      </c>
      <c r="U47" s="9"/>
    </row>
    <row r="48" spans="1:21" ht="19" x14ac:dyDescent="0.2">
      <c r="A48" s="1">
        <v>3</v>
      </c>
      <c r="B48" s="1" t="s">
        <v>69</v>
      </c>
      <c r="C48" s="1">
        <v>2</v>
      </c>
      <c r="D48" s="1"/>
      <c r="E48" s="1" t="s">
        <v>108</v>
      </c>
      <c r="F48" s="1" t="s">
        <v>109</v>
      </c>
      <c r="G48" s="1" t="s">
        <v>29</v>
      </c>
      <c r="H48" s="1" t="s">
        <v>28</v>
      </c>
      <c r="I48" s="1" t="s">
        <v>1</v>
      </c>
      <c r="J48" s="1"/>
      <c r="K48" s="1"/>
      <c r="L48" s="1"/>
      <c r="M48" s="14"/>
      <c r="N48" s="1"/>
      <c r="O48" s="1"/>
      <c r="P48" s="14"/>
      <c r="Q48" s="9"/>
      <c r="R48" s="9"/>
      <c r="S48" s="9"/>
      <c r="T48" s="9"/>
      <c r="U48" s="9"/>
    </row>
    <row r="49" spans="1:21" ht="19" x14ac:dyDescent="0.2">
      <c r="A49" s="1">
        <v>3</v>
      </c>
      <c r="B49" s="1" t="s">
        <v>69</v>
      </c>
      <c r="C49" s="1">
        <v>3</v>
      </c>
      <c r="D49" s="1"/>
      <c r="E49" s="1" t="s">
        <v>137</v>
      </c>
      <c r="F49" s="1" t="s">
        <v>107</v>
      </c>
      <c r="G49" s="1" t="s">
        <v>29</v>
      </c>
      <c r="H49" s="1" t="s">
        <v>28</v>
      </c>
      <c r="I49" s="87" t="s">
        <v>1</v>
      </c>
      <c r="J49" s="1"/>
      <c r="K49" s="1"/>
      <c r="L49" s="1"/>
      <c r="M49" s="14"/>
      <c r="N49" s="1"/>
      <c r="O49" s="1"/>
      <c r="P49" s="14"/>
      <c r="Q49" s="9"/>
      <c r="R49" s="9"/>
      <c r="S49" s="9"/>
      <c r="T49" s="9"/>
      <c r="U49" s="9"/>
    </row>
    <row r="50" spans="1:21" ht="19" x14ac:dyDescent="0.2">
      <c r="A50" s="1">
        <v>3</v>
      </c>
      <c r="B50" s="1" t="s">
        <v>69</v>
      </c>
      <c r="C50" s="1">
        <v>4</v>
      </c>
      <c r="D50" s="1"/>
      <c r="E50" s="1" t="s">
        <v>140</v>
      </c>
      <c r="F50" s="1" t="s">
        <v>159</v>
      </c>
      <c r="G50" s="1" t="s">
        <v>30</v>
      </c>
      <c r="H50" s="1" t="s">
        <v>28</v>
      </c>
      <c r="I50" s="87" t="s">
        <v>1</v>
      </c>
      <c r="J50" s="1"/>
      <c r="K50" s="1"/>
      <c r="L50" s="1"/>
      <c r="M50" s="14"/>
      <c r="N50" s="1"/>
      <c r="O50" s="1"/>
      <c r="P50" s="14"/>
      <c r="Q50" s="9"/>
      <c r="R50" s="9"/>
      <c r="S50" s="9"/>
      <c r="T50" s="9"/>
      <c r="U50" s="9"/>
    </row>
    <row r="51" spans="1:21" ht="19" x14ac:dyDescent="0.2">
      <c r="A51" s="1">
        <v>3</v>
      </c>
      <c r="B51" s="1" t="s">
        <v>69</v>
      </c>
      <c r="C51" s="1">
        <v>5</v>
      </c>
      <c r="D51" s="1"/>
      <c r="E51" s="1" t="s">
        <v>171</v>
      </c>
      <c r="F51" s="1" t="s">
        <v>172</v>
      </c>
      <c r="G51" s="1" t="s">
        <v>29</v>
      </c>
      <c r="H51" s="1" t="s">
        <v>28</v>
      </c>
      <c r="I51" s="1" t="s">
        <v>1</v>
      </c>
      <c r="J51" s="1"/>
      <c r="K51" s="1"/>
      <c r="L51" s="1"/>
      <c r="M51" s="14"/>
      <c r="N51" s="1"/>
      <c r="O51" s="1"/>
      <c r="P51" s="14"/>
      <c r="Q51" s="9"/>
      <c r="R51" s="9"/>
      <c r="S51" s="9"/>
      <c r="T51" s="9"/>
      <c r="U51" s="9"/>
    </row>
    <row r="52" spans="1:21" ht="114" x14ac:dyDescent="0.2">
      <c r="A52" s="14">
        <v>3</v>
      </c>
      <c r="B52" s="14" t="s">
        <v>20</v>
      </c>
      <c r="C52" s="1">
        <v>6</v>
      </c>
      <c r="D52" s="14">
        <v>2</v>
      </c>
      <c r="E52" s="14" t="s">
        <v>33</v>
      </c>
      <c r="F52" s="14" t="s">
        <v>235</v>
      </c>
      <c r="G52" s="14" t="s">
        <v>30</v>
      </c>
      <c r="H52" s="14" t="s">
        <v>56</v>
      </c>
      <c r="I52" s="87" t="s">
        <v>1</v>
      </c>
      <c r="J52" s="9"/>
      <c r="K52" s="9"/>
      <c r="L52" s="9"/>
      <c r="M52" s="14" t="s">
        <v>36</v>
      </c>
      <c r="N52" s="14" t="s">
        <v>37</v>
      </c>
      <c r="O52" s="14"/>
      <c r="P52" s="14" t="s">
        <v>38</v>
      </c>
      <c r="Q52" s="14" t="s">
        <v>39</v>
      </c>
      <c r="R52" s="14" t="s">
        <v>40</v>
      </c>
      <c r="S52" s="14" t="s">
        <v>41</v>
      </c>
      <c r="T52" s="14" t="s">
        <v>42</v>
      </c>
      <c r="U52" s="9"/>
    </row>
    <row r="53" spans="1:21" ht="38" x14ac:dyDescent="0.2">
      <c r="A53" s="1">
        <v>3</v>
      </c>
      <c r="B53" s="1" t="s">
        <v>69</v>
      </c>
      <c r="C53" s="1">
        <v>7</v>
      </c>
      <c r="D53" s="1"/>
      <c r="E53" s="1" t="s">
        <v>141</v>
      </c>
      <c r="F53" s="1" t="s">
        <v>142</v>
      </c>
      <c r="G53" s="1" t="s">
        <v>44</v>
      </c>
      <c r="H53" s="1" t="s">
        <v>28</v>
      </c>
      <c r="I53" s="1" t="s">
        <v>1</v>
      </c>
      <c r="J53" s="1"/>
      <c r="K53" s="1"/>
      <c r="L53" s="1"/>
      <c r="M53" s="14"/>
      <c r="N53" s="1"/>
      <c r="O53" s="1"/>
      <c r="P53" s="14"/>
      <c r="Q53" s="9"/>
      <c r="R53" s="9"/>
      <c r="S53" s="9"/>
      <c r="T53" s="9"/>
      <c r="U53" s="9"/>
    </row>
    <row r="54" spans="1:21" ht="19" x14ac:dyDescent="0.25">
      <c r="A54" s="1">
        <v>3</v>
      </c>
      <c r="B54" s="1" t="s">
        <v>69</v>
      </c>
      <c r="C54" s="1">
        <v>8</v>
      </c>
      <c r="D54" s="1"/>
      <c r="E54" s="1" t="s">
        <v>126</v>
      </c>
      <c r="F54" s="1" t="s">
        <v>236</v>
      </c>
      <c r="G54" s="1" t="s">
        <v>29</v>
      </c>
      <c r="H54" s="1" t="s">
        <v>28</v>
      </c>
      <c r="I54" s="72" t="s">
        <v>1</v>
      </c>
      <c r="J54" s="17"/>
      <c r="K54" s="17"/>
      <c r="L54" s="23"/>
      <c r="M54" s="14"/>
      <c r="N54" s="17"/>
      <c r="O54" s="17"/>
      <c r="P54" s="14"/>
      <c r="Q54" s="9"/>
      <c r="R54" s="9"/>
      <c r="S54" s="9"/>
      <c r="T54" s="9"/>
      <c r="U54" s="9"/>
    </row>
    <row r="55" spans="1:21" ht="19" x14ac:dyDescent="0.25">
      <c r="A55" s="1">
        <v>3</v>
      </c>
      <c r="B55" s="1" t="s">
        <v>69</v>
      </c>
      <c r="C55" s="1">
        <v>9</v>
      </c>
      <c r="D55" s="1"/>
      <c r="E55" s="1" t="s">
        <v>145</v>
      </c>
      <c r="F55" s="1" t="s">
        <v>146</v>
      </c>
      <c r="G55" s="1" t="s">
        <v>29</v>
      </c>
      <c r="H55" s="1" t="s">
        <v>28</v>
      </c>
      <c r="I55" s="72" t="s">
        <v>1</v>
      </c>
      <c r="J55" s="17"/>
      <c r="K55" s="17"/>
      <c r="L55" s="23"/>
      <c r="M55" s="14"/>
      <c r="N55" s="17"/>
      <c r="O55" s="17"/>
      <c r="P55" s="14"/>
      <c r="Q55" s="9"/>
      <c r="R55" s="9"/>
      <c r="S55" s="9"/>
      <c r="T55" s="9"/>
      <c r="U55" s="9"/>
    </row>
    <row r="56" spans="1:21" ht="19" x14ac:dyDescent="0.2">
      <c r="A56" s="1">
        <v>3</v>
      </c>
      <c r="B56" s="1" t="s">
        <v>69</v>
      </c>
      <c r="C56" s="1">
        <v>10</v>
      </c>
      <c r="D56" s="1"/>
      <c r="E56" s="1" t="s">
        <v>138</v>
      </c>
      <c r="F56" s="1" t="s">
        <v>111</v>
      </c>
      <c r="G56" s="1" t="s">
        <v>30</v>
      </c>
      <c r="H56" s="1" t="s">
        <v>28</v>
      </c>
      <c r="I56" s="72" t="s">
        <v>1</v>
      </c>
      <c r="J56" s="1"/>
      <c r="K56" s="1"/>
      <c r="L56" s="1"/>
      <c r="M56" s="14"/>
      <c r="N56" s="1"/>
      <c r="O56" s="1"/>
      <c r="P56" s="14"/>
      <c r="Q56" s="9"/>
      <c r="R56" s="9"/>
      <c r="S56" s="9"/>
      <c r="T56" s="9"/>
      <c r="U56" s="9"/>
    </row>
    <row r="57" spans="1:21" s="6" customFormat="1" ht="114" x14ac:dyDescent="0.2">
      <c r="A57" s="18">
        <v>3</v>
      </c>
      <c r="B57" s="18" t="s">
        <v>74</v>
      </c>
      <c r="C57" s="1">
        <v>11</v>
      </c>
      <c r="D57" s="18">
        <v>3</v>
      </c>
      <c r="E57" s="18" t="s">
        <v>33</v>
      </c>
      <c r="F57" s="18" t="s">
        <v>95</v>
      </c>
      <c r="G57" s="18" t="s">
        <v>30</v>
      </c>
      <c r="H57" s="18" t="s">
        <v>56</v>
      </c>
      <c r="I57" s="77" t="s">
        <v>1</v>
      </c>
      <c r="J57" s="8"/>
      <c r="K57" s="8"/>
      <c r="L57" s="8"/>
      <c r="M57" s="18" t="s">
        <v>36</v>
      </c>
      <c r="N57" s="18" t="s">
        <v>37</v>
      </c>
      <c r="O57" s="18"/>
      <c r="P57" s="18" t="s">
        <v>38</v>
      </c>
      <c r="Q57" s="18" t="s">
        <v>39</v>
      </c>
      <c r="R57" s="18" t="s">
        <v>40</v>
      </c>
      <c r="S57" s="18" t="s">
        <v>41</v>
      </c>
      <c r="T57" s="18" t="s">
        <v>42</v>
      </c>
      <c r="U57" s="8"/>
    </row>
    <row r="58" spans="1:21" ht="19" x14ac:dyDescent="0.2">
      <c r="A58" s="1">
        <v>3</v>
      </c>
      <c r="B58" s="1" t="s">
        <v>69</v>
      </c>
      <c r="C58" s="1">
        <v>12</v>
      </c>
      <c r="D58" s="1"/>
      <c r="E58" s="1" t="s">
        <v>108</v>
      </c>
      <c r="F58" s="1" t="s">
        <v>109</v>
      </c>
      <c r="G58" s="1" t="s">
        <v>29</v>
      </c>
      <c r="H58" s="1" t="s">
        <v>28</v>
      </c>
      <c r="I58" s="1" t="s">
        <v>1</v>
      </c>
      <c r="J58" s="1"/>
      <c r="K58" s="1"/>
      <c r="L58" s="1"/>
      <c r="M58" s="14"/>
      <c r="N58" s="1"/>
      <c r="O58" s="1"/>
      <c r="P58" s="14"/>
      <c r="Q58" s="9"/>
      <c r="R58" s="9"/>
      <c r="S58" s="9"/>
      <c r="T58" s="9"/>
      <c r="U58" s="9"/>
    </row>
    <row r="59" spans="1:21" ht="19" x14ac:dyDescent="0.2">
      <c r="A59" s="1">
        <v>3</v>
      </c>
      <c r="B59" s="1" t="s">
        <v>69</v>
      </c>
      <c r="C59" s="1">
        <v>13</v>
      </c>
      <c r="D59" s="1"/>
      <c r="E59" s="1" t="s">
        <v>132</v>
      </c>
      <c r="F59" s="1" t="s">
        <v>133</v>
      </c>
      <c r="G59" s="1" t="s">
        <v>30</v>
      </c>
      <c r="H59" s="1" t="s">
        <v>28</v>
      </c>
      <c r="I59" s="87" t="s">
        <v>1</v>
      </c>
      <c r="J59" s="1"/>
      <c r="K59" s="1"/>
      <c r="L59" s="1"/>
      <c r="M59" s="14"/>
      <c r="N59" s="1"/>
      <c r="O59" s="1"/>
      <c r="P59" s="14"/>
      <c r="Q59" s="9"/>
      <c r="R59" s="9"/>
      <c r="S59" s="9"/>
      <c r="T59" s="9"/>
      <c r="U59" s="9"/>
    </row>
    <row r="60" spans="1:21" ht="19" x14ac:dyDescent="0.2">
      <c r="A60" s="1">
        <v>3</v>
      </c>
      <c r="B60" s="1" t="s">
        <v>69</v>
      </c>
      <c r="C60" s="1">
        <v>14</v>
      </c>
      <c r="D60" s="1"/>
      <c r="E60" s="1" t="s">
        <v>154</v>
      </c>
      <c r="F60" s="1" t="s">
        <v>160</v>
      </c>
      <c r="G60" s="1" t="s">
        <v>30</v>
      </c>
      <c r="H60" s="1" t="s">
        <v>28</v>
      </c>
      <c r="I60" s="1" t="s">
        <v>1</v>
      </c>
      <c r="J60" s="1"/>
      <c r="K60" s="1"/>
      <c r="L60" s="1"/>
      <c r="M60" s="14"/>
      <c r="N60" s="1"/>
      <c r="O60" s="1"/>
      <c r="P60" s="14"/>
      <c r="Q60" s="9"/>
      <c r="R60" s="9"/>
      <c r="S60" s="9"/>
      <c r="T60" s="9"/>
      <c r="U60" s="9"/>
    </row>
    <row r="61" spans="1:21" ht="38" x14ac:dyDescent="0.2">
      <c r="A61" s="1">
        <v>3</v>
      </c>
      <c r="B61" s="1" t="s">
        <v>69</v>
      </c>
      <c r="C61" s="1">
        <v>15</v>
      </c>
      <c r="D61" s="1"/>
      <c r="E61" s="1" t="s">
        <v>141</v>
      </c>
      <c r="F61" s="1" t="s">
        <v>142</v>
      </c>
      <c r="G61" s="1" t="s">
        <v>44</v>
      </c>
      <c r="H61" s="1" t="s">
        <v>28</v>
      </c>
      <c r="I61" s="1" t="s">
        <v>1</v>
      </c>
      <c r="J61" s="1"/>
      <c r="K61" s="1"/>
      <c r="L61" s="1"/>
      <c r="M61" s="14"/>
      <c r="N61" s="1"/>
      <c r="O61" s="1"/>
      <c r="P61" s="14"/>
      <c r="Q61" s="9"/>
      <c r="R61" s="9"/>
      <c r="S61" s="9"/>
      <c r="T61" s="9"/>
      <c r="U61" s="9"/>
    </row>
    <row r="62" spans="1:21" ht="114" x14ac:dyDescent="0.2">
      <c r="A62" s="14">
        <v>3</v>
      </c>
      <c r="B62" s="14" t="s">
        <v>20</v>
      </c>
      <c r="C62" s="1">
        <v>16</v>
      </c>
      <c r="D62" s="14">
        <v>4</v>
      </c>
      <c r="E62" s="14" t="s">
        <v>43</v>
      </c>
      <c r="F62" s="14" t="s">
        <v>234</v>
      </c>
      <c r="G62" s="14" t="s">
        <v>44</v>
      </c>
      <c r="H62" s="14" t="s">
        <v>56</v>
      </c>
      <c r="I62" s="87" t="s">
        <v>1</v>
      </c>
      <c r="J62" s="9"/>
      <c r="K62" s="9"/>
      <c r="L62" s="9"/>
      <c r="M62" s="14" t="s">
        <v>36</v>
      </c>
      <c r="N62" s="14" t="s">
        <v>37</v>
      </c>
      <c r="O62" s="14"/>
      <c r="P62" s="14" t="s">
        <v>38</v>
      </c>
      <c r="Q62" s="14" t="s">
        <v>39</v>
      </c>
      <c r="R62" s="14" t="s">
        <v>40</v>
      </c>
      <c r="S62" s="14" t="s">
        <v>41</v>
      </c>
      <c r="T62" s="14" t="s">
        <v>42</v>
      </c>
      <c r="U62" s="9"/>
    </row>
    <row r="63" spans="1:21" ht="19" x14ac:dyDescent="0.25">
      <c r="A63" s="1">
        <v>3</v>
      </c>
      <c r="B63" s="1" t="s">
        <v>69</v>
      </c>
      <c r="C63" s="1">
        <v>17</v>
      </c>
      <c r="D63" s="1"/>
      <c r="E63" s="1" t="s">
        <v>124</v>
      </c>
      <c r="F63" s="1" t="s">
        <v>226</v>
      </c>
      <c r="G63" s="1" t="s">
        <v>30</v>
      </c>
      <c r="H63" s="1" t="s">
        <v>28</v>
      </c>
      <c r="I63" s="1" t="s">
        <v>1</v>
      </c>
      <c r="J63" s="17"/>
      <c r="K63" s="1"/>
      <c r="L63" s="1"/>
      <c r="M63" s="14"/>
      <c r="N63" s="1"/>
      <c r="O63" s="1"/>
      <c r="P63" s="14"/>
      <c r="Q63" s="9"/>
      <c r="R63" s="9"/>
      <c r="S63" s="9"/>
      <c r="T63" s="9"/>
      <c r="U63" s="9"/>
    </row>
    <row r="64" spans="1:21" ht="57" x14ac:dyDescent="0.2">
      <c r="A64" s="18">
        <v>3</v>
      </c>
      <c r="B64" s="18" t="s">
        <v>74</v>
      </c>
      <c r="C64" s="1">
        <v>18</v>
      </c>
      <c r="D64" s="18"/>
      <c r="E64" s="18" t="s">
        <v>77</v>
      </c>
      <c r="F64" s="18" t="s">
        <v>162</v>
      </c>
      <c r="G64" s="18" t="s">
        <v>29</v>
      </c>
      <c r="H64" s="18" t="s">
        <v>56</v>
      </c>
      <c r="I64" s="18" t="s">
        <v>1</v>
      </c>
      <c r="K64" s="18"/>
      <c r="L64" s="18"/>
      <c r="M64" s="14"/>
      <c r="N64" s="18"/>
      <c r="O64" s="18"/>
      <c r="P64" s="14"/>
      <c r="Q64" s="9"/>
      <c r="R64" s="9"/>
      <c r="S64" s="9"/>
      <c r="T64" s="9"/>
      <c r="U64" s="9"/>
    </row>
    <row r="65" spans="1:21" ht="19" x14ac:dyDescent="0.25">
      <c r="A65" s="1">
        <v>3</v>
      </c>
      <c r="B65" s="1" t="s">
        <v>69</v>
      </c>
      <c r="C65" s="1">
        <v>19</v>
      </c>
      <c r="D65" s="1"/>
      <c r="E65" s="1" t="s">
        <v>237</v>
      </c>
      <c r="F65" s="1" t="s">
        <v>238</v>
      </c>
      <c r="G65" s="1" t="s">
        <v>44</v>
      </c>
      <c r="H65" s="1" t="s">
        <v>28</v>
      </c>
      <c r="I65" s="1" t="s">
        <v>1</v>
      </c>
      <c r="J65" s="17"/>
      <c r="K65" s="17"/>
      <c r="L65" s="23"/>
      <c r="M65" s="14"/>
      <c r="N65" s="17"/>
      <c r="O65" s="17"/>
      <c r="P65" s="14"/>
      <c r="Q65" s="9"/>
      <c r="R65" s="9"/>
      <c r="S65" s="9"/>
      <c r="T65" s="9"/>
      <c r="U65" s="9"/>
    </row>
    <row r="66" spans="1:21" ht="19" x14ac:dyDescent="0.25">
      <c r="A66" s="1">
        <v>3</v>
      </c>
      <c r="B66" s="1" t="s">
        <v>69</v>
      </c>
      <c r="C66" s="1">
        <v>20</v>
      </c>
      <c r="D66" s="1"/>
      <c r="E66" s="1" t="s">
        <v>239</v>
      </c>
      <c r="F66" s="1" t="s">
        <v>240</v>
      </c>
      <c r="G66" s="1" t="s">
        <v>29</v>
      </c>
      <c r="H66" s="1" t="s">
        <v>28</v>
      </c>
      <c r="I66" s="1" t="s">
        <v>1</v>
      </c>
      <c r="J66" s="17"/>
      <c r="K66" s="1"/>
      <c r="L66" s="1"/>
      <c r="M66" s="14"/>
      <c r="N66" s="1"/>
      <c r="O66" s="1"/>
      <c r="P66" s="14"/>
      <c r="Q66" s="9"/>
      <c r="R66" s="9"/>
      <c r="S66" s="9"/>
      <c r="T66" s="9"/>
      <c r="U66" s="9"/>
    </row>
    <row r="67" spans="1:21" ht="19" x14ac:dyDescent="0.2">
      <c r="A67" s="1">
        <v>3</v>
      </c>
      <c r="B67" s="1" t="s">
        <v>69</v>
      </c>
      <c r="C67" s="1">
        <v>21</v>
      </c>
      <c r="D67" s="1"/>
      <c r="E67" s="1" t="s">
        <v>149</v>
      </c>
      <c r="F67" s="1" t="s">
        <v>225</v>
      </c>
      <c r="G67" s="1" t="s">
        <v>44</v>
      </c>
      <c r="H67" s="1" t="s">
        <v>28</v>
      </c>
      <c r="I67" s="1" t="s">
        <v>1</v>
      </c>
      <c r="J67" s="1"/>
      <c r="K67" s="1"/>
      <c r="L67" s="1"/>
      <c r="M67" s="14"/>
      <c r="N67" s="1"/>
      <c r="O67" s="1"/>
      <c r="P67" s="14"/>
      <c r="Q67" s="9"/>
      <c r="R67" s="9"/>
      <c r="S67" s="9"/>
      <c r="T67" s="9"/>
      <c r="U67" s="9"/>
    </row>
    <row r="68" spans="1:21" ht="114" x14ac:dyDescent="0.2">
      <c r="A68" s="14">
        <v>3</v>
      </c>
      <c r="B68" s="14" t="s">
        <v>20</v>
      </c>
      <c r="C68" s="1">
        <v>22</v>
      </c>
      <c r="D68" s="14">
        <v>5</v>
      </c>
      <c r="E68" s="14" t="s">
        <v>106</v>
      </c>
      <c r="F68" s="14" t="s">
        <v>57</v>
      </c>
      <c r="G68" s="14" t="s">
        <v>34</v>
      </c>
      <c r="H68" s="14" t="s">
        <v>56</v>
      </c>
      <c r="I68" s="1" t="s">
        <v>1</v>
      </c>
      <c r="J68" s="1"/>
      <c r="K68" s="1"/>
      <c r="L68" s="1"/>
      <c r="M68" s="14" t="s">
        <v>65</v>
      </c>
      <c r="N68" s="14" t="s">
        <v>66</v>
      </c>
      <c r="O68" s="14"/>
      <c r="P68" s="14" t="s">
        <v>67</v>
      </c>
      <c r="Q68" s="14" t="s">
        <v>68</v>
      </c>
      <c r="R68" s="14" t="s">
        <v>46</v>
      </c>
      <c r="S68" s="14" t="s">
        <v>47</v>
      </c>
      <c r="T68" s="14" t="s">
        <v>48</v>
      </c>
      <c r="U68" s="9"/>
    </row>
    <row r="69" spans="1:21" ht="38" x14ac:dyDescent="0.2">
      <c r="A69" s="14">
        <v>4</v>
      </c>
      <c r="B69" s="14" t="s">
        <v>20</v>
      </c>
      <c r="C69" s="1">
        <v>1</v>
      </c>
      <c r="D69" s="14">
        <v>1</v>
      </c>
      <c r="E69" s="14" t="s">
        <v>106</v>
      </c>
      <c r="F69" s="14" t="s">
        <v>45</v>
      </c>
      <c r="G69" s="14" t="s">
        <v>21</v>
      </c>
      <c r="H69" s="14" t="s">
        <v>92</v>
      </c>
      <c r="I69" s="14" t="s">
        <v>1</v>
      </c>
      <c r="J69" s="15"/>
      <c r="K69" s="15"/>
      <c r="L69" s="15"/>
      <c r="M69" s="14"/>
      <c r="N69" s="15"/>
      <c r="O69" s="15"/>
      <c r="P69" s="14"/>
      <c r="Q69" s="9"/>
      <c r="R69" s="9"/>
      <c r="S69" s="9"/>
      <c r="T69" s="9"/>
      <c r="U69" s="9"/>
    </row>
    <row r="70" spans="1:21" ht="19" x14ac:dyDescent="0.2">
      <c r="A70" s="1">
        <v>4</v>
      </c>
      <c r="B70" s="1" t="s">
        <v>69</v>
      </c>
      <c r="C70" s="1">
        <v>2</v>
      </c>
      <c r="D70" s="1"/>
      <c r="E70" s="1" t="s">
        <v>132</v>
      </c>
      <c r="F70" s="1" t="s">
        <v>133</v>
      </c>
      <c r="G70" s="1" t="s">
        <v>30</v>
      </c>
      <c r="H70" s="1" t="s">
        <v>92</v>
      </c>
      <c r="I70" s="1" t="s">
        <v>1</v>
      </c>
      <c r="J70" s="10"/>
      <c r="K70" s="10"/>
      <c r="L70" s="10"/>
      <c r="M70" s="14"/>
      <c r="N70" s="10"/>
      <c r="O70" s="10"/>
      <c r="P70" s="14"/>
      <c r="Q70" s="9"/>
      <c r="R70" s="9"/>
      <c r="S70" s="9"/>
      <c r="T70" s="9"/>
      <c r="U70" s="9"/>
    </row>
    <row r="71" spans="1:21" ht="19" x14ac:dyDescent="0.2">
      <c r="A71" s="1">
        <v>4</v>
      </c>
      <c r="B71" s="1" t="s">
        <v>69</v>
      </c>
      <c r="C71" s="1">
        <v>3</v>
      </c>
      <c r="D71" s="1"/>
      <c r="E71" s="1" t="s">
        <v>253</v>
      </c>
      <c r="F71" s="1" t="s">
        <v>254</v>
      </c>
      <c r="G71" s="1" t="s">
        <v>29</v>
      </c>
      <c r="H71" s="1" t="s">
        <v>92</v>
      </c>
      <c r="I71" s="1" t="s">
        <v>1</v>
      </c>
      <c r="J71" s="10"/>
      <c r="K71" s="10"/>
      <c r="L71" s="10"/>
      <c r="M71" s="14"/>
      <c r="N71" s="10"/>
      <c r="O71" s="10"/>
      <c r="P71" s="14"/>
      <c r="Q71" s="9"/>
      <c r="R71" s="9"/>
      <c r="S71" s="9"/>
      <c r="T71" s="9"/>
      <c r="U71" s="9"/>
    </row>
    <row r="72" spans="1:21" ht="38" x14ac:dyDescent="0.2">
      <c r="A72" s="1">
        <v>4</v>
      </c>
      <c r="B72" s="1" t="s">
        <v>69</v>
      </c>
      <c r="C72" s="1">
        <v>4</v>
      </c>
      <c r="D72" s="1"/>
      <c r="E72" s="1" t="s">
        <v>141</v>
      </c>
      <c r="F72" s="1" t="s">
        <v>142</v>
      </c>
      <c r="G72" s="1" t="s">
        <v>44</v>
      </c>
      <c r="H72" s="1" t="s">
        <v>92</v>
      </c>
      <c r="I72" s="1" t="s">
        <v>1</v>
      </c>
      <c r="J72" s="10"/>
      <c r="K72" s="10"/>
      <c r="L72" s="10"/>
      <c r="M72" s="14"/>
      <c r="N72" s="10"/>
      <c r="O72" s="10"/>
      <c r="P72" s="14"/>
      <c r="Q72" s="9"/>
      <c r="R72" s="9"/>
      <c r="S72" s="9"/>
      <c r="T72" s="9"/>
      <c r="U72" s="9"/>
    </row>
    <row r="73" spans="1:21" ht="19" x14ac:dyDescent="0.2">
      <c r="A73" s="14">
        <v>4</v>
      </c>
      <c r="B73" s="14" t="s">
        <v>20</v>
      </c>
      <c r="C73" s="1">
        <v>5</v>
      </c>
      <c r="D73" s="14">
        <v>2</v>
      </c>
      <c r="E73" s="14" t="s">
        <v>137</v>
      </c>
      <c r="F73" s="14" t="s">
        <v>147</v>
      </c>
      <c r="G73" s="14" t="s">
        <v>29</v>
      </c>
      <c r="H73" s="14" t="s">
        <v>92</v>
      </c>
      <c r="I73" s="14" t="s">
        <v>1</v>
      </c>
      <c r="J73" s="15"/>
      <c r="K73" s="15"/>
      <c r="L73" s="15"/>
      <c r="M73" s="14"/>
      <c r="N73" s="15"/>
      <c r="O73" s="15"/>
      <c r="P73" s="33"/>
      <c r="Q73" s="9"/>
      <c r="R73" s="9"/>
      <c r="S73" s="9"/>
      <c r="T73" s="9"/>
      <c r="U73" s="9"/>
    </row>
    <row r="74" spans="1:21" ht="19" x14ac:dyDescent="0.2">
      <c r="A74" s="1">
        <v>4</v>
      </c>
      <c r="B74" s="1" t="s">
        <v>69</v>
      </c>
      <c r="C74" s="1">
        <v>6</v>
      </c>
      <c r="D74" s="1"/>
      <c r="E74" s="1" t="s">
        <v>126</v>
      </c>
      <c r="F74" s="1" t="s">
        <v>127</v>
      </c>
      <c r="G74" s="1" t="s">
        <v>29</v>
      </c>
      <c r="H74" s="1" t="s">
        <v>92</v>
      </c>
      <c r="I74" s="1" t="s">
        <v>1</v>
      </c>
      <c r="J74" s="10"/>
      <c r="K74" s="10"/>
      <c r="L74" s="10"/>
      <c r="M74" s="14"/>
      <c r="N74" s="10"/>
      <c r="O74" s="10"/>
      <c r="P74" s="14"/>
      <c r="Q74" s="9"/>
      <c r="R74" s="9"/>
      <c r="S74" s="9"/>
      <c r="T74" s="9"/>
      <c r="U74" s="9"/>
    </row>
    <row r="75" spans="1:21" ht="38" x14ac:dyDescent="0.2">
      <c r="A75" s="18">
        <v>4</v>
      </c>
      <c r="B75" s="18" t="s">
        <v>74</v>
      </c>
      <c r="C75" s="1">
        <v>7</v>
      </c>
      <c r="D75" s="18"/>
      <c r="E75" s="18" t="s">
        <v>255</v>
      </c>
      <c r="F75" s="18" t="s">
        <v>148</v>
      </c>
      <c r="G75" s="18" t="s">
        <v>29</v>
      </c>
      <c r="H75" s="18" t="s">
        <v>92</v>
      </c>
      <c r="I75" s="1" t="s">
        <v>1</v>
      </c>
      <c r="J75" s="14"/>
      <c r="K75" s="14"/>
      <c r="L75" s="34"/>
      <c r="M75" s="14"/>
      <c r="N75" s="34"/>
      <c r="O75" s="34"/>
      <c r="P75" s="34"/>
      <c r="Q75" s="9"/>
      <c r="R75" s="9"/>
      <c r="S75" s="9"/>
      <c r="T75" s="9"/>
      <c r="U75" s="9"/>
    </row>
    <row r="76" spans="1:21" ht="38" x14ac:dyDescent="0.2">
      <c r="A76" s="1">
        <v>4</v>
      </c>
      <c r="B76" s="1" t="s">
        <v>69</v>
      </c>
      <c r="C76" s="1">
        <v>8</v>
      </c>
      <c r="D76" s="1"/>
      <c r="E76" s="1" t="s">
        <v>257</v>
      </c>
      <c r="F76" s="1" t="s">
        <v>256</v>
      </c>
      <c r="G76" s="1" t="s">
        <v>29</v>
      </c>
      <c r="H76" s="1" t="s">
        <v>92</v>
      </c>
      <c r="I76" s="1" t="s">
        <v>1</v>
      </c>
      <c r="J76" s="10"/>
      <c r="K76" s="10"/>
      <c r="L76" s="10"/>
      <c r="M76" s="14"/>
      <c r="N76" s="10"/>
      <c r="O76" s="10"/>
      <c r="P76" s="14"/>
      <c r="Q76" s="9"/>
      <c r="R76" s="9"/>
      <c r="S76" s="9"/>
      <c r="T76" s="9"/>
      <c r="U76" s="9"/>
    </row>
    <row r="77" spans="1:21" ht="19" x14ac:dyDescent="0.2">
      <c r="A77" s="1">
        <v>4</v>
      </c>
      <c r="B77" s="1" t="s">
        <v>69</v>
      </c>
      <c r="C77" s="1">
        <v>9</v>
      </c>
      <c r="D77" s="1"/>
      <c r="E77" s="1" t="s">
        <v>149</v>
      </c>
      <c r="F77" s="1" t="s">
        <v>150</v>
      </c>
      <c r="G77" s="1" t="s">
        <v>44</v>
      </c>
      <c r="H77" s="1" t="s">
        <v>92</v>
      </c>
      <c r="I77" s="1" t="s">
        <v>1</v>
      </c>
      <c r="J77" s="10"/>
      <c r="K77" s="10"/>
      <c r="L77" s="10"/>
      <c r="M77" s="14"/>
      <c r="N77" s="10"/>
      <c r="O77" s="10"/>
      <c r="P77" s="14"/>
      <c r="Q77" s="9"/>
      <c r="R77" s="9"/>
      <c r="S77" s="9"/>
      <c r="T77" s="9"/>
      <c r="U77" s="9"/>
    </row>
    <row r="78" spans="1:21" ht="38" x14ac:dyDescent="0.2">
      <c r="A78" s="14">
        <v>4</v>
      </c>
      <c r="B78" s="14" t="s">
        <v>20</v>
      </c>
      <c r="C78" s="1">
        <v>10</v>
      </c>
      <c r="D78" s="14">
        <v>3</v>
      </c>
      <c r="E78" s="14" t="s">
        <v>106</v>
      </c>
      <c r="F78" s="14" t="s">
        <v>49</v>
      </c>
      <c r="G78" s="14" t="s">
        <v>34</v>
      </c>
      <c r="H78" s="14" t="s">
        <v>92</v>
      </c>
      <c r="I78" s="90" t="s">
        <v>1</v>
      </c>
      <c r="J78" s="20"/>
      <c r="K78" s="20"/>
      <c r="L78" s="20"/>
      <c r="M78" s="14"/>
      <c r="N78" s="20"/>
      <c r="O78" s="20"/>
      <c r="P78" s="14"/>
      <c r="Q78" s="9"/>
      <c r="R78" s="9"/>
      <c r="S78" s="9"/>
      <c r="T78" s="9"/>
      <c r="U78" s="9"/>
    </row>
    <row r="79" spans="1:21" ht="114" x14ac:dyDescent="0.2">
      <c r="A79" s="14">
        <v>4</v>
      </c>
      <c r="B79" s="14" t="s">
        <v>20</v>
      </c>
      <c r="C79" s="1">
        <v>11</v>
      </c>
      <c r="D79" s="14">
        <v>4</v>
      </c>
      <c r="E79" s="14" t="s">
        <v>106</v>
      </c>
      <c r="F79" s="14" t="s">
        <v>52</v>
      </c>
      <c r="G79" s="14" t="s">
        <v>21</v>
      </c>
      <c r="H79" s="14" t="s">
        <v>56</v>
      </c>
      <c r="I79" s="87" t="s">
        <v>1</v>
      </c>
      <c r="J79" s="9"/>
      <c r="K79" s="9"/>
      <c r="L79" s="9"/>
      <c r="M79" s="14" t="s">
        <v>65</v>
      </c>
      <c r="N79" s="35" t="s">
        <v>66</v>
      </c>
      <c r="O79" s="35"/>
      <c r="P79" s="35" t="s">
        <v>67</v>
      </c>
      <c r="Q79" s="37" t="s">
        <v>68</v>
      </c>
      <c r="R79" s="37" t="s">
        <v>46</v>
      </c>
      <c r="S79" s="37" t="s">
        <v>47</v>
      </c>
      <c r="T79" s="37" t="s">
        <v>48</v>
      </c>
      <c r="U79" s="9"/>
    </row>
    <row r="80" spans="1:21" ht="57" x14ac:dyDescent="0.2">
      <c r="A80" s="1">
        <v>4</v>
      </c>
      <c r="B80" s="1" t="s">
        <v>69</v>
      </c>
      <c r="C80" s="1">
        <v>12</v>
      </c>
      <c r="D80" s="1"/>
      <c r="E80" s="1" t="s">
        <v>84</v>
      </c>
      <c r="F80" s="10" t="s">
        <v>164</v>
      </c>
      <c r="G80" s="1" t="s">
        <v>44</v>
      </c>
      <c r="H80" s="1" t="s">
        <v>28</v>
      </c>
      <c r="I80" s="36" t="s">
        <v>1</v>
      </c>
      <c r="J80" s="36"/>
      <c r="K80" s="36"/>
      <c r="L80" s="36"/>
      <c r="M80" s="36"/>
      <c r="N80" s="36"/>
      <c r="O80" s="36"/>
      <c r="P80" s="14"/>
      <c r="Q80" s="9"/>
      <c r="R80" s="9"/>
      <c r="S80" s="9"/>
      <c r="T80" s="9"/>
      <c r="U80" s="9"/>
    </row>
    <row r="81" spans="1:21" ht="19" x14ac:dyDescent="0.2">
      <c r="A81" s="1">
        <v>4</v>
      </c>
      <c r="B81" s="1" t="s">
        <v>69</v>
      </c>
      <c r="C81" s="1">
        <v>13</v>
      </c>
      <c r="D81" s="1"/>
      <c r="E81" s="1" t="s">
        <v>145</v>
      </c>
      <c r="F81" s="1" t="s">
        <v>146</v>
      </c>
      <c r="G81" s="1" t="s">
        <v>29</v>
      </c>
      <c r="H81" s="1" t="s">
        <v>28</v>
      </c>
      <c r="I81" s="36" t="s">
        <v>1</v>
      </c>
      <c r="J81" s="36"/>
      <c r="K81" s="36"/>
      <c r="L81" s="36"/>
      <c r="M81" s="36"/>
      <c r="N81" s="36"/>
      <c r="O81" s="36"/>
      <c r="P81" s="14"/>
      <c r="Q81" s="9"/>
      <c r="R81" s="9"/>
      <c r="S81" s="9"/>
      <c r="T81" s="9"/>
      <c r="U81" s="9"/>
    </row>
    <row r="82" spans="1:21" ht="19" x14ac:dyDescent="0.2">
      <c r="A82" s="1">
        <v>4</v>
      </c>
      <c r="B82" s="1" t="s">
        <v>69</v>
      </c>
      <c r="C82" s="1">
        <v>14</v>
      </c>
      <c r="D82" s="1"/>
      <c r="E82" s="1" t="s">
        <v>119</v>
      </c>
      <c r="F82" s="1" t="s">
        <v>118</v>
      </c>
      <c r="G82" s="1" t="s">
        <v>44</v>
      </c>
      <c r="H82" s="1" t="s">
        <v>28</v>
      </c>
      <c r="I82" s="36" t="s">
        <v>1</v>
      </c>
      <c r="J82" s="36"/>
      <c r="K82" s="36"/>
      <c r="L82" s="36"/>
      <c r="M82" s="36"/>
      <c r="N82" s="36"/>
      <c r="O82" s="36"/>
      <c r="P82" s="14"/>
      <c r="Q82" s="9"/>
      <c r="R82" s="9"/>
      <c r="S82" s="9"/>
      <c r="T82" s="9"/>
      <c r="U82" s="9"/>
    </row>
    <row r="83" spans="1:21" ht="19" x14ac:dyDescent="0.2">
      <c r="A83" s="1">
        <v>4</v>
      </c>
      <c r="B83" s="1" t="s">
        <v>69</v>
      </c>
      <c r="C83" s="1">
        <v>15</v>
      </c>
      <c r="D83" s="1"/>
      <c r="E83" s="1" t="s">
        <v>157</v>
      </c>
      <c r="F83" s="1" t="s">
        <v>258</v>
      </c>
      <c r="G83" s="1" t="s">
        <v>30</v>
      </c>
      <c r="H83" s="1" t="s">
        <v>28</v>
      </c>
      <c r="I83" s="36" t="s">
        <v>1</v>
      </c>
      <c r="J83" s="36"/>
      <c r="K83" s="36"/>
      <c r="L83" s="36"/>
      <c r="M83" s="36"/>
      <c r="N83" s="36"/>
      <c r="O83" s="36"/>
      <c r="P83" s="14"/>
      <c r="Q83" s="9"/>
      <c r="R83" s="9"/>
      <c r="S83" s="9"/>
      <c r="T83" s="9"/>
      <c r="U83" s="9"/>
    </row>
    <row r="84" spans="1:21" ht="19" x14ac:dyDescent="0.2">
      <c r="A84" s="1">
        <v>4</v>
      </c>
      <c r="B84" s="1" t="s">
        <v>69</v>
      </c>
      <c r="C84" s="1">
        <v>16</v>
      </c>
      <c r="D84" s="1"/>
      <c r="E84" s="1" t="s">
        <v>252</v>
      </c>
      <c r="F84" s="1" t="s">
        <v>135</v>
      </c>
      <c r="G84" s="1" t="s">
        <v>44</v>
      </c>
      <c r="H84" s="1" t="s">
        <v>28</v>
      </c>
      <c r="I84" s="36" t="s">
        <v>1</v>
      </c>
      <c r="J84" s="36"/>
      <c r="K84" s="36"/>
      <c r="L84" s="36"/>
      <c r="M84" s="36"/>
      <c r="N84" s="36"/>
      <c r="O84" s="36"/>
      <c r="P84" s="14"/>
      <c r="Q84" s="9"/>
      <c r="R84" s="9"/>
      <c r="S84" s="9"/>
      <c r="T84" s="9"/>
      <c r="U84" s="9"/>
    </row>
    <row r="85" spans="1:21" ht="114" x14ac:dyDescent="0.2">
      <c r="A85" s="14">
        <v>4</v>
      </c>
      <c r="B85" s="14" t="s">
        <v>20</v>
      </c>
      <c r="C85" s="1">
        <v>17</v>
      </c>
      <c r="D85" s="14">
        <v>5</v>
      </c>
      <c r="E85" s="14" t="s">
        <v>138</v>
      </c>
      <c r="F85" s="14" t="s">
        <v>251</v>
      </c>
      <c r="G85" s="14" t="s">
        <v>30</v>
      </c>
      <c r="H85" s="14" t="s">
        <v>56</v>
      </c>
      <c r="I85" s="87" t="s">
        <v>1</v>
      </c>
      <c r="J85" s="9"/>
      <c r="K85" s="9"/>
      <c r="L85" s="9"/>
      <c r="M85" s="14" t="s">
        <v>36</v>
      </c>
      <c r="N85" s="14" t="s">
        <v>37</v>
      </c>
      <c r="O85" s="14"/>
      <c r="P85" s="14" t="s">
        <v>38</v>
      </c>
      <c r="Q85" s="14" t="s">
        <v>39</v>
      </c>
      <c r="R85" s="14" t="s">
        <v>40</v>
      </c>
      <c r="S85" s="14" t="s">
        <v>41</v>
      </c>
      <c r="T85" s="14" t="s">
        <v>42</v>
      </c>
      <c r="U85" s="9"/>
    </row>
    <row r="86" spans="1:21" ht="38" x14ac:dyDescent="0.2">
      <c r="A86" s="1">
        <v>4</v>
      </c>
      <c r="B86" s="1" t="s">
        <v>69</v>
      </c>
      <c r="C86" s="1">
        <v>18</v>
      </c>
      <c r="D86" s="1"/>
      <c r="E86" s="1" t="s">
        <v>261</v>
      </c>
      <c r="F86" s="1" t="s">
        <v>259</v>
      </c>
      <c r="G86" s="1" t="s">
        <v>30</v>
      </c>
      <c r="H86" s="1" t="s">
        <v>28</v>
      </c>
      <c r="I86" s="1" t="s">
        <v>1</v>
      </c>
      <c r="J86" s="1"/>
      <c r="K86" s="1"/>
      <c r="L86" s="1"/>
      <c r="M86" s="1"/>
      <c r="N86" s="1"/>
      <c r="O86" s="1"/>
      <c r="P86" s="14"/>
      <c r="Q86" s="9"/>
      <c r="R86" s="9"/>
      <c r="S86" s="9"/>
      <c r="T86" s="9"/>
      <c r="U86" s="9"/>
    </row>
    <row r="87" spans="1:21" ht="57" x14ac:dyDescent="0.2">
      <c r="A87" s="18">
        <v>4</v>
      </c>
      <c r="B87" s="18" t="s">
        <v>74</v>
      </c>
      <c r="C87" s="1">
        <v>19</v>
      </c>
      <c r="D87" s="18"/>
      <c r="E87" s="18" t="s">
        <v>83</v>
      </c>
      <c r="F87" s="18" t="s">
        <v>152</v>
      </c>
      <c r="G87" s="18" t="s">
        <v>30</v>
      </c>
      <c r="H87" s="18" t="s">
        <v>56</v>
      </c>
      <c r="I87" s="18" t="s">
        <v>1</v>
      </c>
      <c r="J87" s="18"/>
      <c r="K87" s="18"/>
      <c r="L87" s="18"/>
      <c r="M87" s="18"/>
      <c r="N87" s="18"/>
      <c r="O87" s="18"/>
      <c r="P87" s="18"/>
      <c r="Q87" s="9"/>
      <c r="R87" s="9"/>
      <c r="S87" s="9"/>
      <c r="T87" s="9"/>
      <c r="U87" s="9"/>
    </row>
    <row r="88" spans="1:21" ht="19" x14ac:dyDescent="0.2">
      <c r="A88" s="1">
        <v>4</v>
      </c>
      <c r="B88" s="1" t="s">
        <v>69</v>
      </c>
      <c r="C88" s="1">
        <v>20</v>
      </c>
      <c r="D88" s="1"/>
      <c r="E88" s="1" t="s">
        <v>260</v>
      </c>
      <c r="F88" s="1" t="s">
        <v>156</v>
      </c>
      <c r="G88" s="1" t="s">
        <v>30</v>
      </c>
      <c r="H88" s="1" t="s">
        <v>28</v>
      </c>
      <c r="I88" s="1" t="s">
        <v>1</v>
      </c>
      <c r="J88" s="1"/>
      <c r="K88" s="1"/>
      <c r="L88" s="1"/>
      <c r="M88" s="1"/>
      <c r="N88" s="1"/>
      <c r="O88" s="1"/>
      <c r="P88" s="14"/>
      <c r="Q88" s="9"/>
      <c r="R88" s="9"/>
      <c r="S88" s="9"/>
      <c r="T88" s="9"/>
      <c r="U88" s="9"/>
    </row>
    <row r="89" spans="1:21" ht="57" x14ac:dyDescent="0.2">
      <c r="A89" s="1">
        <v>4</v>
      </c>
      <c r="B89" s="1" t="s">
        <v>69</v>
      </c>
      <c r="C89" s="1">
        <v>22</v>
      </c>
      <c r="D89" s="1"/>
      <c r="E89" s="1" t="s">
        <v>86</v>
      </c>
      <c r="F89" s="1" t="s">
        <v>262</v>
      </c>
      <c r="G89" s="1" t="s">
        <v>30</v>
      </c>
      <c r="H89" s="1" t="s">
        <v>28</v>
      </c>
      <c r="I89" s="1" t="s">
        <v>1</v>
      </c>
      <c r="J89" s="1"/>
      <c r="K89" s="1"/>
      <c r="L89" s="1"/>
      <c r="M89" s="1"/>
      <c r="N89" s="1"/>
      <c r="O89" s="1"/>
      <c r="P89" s="14"/>
      <c r="Q89" s="9"/>
      <c r="R89" s="9"/>
      <c r="S89" s="9"/>
      <c r="T89" s="9"/>
      <c r="U89" s="9"/>
    </row>
    <row r="90" spans="1:21" ht="114" x14ac:dyDescent="0.2">
      <c r="A90" s="14">
        <v>4</v>
      </c>
      <c r="B90" s="14" t="s">
        <v>20</v>
      </c>
      <c r="C90" s="1">
        <v>23</v>
      </c>
      <c r="D90" s="14">
        <v>6</v>
      </c>
      <c r="E90" s="14" t="s">
        <v>106</v>
      </c>
      <c r="F90" s="14" t="s">
        <v>250</v>
      </c>
      <c r="G90" s="14" t="s">
        <v>34</v>
      </c>
      <c r="H90" s="14" t="s">
        <v>56</v>
      </c>
      <c r="I90" s="87" t="s">
        <v>1</v>
      </c>
      <c r="J90" s="9"/>
      <c r="K90" s="9"/>
      <c r="L90" s="9"/>
      <c r="M90" s="35" t="s">
        <v>65</v>
      </c>
      <c r="N90" s="14" t="s">
        <v>66</v>
      </c>
      <c r="O90" s="14"/>
      <c r="P90" s="14" t="s">
        <v>67</v>
      </c>
      <c r="Q90" s="14" t="s">
        <v>68</v>
      </c>
      <c r="R90" s="14" t="s">
        <v>46</v>
      </c>
      <c r="S90" s="14" t="s">
        <v>47</v>
      </c>
      <c r="T90" s="14" t="s">
        <v>48</v>
      </c>
      <c r="U90" s="9"/>
    </row>
    <row r="91" spans="1:21" s="2" customFormat="1" ht="38" x14ac:dyDescent="0.2">
      <c r="A91" s="14">
        <v>5</v>
      </c>
      <c r="B91" s="14" t="s">
        <v>20</v>
      </c>
      <c r="C91" s="14">
        <v>1</v>
      </c>
      <c r="D91" s="14">
        <v>1</v>
      </c>
      <c r="E91" s="14" t="s">
        <v>106</v>
      </c>
      <c r="F91" s="14" t="s">
        <v>45</v>
      </c>
      <c r="G91" s="14" t="s">
        <v>21</v>
      </c>
      <c r="H91" s="14" t="s">
        <v>92</v>
      </c>
      <c r="I91" s="14" t="s">
        <v>1</v>
      </c>
      <c r="J91" s="15"/>
      <c r="K91" s="15"/>
      <c r="L91" s="15"/>
      <c r="M91" s="35"/>
      <c r="N91" s="15"/>
      <c r="O91" s="15"/>
      <c r="P91" s="14"/>
      <c r="Q91" s="3"/>
      <c r="R91" s="3"/>
      <c r="S91" s="3"/>
      <c r="T91" s="3"/>
      <c r="U91" s="3"/>
    </row>
    <row r="92" spans="1:21" ht="38" x14ac:dyDescent="0.2">
      <c r="A92" s="1">
        <v>5</v>
      </c>
      <c r="B92" s="1" t="s">
        <v>69</v>
      </c>
      <c r="C92" s="1">
        <v>2</v>
      </c>
      <c r="D92" s="1"/>
      <c r="E92" s="41" t="s">
        <v>130</v>
      </c>
      <c r="F92" s="41" t="s">
        <v>131</v>
      </c>
      <c r="G92" s="1" t="s">
        <v>29</v>
      </c>
      <c r="H92" s="1" t="s">
        <v>92</v>
      </c>
      <c r="I92" s="1" t="s">
        <v>1</v>
      </c>
      <c r="J92" s="10"/>
      <c r="K92" s="10"/>
      <c r="L92" s="10"/>
      <c r="M92" s="35"/>
      <c r="N92" s="10"/>
      <c r="O92" s="10"/>
      <c r="P92" s="14"/>
      <c r="Q92" s="9"/>
      <c r="R92" s="9"/>
      <c r="S92" s="9"/>
      <c r="T92" s="9"/>
      <c r="U92" s="9"/>
    </row>
    <row r="93" spans="1:21" ht="19" x14ac:dyDescent="0.2">
      <c r="A93" s="1">
        <v>5</v>
      </c>
      <c r="B93" s="1" t="s">
        <v>69</v>
      </c>
      <c r="C93" s="1">
        <v>3</v>
      </c>
      <c r="D93" s="1"/>
      <c r="E93" s="41" t="s">
        <v>276</v>
      </c>
      <c r="F93" s="41" t="s">
        <v>125</v>
      </c>
      <c r="G93" s="1" t="s">
        <v>30</v>
      </c>
      <c r="H93" s="1" t="s">
        <v>92</v>
      </c>
      <c r="I93" s="1" t="s">
        <v>1</v>
      </c>
      <c r="J93" s="10"/>
      <c r="K93" s="10"/>
      <c r="L93" s="10"/>
      <c r="M93" s="35"/>
      <c r="N93" s="10"/>
      <c r="O93" s="10"/>
      <c r="P93" s="14"/>
      <c r="Q93" s="9"/>
      <c r="R93" s="9"/>
      <c r="S93" s="9"/>
      <c r="T93" s="9"/>
      <c r="U93" s="9"/>
    </row>
    <row r="94" spans="1:21" ht="19" x14ac:dyDescent="0.2">
      <c r="A94" s="1">
        <v>5</v>
      </c>
      <c r="B94" s="1" t="s">
        <v>69</v>
      </c>
      <c r="C94" s="1">
        <v>4</v>
      </c>
      <c r="D94" s="1"/>
      <c r="E94" s="41" t="s">
        <v>108</v>
      </c>
      <c r="F94" s="41" t="s">
        <v>109</v>
      </c>
      <c r="G94" s="42" t="s">
        <v>29</v>
      </c>
      <c r="H94" s="1" t="s">
        <v>92</v>
      </c>
      <c r="I94" s="1" t="s">
        <v>1</v>
      </c>
      <c r="J94" s="10"/>
      <c r="K94" s="10"/>
      <c r="L94" s="10"/>
      <c r="M94" s="35"/>
      <c r="N94" s="10"/>
      <c r="O94" s="10"/>
      <c r="P94" s="14"/>
      <c r="Q94" s="9"/>
      <c r="R94" s="9"/>
      <c r="S94" s="9"/>
      <c r="T94" s="9"/>
      <c r="U94" s="9"/>
    </row>
    <row r="95" spans="1:21" ht="38" x14ac:dyDescent="0.2">
      <c r="A95" s="1">
        <v>5</v>
      </c>
      <c r="B95" s="1" t="s">
        <v>69</v>
      </c>
      <c r="C95" s="1">
        <v>5</v>
      </c>
      <c r="D95" s="1"/>
      <c r="E95" s="41" t="s">
        <v>114</v>
      </c>
      <c r="F95" s="41" t="s">
        <v>115</v>
      </c>
      <c r="G95" s="1" t="s">
        <v>30</v>
      </c>
      <c r="H95" s="1" t="s">
        <v>92</v>
      </c>
      <c r="I95" s="1" t="s">
        <v>1</v>
      </c>
      <c r="J95" s="10"/>
      <c r="K95" s="10"/>
      <c r="L95" s="10"/>
      <c r="M95" s="35"/>
      <c r="N95" s="10"/>
      <c r="O95" s="10"/>
      <c r="P95" s="14"/>
      <c r="Q95" s="9"/>
      <c r="R95" s="9"/>
      <c r="S95" s="9"/>
      <c r="T95" s="9"/>
      <c r="U95" s="9"/>
    </row>
    <row r="96" spans="1:21" s="2" customFormat="1" ht="38" x14ac:dyDescent="0.25">
      <c r="A96" s="14">
        <v>5</v>
      </c>
      <c r="B96" s="14" t="s">
        <v>20</v>
      </c>
      <c r="C96" s="14">
        <v>6</v>
      </c>
      <c r="D96" s="14">
        <v>2</v>
      </c>
      <c r="E96" s="14" t="s">
        <v>50</v>
      </c>
      <c r="F96" s="14" t="s">
        <v>163</v>
      </c>
      <c r="G96" s="14" t="s">
        <v>29</v>
      </c>
      <c r="H96" s="14" t="s">
        <v>92</v>
      </c>
      <c r="I96" s="93" t="s">
        <v>1</v>
      </c>
      <c r="J96" s="16"/>
      <c r="K96" s="16"/>
      <c r="L96" s="16"/>
      <c r="M96" s="35"/>
      <c r="N96" s="16"/>
      <c r="O96" s="16"/>
      <c r="P96" s="14"/>
      <c r="Q96" s="3"/>
      <c r="R96" s="3"/>
      <c r="S96" s="3"/>
      <c r="T96" s="3"/>
      <c r="U96" s="3"/>
    </row>
    <row r="97" spans="1:21" ht="19" x14ac:dyDescent="0.2">
      <c r="A97" s="1">
        <v>5</v>
      </c>
      <c r="B97" s="1" t="s">
        <v>69</v>
      </c>
      <c r="C97" s="1">
        <v>7</v>
      </c>
      <c r="D97" s="1"/>
      <c r="E97" s="41" t="s">
        <v>145</v>
      </c>
      <c r="F97" s="41" t="s">
        <v>146</v>
      </c>
      <c r="G97" s="1" t="s">
        <v>29</v>
      </c>
      <c r="H97" s="1" t="s">
        <v>92</v>
      </c>
      <c r="I97" s="94" t="s">
        <v>1</v>
      </c>
      <c r="J97" s="34"/>
      <c r="K97" s="34"/>
      <c r="L97" s="34"/>
      <c r="M97" s="35"/>
      <c r="N97" s="34"/>
      <c r="O97" s="34"/>
      <c r="P97" s="14"/>
      <c r="Q97" s="9"/>
      <c r="R97" s="9"/>
      <c r="S97" s="9"/>
      <c r="T97" s="9"/>
      <c r="U97" s="9"/>
    </row>
    <row r="98" spans="1:21" ht="19" x14ac:dyDescent="0.2">
      <c r="A98" s="1">
        <v>5</v>
      </c>
      <c r="B98" s="1" t="s">
        <v>69</v>
      </c>
      <c r="C98" s="1">
        <v>8</v>
      </c>
      <c r="D98" s="1"/>
      <c r="E98" s="41" t="s">
        <v>85</v>
      </c>
      <c r="F98" s="41" t="s">
        <v>153</v>
      </c>
      <c r="G98" s="1" t="s">
        <v>30</v>
      </c>
      <c r="H98" s="1" t="s">
        <v>92</v>
      </c>
      <c r="I98" s="94" t="s">
        <v>1</v>
      </c>
      <c r="J98" s="34"/>
      <c r="K98" s="34"/>
      <c r="L98" s="34"/>
      <c r="M98" s="35"/>
      <c r="N98" s="34"/>
      <c r="O98" s="34"/>
      <c r="P98" s="14"/>
      <c r="Q98" s="9"/>
      <c r="R98" s="9"/>
      <c r="S98" s="9"/>
      <c r="T98" s="9"/>
      <c r="U98" s="9"/>
    </row>
    <row r="99" spans="1:21" s="6" customFormat="1" ht="19" x14ac:dyDescent="0.2">
      <c r="A99" s="18">
        <v>5</v>
      </c>
      <c r="B99" s="18" t="s">
        <v>74</v>
      </c>
      <c r="C99" s="18">
        <v>9</v>
      </c>
      <c r="D99" s="18"/>
      <c r="E99" s="18" t="s">
        <v>126</v>
      </c>
      <c r="F99" s="18" t="s">
        <v>127</v>
      </c>
      <c r="G99" s="18" t="s">
        <v>29</v>
      </c>
      <c r="H99" s="18" t="s">
        <v>92</v>
      </c>
      <c r="I99" s="95" t="s">
        <v>1</v>
      </c>
      <c r="J99" s="38"/>
      <c r="K99" s="38"/>
      <c r="L99" s="38"/>
      <c r="M99" s="92"/>
      <c r="N99" s="38"/>
      <c r="O99" s="38"/>
      <c r="P99" s="18"/>
      <c r="Q99" s="8"/>
      <c r="R99" s="8"/>
      <c r="S99" s="8"/>
      <c r="T99" s="8"/>
      <c r="U99" s="8"/>
    </row>
    <row r="100" spans="1:21" ht="57" x14ac:dyDescent="0.2">
      <c r="A100" s="1">
        <v>5</v>
      </c>
      <c r="B100" s="1" t="s">
        <v>69</v>
      </c>
      <c r="C100" s="1">
        <v>10</v>
      </c>
      <c r="D100" s="1"/>
      <c r="E100" s="41" t="s">
        <v>86</v>
      </c>
      <c r="F100" s="41" t="s">
        <v>129</v>
      </c>
      <c r="G100" s="1" t="s">
        <v>29</v>
      </c>
      <c r="H100" s="1" t="s">
        <v>92</v>
      </c>
      <c r="I100" s="94" t="s">
        <v>1</v>
      </c>
      <c r="J100" s="34"/>
      <c r="K100" s="34"/>
      <c r="L100" s="34"/>
      <c r="M100" s="35"/>
      <c r="N100" s="34"/>
      <c r="O100" s="34"/>
      <c r="P100" s="14"/>
      <c r="Q100" s="9"/>
      <c r="R100" s="9"/>
      <c r="S100" s="9"/>
      <c r="T100" s="9"/>
      <c r="U100" s="9"/>
    </row>
    <row r="101" spans="1:21" s="2" customFormat="1" ht="38" x14ac:dyDescent="0.2">
      <c r="A101" s="14">
        <v>5</v>
      </c>
      <c r="B101" s="14" t="s">
        <v>20</v>
      </c>
      <c r="C101" s="14">
        <v>11</v>
      </c>
      <c r="D101" s="14">
        <v>3</v>
      </c>
      <c r="E101" s="14" t="s">
        <v>106</v>
      </c>
      <c r="F101" s="14" t="s">
        <v>49</v>
      </c>
      <c r="G101" s="14" t="s">
        <v>34</v>
      </c>
      <c r="H101" s="14" t="s">
        <v>92</v>
      </c>
      <c r="I101" s="90" t="s">
        <v>1</v>
      </c>
      <c r="J101" s="20"/>
      <c r="K101" s="20"/>
      <c r="L101" s="20"/>
      <c r="M101" s="35"/>
      <c r="N101" s="20"/>
      <c r="O101" s="20"/>
      <c r="P101" s="14"/>
      <c r="Q101" s="3"/>
      <c r="R101" s="3"/>
      <c r="S101" s="3"/>
      <c r="T101" s="3"/>
      <c r="U101" s="3"/>
    </row>
    <row r="102" spans="1:21" s="2" customFormat="1" ht="38" x14ac:dyDescent="0.2">
      <c r="A102" s="14">
        <v>5</v>
      </c>
      <c r="B102" s="14" t="s">
        <v>20</v>
      </c>
      <c r="C102" s="14">
        <v>12</v>
      </c>
      <c r="D102" s="14">
        <v>4</v>
      </c>
      <c r="E102" s="14" t="s">
        <v>106</v>
      </c>
      <c r="F102" s="14" t="s">
        <v>31</v>
      </c>
      <c r="G102" s="14" t="s">
        <v>21</v>
      </c>
      <c r="H102" s="14" t="s">
        <v>28</v>
      </c>
      <c r="I102" s="14" t="s">
        <v>1</v>
      </c>
      <c r="J102" s="15"/>
      <c r="K102" s="15"/>
      <c r="L102" s="15"/>
      <c r="M102" s="35"/>
      <c r="N102" s="15"/>
      <c r="O102" s="15"/>
      <c r="P102" s="14"/>
      <c r="Q102" s="3"/>
      <c r="R102" s="3"/>
      <c r="S102" s="3"/>
      <c r="T102" s="3"/>
      <c r="U102" s="3"/>
    </row>
    <row r="103" spans="1:21" ht="19" x14ac:dyDescent="0.2">
      <c r="A103" s="1">
        <v>5</v>
      </c>
      <c r="B103" s="1" t="s">
        <v>69</v>
      </c>
      <c r="C103" s="1">
        <v>13</v>
      </c>
      <c r="D103" s="1"/>
      <c r="E103" s="41" t="s">
        <v>137</v>
      </c>
      <c r="F103" s="41" t="s">
        <v>107</v>
      </c>
      <c r="G103" s="1" t="s">
        <v>29</v>
      </c>
      <c r="H103" s="1" t="s">
        <v>28</v>
      </c>
      <c r="I103" s="36" t="s">
        <v>1</v>
      </c>
      <c r="J103" s="39"/>
      <c r="K103" s="39"/>
      <c r="L103" s="39"/>
      <c r="M103" s="35"/>
      <c r="N103" s="39"/>
      <c r="O103" s="39"/>
      <c r="P103" s="14"/>
      <c r="Q103" s="9"/>
      <c r="R103" s="9"/>
      <c r="S103" s="9"/>
      <c r="T103" s="9"/>
      <c r="U103" s="9"/>
    </row>
    <row r="104" spans="1:21" ht="38" x14ac:dyDescent="0.2">
      <c r="A104" s="1">
        <v>5</v>
      </c>
      <c r="B104" s="1" t="s">
        <v>69</v>
      </c>
      <c r="C104" s="1">
        <v>14</v>
      </c>
      <c r="D104" s="1"/>
      <c r="E104" s="41" t="s">
        <v>114</v>
      </c>
      <c r="F104" s="41" t="s">
        <v>115</v>
      </c>
      <c r="G104" s="1" t="s">
        <v>30</v>
      </c>
      <c r="H104" s="1" t="s">
        <v>28</v>
      </c>
      <c r="I104" s="36" t="s">
        <v>1</v>
      </c>
      <c r="J104" s="39"/>
      <c r="K104" s="39"/>
      <c r="L104" s="39"/>
      <c r="M104" s="35"/>
      <c r="N104" s="39"/>
      <c r="O104" s="39"/>
      <c r="P104" s="14"/>
      <c r="Q104" s="9"/>
      <c r="R104" s="9"/>
      <c r="S104" s="9"/>
      <c r="T104" s="9"/>
      <c r="U104" s="9"/>
    </row>
    <row r="105" spans="1:21" ht="19" x14ac:dyDescent="0.2">
      <c r="A105" s="1">
        <v>5</v>
      </c>
      <c r="B105" s="1" t="s">
        <v>69</v>
      </c>
      <c r="C105" s="1">
        <v>15</v>
      </c>
      <c r="D105" s="1"/>
      <c r="E105" s="41" t="s">
        <v>85</v>
      </c>
      <c r="F105" s="41" t="s">
        <v>153</v>
      </c>
      <c r="G105" s="1" t="s">
        <v>30</v>
      </c>
      <c r="H105" s="1" t="s">
        <v>28</v>
      </c>
      <c r="I105" s="36" t="s">
        <v>1</v>
      </c>
      <c r="J105" s="39"/>
      <c r="K105" s="39"/>
      <c r="L105" s="39"/>
      <c r="M105" s="35"/>
      <c r="N105" s="39"/>
      <c r="O105" s="39"/>
      <c r="P105" s="14"/>
      <c r="Q105" s="9"/>
      <c r="R105" s="9"/>
      <c r="S105" s="9"/>
      <c r="T105" s="9"/>
      <c r="U105" s="9"/>
    </row>
    <row r="106" spans="1:21" ht="19" x14ac:dyDescent="0.2">
      <c r="A106" s="1">
        <v>5</v>
      </c>
      <c r="B106" s="1" t="s">
        <v>69</v>
      </c>
      <c r="C106" s="1">
        <v>16</v>
      </c>
      <c r="D106" s="1"/>
      <c r="E106" s="41" t="s">
        <v>108</v>
      </c>
      <c r="F106" s="41" t="s">
        <v>109</v>
      </c>
      <c r="G106" s="1" t="s">
        <v>29</v>
      </c>
      <c r="H106" s="1" t="s">
        <v>28</v>
      </c>
      <c r="I106" s="36" t="s">
        <v>1</v>
      </c>
      <c r="J106" s="39"/>
      <c r="K106" s="39"/>
      <c r="L106" s="39"/>
      <c r="M106" s="35"/>
      <c r="N106" s="39"/>
      <c r="O106" s="39"/>
      <c r="P106" s="14"/>
      <c r="Q106" s="9"/>
      <c r="R106" s="9"/>
      <c r="S106" s="9"/>
      <c r="T106" s="9"/>
      <c r="U106" s="9"/>
    </row>
    <row r="107" spans="1:21" ht="19" x14ac:dyDescent="0.2">
      <c r="A107" s="1">
        <v>5</v>
      </c>
      <c r="B107" s="1" t="s">
        <v>69</v>
      </c>
      <c r="C107" s="1">
        <v>17</v>
      </c>
      <c r="D107" s="1"/>
      <c r="E107" s="41" t="s">
        <v>138</v>
      </c>
      <c r="F107" s="41" t="s">
        <v>111</v>
      </c>
      <c r="G107" s="1" t="s">
        <v>30</v>
      </c>
      <c r="H107" s="1" t="s">
        <v>28</v>
      </c>
      <c r="I107" s="36" t="s">
        <v>1</v>
      </c>
      <c r="J107" s="39"/>
      <c r="K107" s="39"/>
      <c r="L107" s="39"/>
      <c r="M107" s="35"/>
      <c r="N107" s="39"/>
      <c r="O107" s="39"/>
      <c r="P107" s="14"/>
      <c r="Q107" s="9"/>
      <c r="R107" s="9"/>
      <c r="S107" s="9"/>
      <c r="T107" s="9"/>
      <c r="U107" s="9"/>
    </row>
    <row r="108" spans="1:21" ht="38" x14ac:dyDescent="0.2">
      <c r="A108" s="1">
        <v>5</v>
      </c>
      <c r="B108" s="1" t="s">
        <v>69</v>
      </c>
      <c r="C108" s="1">
        <v>18</v>
      </c>
      <c r="D108" s="1"/>
      <c r="E108" s="41" t="s">
        <v>141</v>
      </c>
      <c r="F108" s="41" t="s">
        <v>142</v>
      </c>
      <c r="G108" s="1" t="s">
        <v>44</v>
      </c>
      <c r="H108" s="1" t="s">
        <v>28</v>
      </c>
      <c r="I108" s="36" t="s">
        <v>1</v>
      </c>
      <c r="J108" s="39"/>
      <c r="K108" s="39"/>
      <c r="L108" s="39"/>
      <c r="M108" s="35"/>
      <c r="N108" s="39"/>
      <c r="O108" s="39"/>
      <c r="P108" s="14"/>
      <c r="Q108" s="9"/>
      <c r="R108" s="9"/>
      <c r="S108" s="9"/>
      <c r="T108" s="9"/>
      <c r="U108" s="9"/>
    </row>
    <row r="109" spans="1:21" ht="57" x14ac:dyDescent="0.2">
      <c r="A109" s="1">
        <v>5</v>
      </c>
      <c r="B109" s="1" t="s">
        <v>69</v>
      </c>
      <c r="C109" s="1">
        <v>19</v>
      </c>
      <c r="D109" s="1"/>
      <c r="E109" s="41" t="s">
        <v>86</v>
      </c>
      <c r="F109" s="41" t="s">
        <v>136</v>
      </c>
      <c r="G109" s="1" t="s">
        <v>30</v>
      </c>
      <c r="H109" s="1" t="s">
        <v>28</v>
      </c>
      <c r="I109" s="36" t="s">
        <v>1</v>
      </c>
      <c r="J109" s="39"/>
      <c r="K109" s="39"/>
      <c r="L109" s="39"/>
      <c r="M109" s="35"/>
      <c r="N109" s="39"/>
      <c r="O109" s="39"/>
      <c r="P109" s="14"/>
      <c r="Q109" s="9"/>
      <c r="R109" s="9"/>
      <c r="S109" s="9"/>
      <c r="T109" s="9"/>
      <c r="U109" s="9"/>
    </row>
    <row r="110" spans="1:21" ht="57" x14ac:dyDescent="0.2">
      <c r="A110" s="1"/>
      <c r="B110" s="1"/>
      <c r="C110" s="1">
        <v>20</v>
      </c>
      <c r="D110" s="1"/>
      <c r="E110" s="41" t="s">
        <v>71</v>
      </c>
      <c r="F110" s="41" t="s">
        <v>128</v>
      </c>
      <c r="G110" s="1" t="s">
        <v>44</v>
      </c>
      <c r="H110" s="1" t="s">
        <v>28</v>
      </c>
      <c r="I110" s="39"/>
      <c r="J110" s="39"/>
      <c r="K110" s="39"/>
      <c r="L110" s="39"/>
      <c r="M110" s="35"/>
      <c r="N110" s="39"/>
      <c r="O110" s="39"/>
      <c r="P110" s="14"/>
      <c r="Q110" s="9"/>
      <c r="R110" s="9"/>
      <c r="S110" s="9"/>
      <c r="T110" s="9"/>
      <c r="U110" s="9"/>
    </row>
    <row r="111" spans="1:21" ht="19" x14ac:dyDescent="0.2">
      <c r="A111" s="1">
        <v>5</v>
      </c>
      <c r="B111" s="1" t="s">
        <v>69</v>
      </c>
      <c r="C111" s="1">
        <v>21</v>
      </c>
      <c r="D111" s="1"/>
      <c r="E111" s="41" t="s">
        <v>124</v>
      </c>
      <c r="F111" s="41" t="s">
        <v>125</v>
      </c>
      <c r="G111" s="1" t="s">
        <v>30</v>
      </c>
      <c r="H111" s="1" t="s">
        <v>28</v>
      </c>
      <c r="I111" s="1" t="s">
        <v>1</v>
      </c>
      <c r="J111" s="1"/>
      <c r="K111" s="1"/>
      <c r="L111" s="1"/>
      <c r="M111" s="35"/>
      <c r="N111" s="1"/>
      <c r="O111" s="1"/>
      <c r="P111" s="14"/>
      <c r="Q111" s="9"/>
      <c r="R111" s="9"/>
      <c r="S111" s="9"/>
      <c r="T111" s="9"/>
      <c r="U111" s="9"/>
    </row>
    <row r="112" spans="1:21" s="2" customFormat="1" ht="114" x14ac:dyDescent="0.2">
      <c r="A112" s="14">
        <v>5</v>
      </c>
      <c r="B112" s="14" t="s">
        <v>20</v>
      </c>
      <c r="C112" s="14">
        <v>22</v>
      </c>
      <c r="D112" s="14">
        <v>5</v>
      </c>
      <c r="E112" s="14" t="s">
        <v>51</v>
      </c>
      <c r="F112" s="14" t="s">
        <v>96</v>
      </c>
      <c r="G112" s="14" t="s">
        <v>44</v>
      </c>
      <c r="H112" s="14" t="s">
        <v>28</v>
      </c>
      <c r="I112" s="74" t="s">
        <v>1</v>
      </c>
      <c r="J112" s="3"/>
      <c r="K112" s="3"/>
      <c r="L112" s="3"/>
      <c r="M112" s="35" t="s">
        <v>36</v>
      </c>
      <c r="N112" s="35" t="s">
        <v>37</v>
      </c>
      <c r="O112" s="35"/>
      <c r="P112" s="35" t="s">
        <v>38</v>
      </c>
      <c r="Q112" s="35" t="s">
        <v>39</v>
      </c>
      <c r="R112" s="35" t="s">
        <v>40</v>
      </c>
      <c r="S112" s="35" t="s">
        <v>41</v>
      </c>
      <c r="T112" s="35" t="s">
        <v>42</v>
      </c>
      <c r="U112" s="3"/>
    </row>
    <row r="113" spans="1:21" ht="19" x14ac:dyDescent="0.2">
      <c r="A113" s="1">
        <v>5</v>
      </c>
      <c r="B113" s="1" t="s">
        <v>69</v>
      </c>
      <c r="C113" s="1">
        <v>23</v>
      </c>
      <c r="D113" s="1"/>
      <c r="E113" s="41" t="s">
        <v>274</v>
      </c>
      <c r="F113" s="41" t="s">
        <v>275</v>
      </c>
      <c r="G113" s="1" t="s">
        <v>30</v>
      </c>
      <c r="H113" s="1" t="s">
        <v>28</v>
      </c>
      <c r="I113" s="1" t="s">
        <v>1</v>
      </c>
      <c r="J113" s="1"/>
      <c r="K113" s="1"/>
      <c r="L113" s="1"/>
      <c r="M113" s="35"/>
      <c r="N113" s="1"/>
      <c r="O113" s="1"/>
      <c r="P113" s="14"/>
      <c r="Q113" s="9"/>
      <c r="R113" s="9"/>
      <c r="S113" s="9"/>
      <c r="T113" s="9"/>
      <c r="U113" s="9"/>
    </row>
    <row r="114" spans="1:21" s="6" customFormat="1" ht="19" x14ac:dyDescent="0.2">
      <c r="A114" s="18">
        <v>5</v>
      </c>
      <c r="B114" s="18" t="s">
        <v>74</v>
      </c>
      <c r="C114" s="18">
        <v>24</v>
      </c>
      <c r="D114" s="18"/>
      <c r="E114" s="18" t="s">
        <v>252</v>
      </c>
      <c r="F114" s="18" t="s">
        <v>135</v>
      </c>
      <c r="G114" s="18" t="s">
        <v>44</v>
      </c>
      <c r="H114" s="18" t="s">
        <v>28</v>
      </c>
      <c r="I114" s="92" t="s">
        <v>1</v>
      </c>
      <c r="J114" s="40"/>
      <c r="K114" s="40"/>
      <c r="L114" s="40"/>
      <c r="M114" s="92"/>
      <c r="N114" s="40"/>
      <c r="O114" s="40"/>
      <c r="P114" s="18"/>
      <c r="Q114" s="8"/>
      <c r="R114" s="8"/>
      <c r="S114" s="8"/>
      <c r="T114" s="8"/>
      <c r="U114" s="8"/>
    </row>
    <row r="115" spans="1:21" ht="19" x14ac:dyDescent="0.2">
      <c r="A115" s="1">
        <v>5</v>
      </c>
      <c r="B115" s="1" t="s">
        <v>69</v>
      </c>
      <c r="C115" s="1">
        <v>26</v>
      </c>
      <c r="D115" s="1"/>
      <c r="E115" s="41" t="s">
        <v>82</v>
      </c>
      <c r="F115" s="41" t="s">
        <v>277</v>
      </c>
      <c r="G115" s="1" t="s">
        <v>30</v>
      </c>
      <c r="H115" s="1" t="s">
        <v>28</v>
      </c>
      <c r="I115" s="1" t="s">
        <v>1</v>
      </c>
      <c r="J115" s="1"/>
      <c r="K115" s="1"/>
      <c r="L115" s="1"/>
      <c r="M115" s="35"/>
      <c r="N115" s="1"/>
      <c r="O115" s="1"/>
      <c r="P115" s="14"/>
      <c r="Q115" s="9"/>
      <c r="R115" s="9"/>
      <c r="S115" s="9"/>
      <c r="T115" s="9"/>
      <c r="U115" s="9"/>
    </row>
    <row r="116" spans="1:21" ht="38" x14ac:dyDescent="0.2">
      <c r="A116" s="14">
        <v>5</v>
      </c>
      <c r="B116" s="14" t="s">
        <v>20</v>
      </c>
      <c r="C116" s="1">
        <v>27</v>
      </c>
      <c r="D116" s="14">
        <v>6</v>
      </c>
      <c r="E116" s="14" t="s">
        <v>106</v>
      </c>
      <c r="F116" s="14" t="s">
        <v>35</v>
      </c>
      <c r="G116" s="14" t="s">
        <v>34</v>
      </c>
      <c r="H116" s="14" t="s">
        <v>28</v>
      </c>
      <c r="I116" s="42" t="s">
        <v>1</v>
      </c>
      <c r="J116" s="20"/>
      <c r="K116" s="20"/>
      <c r="L116" s="20"/>
      <c r="M116" s="35"/>
      <c r="N116" s="20"/>
      <c r="O116" s="20"/>
      <c r="P116" s="14"/>
      <c r="Q116" s="9"/>
      <c r="R116" s="9"/>
      <c r="S116" s="9"/>
      <c r="T116" s="9"/>
      <c r="U116" s="9"/>
    </row>
    <row r="117" spans="1:21" s="2" customFormat="1" ht="38" x14ac:dyDescent="0.2">
      <c r="A117" s="14">
        <v>6</v>
      </c>
      <c r="B117" s="14" t="s">
        <v>20</v>
      </c>
      <c r="C117" s="14">
        <v>1</v>
      </c>
      <c r="D117" s="14">
        <v>1</v>
      </c>
      <c r="E117" s="14" t="s">
        <v>106</v>
      </c>
      <c r="F117" s="14" t="s">
        <v>45</v>
      </c>
      <c r="G117" s="14" t="s">
        <v>21</v>
      </c>
      <c r="H117" s="14" t="s">
        <v>92</v>
      </c>
      <c r="I117" s="14" t="s">
        <v>1</v>
      </c>
      <c r="J117" s="15"/>
      <c r="K117" s="15"/>
      <c r="L117" s="15"/>
      <c r="M117" s="35"/>
      <c r="N117" s="15"/>
      <c r="O117" s="15"/>
      <c r="P117" s="14"/>
      <c r="Q117" s="3"/>
      <c r="R117" s="3"/>
      <c r="S117" s="3"/>
      <c r="T117" s="3"/>
      <c r="U117" s="3"/>
    </row>
    <row r="118" spans="1:21" ht="57" x14ac:dyDescent="0.2">
      <c r="A118" s="1">
        <v>6</v>
      </c>
      <c r="B118" s="1" t="s">
        <v>69</v>
      </c>
      <c r="C118" s="1">
        <v>2</v>
      </c>
      <c r="D118" s="1"/>
      <c r="E118" s="42" t="s">
        <v>86</v>
      </c>
      <c r="F118" s="1" t="s">
        <v>305</v>
      </c>
      <c r="G118" s="1" t="s">
        <v>29</v>
      </c>
      <c r="H118" s="1" t="s">
        <v>28</v>
      </c>
      <c r="I118" s="1" t="s">
        <v>1</v>
      </c>
      <c r="J118" s="10"/>
      <c r="K118" s="10"/>
      <c r="L118" s="10"/>
      <c r="M118" s="35"/>
      <c r="N118" s="10"/>
      <c r="O118" s="10"/>
      <c r="P118" s="14"/>
      <c r="Q118" s="9"/>
      <c r="R118" s="9"/>
      <c r="S118" s="9"/>
      <c r="T118" s="9"/>
      <c r="U118" s="9"/>
    </row>
    <row r="119" spans="1:21" ht="38" x14ac:dyDescent="0.2">
      <c r="A119" s="1">
        <v>6</v>
      </c>
      <c r="B119" s="1" t="s">
        <v>69</v>
      </c>
      <c r="C119" s="1">
        <v>4</v>
      </c>
      <c r="D119" s="1"/>
      <c r="E119" s="42" t="s">
        <v>87</v>
      </c>
      <c r="F119" s="1" t="s">
        <v>121</v>
      </c>
      <c r="G119" s="1" t="s">
        <v>29</v>
      </c>
      <c r="H119" s="1" t="s">
        <v>28</v>
      </c>
      <c r="I119" s="1" t="s">
        <v>1</v>
      </c>
      <c r="J119" s="1"/>
      <c r="K119" s="1"/>
      <c r="L119" s="1"/>
      <c r="M119" s="1"/>
      <c r="N119" s="1"/>
      <c r="O119" s="1"/>
      <c r="P119" s="14"/>
      <c r="Q119" s="9"/>
      <c r="R119" s="9"/>
      <c r="S119" s="9"/>
      <c r="T119" s="9"/>
      <c r="U119" s="9"/>
    </row>
    <row r="120" spans="1:21" s="2" customFormat="1" ht="19" x14ac:dyDescent="0.25">
      <c r="A120" s="14">
        <v>6</v>
      </c>
      <c r="B120" s="14" t="s">
        <v>20</v>
      </c>
      <c r="C120" s="14">
        <v>5</v>
      </c>
      <c r="D120" s="14">
        <v>2</v>
      </c>
      <c r="E120" s="14" t="s">
        <v>53</v>
      </c>
      <c r="F120" s="14" t="s">
        <v>97</v>
      </c>
      <c r="G120" s="14" t="s">
        <v>29</v>
      </c>
      <c r="H120" s="14" t="s">
        <v>92</v>
      </c>
      <c r="I120" s="96" t="s">
        <v>1</v>
      </c>
      <c r="J120" s="16"/>
      <c r="K120" s="16"/>
      <c r="L120" s="16"/>
      <c r="M120" s="35"/>
      <c r="N120" s="16"/>
      <c r="O120" s="16"/>
      <c r="P120" s="14"/>
      <c r="Q120" s="3"/>
      <c r="R120" s="3"/>
      <c r="S120" s="3"/>
      <c r="T120" s="3"/>
      <c r="U120" s="3"/>
    </row>
    <row r="121" spans="1:21" ht="20" x14ac:dyDescent="0.25">
      <c r="A121" s="1">
        <v>6</v>
      </c>
      <c r="B121" s="1" t="s">
        <v>69</v>
      </c>
      <c r="C121" s="1">
        <v>6</v>
      </c>
      <c r="D121" s="14"/>
      <c r="E121" s="42" t="s">
        <v>132</v>
      </c>
      <c r="F121" s="1" t="s">
        <v>133</v>
      </c>
      <c r="G121" s="1" t="s">
        <v>30</v>
      </c>
      <c r="H121" s="1" t="s">
        <v>92</v>
      </c>
      <c r="I121" s="101" t="s">
        <v>1</v>
      </c>
      <c r="J121" s="17"/>
      <c r="K121" s="17"/>
      <c r="L121" s="17"/>
      <c r="M121" s="35"/>
      <c r="N121" s="17"/>
      <c r="O121" s="17"/>
      <c r="P121" s="14"/>
      <c r="Q121" s="9"/>
      <c r="R121" s="9"/>
      <c r="S121" s="9"/>
      <c r="T121" s="9"/>
      <c r="U121" s="9"/>
    </row>
    <row r="122" spans="1:21" ht="39" x14ac:dyDescent="0.25">
      <c r="A122" s="1">
        <v>6</v>
      </c>
      <c r="B122" s="1" t="s">
        <v>69</v>
      </c>
      <c r="C122" s="1">
        <v>7</v>
      </c>
      <c r="D122" s="1"/>
      <c r="E122" s="42" t="s">
        <v>78</v>
      </c>
      <c r="F122" s="1" t="s">
        <v>139</v>
      </c>
      <c r="G122" s="1" t="s">
        <v>44</v>
      </c>
      <c r="H122" s="1" t="s">
        <v>92</v>
      </c>
      <c r="I122" s="101" t="s">
        <v>1</v>
      </c>
      <c r="J122" s="17"/>
      <c r="K122" s="17"/>
      <c r="L122" s="17"/>
      <c r="M122" s="35"/>
      <c r="N122" s="17"/>
      <c r="O122" s="17"/>
      <c r="P122" s="14"/>
      <c r="Q122" s="9"/>
      <c r="R122" s="9"/>
      <c r="S122" s="9"/>
      <c r="T122" s="9"/>
      <c r="U122" s="9"/>
    </row>
    <row r="123" spans="1:21" s="6" customFormat="1" ht="20" x14ac:dyDescent="0.25">
      <c r="A123" s="18">
        <v>6</v>
      </c>
      <c r="B123" s="18" t="s">
        <v>74</v>
      </c>
      <c r="C123" s="18">
        <v>8</v>
      </c>
      <c r="D123" s="18"/>
      <c r="E123" s="99" t="s">
        <v>60</v>
      </c>
      <c r="F123" s="18" t="s">
        <v>118</v>
      </c>
      <c r="G123" s="18" t="s">
        <v>44</v>
      </c>
      <c r="H123" s="18" t="s">
        <v>92</v>
      </c>
      <c r="I123" s="102" t="s">
        <v>1</v>
      </c>
      <c r="J123" s="19"/>
      <c r="K123" s="19"/>
      <c r="L123" s="19"/>
      <c r="M123" s="92"/>
      <c r="N123" s="19"/>
      <c r="O123" s="19"/>
      <c r="P123" s="18"/>
      <c r="Q123" s="8"/>
      <c r="R123" s="8"/>
      <c r="S123" s="8"/>
      <c r="T123" s="8"/>
      <c r="U123" s="8"/>
    </row>
    <row r="124" spans="1:21" ht="20" x14ac:dyDescent="0.25">
      <c r="A124" s="1">
        <v>6</v>
      </c>
      <c r="B124" s="1" t="s">
        <v>69</v>
      </c>
      <c r="C124" s="1">
        <v>9</v>
      </c>
      <c r="D124" s="1"/>
      <c r="E124" s="42" t="s">
        <v>76</v>
      </c>
      <c r="F124" s="1" t="s">
        <v>107</v>
      </c>
      <c r="G124" s="1" t="s">
        <v>29</v>
      </c>
      <c r="H124" s="1" t="s">
        <v>92</v>
      </c>
      <c r="I124" s="101" t="s">
        <v>1</v>
      </c>
      <c r="J124" s="17"/>
      <c r="K124" s="17"/>
      <c r="L124" s="17"/>
      <c r="M124" s="35"/>
      <c r="N124" s="17"/>
      <c r="O124" s="17"/>
      <c r="P124" s="14"/>
      <c r="Q124" s="9"/>
      <c r="R124" s="9"/>
      <c r="S124" s="9"/>
      <c r="T124" s="9"/>
      <c r="U124" s="9"/>
    </row>
    <row r="125" spans="1:21" s="2" customFormat="1" ht="38" x14ac:dyDescent="0.2">
      <c r="A125" s="14">
        <v>6</v>
      </c>
      <c r="B125" s="14" t="s">
        <v>20</v>
      </c>
      <c r="C125" s="14">
        <v>10</v>
      </c>
      <c r="D125" s="14"/>
      <c r="E125" s="14" t="s">
        <v>106</v>
      </c>
      <c r="F125" s="14" t="s">
        <v>49</v>
      </c>
      <c r="G125" s="14" t="s">
        <v>34</v>
      </c>
      <c r="H125" s="14" t="s">
        <v>92</v>
      </c>
      <c r="I125" s="90" t="s">
        <v>1</v>
      </c>
      <c r="J125" s="20"/>
      <c r="K125" s="20"/>
      <c r="L125" s="20"/>
      <c r="M125" s="35"/>
      <c r="N125" s="20"/>
      <c r="O125" s="20"/>
      <c r="P125" s="14"/>
      <c r="Q125" s="3"/>
      <c r="R125" s="3"/>
      <c r="S125" s="3"/>
      <c r="T125" s="3"/>
      <c r="U125" s="3"/>
    </row>
    <row r="126" spans="1:21" s="2" customFormat="1" ht="114" x14ac:dyDescent="0.2">
      <c r="A126" s="14">
        <v>6</v>
      </c>
      <c r="B126" s="14" t="s">
        <v>20</v>
      </c>
      <c r="C126" s="14">
        <v>11</v>
      </c>
      <c r="D126" s="14">
        <v>3</v>
      </c>
      <c r="E126" s="14" t="s">
        <v>106</v>
      </c>
      <c r="F126" s="14" t="s">
        <v>52</v>
      </c>
      <c r="G126" s="14" t="s">
        <v>21</v>
      </c>
      <c r="H126" s="14" t="s">
        <v>56</v>
      </c>
      <c r="I126" s="90" t="s">
        <v>1</v>
      </c>
      <c r="J126" s="20"/>
      <c r="K126" s="20"/>
      <c r="L126" s="20"/>
      <c r="M126" s="35" t="s">
        <v>65</v>
      </c>
      <c r="N126" s="14" t="s">
        <v>66</v>
      </c>
      <c r="O126" s="14"/>
      <c r="P126" s="14" t="s">
        <v>67</v>
      </c>
      <c r="Q126" s="43" t="s">
        <v>68</v>
      </c>
      <c r="R126" s="43" t="s">
        <v>46</v>
      </c>
      <c r="S126" s="43" t="s">
        <v>47</v>
      </c>
      <c r="T126" s="43" t="s">
        <v>48</v>
      </c>
      <c r="U126" s="3"/>
    </row>
    <row r="127" spans="1:21" ht="19" x14ac:dyDescent="0.2">
      <c r="A127" s="1">
        <v>6</v>
      </c>
      <c r="B127" s="1" t="s">
        <v>69</v>
      </c>
      <c r="C127" s="1">
        <v>12</v>
      </c>
      <c r="D127" s="1"/>
      <c r="E127" s="42" t="s">
        <v>137</v>
      </c>
      <c r="F127" s="1" t="s">
        <v>107</v>
      </c>
      <c r="G127" s="1" t="s">
        <v>29</v>
      </c>
      <c r="H127" s="1" t="s">
        <v>28</v>
      </c>
      <c r="I127" s="1" t="s">
        <v>1</v>
      </c>
      <c r="J127" s="1"/>
      <c r="K127" s="1"/>
      <c r="L127" s="1"/>
      <c r="M127" s="1"/>
      <c r="N127" s="1"/>
      <c r="O127" s="1"/>
      <c r="P127" s="14"/>
      <c r="Q127" s="9"/>
      <c r="R127" s="9"/>
      <c r="S127" s="9"/>
      <c r="T127" s="9"/>
      <c r="U127" s="9"/>
    </row>
    <row r="128" spans="1:21" ht="38" x14ac:dyDescent="0.2">
      <c r="A128" s="1">
        <v>6</v>
      </c>
      <c r="B128" s="1" t="s">
        <v>69</v>
      </c>
      <c r="C128" s="1">
        <v>13</v>
      </c>
      <c r="D128" s="1"/>
      <c r="E128" s="42" t="s">
        <v>114</v>
      </c>
      <c r="F128" s="1" t="s">
        <v>115</v>
      </c>
      <c r="G128" s="1" t="s">
        <v>30</v>
      </c>
      <c r="H128" s="1" t="s">
        <v>28</v>
      </c>
      <c r="I128" s="1" t="s">
        <v>1</v>
      </c>
      <c r="J128" s="1"/>
      <c r="K128" s="1"/>
      <c r="L128" s="1"/>
      <c r="M128" s="1"/>
      <c r="N128" s="1"/>
      <c r="O128" s="1"/>
      <c r="P128" s="14"/>
      <c r="Q128" s="9"/>
      <c r="R128" s="9"/>
      <c r="S128" s="9"/>
      <c r="T128" s="9"/>
      <c r="U128" s="9"/>
    </row>
    <row r="129" spans="1:21" ht="19" x14ac:dyDescent="0.2">
      <c r="A129" s="1">
        <v>6</v>
      </c>
      <c r="B129" s="1" t="s">
        <v>69</v>
      </c>
      <c r="C129" s="1">
        <v>14</v>
      </c>
      <c r="D129" s="1"/>
      <c r="E129" s="42" t="s">
        <v>116</v>
      </c>
      <c r="F129" s="1" t="s">
        <v>117</v>
      </c>
      <c r="G129" s="1" t="s">
        <v>44</v>
      </c>
      <c r="H129" s="1" t="s">
        <v>28</v>
      </c>
      <c r="I129" s="1" t="s">
        <v>1</v>
      </c>
      <c r="J129" s="1"/>
      <c r="K129" s="1"/>
      <c r="L129" s="1"/>
      <c r="M129" s="1"/>
      <c r="N129" s="1"/>
      <c r="O129" s="1"/>
      <c r="P129" s="14"/>
      <c r="Q129" s="9"/>
      <c r="R129" s="9"/>
      <c r="S129" s="9"/>
      <c r="T129" s="9"/>
      <c r="U129" s="9"/>
    </row>
    <row r="130" spans="1:21" ht="19" x14ac:dyDescent="0.2">
      <c r="A130" s="1">
        <v>6</v>
      </c>
      <c r="B130" s="1" t="s">
        <v>69</v>
      </c>
      <c r="C130" s="1">
        <v>15</v>
      </c>
      <c r="D130" s="1"/>
      <c r="E130" s="42" t="s">
        <v>155</v>
      </c>
      <c r="F130" s="1" t="s">
        <v>156</v>
      </c>
      <c r="G130" s="1" t="s">
        <v>30</v>
      </c>
      <c r="H130" s="1" t="s">
        <v>28</v>
      </c>
      <c r="I130" s="1" t="s">
        <v>1</v>
      </c>
      <c r="J130" s="1"/>
      <c r="K130" s="1"/>
      <c r="L130" s="1"/>
      <c r="M130" s="1"/>
      <c r="N130" s="1"/>
      <c r="O130" s="1"/>
      <c r="P130" s="14"/>
      <c r="Q130" s="9"/>
      <c r="R130" s="9"/>
      <c r="S130" s="9"/>
      <c r="T130" s="9"/>
      <c r="U130" s="9"/>
    </row>
    <row r="131" spans="1:21" s="2" customFormat="1" ht="114" x14ac:dyDescent="0.2">
      <c r="A131" s="14">
        <v>6</v>
      </c>
      <c r="B131" s="14" t="s">
        <v>20</v>
      </c>
      <c r="C131" s="14">
        <v>16</v>
      </c>
      <c r="D131" s="14">
        <v>4</v>
      </c>
      <c r="E131" s="14" t="s">
        <v>54</v>
      </c>
      <c r="F131" s="14" t="s">
        <v>298</v>
      </c>
      <c r="G131" s="14" t="s">
        <v>30</v>
      </c>
      <c r="H131" s="14" t="s">
        <v>56</v>
      </c>
      <c r="I131" s="98" t="s">
        <v>1</v>
      </c>
      <c r="J131" s="3"/>
      <c r="K131" s="3"/>
      <c r="L131" s="3"/>
      <c r="M131" s="14" t="s">
        <v>36</v>
      </c>
      <c r="N131" s="14" t="s">
        <v>37</v>
      </c>
      <c r="O131" s="14"/>
      <c r="P131" s="14" t="s">
        <v>38</v>
      </c>
      <c r="Q131" s="43" t="s">
        <v>39</v>
      </c>
      <c r="R131" s="43" t="s">
        <v>40</v>
      </c>
      <c r="S131" s="43" t="s">
        <v>41</v>
      </c>
      <c r="T131" s="43" t="s">
        <v>42</v>
      </c>
      <c r="U131" s="3"/>
    </row>
    <row r="132" spans="1:21" ht="19" x14ac:dyDescent="0.2">
      <c r="A132" s="1">
        <v>6</v>
      </c>
      <c r="B132" s="1" t="s">
        <v>69</v>
      </c>
      <c r="C132" s="1">
        <v>17</v>
      </c>
      <c r="D132" s="1"/>
      <c r="E132" s="42" t="s">
        <v>108</v>
      </c>
      <c r="F132" s="1" t="s">
        <v>109</v>
      </c>
      <c r="G132" s="1" t="s">
        <v>29</v>
      </c>
      <c r="H132" s="1" t="s">
        <v>28</v>
      </c>
      <c r="I132" s="1" t="s">
        <v>1</v>
      </c>
      <c r="J132" s="1"/>
      <c r="K132" s="1"/>
      <c r="L132" s="1"/>
      <c r="M132" s="1"/>
      <c r="N132" s="1"/>
      <c r="O132" s="1"/>
      <c r="P132" s="14"/>
      <c r="Q132" s="9"/>
      <c r="R132" s="9"/>
      <c r="S132" s="9"/>
      <c r="T132" s="9"/>
      <c r="U132" s="9"/>
    </row>
    <row r="133" spans="1:21" ht="19" x14ac:dyDescent="0.2">
      <c r="A133" s="1">
        <v>6</v>
      </c>
      <c r="B133" s="1" t="s">
        <v>69</v>
      </c>
      <c r="C133" s="1">
        <v>18</v>
      </c>
      <c r="D133" s="1"/>
      <c r="E133" s="42" t="s">
        <v>143</v>
      </c>
      <c r="F133" s="1" t="s">
        <v>144</v>
      </c>
      <c r="G133" s="42" t="s">
        <v>44</v>
      </c>
      <c r="H133" s="1" t="s">
        <v>28</v>
      </c>
      <c r="I133" s="1" t="s">
        <v>1</v>
      </c>
      <c r="J133" s="1"/>
      <c r="K133" s="1"/>
      <c r="L133" s="1"/>
      <c r="M133" s="1"/>
      <c r="N133" s="1"/>
      <c r="O133" s="1"/>
      <c r="P133" s="14"/>
      <c r="Q133" s="9"/>
      <c r="R133" s="9"/>
      <c r="S133" s="9"/>
      <c r="T133" s="9"/>
      <c r="U133" s="9"/>
    </row>
    <row r="134" spans="1:21" ht="38" x14ac:dyDescent="0.2">
      <c r="A134" s="1">
        <v>6</v>
      </c>
      <c r="B134" s="1" t="s">
        <v>69</v>
      </c>
      <c r="C134" s="1">
        <v>20</v>
      </c>
      <c r="D134" s="1"/>
      <c r="E134" s="42" t="s">
        <v>141</v>
      </c>
      <c r="F134" s="1" t="s">
        <v>142</v>
      </c>
      <c r="G134" s="1" t="s">
        <v>44</v>
      </c>
      <c r="H134" s="1" t="s">
        <v>28</v>
      </c>
      <c r="I134" s="1" t="s">
        <v>1</v>
      </c>
      <c r="J134" s="1"/>
      <c r="K134" s="1"/>
      <c r="L134" s="1"/>
      <c r="M134" s="1"/>
      <c r="N134" s="1"/>
      <c r="O134" s="1"/>
      <c r="P134" s="14"/>
      <c r="Q134" s="9"/>
      <c r="R134" s="9"/>
      <c r="S134" s="9"/>
      <c r="T134" s="9"/>
      <c r="U134" s="9"/>
    </row>
    <row r="135" spans="1:21" ht="38" x14ac:dyDescent="0.2">
      <c r="A135" s="1">
        <v>6</v>
      </c>
      <c r="B135" s="1" t="s">
        <v>69</v>
      </c>
      <c r="C135" s="1">
        <v>21</v>
      </c>
      <c r="D135" s="1"/>
      <c r="E135" s="42" t="s">
        <v>122</v>
      </c>
      <c r="F135" s="1" t="s">
        <v>123</v>
      </c>
      <c r="G135" s="1" t="s">
        <v>30</v>
      </c>
      <c r="H135" s="1" t="s">
        <v>28</v>
      </c>
      <c r="I135" s="1" t="s">
        <v>1</v>
      </c>
      <c r="J135" s="1"/>
      <c r="K135" s="1"/>
      <c r="L135" s="1"/>
      <c r="M135" s="1"/>
      <c r="N135" s="1"/>
      <c r="O135" s="1"/>
      <c r="P135" s="14"/>
      <c r="Q135" s="9"/>
      <c r="R135" s="9"/>
      <c r="S135" s="9"/>
      <c r="T135" s="9"/>
      <c r="U135" s="9"/>
    </row>
    <row r="136" spans="1:21" s="6" customFormat="1" ht="19" x14ac:dyDescent="0.2">
      <c r="A136" s="18">
        <v>6</v>
      </c>
      <c r="B136" s="18" t="s">
        <v>74</v>
      </c>
      <c r="C136" s="18">
        <v>19</v>
      </c>
      <c r="D136" s="18"/>
      <c r="E136" s="99" t="s">
        <v>59</v>
      </c>
      <c r="F136" s="18" t="s">
        <v>133</v>
      </c>
      <c r="G136" s="18" t="s">
        <v>30</v>
      </c>
      <c r="H136" s="18" t="s">
        <v>28</v>
      </c>
      <c r="I136" s="18" t="s">
        <v>1</v>
      </c>
      <c r="J136" s="18"/>
      <c r="K136" s="18"/>
      <c r="L136" s="18"/>
      <c r="M136" s="18"/>
      <c r="N136" s="18"/>
      <c r="O136" s="18"/>
      <c r="P136" s="18"/>
      <c r="Q136" s="8"/>
      <c r="R136" s="8"/>
      <c r="S136" s="8"/>
      <c r="T136" s="8"/>
      <c r="U136" s="8"/>
    </row>
    <row r="137" spans="1:21" s="2" customFormat="1" ht="114" x14ac:dyDescent="0.2">
      <c r="A137" s="14">
        <v>6</v>
      </c>
      <c r="B137" s="14" t="s">
        <v>20</v>
      </c>
      <c r="C137" s="14">
        <v>22</v>
      </c>
      <c r="D137" s="14">
        <v>5</v>
      </c>
      <c r="E137" s="14" t="s">
        <v>55</v>
      </c>
      <c r="F137" s="14" t="s">
        <v>299</v>
      </c>
      <c r="G137" s="14" t="s">
        <v>44</v>
      </c>
      <c r="H137" s="14" t="s">
        <v>56</v>
      </c>
      <c r="I137" s="14" t="s">
        <v>1</v>
      </c>
      <c r="J137" s="14"/>
      <c r="K137" s="14"/>
      <c r="L137" s="14"/>
      <c r="M137" s="14" t="s">
        <v>36</v>
      </c>
      <c r="N137" s="14" t="s">
        <v>37</v>
      </c>
      <c r="O137" s="14"/>
      <c r="P137" s="14" t="s">
        <v>38</v>
      </c>
      <c r="Q137" s="32" t="s">
        <v>39</v>
      </c>
      <c r="R137" s="32" t="s">
        <v>40</v>
      </c>
      <c r="S137" s="32" t="s">
        <v>41</v>
      </c>
      <c r="T137" s="32" t="s">
        <v>42</v>
      </c>
      <c r="U137" s="3"/>
    </row>
    <row r="138" spans="1:21" ht="57" x14ac:dyDescent="0.2">
      <c r="A138" s="1">
        <v>6</v>
      </c>
      <c r="B138" s="1" t="s">
        <v>69</v>
      </c>
      <c r="C138" s="1">
        <v>23</v>
      </c>
      <c r="D138" s="1"/>
      <c r="E138" s="42" t="s">
        <v>86</v>
      </c>
      <c r="F138" s="1" t="s">
        <v>136</v>
      </c>
      <c r="G138" s="1" t="s">
        <v>30</v>
      </c>
      <c r="H138" s="1" t="s">
        <v>28</v>
      </c>
      <c r="I138" s="1" t="s">
        <v>1</v>
      </c>
      <c r="J138" s="1"/>
      <c r="K138" s="1"/>
      <c r="L138" s="1"/>
      <c r="M138" s="1"/>
      <c r="N138" s="1"/>
      <c r="O138" s="1"/>
      <c r="P138" s="14"/>
      <c r="Q138" s="9"/>
      <c r="R138" s="9"/>
      <c r="S138" s="9"/>
      <c r="T138" s="9"/>
      <c r="U138" s="9"/>
    </row>
    <row r="139" spans="1:21" ht="19" x14ac:dyDescent="0.2">
      <c r="A139" s="1">
        <v>6</v>
      </c>
      <c r="B139" s="1" t="s">
        <v>69</v>
      </c>
      <c r="C139" s="1">
        <v>24</v>
      </c>
      <c r="D139" s="1"/>
      <c r="E139" s="42" t="s">
        <v>157</v>
      </c>
      <c r="F139" s="1" t="s">
        <v>158</v>
      </c>
      <c r="G139" s="1" t="s">
        <v>30</v>
      </c>
      <c r="H139" s="1" t="s">
        <v>28</v>
      </c>
      <c r="I139" s="1" t="s">
        <v>1</v>
      </c>
      <c r="J139" s="1"/>
      <c r="K139" s="1"/>
      <c r="L139" s="1"/>
      <c r="M139" s="1"/>
      <c r="N139" s="1"/>
      <c r="O139" s="1"/>
      <c r="P139" s="14"/>
      <c r="Q139" s="9"/>
      <c r="R139" s="9"/>
      <c r="S139" s="9"/>
      <c r="T139" s="9"/>
      <c r="U139" s="9"/>
    </row>
    <row r="140" spans="1:21" s="6" customFormat="1" ht="19" x14ac:dyDescent="0.2">
      <c r="A140" s="18">
        <v>6</v>
      </c>
      <c r="B140" s="18" t="s">
        <v>74</v>
      </c>
      <c r="C140" s="18">
        <v>25</v>
      </c>
      <c r="D140" s="18"/>
      <c r="E140" s="99" t="s">
        <v>60</v>
      </c>
      <c r="F140" s="18" t="s">
        <v>118</v>
      </c>
      <c r="G140" s="18" t="s">
        <v>44</v>
      </c>
      <c r="H140" s="18" t="s">
        <v>28</v>
      </c>
      <c r="I140" s="18" t="s">
        <v>1</v>
      </c>
      <c r="J140" s="18"/>
      <c r="K140" s="18"/>
      <c r="L140" s="18"/>
      <c r="M140" s="18"/>
      <c r="N140" s="18"/>
      <c r="O140" s="18"/>
      <c r="P140" s="18"/>
      <c r="Q140" s="8"/>
      <c r="R140" s="8"/>
      <c r="S140" s="8"/>
      <c r="T140" s="8"/>
      <c r="U140" s="8"/>
    </row>
    <row r="141" spans="1:21" ht="19" x14ac:dyDescent="0.2">
      <c r="A141" s="1">
        <v>6</v>
      </c>
      <c r="B141" s="1" t="s">
        <v>69</v>
      </c>
      <c r="C141" s="1">
        <v>27</v>
      </c>
      <c r="D141" s="1"/>
      <c r="E141" s="41" t="s">
        <v>155</v>
      </c>
      <c r="F141" s="1" t="s">
        <v>156</v>
      </c>
      <c r="G141" s="1" t="s">
        <v>30</v>
      </c>
      <c r="H141" s="1" t="s">
        <v>28</v>
      </c>
      <c r="I141" s="1" t="s">
        <v>1</v>
      </c>
      <c r="J141" s="1"/>
      <c r="K141" s="1"/>
      <c r="L141" s="1"/>
      <c r="M141" s="1"/>
      <c r="N141" s="1"/>
      <c r="O141" s="1"/>
      <c r="P141" s="14"/>
      <c r="Q141" s="9"/>
      <c r="R141" s="9"/>
      <c r="S141" s="9"/>
      <c r="T141" s="9"/>
      <c r="U141" s="9"/>
    </row>
    <row r="142" spans="1:21" s="2" customFormat="1" ht="114" x14ac:dyDescent="0.2">
      <c r="A142" s="14">
        <v>6</v>
      </c>
      <c r="B142" s="14" t="s">
        <v>20</v>
      </c>
      <c r="C142" s="14">
        <v>28</v>
      </c>
      <c r="D142" s="14">
        <v>6</v>
      </c>
      <c r="E142" s="14" t="s">
        <v>106</v>
      </c>
      <c r="F142" s="14" t="s">
        <v>300</v>
      </c>
      <c r="G142" s="14" t="s">
        <v>34</v>
      </c>
      <c r="H142" s="14" t="s">
        <v>56</v>
      </c>
      <c r="I142" s="14" t="s">
        <v>1</v>
      </c>
      <c r="J142" s="14"/>
      <c r="K142" s="14"/>
      <c r="L142" s="14"/>
      <c r="M142" s="14" t="s">
        <v>65</v>
      </c>
      <c r="N142" s="14" t="s">
        <v>66</v>
      </c>
      <c r="O142" s="14"/>
      <c r="P142" s="14" t="s">
        <v>67</v>
      </c>
      <c r="Q142" s="32" t="s">
        <v>68</v>
      </c>
      <c r="R142" s="32" t="s">
        <v>46</v>
      </c>
      <c r="S142" s="32" t="s">
        <v>47</v>
      </c>
      <c r="T142" s="32" t="s">
        <v>48</v>
      </c>
      <c r="U142" s="3"/>
    </row>
    <row r="143" spans="1:21" ht="38" x14ac:dyDescent="0.2">
      <c r="A143" s="14">
        <v>7</v>
      </c>
      <c r="B143" s="14" t="s">
        <v>20</v>
      </c>
      <c r="C143" s="1">
        <v>1</v>
      </c>
      <c r="D143" s="14">
        <v>1</v>
      </c>
      <c r="E143" s="14" t="s">
        <v>106</v>
      </c>
      <c r="F143" s="14" t="s">
        <v>45</v>
      </c>
      <c r="G143" s="14" t="s">
        <v>21</v>
      </c>
      <c r="H143" s="14" t="s">
        <v>92</v>
      </c>
      <c r="I143" s="14" t="s">
        <v>1</v>
      </c>
      <c r="J143" s="15"/>
      <c r="K143" s="15"/>
      <c r="L143" s="15" t="s">
        <v>1</v>
      </c>
      <c r="M143" s="15"/>
      <c r="N143" s="15"/>
      <c r="O143" s="15"/>
      <c r="P143" s="9"/>
      <c r="Q143" s="9"/>
      <c r="R143" s="9"/>
      <c r="S143" s="9"/>
      <c r="T143" s="9"/>
      <c r="U143" s="9"/>
    </row>
    <row r="144" spans="1:21" ht="19" x14ac:dyDescent="0.2">
      <c r="A144" s="1">
        <v>7</v>
      </c>
      <c r="B144" s="1" t="s">
        <v>69</v>
      </c>
      <c r="C144" s="1">
        <v>2</v>
      </c>
      <c r="D144" s="1"/>
      <c r="E144" s="1" t="s">
        <v>145</v>
      </c>
      <c r="F144" s="1" t="s">
        <v>146</v>
      </c>
      <c r="G144" s="1" t="s">
        <v>29</v>
      </c>
      <c r="H144" s="1" t="s">
        <v>92</v>
      </c>
      <c r="I144" s="1" t="s">
        <v>1</v>
      </c>
      <c r="J144" s="1"/>
      <c r="K144" s="1"/>
      <c r="L144" s="15" t="s">
        <v>1</v>
      </c>
      <c r="M144" s="1"/>
      <c r="N144" s="1"/>
      <c r="O144" s="1"/>
      <c r="P144" s="9"/>
      <c r="Q144" s="9"/>
      <c r="R144" s="9"/>
      <c r="S144" s="9"/>
      <c r="T144" s="9"/>
      <c r="U144" s="9"/>
    </row>
    <row r="145" spans="1:21" ht="19" x14ac:dyDescent="0.2">
      <c r="A145" s="1">
        <v>7</v>
      </c>
      <c r="B145" s="1" t="s">
        <v>69</v>
      </c>
      <c r="C145" s="1">
        <v>3</v>
      </c>
      <c r="D145" s="1"/>
      <c r="E145" s="1" t="s">
        <v>85</v>
      </c>
      <c r="F145" s="1" t="s">
        <v>153</v>
      </c>
      <c r="G145" s="1" t="s">
        <v>30</v>
      </c>
      <c r="H145" s="1" t="s">
        <v>92</v>
      </c>
      <c r="I145" s="1" t="s">
        <v>1</v>
      </c>
      <c r="J145" s="1"/>
      <c r="K145" s="1"/>
      <c r="L145" s="15" t="s">
        <v>1</v>
      </c>
      <c r="M145" s="1"/>
      <c r="N145" s="1"/>
      <c r="O145" s="1"/>
      <c r="P145" s="9"/>
      <c r="Q145" s="9"/>
      <c r="R145" s="9"/>
      <c r="S145" s="9"/>
      <c r="T145" s="9"/>
      <c r="U145" s="9"/>
    </row>
    <row r="146" spans="1:21" ht="19" x14ac:dyDescent="0.25">
      <c r="A146" s="14">
        <v>7</v>
      </c>
      <c r="B146" s="14" t="s">
        <v>20</v>
      </c>
      <c r="C146" s="1">
        <v>4</v>
      </c>
      <c r="D146" s="14">
        <v>2</v>
      </c>
      <c r="E146" s="14" t="s">
        <v>63</v>
      </c>
      <c r="F146" s="14" t="s">
        <v>101</v>
      </c>
      <c r="G146" s="14" t="s">
        <v>29</v>
      </c>
      <c r="H146" s="14" t="s">
        <v>92</v>
      </c>
      <c r="I146" s="93" t="s">
        <v>1</v>
      </c>
      <c r="J146" s="16"/>
      <c r="K146" s="16"/>
      <c r="L146" s="15" t="s">
        <v>1</v>
      </c>
      <c r="M146" s="16"/>
      <c r="N146" s="16"/>
      <c r="O146" s="16"/>
      <c r="P146" s="9"/>
      <c r="Q146" s="9"/>
      <c r="R146" s="9"/>
      <c r="S146" s="9"/>
      <c r="T146" s="9"/>
      <c r="U146" s="9"/>
    </row>
    <row r="147" spans="1:21" ht="19" x14ac:dyDescent="0.2">
      <c r="A147" s="1">
        <v>7</v>
      </c>
      <c r="B147" s="1" t="s">
        <v>69</v>
      </c>
      <c r="C147" s="1">
        <v>5</v>
      </c>
      <c r="D147" s="1"/>
      <c r="E147" s="1" t="s">
        <v>112</v>
      </c>
      <c r="F147" s="1" t="s">
        <v>113</v>
      </c>
      <c r="G147" s="1" t="s">
        <v>30</v>
      </c>
      <c r="H147" s="1" t="s">
        <v>92</v>
      </c>
      <c r="I147" s="1" t="s">
        <v>1</v>
      </c>
      <c r="J147" s="1"/>
      <c r="K147" s="1"/>
      <c r="L147" s="15" t="s">
        <v>1</v>
      </c>
      <c r="M147" s="1"/>
      <c r="N147" s="1"/>
      <c r="O147" s="1"/>
      <c r="P147" s="9"/>
      <c r="Q147" s="9"/>
      <c r="R147" s="9"/>
      <c r="S147" s="9"/>
      <c r="T147" s="9"/>
      <c r="U147" s="9"/>
    </row>
    <row r="148" spans="1:21" ht="38" x14ac:dyDescent="0.2">
      <c r="A148" s="1">
        <v>7</v>
      </c>
      <c r="B148" s="1" t="s">
        <v>69</v>
      </c>
      <c r="C148" s="1">
        <v>6</v>
      </c>
      <c r="D148" s="1"/>
      <c r="E148" s="1" t="s">
        <v>87</v>
      </c>
      <c r="F148" s="1" t="s">
        <v>121</v>
      </c>
      <c r="G148" s="1" t="s">
        <v>29</v>
      </c>
      <c r="H148" s="1" t="s">
        <v>92</v>
      </c>
      <c r="I148" s="1" t="s">
        <v>1</v>
      </c>
      <c r="J148" s="1"/>
      <c r="K148" s="1"/>
      <c r="L148" s="15" t="s">
        <v>1</v>
      </c>
      <c r="M148" s="1"/>
      <c r="N148" s="1"/>
      <c r="O148" s="1"/>
      <c r="P148" s="9"/>
      <c r="Q148" s="9"/>
      <c r="R148" s="9"/>
      <c r="S148" s="9"/>
      <c r="T148" s="9"/>
      <c r="U148" s="9"/>
    </row>
    <row r="149" spans="1:21" ht="19" x14ac:dyDescent="0.2">
      <c r="A149" s="1">
        <v>7</v>
      </c>
      <c r="B149" s="1" t="s">
        <v>69</v>
      </c>
      <c r="C149" s="1">
        <v>7</v>
      </c>
      <c r="D149" s="1"/>
      <c r="E149" s="1" t="s">
        <v>119</v>
      </c>
      <c r="F149" s="1" t="s">
        <v>118</v>
      </c>
      <c r="G149" s="1" t="s">
        <v>44</v>
      </c>
      <c r="H149" s="1" t="s">
        <v>92</v>
      </c>
      <c r="I149" s="1" t="s">
        <v>1</v>
      </c>
      <c r="J149" s="1"/>
      <c r="K149" s="1"/>
      <c r="L149" s="15" t="s">
        <v>1</v>
      </c>
      <c r="M149" s="1"/>
      <c r="N149" s="1"/>
      <c r="O149" s="1"/>
      <c r="P149" s="9"/>
      <c r="Q149" s="9"/>
      <c r="R149" s="9"/>
      <c r="S149" s="9"/>
      <c r="T149" s="9"/>
      <c r="U149" s="9"/>
    </row>
    <row r="150" spans="1:21" s="6" customFormat="1" ht="19" x14ac:dyDescent="0.25">
      <c r="A150" s="18">
        <v>7</v>
      </c>
      <c r="B150" s="18" t="s">
        <v>74</v>
      </c>
      <c r="C150" s="18">
        <v>8</v>
      </c>
      <c r="D150" s="18"/>
      <c r="E150" s="18" t="s">
        <v>124</v>
      </c>
      <c r="F150" s="18" t="s">
        <v>226</v>
      </c>
      <c r="G150" s="18" t="s">
        <v>30</v>
      </c>
      <c r="H150" s="18" t="s">
        <v>92</v>
      </c>
      <c r="I150" s="18" t="s">
        <v>1</v>
      </c>
      <c r="J150" s="19"/>
      <c r="K150" s="19"/>
      <c r="L150" s="15" t="s">
        <v>1</v>
      </c>
      <c r="M150" s="19"/>
      <c r="N150" s="19"/>
      <c r="O150" s="19"/>
      <c r="P150" s="8"/>
      <c r="Q150" s="8"/>
      <c r="R150" s="8"/>
      <c r="S150" s="8"/>
      <c r="T150" s="8"/>
      <c r="U150" s="8"/>
    </row>
    <row r="151" spans="1:21" ht="38" x14ac:dyDescent="0.2">
      <c r="A151" s="14">
        <v>7</v>
      </c>
      <c r="B151" s="14" t="s">
        <v>20</v>
      </c>
      <c r="C151" s="1">
        <v>9</v>
      </c>
      <c r="D151" s="14">
        <v>3</v>
      </c>
      <c r="E151" s="14" t="s">
        <v>106</v>
      </c>
      <c r="F151" s="14" t="s">
        <v>49</v>
      </c>
      <c r="G151" s="14" t="s">
        <v>34</v>
      </c>
      <c r="H151" s="14" t="s">
        <v>92</v>
      </c>
      <c r="I151" s="90" t="s">
        <v>1</v>
      </c>
      <c r="J151" s="20"/>
      <c r="K151" s="20"/>
      <c r="L151" s="15" t="s">
        <v>1</v>
      </c>
      <c r="M151" s="20"/>
      <c r="N151" s="20"/>
      <c r="O151" s="20"/>
      <c r="P151" s="9"/>
      <c r="Q151" s="9"/>
      <c r="R151" s="9"/>
      <c r="S151" s="9"/>
      <c r="T151" s="9"/>
      <c r="U151" s="9"/>
    </row>
    <row r="152" spans="1:21" ht="38" x14ac:dyDescent="0.2">
      <c r="A152" s="14">
        <v>7</v>
      </c>
      <c r="B152" s="14" t="s">
        <v>20</v>
      </c>
      <c r="C152" s="1">
        <v>10</v>
      </c>
      <c r="D152" s="14">
        <v>4</v>
      </c>
      <c r="E152" s="14" t="s">
        <v>106</v>
      </c>
      <c r="F152" s="14" t="s">
        <v>31</v>
      </c>
      <c r="G152" s="14" t="s">
        <v>21</v>
      </c>
      <c r="H152" s="14" t="s">
        <v>28</v>
      </c>
      <c r="I152" s="14" t="s">
        <v>1</v>
      </c>
      <c r="J152" s="15"/>
      <c r="K152" s="15"/>
      <c r="L152" s="15" t="s">
        <v>1</v>
      </c>
      <c r="M152" s="15"/>
      <c r="N152" s="15"/>
      <c r="O152" s="15"/>
      <c r="P152" s="9"/>
      <c r="Q152" s="9"/>
      <c r="R152" s="9"/>
      <c r="S152" s="9"/>
      <c r="T152" s="9"/>
      <c r="U152" s="9"/>
    </row>
    <row r="153" spans="1:21" ht="19" x14ac:dyDescent="0.2">
      <c r="A153" s="1">
        <v>7</v>
      </c>
      <c r="B153" s="1" t="s">
        <v>69</v>
      </c>
      <c r="C153" s="1">
        <v>11</v>
      </c>
      <c r="D153" s="1"/>
      <c r="E153" s="1" t="s">
        <v>119</v>
      </c>
      <c r="F153" s="1" t="s">
        <v>118</v>
      </c>
      <c r="G153" s="1" t="s">
        <v>44</v>
      </c>
      <c r="H153" s="1" t="s">
        <v>28</v>
      </c>
      <c r="I153" s="1" t="s">
        <v>1</v>
      </c>
      <c r="J153" s="1"/>
      <c r="K153" s="1"/>
      <c r="L153" s="15" t="s">
        <v>1</v>
      </c>
      <c r="M153" s="1"/>
      <c r="N153" s="1"/>
      <c r="O153" s="1"/>
      <c r="P153" s="9"/>
      <c r="Q153" s="9"/>
      <c r="R153" s="9"/>
      <c r="S153" s="9"/>
      <c r="T153" s="9"/>
      <c r="U153" s="9"/>
    </row>
    <row r="154" spans="1:21" ht="57" x14ac:dyDescent="0.2">
      <c r="A154" s="1">
        <v>7</v>
      </c>
      <c r="B154" s="1" t="s">
        <v>69</v>
      </c>
      <c r="C154" s="1">
        <v>12</v>
      </c>
      <c r="D154" s="1"/>
      <c r="E154" s="1" t="s">
        <v>86</v>
      </c>
      <c r="F154" s="1" t="s">
        <v>129</v>
      </c>
      <c r="G154" s="1" t="s">
        <v>29</v>
      </c>
      <c r="H154" s="1" t="s">
        <v>28</v>
      </c>
      <c r="I154" s="1" t="s">
        <v>1</v>
      </c>
      <c r="J154" s="1"/>
      <c r="K154" s="1"/>
      <c r="L154" s="15" t="s">
        <v>1</v>
      </c>
      <c r="M154" s="1"/>
      <c r="N154" s="1"/>
      <c r="O154" s="1"/>
      <c r="P154" s="9"/>
      <c r="Q154" s="9"/>
      <c r="R154" s="9"/>
      <c r="S154" s="9"/>
      <c r="T154" s="9"/>
      <c r="U154" s="9"/>
    </row>
    <row r="155" spans="1:21" ht="19" x14ac:dyDescent="0.2">
      <c r="A155" s="1">
        <v>7</v>
      </c>
      <c r="B155" s="1" t="s">
        <v>69</v>
      </c>
      <c r="C155" s="1">
        <v>13</v>
      </c>
      <c r="D155" s="1"/>
      <c r="E155" s="1" t="s">
        <v>79</v>
      </c>
      <c r="F155" s="1" t="s">
        <v>111</v>
      </c>
      <c r="G155" s="1" t="s">
        <v>30</v>
      </c>
      <c r="H155" s="1" t="s">
        <v>28</v>
      </c>
      <c r="I155" s="1" t="s">
        <v>1</v>
      </c>
      <c r="J155" s="1"/>
      <c r="K155" s="1"/>
      <c r="L155" s="15" t="s">
        <v>1</v>
      </c>
      <c r="M155" s="1"/>
      <c r="N155" s="1"/>
      <c r="O155" s="1"/>
      <c r="P155" s="9"/>
      <c r="Q155" s="9"/>
      <c r="R155" s="9"/>
      <c r="S155" s="9"/>
      <c r="T155" s="9"/>
      <c r="U155" s="9"/>
    </row>
    <row r="156" spans="1:21" ht="57" x14ac:dyDescent="0.2">
      <c r="A156" s="1">
        <v>7</v>
      </c>
      <c r="B156" s="1" t="s">
        <v>69</v>
      </c>
      <c r="C156" s="1">
        <v>14</v>
      </c>
      <c r="D156" s="1"/>
      <c r="E156" s="1" t="s">
        <v>71</v>
      </c>
      <c r="F156" s="1" t="s">
        <v>128</v>
      </c>
      <c r="G156" s="1" t="s">
        <v>44</v>
      </c>
      <c r="H156" s="1" t="s">
        <v>28</v>
      </c>
      <c r="I156" s="1" t="s">
        <v>1</v>
      </c>
      <c r="J156" s="1"/>
      <c r="K156" s="1"/>
      <c r="L156" s="15" t="s">
        <v>1</v>
      </c>
      <c r="M156" s="1"/>
      <c r="N156" s="1"/>
      <c r="O156" s="1"/>
      <c r="P156" s="9"/>
      <c r="Q156" s="9"/>
      <c r="R156" s="9"/>
      <c r="S156" s="9"/>
      <c r="T156" s="9"/>
      <c r="U156" s="9"/>
    </row>
    <row r="157" spans="1:21" ht="114" x14ac:dyDescent="0.2">
      <c r="A157" s="14">
        <v>7</v>
      </c>
      <c r="B157" s="14" t="s">
        <v>20</v>
      </c>
      <c r="C157" s="1">
        <v>15</v>
      </c>
      <c r="D157" s="14">
        <v>5</v>
      </c>
      <c r="E157" s="14" t="s">
        <v>64</v>
      </c>
      <c r="F157" s="14" t="s">
        <v>102</v>
      </c>
      <c r="G157" s="14" t="s">
        <v>44</v>
      </c>
      <c r="H157" s="14" t="s">
        <v>28</v>
      </c>
      <c r="I157" s="14" t="s">
        <v>1</v>
      </c>
      <c r="J157" s="9"/>
      <c r="K157" s="9"/>
      <c r="L157" s="15" t="s">
        <v>1</v>
      </c>
      <c r="M157" s="32" t="s">
        <v>36</v>
      </c>
      <c r="N157" s="14" t="s">
        <v>37</v>
      </c>
      <c r="O157" s="32"/>
      <c r="P157" s="32" t="s">
        <v>38</v>
      </c>
      <c r="Q157" s="32" t="s">
        <v>39</v>
      </c>
      <c r="R157" s="32" t="s">
        <v>40</v>
      </c>
      <c r="S157" s="32" t="s">
        <v>41</v>
      </c>
      <c r="T157" s="32" t="s">
        <v>42</v>
      </c>
      <c r="U157" s="9"/>
    </row>
    <row r="158" spans="1:21" ht="38" x14ac:dyDescent="0.2">
      <c r="A158" s="1">
        <v>7</v>
      </c>
      <c r="B158" s="1" t="s">
        <v>69</v>
      </c>
      <c r="C158" s="1">
        <v>16</v>
      </c>
      <c r="D158" s="1"/>
      <c r="E158" s="1" t="s">
        <v>87</v>
      </c>
      <c r="F158" s="1" t="s">
        <v>121</v>
      </c>
      <c r="G158" s="1" t="s">
        <v>29</v>
      </c>
      <c r="H158" s="1" t="s">
        <v>28</v>
      </c>
      <c r="I158" s="1" t="s">
        <v>1</v>
      </c>
      <c r="J158" s="1"/>
      <c r="K158" s="1"/>
      <c r="L158" s="15" t="s">
        <v>1</v>
      </c>
      <c r="M158" s="1"/>
      <c r="N158" s="1"/>
      <c r="O158" s="1"/>
      <c r="P158" s="9"/>
      <c r="Q158" s="9"/>
      <c r="R158" s="9"/>
      <c r="S158" s="9"/>
      <c r="T158" s="9"/>
      <c r="U158" s="9"/>
    </row>
    <row r="159" spans="1:21" ht="38" x14ac:dyDescent="0.2">
      <c r="A159" s="1">
        <v>7</v>
      </c>
      <c r="B159" s="1" t="s">
        <v>69</v>
      </c>
      <c r="C159" s="1">
        <v>17</v>
      </c>
      <c r="D159" s="1"/>
      <c r="E159" s="1" t="s">
        <v>114</v>
      </c>
      <c r="F159" s="1" t="s">
        <v>115</v>
      </c>
      <c r="G159" s="1" t="s">
        <v>30</v>
      </c>
      <c r="H159" s="1" t="s">
        <v>28</v>
      </c>
      <c r="I159" s="1" t="s">
        <v>1</v>
      </c>
      <c r="J159" s="1"/>
      <c r="K159" s="1"/>
      <c r="L159" s="15" t="s">
        <v>1</v>
      </c>
      <c r="M159" s="1"/>
      <c r="N159" s="1"/>
      <c r="O159" s="1"/>
      <c r="P159" s="9"/>
      <c r="Q159" s="9"/>
      <c r="R159" s="9"/>
      <c r="S159" s="9"/>
      <c r="T159" s="9"/>
      <c r="U159" s="9"/>
    </row>
    <row r="160" spans="1:21" s="6" customFormat="1" ht="19" x14ac:dyDescent="0.2">
      <c r="A160" s="18">
        <v>7</v>
      </c>
      <c r="B160" s="18" t="s">
        <v>74</v>
      </c>
      <c r="C160" s="18">
        <v>18</v>
      </c>
      <c r="D160" s="18"/>
      <c r="E160" s="18" t="s">
        <v>145</v>
      </c>
      <c r="F160" s="18" t="s">
        <v>146</v>
      </c>
      <c r="G160" s="18" t="s">
        <v>29</v>
      </c>
      <c r="H160" s="18" t="s">
        <v>28</v>
      </c>
      <c r="I160" s="18" t="s">
        <v>1</v>
      </c>
      <c r="J160" s="18"/>
      <c r="K160" s="18"/>
      <c r="L160" s="15" t="s">
        <v>1</v>
      </c>
      <c r="M160" s="18"/>
      <c r="N160" s="18"/>
      <c r="O160" s="18"/>
      <c r="P160" s="8"/>
      <c r="Q160" s="8"/>
      <c r="R160" s="8"/>
      <c r="S160" s="8"/>
      <c r="T160" s="8"/>
      <c r="U160" s="8"/>
    </row>
    <row r="161" spans="1:21" ht="19" x14ac:dyDescent="0.2">
      <c r="A161" s="1">
        <v>7</v>
      </c>
      <c r="B161" s="1" t="s">
        <v>69</v>
      </c>
      <c r="C161" s="1">
        <v>19</v>
      </c>
      <c r="D161" s="1"/>
      <c r="E161" s="1" t="s">
        <v>143</v>
      </c>
      <c r="F161" s="1" t="s">
        <v>144</v>
      </c>
      <c r="G161" s="1" t="s">
        <v>44</v>
      </c>
      <c r="H161" s="1" t="s">
        <v>28</v>
      </c>
      <c r="I161" s="1" t="s">
        <v>1</v>
      </c>
      <c r="J161" s="1"/>
      <c r="K161" s="1"/>
      <c r="L161" s="15" t="s">
        <v>1</v>
      </c>
      <c r="M161" s="1"/>
      <c r="N161" s="1"/>
      <c r="O161" s="1"/>
      <c r="P161" s="9"/>
      <c r="Q161" s="9"/>
      <c r="R161" s="9"/>
      <c r="S161" s="9"/>
      <c r="T161" s="9"/>
      <c r="U161" s="9"/>
    </row>
    <row r="162" spans="1:21" ht="38" x14ac:dyDescent="0.2">
      <c r="A162" s="14">
        <v>7</v>
      </c>
      <c r="B162" s="14" t="s">
        <v>20</v>
      </c>
      <c r="C162" s="1">
        <v>20</v>
      </c>
      <c r="D162" s="14">
        <v>6</v>
      </c>
      <c r="E162" s="14" t="s">
        <v>106</v>
      </c>
      <c r="F162" s="14" t="s">
        <v>35</v>
      </c>
      <c r="G162" s="14" t="s">
        <v>34</v>
      </c>
      <c r="H162" s="14" t="s">
        <v>28</v>
      </c>
      <c r="I162" s="90" t="s">
        <v>1</v>
      </c>
      <c r="J162" s="20"/>
      <c r="K162" s="20"/>
      <c r="L162" s="15" t="s">
        <v>1</v>
      </c>
      <c r="M162" s="20"/>
      <c r="N162" s="20"/>
      <c r="O162" s="20"/>
      <c r="P162" s="9"/>
      <c r="Q162" s="9"/>
      <c r="R162" s="9"/>
      <c r="S162" s="9"/>
      <c r="T162" s="9"/>
      <c r="U162" s="9"/>
    </row>
    <row r="163" spans="1:21" ht="38" x14ac:dyDescent="0.2">
      <c r="A163" s="14">
        <v>8</v>
      </c>
      <c r="B163" s="14" t="s">
        <v>20</v>
      </c>
      <c r="C163" s="1">
        <v>1</v>
      </c>
      <c r="D163" s="14">
        <v>1</v>
      </c>
      <c r="E163" s="14" t="s">
        <v>106</v>
      </c>
      <c r="F163" s="14" t="s">
        <v>45</v>
      </c>
      <c r="G163" s="14" t="s">
        <v>21</v>
      </c>
      <c r="H163" s="14" t="s">
        <v>92</v>
      </c>
      <c r="I163" s="14" t="s">
        <v>1</v>
      </c>
      <c r="J163" s="15"/>
      <c r="K163" s="15"/>
      <c r="L163" s="15" t="s">
        <v>1</v>
      </c>
      <c r="M163" s="15"/>
      <c r="N163" s="15"/>
      <c r="O163" s="15"/>
      <c r="P163" s="14"/>
      <c r="Q163" s="9"/>
      <c r="R163" s="9"/>
      <c r="S163" s="9"/>
      <c r="T163" s="9"/>
      <c r="U163" s="9"/>
    </row>
    <row r="164" spans="1:21" ht="57" x14ac:dyDescent="0.2">
      <c r="A164" s="1">
        <v>8</v>
      </c>
      <c r="B164" s="1" t="s">
        <v>69</v>
      </c>
      <c r="C164" s="1">
        <v>2</v>
      </c>
      <c r="D164" s="1"/>
      <c r="E164" s="1" t="s">
        <v>86</v>
      </c>
      <c r="F164" s="1" t="s">
        <v>136</v>
      </c>
      <c r="G164" s="1" t="s">
        <v>30</v>
      </c>
      <c r="H164" s="1" t="s">
        <v>92</v>
      </c>
      <c r="I164" s="1" t="s">
        <v>1</v>
      </c>
      <c r="J164" s="1"/>
      <c r="K164" s="1"/>
      <c r="L164" s="15" t="s">
        <v>1</v>
      </c>
      <c r="M164" s="1"/>
      <c r="N164" s="1"/>
      <c r="O164" s="1"/>
      <c r="P164" s="14"/>
      <c r="Q164" s="9"/>
      <c r="R164" s="9"/>
      <c r="S164" s="9"/>
      <c r="T164" s="9"/>
      <c r="U164" s="9"/>
    </row>
    <row r="165" spans="1:21" ht="19" x14ac:dyDescent="0.2">
      <c r="A165" s="1">
        <v>8</v>
      </c>
      <c r="B165" s="1" t="s">
        <v>69</v>
      </c>
      <c r="C165" s="1">
        <v>3</v>
      </c>
      <c r="D165" s="1"/>
      <c r="E165" s="1" t="s">
        <v>76</v>
      </c>
      <c r="F165" s="1" t="s">
        <v>107</v>
      </c>
      <c r="G165" s="1" t="s">
        <v>29</v>
      </c>
      <c r="H165" s="1" t="s">
        <v>92</v>
      </c>
      <c r="I165" s="1" t="s">
        <v>1</v>
      </c>
      <c r="J165" s="1"/>
      <c r="K165" s="1"/>
      <c r="L165" s="15" t="s">
        <v>1</v>
      </c>
      <c r="M165" s="1"/>
      <c r="N165" s="1"/>
      <c r="O165" s="1"/>
      <c r="P165" s="14"/>
      <c r="Q165" s="9"/>
      <c r="R165" s="9"/>
      <c r="S165" s="9"/>
      <c r="T165" s="9"/>
      <c r="U165" s="9"/>
    </row>
    <row r="166" spans="1:21" ht="38" x14ac:dyDescent="0.25">
      <c r="A166" s="14">
        <v>8</v>
      </c>
      <c r="B166" s="14" t="s">
        <v>20</v>
      </c>
      <c r="C166" s="1">
        <v>4</v>
      </c>
      <c r="D166" s="14">
        <v>2</v>
      </c>
      <c r="E166" s="14" t="s">
        <v>90</v>
      </c>
      <c r="F166" s="14" t="s">
        <v>100</v>
      </c>
      <c r="G166" s="14" t="s">
        <v>29</v>
      </c>
      <c r="H166" s="14" t="s">
        <v>92</v>
      </c>
      <c r="I166" s="96" t="s">
        <v>1</v>
      </c>
      <c r="J166" s="16"/>
      <c r="K166" s="16"/>
      <c r="L166" s="15" t="s">
        <v>1</v>
      </c>
      <c r="M166" s="16"/>
      <c r="N166" s="16"/>
      <c r="O166" s="16"/>
      <c r="P166" s="14"/>
      <c r="Q166" s="9"/>
      <c r="R166" s="9"/>
      <c r="S166" s="9"/>
      <c r="T166" s="9"/>
      <c r="U166" s="9"/>
    </row>
    <row r="167" spans="1:21" ht="19" x14ac:dyDescent="0.2">
      <c r="A167" s="1">
        <v>8</v>
      </c>
      <c r="B167" s="1" t="s">
        <v>69</v>
      </c>
      <c r="C167" s="1">
        <v>5</v>
      </c>
      <c r="D167" s="1"/>
      <c r="E167" s="1" t="s">
        <v>112</v>
      </c>
      <c r="F167" s="1" t="s">
        <v>113</v>
      </c>
      <c r="G167" s="1" t="s">
        <v>30</v>
      </c>
      <c r="H167" s="1" t="s">
        <v>92</v>
      </c>
      <c r="I167" s="94" t="s">
        <v>1</v>
      </c>
      <c r="J167" s="34"/>
      <c r="K167" s="34"/>
      <c r="L167" s="15" t="s">
        <v>1</v>
      </c>
      <c r="M167" s="34"/>
      <c r="N167" s="34"/>
      <c r="O167" s="34"/>
      <c r="P167" s="14"/>
      <c r="Q167" s="9"/>
      <c r="R167" s="9"/>
      <c r="S167" s="9"/>
      <c r="T167" s="9"/>
      <c r="U167" s="9"/>
    </row>
    <row r="168" spans="1:21" ht="19" x14ac:dyDescent="0.2">
      <c r="A168" s="1">
        <v>8</v>
      </c>
      <c r="B168" s="1" t="s">
        <v>69</v>
      </c>
      <c r="C168" s="1">
        <v>6</v>
      </c>
      <c r="D168" s="1"/>
      <c r="E168" s="1" t="s">
        <v>126</v>
      </c>
      <c r="F168" s="1" t="s">
        <v>127</v>
      </c>
      <c r="G168" s="1" t="s">
        <v>29</v>
      </c>
      <c r="H168" s="1" t="s">
        <v>92</v>
      </c>
      <c r="I168" s="97" t="s">
        <v>1</v>
      </c>
      <c r="J168" s="34"/>
      <c r="K168" s="34"/>
      <c r="L168" s="15" t="s">
        <v>1</v>
      </c>
      <c r="M168" s="34"/>
      <c r="N168" s="34"/>
      <c r="O168" s="34"/>
      <c r="P168" s="14"/>
      <c r="Q168" s="9"/>
      <c r="R168" s="9"/>
      <c r="S168" s="9"/>
      <c r="T168" s="9"/>
      <c r="U168" s="9"/>
    </row>
    <row r="169" spans="1:21" ht="19" x14ac:dyDescent="0.2">
      <c r="A169" s="1">
        <v>8</v>
      </c>
      <c r="B169" s="1" t="s">
        <v>69</v>
      </c>
      <c r="C169" s="1">
        <v>7</v>
      </c>
      <c r="D169" s="1"/>
      <c r="E169" s="1" t="s">
        <v>110</v>
      </c>
      <c r="F169" s="1" t="s">
        <v>111</v>
      </c>
      <c r="G169" s="1" t="s">
        <v>30</v>
      </c>
      <c r="H169" s="1" t="s">
        <v>92</v>
      </c>
      <c r="I169" s="94" t="s">
        <v>1</v>
      </c>
      <c r="J169" s="34"/>
      <c r="K169" s="34"/>
      <c r="L169" s="15" t="s">
        <v>1</v>
      </c>
      <c r="M169" s="34"/>
      <c r="N169" s="34"/>
      <c r="O169" s="34"/>
      <c r="P169" s="14"/>
      <c r="Q169" s="9"/>
      <c r="R169" s="9"/>
      <c r="S169" s="9"/>
      <c r="T169" s="9"/>
      <c r="U169" s="9"/>
    </row>
    <row r="170" spans="1:21" ht="19" x14ac:dyDescent="0.2">
      <c r="A170" s="18">
        <v>8</v>
      </c>
      <c r="B170" s="18" t="s">
        <v>74</v>
      </c>
      <c r="C170" s="1">
        <v>8</v>
      </c>
      <c r="D170" s="18"/>
      <c r="E170" s="18" t="s">
        <v>53</v>
      </c>
      <c r="F170" s="18" t="s">
        <v>254</v>
      </c>
      <c r="G170" s="18" t="s">
        <v>29</v>
      </c>
      <c r="H170" s="18" t="s">
        <v>92</v>
      </c>
      <c r="I170" s="95" t="s">
        <v>1</v>
      </c>
      <c r="J170" s="38"/>
      <c r="K170" s="38"/>
      <c r="L170" s="15" t="s">
        <v>1</v>
      </c>
      <c r="M170" s="38"/>
      <c r="N170" s="38"/>
      <c r="O170" s="38"/>
      <c r="P170" s="18"/>
      <c r="Q170" s="9"/>
      <c r="R170" s="9"/>
      <c r="S170" s="9"/>
      <c r="T170" s="9"/>
      <c r="U170" s="9"/>
    </row>
    <row r="171" spans="1:21" ht="38" x14ac:dyDescent="0.2">
      <c r="A171" s="14">
        <v>8</v>
      </c>
      <c r="B171" s="14" t="s">
        <v>20</v>
      </c>
      <c r="C171" s="1">
        <v>9</v>
      </c>
      <c r="D171" s="14">
        <v>3</v>
      </c>
      <c r="E171" s="14" t="s">
        <v>106</v>
      </c>
      <c r="F171" s="14" t="s">
        <v>49</v>
      </c>
      <c r="G171" s="14" t="s">
        <v>34</v>
      </c>
      <c r="H171" s="14" t="s">
        <v>92</v>
      </c>
      <c r="I171" s="90" t="s">
        <v>1</v>
      </c>
      <c r="J171" s="20"/>
      <c r="K171" s="20"/>
      <c r="L171" s="15" t="s">
        <v>1</v>
      </c>
      <c r="M171" s="20"/>
      <c r="N171" s="20"/>
      <c r="O171" s="20"/>
      <c r="P171" s="14"/>
      <c r="Q171" s="9"/>
      <c r="R171" s="9"/>
      <c r="S171" s="9"/>
      <c r="T171" s="9"/>
      <c r="U171" s="9"/>
    </row>
    <row r="172" spans="1:21" ht="114" x14ac:dyDescent="0.2">
      <c r="A172" s="14">
        <v>8</v>
      </c>
      <c r="B172" s="14" t="s">
        <v>20</v>
      </c>
      <c r="C172" s="1">
        <v>10</v>
      </c>
      <c r="D172" s="14">
        <v>4</v>
      </c>
      <c r="E172" s="14" t="s">
        <v>106</v>
      </c>
      <c r="F172" s="14" t="s">
        <v>52</v>
      </c>
      <c r="G172" s="14" t="s">
        <v>21</v>
      </c>
      <c r="H172" s="14" t="s">
        <v>56</v>
      </c>
      <c r="I172" s="14" t="s">
        <v>1</v>
      </c>
      <c r="J172" s="20"/>
      <c r="K172" s="20"/>
      <c r="L172" s="15" t="s">
        <v>1</v>
      </c>
      <c r="M172" s="14" t="s">
        <v>65</v>
      </c>
      <c r="N172" s="14" t="s">
        <v>66</v>
      </c>
      <c r="O172" s="14"/>
      <c r="P172" s="14" t="s">
        <v>67</v>
      </c>
      <c r="Q172" s="43" t="s">
        <v>68</v>
      </c>
      <c r="R172" s="43" t="s">
        <v>46</v>
      </c>
      <c r="S172" s="43" t="s">
        <v>47</v>
      </c>
      <c r="T172" s="43" t="s">
        <v>48</v>
      </c>
      <c r="U172" s="9"/>
    </row>
    <row r="173" spans="1:21" ht="19" x14ac:dyDescent="0.2">
      <c r="A173" s="1">
        <v>8</v>
      </c>
      <c r="B173" s="1" t="s">
        <v>69</v>
      </c>
      <c r="C173" s="1">
        <v>11</v>
      </c>
      <c r="D173" s="1"/>
      <c r="E173" s="41" t="s">
        <v>108</v>
      </c>
      <c r="F173" s="42" t="s">
        <v>109</v>
      </c>
      <c r="G173" s="1" t="s">
        <v>29</v>
      </c>
      <c r="H173" s="1" t="s">
        <v>28</v>
      </c>
      <c r="I173" s="94" t="s">
        <v>1</v>
      </c>
      <c r="J173" s="34"/>
      <c r="K173" s="34"/>
      <c r="L173" s="15" t="s">
        <v>1</v>
      </c>
      <c r="M173" s="34"/>
      <c r="N173" s="34"/>
      <c r="O173" s="34"/>
      <c r="P173" s="14"/>
      <c r="Q173" s="9"/>
      <c r="R173" s="9"/>
      <c r="S173" s="9"/>
      <c r="T173" s="9"/>
      <c r="U173" s="9"/>
    </row>
    <row r="174" spans="1:21" ht="38" x14ac:dyDescent="0.2">
      <c r="A174" s="1">
        <v>8</v>
      </c>
      <c r="B174" s="1" t="s">
        <v>69</v>
      </c>
      <c r="C174" s="1">
        <v>12</v>
      </c>
      <c r="D174" s="1"/>
      <c r="E174" s="41" t="s">
        <v>141</v>
      </c>
      <c r="F174" s="42" t="s">
        <v>142</v>
      </c>
      <c r="G174" s="1" t="s">
        <v>44</v>
      </c>
      <c r="H174" s="1" t="s">
        <v>28</v>
      </c>
      <c r="I174" s="94" t="s">
        <v>1</v>
      </c>
      <c r="J174" s="34"/>
      <c r="K174" s="34"/>
      <c r="L174" s="15" t="s">
        <v>1</v>
      </c>
      <c r="M174" s="34"/>
      <c r="N174" s="34"/>
      <c r="O174" s="34"/>
      <c r="P174" s="14"/>
      <c r="Q174" s="9"/>
      <c r="R174" s="9"/>
      <c r="S174" s="9"/>
      <c r="T174" s="9"/>
      <c r="U174" s="9"/>
    </row>
    <row r="175" spans="1:21" ht="114" x14ac:dyDescent="0.2">
      <c r="A175" s="14">
        <v>8</v>
      </c>
      <c r="B175" s="14" t="s">
        <v>20</v>
      </c>
      <c r="C175" s="1">
        <v>13</v>
      </c>
      <c r="D175" s="14">
        <v>5</v>
      </c>
      <c r="E175" s="14" t="s">
        <v>59</v>
      </c>
      <c r="F175" s="14" t="s">
        <v>98</v>
      </c>
      <c r="G175" s="14" t="s">
        <v>30</v>
      </c>
      <c r="H175" s="14" t="s">
        <v>56</v>
      </c>
      <c r="I175" s="94" t="s">
        <v>1</v>
      </c>
      <c r="J175" s="34"/>
      <c r="K175" s="34"/>
      <c r="L175" s="15" t="s">
        <v>1</v>
      </c>
      <c r="M175" s="14" t="s">
        <v>36</v>
      </c>
      <c r="N175" s="14" t="s">
        <v>37</v>
      </c>
      <c r="O175" s="14"/>
      <c r="P175" s="14" t="s">
        <v>38</v>
      </c>
      <c r="Q175" s="43" t="s">
        <v>39</v>
      </c>
      <c r="R175" s="43" t="s">
        <v>40</v>
      </c>
      <c r="S175" s="43" t="s">
        <v>41</v>
      </c>
      <c r="T175" s="43" t="s">
        <v>42</v>
      </c>
      <c r="U175" s="9"/>
    </row>
    <row r="176" spans="1:21" ht="60" customHeight="1" x14ac:dyDescent="0.2">
      <c r="A176" s="1">
        <v>8</v>
      </c>
      <c r="B176" s="1" t="s">
        <v>69</v>
      </c>
      <c r="C176" s="1">
        <v>14</v>
      </c>
      <c r="D176" s="1"/>
      <c r="E176" s="41" t="s">
        <v>85</v>
      </c>
      <c r="F176" s="1" t="s">
        <v>153</v>
      </c>
      <c r="G176" s="1" t="s">
        <v>30</v>
      </c>
      <c r="H176" s="1" t="s">
        <v>28</v>
      </c>
      <c r="I176" s="1" t="s">
        <v>1</v>
      </c>
      <c r="J176" s="1"/>
      <c r="K176" s="1"/>
      <c r="L176" s="15" t="s">
        <v>1</v>
      </c>
      <c r="M176" s="1"/>
      <c r="N176" s="1"/>
      <c r="O176" s="1"/>
      <c r="P176" s="14"/>
      <c r="Q176" s="9"/>
      <c r="R176" s="9"/>
      <c r="S176" s="9"/>
      <c r="T176" s="9"/>
      <c r="U176" s="9"/>
    </row>
    <row r="177" spans="1:21" ht="19" x14ac:dyDescent="0.2">
      <c r="A177" s="1">
        <v>8</v>
      </c>
      <c r="B177" s="1" t="s">
        <v>69</v>
      </c>
      <c r="C177" s="1">
        <v>15</v>
      </c>
      <c r="D177" s="1"/>
      <c r="E177" s="41" t="s">
        <v>166</v>
      </c>
      <c r="F177" s="42" t="s">
        <v>167</v>
      </c>
      <c r="G177" s="1" t="s">
        <v>29</v>
      </c>
      <c r="H177" s="1" t="s">
        <v>28</v>
      </c>
      <c r="I177" s="1" t="s">
        <v>1</v>
      </c>
      <c r="J177" s="1"/>
      <c r="K177" s="1"/>
      <c r="L177" s="15" t="s">
        <v>1</v>
      </c>
      <c r="M177" s="1"/>
      <c r="N177" s="1"/>
      <c r="O177" s="1"/>
      <c r="P177" s="14"/>
      <c r="Q177" s="9"/>
      <c r="R177" s="9"/>
      <c r="S177" s="9"/>
      <c r="T177" s="9"/>
      <c r="U177" s="9"/>
    </row>
    <row r="178" spans="1:21" ht="19" x14ac:dyDescent="0.2">
      <c r="A178" s="18">
        <v>8</v>
      </c>
      <c r="B178" s="18" t="s">
        <v>74</v>
      </c>
      <c r="C178" s="1">
        <v>16</v>
      </c>
      <c r="D178" s="18"/>
      <c r="E178" s="18" t="s">
        <v>54</v>
      </c>
      <c r="F178" s="18" t="s">
        <v>125</v>
      </c>
      <c r="G178" s="18" t="s">
        <v>30</v>
      </c>
      <c r="H178" s="18" t="s">
        <v>28</v>
      </c>
      <c r="I178" s="18" t="s">
        <v>1</v>
      </c>
      <c r="J178" s="18"/>
      <c r="K178" s="18"/>
      <c r="L178" s="15" t="s">
        <v>1</v>
      </c>
      <c r="M178" s="18"/>
      <c r="N178" s="18"/>
      <c r="O178" s="18"/>
      <c r="P178" s="14"/>
      <c r="Q178" s="9"/>
      <c r="R178" s="9"/>
      <c r="S178" s="9"/>
      <c r="T178" s="9"/>
      <c r="U178" s="9"/>
    </row>
    <row r="179" spans="1:21" ht="114" x14ac:dyDescent="0.2">
      <c r="A179" s="14">
        <v>8</v>
      </c>
      <c r="B179" s="14" t="s">
        <v>20</v>
      </c>
      <c r="C179" s="1">
        <v>17</v>
      </c>
      <c r="D179" s="14">
        <v>6</v>
      </c>
      <c r="E179" s="14" t="s">
        <v>60</v>
      </c>
      <c r="F179" s="14" t="s">
        <v>99</v>
      </c>
      <c r="G179" s="14" t="s">
        <v>44</v>
      </c>
      <c r="H179" s="14" t="s">
        <v>56</v>
      </c>
      <c r="I179" s="1" t="s">
        <v>1</v>
      </c>
      <c r="J179" s="1"/>
      <c r="K179" s="1"/>
      <c r="L179" s="15" t="s">
        <v>1</v>
      </c>
      <c r="M179" s="14" t="s">
        <v>36</v>
      </c>
      <c r="N179" s="14" t="s">
        <v>37</v>
      </c>
      <c r="O179" s="14"/>
      <c r="P179" s="14" t="s">
        <v>38</v>
      </c>
      <c r="Q179" s="43" t="s">
        <v>39</v>
      </c>
      <c r="R179" s="43" t="s">
        <v>40</v>
      </c>
      <c r="S179" s="43" t="s">
        <v>41</v>
      </c>
      <c r="T179" s="43" t="s">
        <v>42</v>
      </c>
      <c r="U179" s="9"/>
    </row>
    <row r="180" spans="1:21" ht="57" x14ac:dyDescent="0.2">
      <c r="A180" s="1">
        <v>8</v>
      </c>
      <c r="B180" s="1" t="s">
        <v>69</v>
      </c>
      <c r="C180" s="1">
        <v>18</v>
      </c>
      <c r="D180" s="1"/>
      <c r="E180" s="41" t="s">
        <v>71</v>
      </c>
      <c r="F180" s="42" t="s">
        <v>128</v>
      </c>
      <c r="G180" s="1" t="s">
        <v>44</v>
      </c>
      <c r="H180" s="1" t="s">
        <v>28</v>
      </c>
      <c r="I180" s="1" t="s">
        <v>1</v>
      </c>
      <c r="J180" s="1"/>
      <c r="K180" s="1"/>
      <c r="L180" s="15" t="s">
        <v>1</v>
      </c>
      <c r="M180" s="1"/>
      <c r="N180" s="1"/>
      <c r="O180" s="1"/>
      <c r="P180" s="14"/>
      <c r="Q180" s="9"/>
      <c r="R180" s="9"/>
      <c r="S180" s="9"/>
      <c r="T180" s="9"/>
      <c r="U180" s="9"/>
    </row>
    <row r="181" spans="1:21" ht="57" x14ac:dyDescent="0.2">
      <c r="A181" s="1">
        <v>8</v>
      </c>
      <c r="B181" s="1" t="s">
        <v>69</v>
      </c>
      <c r="C181" s="1">
        <v>19</v>
      </c>
      <c r="D181" s="1"/>
      <c r="E181" s="41" t="s">
        <v>86</v>
      </c>
      <c r="F181" s="42" t="s">
        <v>129</v>
      </c>
      <c r="G181" s="41" t="s">
        <v>29</v>
      </c>
      <c r="H181" s="1" t="s">
        <v>28</v>
      </c>
      <c r="I181" s="1" t="s">
        <v>1</v>
      </c>
      <c r="J181" s="1"/>
      <c r="K181" s="1"/>
      <c r="L181" s="15" t="s">
        <v>1</v>
      </c>
      <c r="M181" s="1"/>
      <c r="N181" s="1"/>
      <c r="O181" s="1"/>
      <c r="P181" s="14"/>
      <c r="Q181" s="9"/>
      <c r="R181" s="9"/>
      <c r="S181" s="9"/>
      <c r="T181" s="9"/>
      <c r="U181" s="9"/>
    </row>
    <row r="182" spans="1:21" ht="38" x14ac:dyDescent="0.2">
      <c r="A182" s="1">
        <v>8</v>
      </c>
      <c r="B182" s="1" t="s">
        <v>69</v>
      </c>
      <c r="C182" s="1">
        <v>20</v>
      </c>
      <c r="D182" s="1"/>
      <c r="E182" s="41" t="s">
        <v>78</v>
      </c>
      <c r="F182" s="42" t="s">
        <v>139</v>
      </c>
      <c r="G182" s="1" t="s">
        <v>30</v>
      </c>
      <c r="H182" s="1" t="s">
        <v>28</v>
      </c>
      <c r="I182" s="1" t="s">
        <v>1</v>
      </c>
      <c r="J182" s="1"/>
      <c r="K182" s="1"/>
      <c r="L182" s="15" t="s">
        <v>1</v>
      </c>
      <c r="M182" s="1"/>
      <c r="N182" s="1"/>
      <c r="O182" s="1"/>
      <c r="P182" s="14"/>
      <c r="Q182" s="9"/>
      <c r="R182" s="9"/>
      <c r="S182" s="9"/>
      <c r="T182" s="9"/>
      <c r="U182" s="9"/>
    </row>
    <row r="183" spans="1:21" ht="19" x14ac:dyDescent="0.2">
      <c r="A183" s="18">
        <v>8</v>
      </c>
      <c r="B183" s="18" t="s">
        <v>74</v>
      </c>
      <c r="C183" s="1">
        <v>21</v>
      </c>
      <c r="D183" s="18"/>
      <c r="E183" s="18" t="s">
        <v>55</v>
      </c>
      <c r="F183" s="18" t="s">
        <v>150</v>
      </c>
      <c r="G183" s="18" t="s">
        <v>44</v>
      </c>
      <c r="H183" s="18" t="s">
        <v>28</v>
      </c>
      <c r="I183" s="18" t="s">
        <v>1</v>
      </c>
      <c r="J183" s="18"/>
      <c r="K183" s="18"/>
      <c r="L183" s="15" t="s">
        <v>1</v>
      </c>
      <c r="M183" s="18"/>
      <c r="N183" s="18"/>
      <c r="O183" s="18"/>
      <c r="P183" s="14"/>
      <c r="Q183" s="9"/>
      <c r="R183" s="9"/>
      <c r="S183" s="9"/>
      <c r="T183" s="9"/>
      <c r="U183" s="9"/>
    </row>
    <row r="184" spans="1:21" ht="19" x14ac:dyDescent="0.2">
      <c r="A184" s="1">
        <v>8</v>
      </c>
      <c r="B184" s="1" t="s">
        <v>69</v>
      </c>
      <c r="C184" s="1">
        <v>22</v>
      </c>
      <c r="D184" s="1"/>
      <c r="E184" s="41" t="s">
        <v>79</v>
      </c>
      <c r="F184" s="42" t="s">
        <v>111</v>
      </c>
      <c r="G184" s="1" t="s">
        <v>30</v>
      </c>
      <c r="H184" s="1" t="s">
        <v>28</v>
      </c>
      <c r="I184" s="1" t="s">
        <v>1</v>
      </c>
      <c r="J184" s="1"/>
      <c r="K184" s="1"/>
      <c r="L184" s="15" t="s">
        <v>1</v>
      </c>
      <c r="M184" s="1"/>
      <c r="N184" s="1"/>
      <c r="O184" s="1"/>
      <c r="P184" s="14"/>
      <c r="Q184" s="9"/>
      <c r="R184" s="9"/>
      <c r="S184" s="9"/>
      <c r="T184" s="9"/>
      <c r="U184" s="9"/>
    </row>
    <row r="185" spans="1:21" ht="114" x14ac:dyDescent="0.2">
      <c r="A185" s="14">
        <v>8</v>
      </c>
      <c r="B185" s="14" t="s">
        <v>20</v>
      </c>
      <c r="C185" s="1">
        <v>23</v>
      </c>
      <c r="D185" s="14">
        <v>7</v>
      </c>
      <c r="E185" s="14" t="s">
        <v>106</v>
      </c>
      <c r="F185" s="14" t="s">
        <v>57</v>
      </c>
      <c r="G185" s="14" t="s">
        <v>34</v>
      </c>
      <c r="H185" s="14" t="s">
        <v>56</v>
      </c>
      <c r="I185" s="1" t="s">
        <v>1</v>
      </c>
      <c r="J185" s="1"/>
      <c r="K185" s="1"/>
      <c r="L185" s="15" t="s">
        <v>1</v>
      </c>
      <c r="M185" s="14" t="s">
        <v>65</v>
      </c>
      <c r="N185" s="14" t="s">
        <v>66</v>
      </c>
      <c r="O185" s="14"/>
      <c r="P185" s="14" t="s">
        <v>67</v>
      </c>
      <c r="Q185" s="32" t="s">
        <v>68</v>
      </c>
      <c r="R185" s="32" t="s">
        <v>46</v>
      </c>
      <c r="S185" s="32" t="s">
        <v>47</v>
      </c>
      <c r="T185" s="32" t="s">
        <v>48</v>
      </c>
      <c r="U185" s="9"/>
    </row>
    <row r="186" spans="1:21" ht="114" x14ac:dyDescent="0.2">
      <c r="A186" s="14">
        <v>9</v>
      </c>
      <c r="B186" s="14" t="s">
        <v>20</v>
      </c>
      <c r="C186" s="1">
        <v>1</v>
      </c>
      <c r="D186" s="14">
        <v>1</v>
      </c>
      <c r="E186" s="14" t="s">
        <v>106</v>
      </c>
      <c r="F186" s="14" t="s">
        <v>52</v>
      </c>
      <c r="G186" s="14" t="s">
        <v>21</v>
      </c>
      <c r="H186" s="14" t="s">
        <v>56</v>
      </c>
      <c r="I186" s="87" t="s">
        <v>1</v>
      </c>
      <c r="J186" s="9"/>
      <c r="K186" s="9"/>
      <c r="L186" s="87" t="s">
        <v>1</v>
      </c>
      <c r="M186" s="14" t="s">
        <v>65</v>
      </c>
      <c r="N186" s="14" t="s">
        <v>66</v>
      </c>
      <c r="O186" s="14"/>
      <c r="P186" s="14" t="s">
        <v>67</v>
      </c>
      <c r="Q186" s="31" t="s">
        <v>68</v>
      </c>
      <c r="R186" s="31" t="s">
        <v>46</v>
      </c>
      <c r="S186" s="31" t="s">
        <v>47</v>
      </c>
      <c r="T186" s="31" t="s">
        <v>48</v>
      </c>
      <c r="U186" s="9"/>
    </row>
    <row r="187" spans="1:21" ht="19" x14ac:dyDescent="0.2">
      <c r="A187" s="1">
        <v>9</v>
      </c>
      <c r="B187" s="1" t="s">
        <v>69</v>
      </c>
      <c r="C187" s="1">
        <v>2</v>
      </c>
      <c r="D187" s="1"/>
      <c r="E187" s="1" t="s">
        <v>350</v>
      </c>
      <c r="F187" s="1" t="s">
        <v>351</v>
      </c>
      <c r="G187" s="1" t="s">
        <v>44</v>
      </c>
      <c r="H187" s="1" t="s">
        <v>28</v>
      </c>
      <c r="I187" s="1" t="s">
        <v>1</v>
      </c>
      <c r="J187" s="1"/>
      <c r="K187" s="1"/>
      <c r="L187" s="87" t="s">
        <v>1</v>
      </c>
      <c r="M187" s="1"/>
      <c r="N187" s="1"/>
      <c r="O187" s="1"/>
      <c r="P187" s="14"/>
      <c r="Q187" s="9"/>
      <c r="R187" s="9"/>
      <c r="S187" s="9"/>
      <c r="T187" s="9"/>
      <c r="U187" s="9"/>
    </row>
    <row r="188" spans="1:21" ht="57" x14ac:dyDescent="0.2">
      <c r="A188" s="1">
        <v>9</v>
      </c>
      <c r="B188" s="1" t="s">
        <v>69</v>
      </c>
      <c r="C188" s="1">
        <v>3</v>
      </c>
      <c r="D188" s="1"/>
      <c r="E188" s="1" t="s">
        <v>89</v>
      </c>
      <c r="F188" s="1" t="s">
        <v>151</v>
      </c>
      <c r="G188" s="1" t="s">
        <v>29</v>
      </c>
      <c r="H188" s="1" t="s">
        <v>28</v>
      </c>
      <c r="I188" s="1" t="s">
        <v>1</v>
      </c>
      <c r="J188" s="1"/>
      <c r="K188" s="1"/>
      <c r="L188" s="87" t="s">
        <v>1</v>
      </c>
      <c r="M188" s="1"/>
      <c r="N188" s="1"/>
      <c r="O188" s="1"/>
      <c r="P188" s="14"/>
      <c r="Q188" s="9"/>
      <c r="R188" s="9"/>
      <c r="S188" s="9"/>
      <c r="T188" s="9"/>
      <c r="U188" s="9"/>
    </row>
    <row r="189" spans="1:21" ht="19" x14ac:dyDescent="0.2">
      <c r="A189" s="1">
        <v>9</v>
      </c>
      <c r="B189" s="1" t="s">
        <v>69</v>
      </c>
      <c r="C189" s="1">
        <v>4</v>
      </c>
      <c r="D189" s="1"/>
      <c r="E189" s="1" t="s">
        <v>124</v>
      </c>
      <c r="F189" s="1" t="s">
        <v>125</v>
      </c>
      <c r="G189" s="1" t="s">
        <v>30</v>
      </c>
      <c r="H189" s="1" t="s">
        <v>28</v>
      </c>
      <c r="I189" s="1" t="s">
        <v>1</v>
      </c>
      <c r="J189" s="1"/>
      <c r="K189" s="1"/>
      <c r="L189" s="87" t="s">
        <v>1</v>
      </c>
      <c r="M189" s="1"/>
      <c r="N189" s="1"/>
      <c r="O189" s="1"/>
      <c r="P189" s="14"/>
      <c r="Q189" s="9"/>
      <c r="R189" s="9"/>
      <c r="S189" s="9"/>
      <c r="T189" s="9"/>
      <c r="U189" s="9"/>
    </row>
    <row r="190" spans="1:21" ht="114" x14ac:dyDescent="0.2">
      <c r="A190" s="14">
        <v>9</v>
      </c>
      <c r="B190" s="14" t="s">
        <v>20</v>
      </c>
      <c r="C190" s="1">
        <v>5</v>
      </c>
      <c r="D190" s="14">
        <v>2</v>
      </c>
      <c r="E190" s="14" t="s">
        <v>88</v>
      </c>
      <c r="F190" s="14" t="s">
        <v>347</v>
      </c>
      <c r="G190" s="14" t="s">
        <v>29</v>
      </c>
      <c r="H190" s="14" t="s">
        <v>56</v>
      </c>
      <c r="I190" s="87" t="s">
        <v>1</v>
      </c>
      <c r="J190" s="9"/>
      <c r="K190" s="9"/>
      <c r="L190" s="87" t="s">
        <v>1</v>
      </c>
      <c r="M190" s="14" t="s">
        <v>36</v>
      </c>
      <c r="N190" s="14" t="s">
        <v>37</v>
      </c>
      <c r="O190" s="14"/>
      <c r="P190" s="14" t="s">
        <v>38</v>
      </c>
      <c r="Q190" s="43" t="s">
        <v>39</v>
      </c>
      <c r="R190" s="43" t="s">
        <v>40</v>
      </c>
      <c r="S190" s="43" t="s">
        <v>41</v>
      </c>
      <c r="T190" s="43" t="s">
        <v>42</v>
      </c>
      <c r="U190" s="9"/>
    </row>
    <row r="191" spans="1:21" ht="19" x14ac:dyDescent="0.2">
      <c r="A191" s="1">
        <v>9</v>
      </c>
      <c r="B191" s="1" t="s">
        <v>69</v>
      </c>
      <c r="C191" s="1">
        <v>6</v>
      </c>
      <c r="D191" s="1"/>
      <c r="E191" s="1" t="s">
        <v>108</v>
      </c>
      <c r="F191" s="1" t="s">
        <v>109</v>
      </c>
      <c r="G191" s="1" t="s">
        <v>29</v>
      </c>
      <c r="H191" s="1" t="s">
        <v>28</v>
      </c>
      <c r="I191" s="1" t="s">
        <v>1</v>
      </c>
      <c r="J191" s="1"/>
      <c r="K191" s="1"/>
      <c r="L191" s="87" t="s">
        <v>1</v>
      </c>
      <c r="M191" s="1"/>
      <c r="N191" s="1"/>
      <c r="O191" s="1"/>
      <c r="P191" s="14"/>
      <c r="Q191" s="9"/>
      <c r="R191" s="9"/>
      <c r="S191" s="9"/>
      <c r="T191" s="9"/>
      <c r="U191" s="9"/>
    </row>
    <row r="192" spans="1:21" s="6" customFormat="1" ht="19" x14ac:dyDescent="0.2">
      <c r="A192" s="18">
        <v>9</v>
      </c>
      <c r="B192" s="18" t="s">
        <v>74</v>
      </c>
      <c r="C192" s="18">
        <v>7</v>
      </c>
      <c r="D192" s="18"/>
      <c r="E192" s="18" t="s">
        <v>70</v>
      </c>
      <c r="F192" s="18" t="s">
        <v>165</v>
      </c>
      <c r="G192" s="18" t="s">
        <v>30</v>
      </c>
      <c r="H192" s="18" t="s">
        <v>28</v>
      </c>
      <c r="I192" s="18" t="s">
        <v>1</v>
      </c>
      <c r="J192" s="18"/>
      <c r="K192" s="18"/>
      <c r="L192" s="87" t="s">
        <v>1</v>
      </c>
      <c r="M192" s="18"/>
      <c r="N192" s="18"/>
      <c r="O192" s="18"/>
      <c r="P192" s="18"/>
      <c r="Q192" s="8"/>
      <c r="R192" s="8"/>
      <c r="S192" s="8"/>
      <c r="T192" s="8"/>
      <c r="U192" s="8"/>
    </row>
    <row r="193" spans="1:21" ht="19" x14ac:dyDescent="0.2">
      <c r="A193" s="1">
        <v>9</v>
      </c>
      <c r="B193" s="1" t="s">
        <v>69</v>
      </c>
      <c r="C193" s="1">
        <v>8</v>
      </c>
      <c r="D193" s="1"/>
      <c r="E193" s="1" t="s">
        <v>149</v>
      </c>
      <c r="F193" s="1" t="s">
        <v>150</v>
      </c>
      <c r="G193" s="1" t="s">
        <v>44</v>
      </c>
      <c r="H193" s="1" t="s">
        <v>28</v>
      </c>
      <c r="I193" s="1" t="s">
        <v>1</v>
      </c>
      <c r="J193" s="1"/>
      <c r="K193" s="1"/>
      <c r="L193" s="87" t="s">
        <v>1</v>
      </c>
      <c r="M193" s="1"/>
      <c r="N193" s="1"/>
      <c r="O193" s="1"/>
      <c r="P193" s="14"/>
      <c r="Q193" s="9"/>
      <c r="R193" s="9"/>
      <c r="S193" s="9"/>
      <c r="T193" s="9"/>
      <c r="U193" s="9"/>
    </row>
    <row r="194" spans="1:21" ht="57" x14ac:dyDescent="0.2">
      <c r="A194" s="1">
        <v>9</v>
      </c>
      <c r="B194" s="1" t="s">
        <v>69</v>
      </c>
      <c r="C194" s="1">
        <v>9</v>
      </c>
      <c r="D194" s="1"/>
      <c r="E194" s="1" t="s">
        <v>86</v>
      </c>
      <c r="F194" s="1" t="s">
        <v>129</v>
      </c>
      <c r="G194" s="1" t="s">
        <v>29</v>
      </c>
      <c r="H194" s="1" t="s">
        <v>28</v>
      </c>
      <c r="I194" s="29" t="s">
        <v>1</v>
      </c>
      <c r="J194" s="31"/>
      <c r="K194" s="31"/>
      <c r="L194" s="87" t="s">
        <v>1</v>
      </c>
      <c r="M194" s="45"/>
      <c r="N194" s="45"/>
      <c r="O194" s="45"/>
      <c r="P194" s="45"/>
      <c r="Q194" s="9"/>
      <c r="R194" s="9"/>
      <c r="S194" s="9"/>
      <c r="T194" s="9"/>
      <c r="U194" s="9"/>
    </row>
    <row r="195" spans="1:21" ht="114" x14ac:dyDescent="0.2">
      <c r="A195" s="14">
        <v>9</v>
      </c>
      <c r="B195" s="14" t="s">
        <v>20</v>
      </c>
      <c r="C195" s="1">
        <v>10</v>
      </c>
      <c r="D195" s="14">
        <v>3</v>
      </c>
      <c r="E195" s="14" t="s">
        <v>348</v>
      </c>
      <c r="F195" s="14" t="s">
        <v>357</v>
      </c>
      <c r="G195" s="14" t="s">
        <v>30</v>
      </c>
      <c r="H195" s="14" t="s">
        <v>93</v>
      </c>
      <c r="I195" s="87" t="s">
        <v>1</v>
      </c>
      <c r="J195" s="9"/>
      <c r="K195" s="9"/>
      <c r="L195" s="87" t="s">
        <v>1</v>
      </c>
      <c r="M195" s="32" t="s">
        <v>36</v>
      </c>
      <c r="N195" s="32" t="s">
        <v>37</v>
      </c>
      <c r="O195" s="32"/>
      <c r="P195" s="32" t="s">
        <v>38</v>
      </c>
      <c r="Q195" s="32" t="s">
        <v>39</v>
      </c>
      <c r="R195" s="32" t="s">
        <v>40</v>
      </c>
      <c r="S195" s="32" t="s">
        <v>41</v>
      </c>
      <c r="T195" s="32" t="s">
        <v>42</v>
      </c>
      <c r="U195" s="9"/>
    </row>
    <row r="196" spans="1:21" s="6" customFormat="1" ht="114" x14ac:dyDescent="0.2">
      <c r="A196" s="18">
        <v>9</v>
      </c>
      <c r="B196" s="18" t="s">
        <v>74</v>
      </c>
      <c r="C196" s="18">
        <v>11</v>
      </c>
      <c r="D196" s="18"/>
      <c r="E196" s="18" t="s">
        <v>352</v>
      </c>
      <c r="F196" s="18" t="s">
        <v>275</v>
      </c>
      <c r="G196" s="18" t="s">
        <v>30</v>
      </c>
      <c r="H196" s="18" t="s">
        <v>93</v>
      </c>
      <c r="I196" s="77" t="s">
        <v>1</v>
      </c>
      <c r="J196" s="8"/>
      <c r="K196" s="8"/>
      <c r="L196" s="87" t="s">
        <v>1</v>
      </c>
      <c r="M196" s="105" t="s">
        <v>36</v>
      </c>
      <c r="N196" s="105" t="s">
        <v>37</v>
      </c>
      <c r="O196" s="105"/>
      <c r="P196" s="105" t="s">
        <v>38</v>
      </c>
      <c r="Q196" s="105" t="s">
        <v>39</v>
      </c>
      <c r="R196" s="105" t="s">
        <v>40</v>
      </c>
      <c r="S196" s="105" t="s">
        <v>41</v>
      </c>
      <c r="T196" s="105" t="s">
        <v>42</v>
      </c>
      <c r="U196" s="8"/>
    </row>
    <row r="197" spans="1:21" ht="114" x14ac:dyDescent="0.2">
      <c r="A197" s="14">
        <v>9</v>
      </c>
      <c r="B197" s="14" t="s">
        <v>20</v>
      </c>
      <c r="C197" s="1">
        <v>12</v>
      </c>
      <c r="D197" s="14">
        <v>4</v>
      </c>
      <c r="E197" s="14" t="s">
        <v>106</v>
      </c>
      <c r="F197" s="14" t="s">
        <v>300</v>
      </c>
      <c r="G197" s="14" t="s">
        <v>34</v>
      </c>
      <c r="H197" s="14" t="s">
        <v>56</v>
      </c>
      <c r="I197" s="87" t="s">
        <v>1</v>
      </c>
      <c r="J197" s="9"/>
      <c r="K197" s="9"/>
      <c r="L197" s="87" t="s">
        <v>1</v>
      </c>
      <c r="M197" s="14" t="s">
        <v>65</v>
      </c>
      <c r="N197" s="14" t="s">
        <v>66</v>
      </c>
      <c r="O197" s="14"/>
      <c r="P197" s="14" t="s">
        <v>67</v>
      </c>
      <c r="Q197" s="32" t="s">
        <v>68</v>
      </c>
      <c r="R197" s="32" t="s">
        <v>46</v>
      </c>
      <c r="S197" s="32" t="s">
        <v>47</v>
      </c>
      <c r="T197" s="32" t="s">
        <v>48</v>
      </c>
      <c r="U197" s="9"/>
    </row>
    <row r="198" spans="1:21" ht="114" x14ac:dyDescent="0.2">
      <c r="A198" s="14">
        <v>9</v>
      </c>
      <c r="B198" s="14" t="s">
        <v>20</v>
      </c>
      <c r="C198" s="1">
        <v>13</v>
      </c>
      <c r="D198" s="14">
        <v>5</v>
      </c>
      <c r="E198" s="14" t="s">
        <v>106</v>
      </c>
      <c r="F198" s="14" t="s">
        <v>344</v>
      </c>
      <c r="G198" s="14" t="s">
        <v>21</v>
      </c>
      <c r="H198" s="14" t="s">
        <v>93</v>
      </c>
      <c r="I198" s="14" t="s">
        <v>1</v>
      </c>
      <c r="J198" s="9"/>
      <c r="K198" s="9"/>
      <c r="L198" s="87" t="s">
        <v>1</v>
      </c>
      <c r="M198" s="14" t="s">
        <v>65</v>
      </c>
      <c r="N198" s="14" t="s">
        <v>66</v>
      </c>
      <c r="O198" s="14"/>
      <c r="P198" s="14" t="s">
        <v>67</v>
      </c>
      <c r="Q198" s="14" t="s">
        <v>68</v>
      </c>
      <c r="R198" s="14" t="s">
        <v>46</v>
      </c>
      <c r="S198" s="14" t="s">
        <v>47</v>
      </c>
      <c r="T198" s="14" t="s">
        <v>48</v>
      </c>
      <c r="U198" s="9"/>
    </row>
    <row r="199" spans="1:21" ht="49" customHeight="1" x14ac:dyDescent="0.2">
      <c r="A199" s="1">
        <v>9</v>
      </c>
      <c r="B199" s="1" t="s">
        <v>69</v>
      </c>
      <c r="C199" s="1">
        <v>14</v>
      </c>
      <c r="D199" s="14"/>
      <c r="E199" s="1" t="s">
        <v>108</v>
      </c>
      <c r="F199" s="1" t="s">
        <v>109</v>
      </c>
      <c r="G199" s="1" t="s">
        <v>29</v>
      </c>
      <c r="H199" s="14" t="s">
        <v>28</v>
      </c>
      <c r="I199" s="14" t="s">
        <v>1</v>
      </c>
      <c r="J199" s="32"/>
      <c r="K199" s="32"/>
      <c r="L199" s="87" t="s">
        <v>1</v>
      </c>
      <c r="M199" s="14"/>
      <c r="N199" s="14"/>
      <c r="O199" s="14"/>
      <c r="P199" s="14"/>
      <c r="Q199" s="9"/>
      <c r="R199" s="9"/>
      <c r="S199" s="9"/>
      <c r="T199" s="9"/>
      <c r="U199" s="9"/>
    </row>
    <row r="200" spans="1:21" ht="114" x14ac:dyDescent="0.2">
      <c r="A200" s="14">
        <v>9</v>
      </c>
      <c r="B200" s="14" t="s">
        <v>20</v>
      </c>
      <c r="C200" s="1">
        <v>16</v>
      </c>
      <c r="D200" s="14">
        <v>6</v>
      </c>
      <c r="E200" s="14" t="s">
        <v>53</v>
      </c>
      <c r="F200" s="14" t="s">
        <v>358</v>
      </c>
      <c r="G200" s="14" t="s">
        <v>29</v>
      </c>
      <c r="H200" s="14" t="s">
        <v>93</v>
      </c>
      <c r="I200" s="87" t="s">
        <v>1</v>
      </c>
      <c r="J200" s="9"/>
      <c r="K200" s="9"/>
      <c r="L200" s="87" t="s">
        <v>1</v>
      </c>
      <c r="M200" s="32" t="s">
        <v>36</v>
      </c>
      <c r="N200" s="32" t="s">
        <v>37</v>
      </c>
      <c r="O200" s="32"/>
      <c r="P200" s="32" t="s">
        <v>38</v>
      </c>
      <c r="Q200" s="32" t="s">
        <v>39</v>
      </c>
      <c r="R200" s="32" t="s">
        <v>40</v>
      </c>
      <c r="S200" s="32" t="s">
        <v>41</v>
      </c>
      <c r="T200" s="32" t="s">
        <v>42</v>
      </c>
      <c r="U200" s="9"/>
    </row>
    <row r="201" spans="1:21" ht="19" x14ac:dyDescent="0.2">
      <c r="A201" s="1">
        <v>9</v>
      </c>
      <c r="B201" s="1" t="s">
        <v>69</v>
      </c>
      <c r="C201" s="1">
        <v>17</v>
      </c>
      <c r="D201" s="1"/>
      <c r="E201" s="1" t="s">
        <v>134</v>
      </c>
      <c r="F201" s="1" t="s">
        <v>135</v>
      </c>
      <c r="G201" s="1" t="s">
        <v>44</v>
      </c>
      <c r="H201" s="1" t="s">
        <v>92</v>
      </c>
      <c r="I201" s="1" t="s">
        <v>1</v>
      </c>
      <c r="J201" s="1"/>
      <c r="K201" s="1"/>
      <c r="L201" s="87" t="s">
        <v>1</v>
      </c>
      <c r="M201" s="1"/>
      <c r="N201" s="1"/>
      <c r="O201" s="25"/>
      <c r="P201" s="46"/>
      <c r="Q201" s="9"/>
      <c r="R201" s="9"/>
      <c r="S201" s="9"/>
      <c r="T201" s="9"/>
      <c r="U201" s="9"/>
    </row>
    <row r="202" spans="1:21" ht="38" x14ac:dyDescent="0.2">
      <c r="A202" s="18">
        <v>9</v>
      </c>
      <c r="B202" s="18" t="s">
        <v>74</v>
      </c>
      <c r="C202" s="1">
        <v>18</v>
      </c>
      <c r="D202" s="18"/>
      <c r="E202" s="18" t="s">
        <v>58</v>
      </c>
      <c r="F202" s="18" t="s">
        <v>353</v>
      </c>
      <c r="G202" s="18" t="s">
        <v>29</v>
      </c>
      <c r="H202" s="18" t="s">
        <v>92</v>
      </c>
      <c r="I202" s="18" t="s">
        <v>1</v>
      </c>
      <c r="J202" s="18"/>
      <c r="K202" s="18"/>
      <c r="L202" s="87" t="s">
        <v>1</v>
      </c>
      <c r="M202" s="18"/>
      <c r="N202" s="18"/>
      <c r="O202" s="26"/>
      <c r="P202" s="26"/>
      <c r="Q202" s="9"/>
      <c r="R202" s="9"/>
      <c r="S202" s="9"/>
      <c r="T202" s="9"/>
      <c r="U202" s="9"/>
    </row>
    <row r="203" spans="1:21" ht="19" x14ac:dyDescent="0.2">
      <c r="A203" s="1">
        <v>9</v>
      </c>
      <c r="B203" s="1" t="s">
        <v>69</v>
      </c>
      <c r="C203" s="1">
        <v>19</v>
      </c>
      <c r="D203" s="1"/>
      <c r="E203" s="1" t="s">
        <v>85</v>
      </c>
      <c r="F203" s="1" t="s">
        <v>153</v>
      </c>
      <c r="G203" s="1" t="s">
        <v>30</v>
      </c>
      <c r="H203" s="1" t="s">
        <v>92</v>
      </c>
      <c r="I203" s="1" t="s">
        <v>1</v>
      </c>
      <c r="J203" s="1"/>
      <c r="K203" s="1"/>
      <c r="L203" s="87" t="s">
        <v>1</v>
      </c>
      <c r="M203" s="1"/>
      <c r="N203" s="1"/>
      <c r="O203" s="25"/>
      <c r="P203" s="46"/>
      <c r="Q203" s="9"/>
      <c r="R203" s="9"/>
      <c r="S203" s="9"/>
      <c r="T203" s="9"/>
      <c r="U203" s="9"/>
    </row>
    <row r="204" spans="1:21" ht="57" x14ac:dyDescent="0.2">
      <c r="A204" s="1">
        <v>9</v>
      </c>
      <c r="B204" s="1" t="s">
        <v>69</v>
      </c>
      <c r="C204" s="1">
        <v>20</v>
      </c>
      <c r="D204" s="1"/>
      <c r="E204" s="1" t="s">
        <v>86</v>
      </c>
      <c r="F204" s="1" t="s">
        <v>136</v>
      </c>
      <c r="G204" s="1" t="s">
        <v>30</v>
      </c>
      <c r="H204" s="1" t="s">
        <v>92</v>
      </c>
      <c r="I204" s="1" t="s">
        <v>1</v>
      </c>
      <c r="J204" s="1"/>
      <c r="K204" s="1"/>
      <c r="L204" s="87" t="s">
        <v>1</v>
      </c>
      <c r="M204" s="1"/>
      <c r="N204" s="1"/>
      <c r="O204" s="25"/>
      <c r="P204" s="46"/>
      <c r="Q204" s="9"/>
      <c r="R204" s="9"/>
      <c r="S204" s="9"/>
      <c r="T204" s="9"/>
      <c r="U204" s="9"/>
    </row>
    <row r="205" spans="1:21" ht="114" x14ac:dyDescent="0.2">
      <c r="A205" s="14">
        <v>9</v>
      </c>
      <c r="B205" s="14" t="s">
        <v>20</v>
      </c>
      <c r="C205" s="1">
        <v>21</v>
      </c>
      <c r="D205" s="14">
        <v>7</v>
      </c>
      <c r="E205" s="14" t="s">
        <v>106</v>
      </c>
      <c r="F205" s="14" t="s">
        <v>345</v>
      </c>
      <c r="G205" s="14" t="s">
        <v>34</v>
      </c>
      <c r="H205" s="14" t="s">
        <v>93</v>
      </c>
      <c r="I205" s="87" t="s">
        <v>1</v>
      </c>
      <c r="J205" s="9"/>
      <c r="K205" s="9"/>
      <c r="L205" s="87" t="s">
        <v>1</v>
      </c>
      <c r="M205" s="14" t="s">
        <v>65</v>
      </c>
      <c r="N205" s="14" t="s">
        <v>66</v>
      </c>
      <c r="O205" s="14"/>
      <c r="P205" s="14" t="s">
        <v>67</v>
      </c>
      <c r="Q205" s="14" t="s">
        <v>68</v>
      </c>
      <c r="R205" s="14" t="s">
        <v>46</v>
      </c>
      <c r="S205" s="14" t="s">
        <v>47</v>
      </c>
      <c r="T205" s="14" t="s">
        <v>48</v>
      </c>
      <c r="U205" s="14"/>
    </row>
    <row r="206" spans="1:21" ht="114" x14ac:dyDescent="0.2">
      <c r="A206" s="14">
        <v>9</v>
      </c>
      <c r="B206" s="14" t="s">
        <v>20</v>
      </c>
      <c r="C206" s="1">
        <v>22</v>
      </c>
      <c r="D206" s="14">
        <v>8</v>
      </c>
      <c r="E206" s="14" t="s">
        <v>106</v>
      </c>
      <c r="F206" s="14" t="s">
        <v>52</v>
      </c>
      <c r="G206" s="14" t="s">
        <v>21</v>
      </c>
      <c r="H206" s="14" t="s">
        <v>56</v>
      </c>
      <c r="I206" s="87" t="s">
        <v>1</v>
      </c>
      <c r="J206" s="9"/>
      <c r="K206" s="9"/>
      <c r="L206" s="87" t="s">
        <v>1</v>
      </c>
      <c r="M206" s="14" t="s">
        <v>65</v>
      </c>
      <c r="N206" s="14" t="s">
        <v>66</v>
      </c>
      <c r="O206" s="14"/>
      <c r="P206" s="14" t="s">
        <v>67</v>
      </c>
      <c r="Q206" s="14" t="s">
        <v>68</v>
      </c>
      <c r="R206" s="14" t="s">
        <v>46</v>
      </c>
      <c r="S206" s="14" t="s">
        <v>47</v>
      </c>
      <c r="T206" s="14" t="s">
        <v>48</v>
      </c>
      <c r="U206" s="14"/>
    </row>
    <row r="207" spans="1:21" ht="19" x14ac:dyDescent="0.2">
      <c r="A207" s="1">
        <v>9</v>
      </c>
      <c r="B207" s="1" t="s">
        <v>69</v>
      </c>
      <c r="C207" s="1">
        <v>23</v>
      </c>
      <c r="D207" s="1"/>
      <c r="E207" s="1" t="s">
        <v>72</v>
      </c>
      <c r="F207" s="1" t="s">
        <v>168</v>
      </c>
      <c r="G207" s="1" t="s">
        <v>30</v>
      </c>
      <c r="H207" s="1" t="s">
        <v>28</v>
      </c>
      <c r="I207" s="1" t="s">
        <v>1</v>
      </c>
      <c r="J207" s="1"/>
      <c r="K207" s="1"/>
      <c r="L207" s="87" t="s">
        <v>1</v>
      </c>
      <c r="M207" s="1"/>
      <c r="N207" s="1"/>
      <c r="O207" s="25"/>
      <c r="P207" s="48"/>
      <c r="Q207" s="9"/>
      <c r="R207" s="9"/>
      <c r="S207" s="9"/>
      <c r="T207" s="9"/>
      <c r="U207" s="9"/>
    </row>
    <row r="208" spans="1:21" ht="19" x14ac:dyDescent="0.2">
      <c r="A208" s="1">
        <v>9</v>
      </c>
      <c r="B208" s="1" t="s">
        <v>69</v>
      </c>
      <c r="C208" s="1">
        <v>24</v>
      </c>
      <c r="D208" s="14"/>
      <c r="E208" s="1" t="s">
        <v>116</v>
      </c>
      <c r="F208" s="1" t="s">
        <v>117</v>
      </c>
      <c r="G208" s="14" t="s">
        <v>44</v>
      </c>
      <c r="H208" s="14" t="s">
        <v>28</v>
      </c>
      <c r="I208" s="14" t="s">
        <v>1</v>
      </c>
      <c r="J208" s="14"/>
      <c r="K208" s="14"/>
      <c r="L208" s="87" t="s">
        <v>1</v>
      </c>
      <c r="M208" s="14"/>
      <c r="N208" s="14"/>
      <c r="O208" s="46"/>
      <c r="P208" s="47"/>
      <c r="Q208" s="9"/>
      <c r="R208" s="9"/>
      <c r="S208" s="9"/>
      <c r="T208" s="9"/>
      <c r="U208" s="9"/>
    </row>
    <row r="209" spans="1:21" ht="114" x14ac:dyDescent="0.2">
      <c r="A209" s="14">
        <v>9</v>
      </c>
      <c r="B209" s="14" t="s">
        <v>20</v>
      </c>
      <c r="C209" s="1">
        <v>25</v>
      </c>
      <c r="D209" s="14">
        <v>9</v>
      </c>
      <c r="E209" s="14" t="s">
        <v>62</v>
      </c>
      <c r="F209" s="14" t="s">
        <v>346</v>
      </c>
      <c r="G209" s="14" t="s">
        <v>44</v>
      </c>
      <c r="H209" s="14" t="s">
        <v>56</v>
      </c>
      <c r="I209" s="87" t="s">
        <v>1</v>
      </c>
      <c r="J209" s="9"/>
      <c r="K209" s="9"/>
      <c r="L209" s="87" t="s">
        <v>1</v>
      </c>
      <c r="M209" s="32" t="s">
        <v>36</v>
      </c>
      <c r="N209" s="14" t="s">
        <v>37</v>
      </c>
      <c r="O209" s="14"/>
      <c r="P209" s="14" t="s">
        <v>38</v>
      </c>
      <c r="Q209" s="14" t="s">
        <v>39</v>
      </c>
      <c r="R209" s="14" t="s">
        <v>40</v>
      </c>
      <c r="S209" s="14" t="s">
        <v>41</v>
      </c>
      <c r="T209" s="14" t="s">
        <v>42</v>
      </c>
      <c r="U209" s="9"/>
    </row>
    <row r="210" spans="1:21" ht="19" x14ac:dyDescent="0.2">
      <c r="A210" s="18">
        <v>9</v>
      </c>
      <c r="B210" s="18" t="s">
        <v>74</v>
      </c>
      <c r="C210" s="1">
        <v>26</v>
      </c>
      <c r="D210" s="18"/>
      <c r="E210" s="18" t="s">
        <v>70</v>
      </c>
      <c r="F210" s="18" t="s">
        <v>165</v>
      </c>
      <c r="G210" s="18" t="s">
        <v>30</v>
      </c>
      <c r="H210" s="18" t="s">
        <v>28</v>
      </c>
      <c r="I210" s="1" t="s">
        <v>1</v>
      </c>
      <c r="J210" s="18"/>
      <c r="K210" s="18"/>
      <c r="L210" s="87" t="s">
        <v>1</v>
      </c>
      <c r="M210" s="18"/>
      <c r="N210" s="18"/>
      <c r="O210" s="26"/>
      <c r="P210" s="26"/>
      <c r="Q210" s="9"/>
      <c r="R210" s="9"/>
      <c r="S210" s="9"/>
      <c r="T210" s="9"/>
      <c r="U210" s="9"/>
    </row>
    <row r="211" spans="1:21" ht="19" x14ac:dyDescent="0.2">
      <c r="A211" s="1">
        <v>9</v>
      </c>
      <c r="B211" s="1" t="s">
        <v>69</v>
      </c>
      <c r="C211" s="1">
        <v>27</v>
      </c>
      <c r="D211" s="18"/>
      <c r="E211" s="1" t="s">
        <v>132</v>
      </c>
      <c r="F211" s="1" t="s">
        <v>133</v>
      </c>
      <c r="G211" s="1" t="s">
        <v>30</v>
      </c>
      <c r="H211" s="1" t="s">
        <v>28</v>
      </c>
      <c r="I211" s="1" t="s">
        <v>1</v>
      </c>
      <c r="J211" s="18"/>
      <c r="K211" s="18"/>
      <c r="L211" s="87" t="s">
        <v>1</v>
      </c>
      <c r="M211" s="18"/>
      <c r="N211" s="18"/>
      <c r="O211" s="26"/>
      <c r="P211" s="26"/>
      <c r="Q211" s="9"/>
      <c r="R211" s="9"/>
      <c r="S211" s="9"/>
      <c r="T211" s="9"/>
      <c r="U211" s="9"/>
    </row>
    <row r="212" spans="1:21" ht="51" customHeight="1" x14ac:dyDescent="0.2">
      <c r="A212" s="1">
        <v>9</v>
      </c>
      <c r="B212" s="1" t="s">
        <v>69</v>
      </c>
      <c r="C212" s="1">
        <v>28</v>
      </c>
      <c r="D212" s="1"/>
      <c r="E212" s="1" t="s">
        <v>143</v>
      </c>
      <c r="F212" s="1" t="s">
        <v>144</v>
      </c>
      <c r="G212" s="1" t="s">
        <v>44</v>
      </c>
      <c r="H212" s="1" t="s">
        <v>28</v>
      </c>
      <c r="I212" s="1" t="s">
        <v>1</v>
      </c>
      <c r="J212" s="1"/>
      <c r="K212" s="1"/>
      <c r="L212" s="87" t="s">
        <v>1</v>
      </c>
      <c r="M212" s="1"/>
      <c r="N212" s="1"/>
      <c r="O212" s="25"/>
      <c r="P212" s="25"/>
      <c r="Q212" s="9"/>
      <c r="R212" s="9"/>
      <c r="S212" s="9"/>
      <c r="T212" s="9"/>
      <c r="U212" s="9"/>
    </row>
    <row r="213" spans="1:21" ht="19" x14ac:dyDescent="0.2">
      <c r="A213" s="1">
        <v>9</v>
      </c>
      <c r="B213" s="1" t="s">
        <v>69</v>
      </c>
      <c r="C213" s="1">
        <v>29</v>
      </c>
      <c r="D213" s="1"/>
      <c r="E213" s="1" t="s">
        <v>108</v>
      </c>
      <c r="F213" s="1" t="s">
        <v>109</v>
      </c>
      <c r="G213" s="1" t="s">
        <v>29</v>
      </c>
      <c r="H213" s="1" t="s">
        <v>28</v>
      </c>
      <c r="I213" s="1" t="s">
        <v>1</v>
      </c>
      <c r="J213" s="1"/>
      <c r="K213" s="1"/>
      <c r="L213" s="87" t="s">
        <v>1</v>
      </c>
      <c r="M213" s="1"/>
      <c r="N213" s="1"/>
      <c r="O213" s="25"/>
      <c r="P213" s="25"/>
      <c r="Q213" s="9"/>
      <c r="R213" s="9"/>
      <c r="S213" s="9"/>
      <c r="T213" s="9"/>
      <c r="U213" s="9"/>
    </row>
    <row r="214" spans="1:21" ht="114" x14ac:dyDescent="0.2">
      <c r="A214" s="14">
        <v>9</v>
      </c>
      <c r="B214" s="14" t="s">
        <v>20</v>
      </c>
      <c r="C214" s="1">
        <v>30</v>
      </c>
      <c r="D214" s="14">
        <v>10</v>
      </c>
      <c r="E214" s="14" t="s">
        <v>106</v>
      </c>
      <c r="F214" s="14" t="s">
        <v>250</v>
      </c>
      <c r="G214" s="14" t="s">
        <v>34</v>
      </c>
      <c r="H214" s="14" t="s">
        <v>56</v>
      </c>
      <c r="I214" s="87" t="s">
        <v>1</v>
      </c>
      <c r="J214" s="9"/>
      <c r="K214" s="9"/>
      <c r="L214" s="87" t="s">
        <v>1</v>
      </c>
      <c r="M214" s="14" t="s">
        <v>65</v>
      </c>
      <c r="N214" s="14" t="s">
        <v>66</v>
      </c>
      <c r="O214" s="14"/>
      <c r="P214" s="14" t="s">
        <v>67</v>
      </c>
      <c r="Q214" s="14" t="s">
        <v>68</v>
      </c>
      <c r="R214" s="14" t="s">
        <v>46</v>
      </c>
      <c r="S214" s="14" t="s">
        <v>47</v>
      </c>
      <c r="T214" s="14" t="s">
        <v>48</v>
      </c>
      <c r="U214" s="14"/>
    </row>
    <row r="215" spans="1:21" ht="114" x14ac:dyDescent="0.2">
      <c r="A215" s="14">
        <v>10</v>
      </c>
      <c r="B215" s="14" t="s">
        <v>20</v>
      </c>
      <c r="C215" s="14">
        <v>1</v>
      </c>
      <c r="D215" s="14">
        <v>1</v>
      </c>
      <c r="E215" s="14" t="s">
        <v>106</v>
      </c>
      <c r="F215" s="14" t="s">
        <v>52</v>
      </c>
      <c r="G215" s="14" t="s">
        <v>21</v>
      </c>
      <c r="H215" s="14" t="s">
        <v>56</v>
      </c>
      <c r="I215" s="74" t="s">
        <v>1</v>
      </c>
      <c r="J215" s="9"/>
      <c r="K215" s="9"/>
      <c r="L215" s="87" t="s">
        <v>1</v>
      </c>
      <c r="M215" s="14" t="s">
        <v>65</v>
      </c>
      <c r="N215" s="14" t="s">
        <v>66</v>
      </c>
      <c r="O215" s="14"/>
      <c r="P215" s="14" t="s">
        <v>67</v>
      </c>
      <c r="Q215" s="14" t="s">
        <v>68</v>
      </c>
      <c r="R215" s="14" t="s">
        <v>46</v>
      </c>
      <c r="S215" s="14" t="s">
        <v>47</v>
      </c>
      <c r="T215" s="14" t="s">
        <v>48</v>
      </c>
      <c r="U215"/>
    </row>
    <row r="216" spans="1:21" ht="57" x14ac:dyDescent="0.2">
      <c r="A216" s="1">
        <v>10</v>
      </c>
      <c r="B216" s="1" t="s">
        <v>69</v>
      </c>
      <c r="C216" s="1">
        <v>2</v>
      </c>
      <c r="D216" s="1"/>
      <c r="E216" s="1" t="s">
        <v>86</v>
      </c>
      <c r="F216" s="1" t="s">
        <v>136</v>
      </c>
      <c r="G216" s="1" t="s">
        <v>30</v>
      </c>
      <c r="H216" s="1" t="s">
        <v>28</v>
      </c>
      <c r="I216" s="1" t="s">
        <v>1</v>
      </c>
      <c r="J216" s="1"/>
      <c r="K216" s="1"/>
      <c r="L216" s="1" t="s">
        <v>1</v>
      </c>
      <c r="M216" s="1"/>
      <c r="N216" s="1"/>
      <c r="O216" s="1"/>
      <c r="P216" s="14"/>
      <c r="Q216" s="9"/>
      <c r="R216" s="9"/>
      <c r="S216" s="9"/>
      <c r="T216" s="9"/>
      <c r="U216" s="9"/>
    </row>
    <row r="217" spans="1:21" ht="19" x14ac:dyDescent="0.2">
      <c r="A217" s="1">
        <v>10</v>
      </c>
      <c r="B217" s="1" t="s">
        <v>69</v>
      </c>
      <c r="C217" s="1">
        <v>3</v>
      </c>
      <c r="D217" s="1"/>
      <c r="E217" s="1" t="s">
        <v>155</v>
      </c>
      <c r="F217" s="1" t="s">
        <v>370</v>
      </c>
      <c r="G217" s="1" t="s">
        <v>30</v>
      </c>
      <c r="H217" s="1" t="s">
        <v>28</v>
      </c>
      <c r="I217" s="1" t="s">
        <v>1</v>
      </c>
      <c r="J217" s="1"/>
      <c r="K217" s="1"/>
      <c r="L217" s="1" t="s">
        <v>1</v>
      </c>
      <c r="M217" s="1"/>
      <c r="N217" s="1"/>
      <c r="O217" s="1"/>
      <c r="P217" s="14"/>
      <c r="Q217" s="9"/>
      <c r="R217" s="9"/>
      <c r="S217" s="9"/>
      <c r="T217" s="9"/>
      <c r="U217" s="9"/>
    </row>
    <row r="218" spans="1:21" ht="38" x14ac:dyDescent="0.2">
      <c r="A218" s="1">
        <v>10</v>
      </c>
      <c r="B218" s="1" t="s">
        <v>69</v>
      </c>
      <c r="C218" s="1">
        <v>4</v>
      </c>
      <c r="D218" s="1"/>
      <c r="E218" s="1" t="s">
        <v>141</v>
      </c>
      <c r="F218" s="1" t="s">
        <v>142</v>
      </c>
      <c r="G218" s="1" t="s">
        <v>44</v>
      </c>
      <c r="H218" s="1" t="s">
        <v>28</v>
      </c>
      <c r="I218" s="1" t="s">
        <v>1</v>
      </c>
      <c r="J218" s="1"/>
      <c r="K218" s="1"/>
      <c r="L218" s="1" t="s">
        <v>1</v>
      </c>
      <c r="M218" s="1"/>
      <c r="N218" s="1"/>
      <c r="O218" s="1"/>
      <c r="P218" s="14"/>
      <c r="Q218" s="9"/>
      <c r="R218" s="9"/>
      <c r="S218" s="9"/>
      <c r="T218" s="9"/>
      <c r="U218" s="9"/>
    </row>
    <row r="219" spans="1:21" ht="19" x14ac:dyDescent="0.2">
      <c r="A219" s="1">
        <v>10</v>
      </c>
      <c r="B219" s="1" t="s">
        <v>69</v>
      </c>
      <c r="C219" s="1">
        <v>5</v>
      </c>
      <c r="D219" s="1"/>
      <c r="E219" s="1" t="s">
        <v>76</v>
      </c>
      <c r="F219" s="1" t="s">
        <v>107</v>
      </c>
      <c r="G219" s="1" t="s">
        <v>29</v>
      </c>
      <c r="H219" s="1" t="s">
        <v>28</v>
      </c>
      <c r="I219" s="1" t="s">
        <v>1</v>
      </c>
      <c r="J219" s="1"/>
      <c r="K219" s="1"/>
      <c r="L219" s="1" t="s">
        <v>1</v>
      </c>
      <c r="M219" s="1"/>
      <c r="N219" s="1"/>
      <c r="O219" s="1"/>
      <c r="P219" s="14"/>
      <c r="Q219" s="9"/>
      <c r="R219" s="9"/>
      <c r="S219" s="9"/>
      <c r="T219" s="9"/>
      <c r="U219" s="9"/>
    </row>
    <row r="220" spans="1:21" ht="114" x14ac:dyDescent="0.2">
      <c r="A220" s="1">
        <v>10</v>
      </c>
      <c r="B220" s="14" t="s">
        <v>20</v>
      </c>
      <c r="C220" s="1">
        <v>6</v>
      </c>
      <c r="D220" s="14">
        <v>2</v>
      </c>
      <c r="E220" s="14" t="s">
        <v>367</v>
      </c>
      <c r="F220" s="14" t="s">
        <v>363</v>
      </c>
      <c r="G220" s="14" t="s">
        <v>29</v>
      </c>
      <c r="H220" s="14" t="s">
        <v>56</v>
      </c>
      <c r="I220" s="74" t="s">
        <v>1</v>
      </c>
      <c r="J220" s="9"/>
      <c r="K220" s="9"/>
      <c r="L220" s="87" t="s">
        <v>1</v>
      </c>
      <c r="M220" s="32" t="s">
        <v>36</v>
      </c>
      <c r="N220" s="14" t="s">
        <v>37</v>
      </c>
      <c r="O220" s="32"/>
      <c r="P220" s="32" t="s">
        <v>38</v>
      </c>
      <c r="Q220" s="32" t="s">
        <v>39</v>
      </c>
      <c r="R220" s="32" t="s">
        <v>40</v>
      </c>
      <c r="S220" s="32" t="s">
        <v>41</v>
      </c>
      <c r="T220" s="52" t="s">
        <v>42</v>
      </c>
      <c r="U220" s="9"/>
    </row>
    <row r="221" spans="1:21" ht="38" x14ac:dyDescent="0.2">
      <c r="A221" s="1">
        <v>10</v>
      </c>
      <c r="B221" s="1" t="s">
        <v>69</v>
      </c>
      <c r="C221" s="1">
        <v>7</v>
      </c>
      <c r="D221" s="18"/>
      <c r="E221" s="1" t="s">
        <v>78</v>
      </c>
      <c r="F221" s="1" t="s">
        <v>139</v>
      </c>
      <c r="G221" s="1" t="s">
        <v>30</v>
      </c>
      <c r="H221" s="1" t="s">
        <v>28</v>
      </c>
      <c r="I221" s="18" t="s">
        <v>1</v>
      </c>
      <c r="J221" s="18"/>
      <c r="K221" s="18"/>
      <c r="L221" s="18" t="s">
        <v>1</v>
      </c>
      <c r="M221" s="18"/>
      <c r="N221" s="18"/>
      <c r="O221" s="18"/>
      <c r="P221" s="18"/>
      <c r="Q221" s="9"/>
      <c r="R221" s="9"/>
      <c r="S221" s="9"/>
      <c r="T221" s="53"/>
      <c r="U221" s="9"/>
    </row>
    <row r="222" spans="1:21" s="6" customFormat="1" ht="57" x14ac:dyDescent="0.2">
      <c r="A222" s="18">
        <v>10</v>
      </c>
      <c r="B222" s="18" t="s">
        <v>74</v>
      </c>
      <c r="C222" s="18">
        <v>8</v>
      </c>
      <c r="D222" s="18"/>
      <c r="E222" s="18" t="s">
        <v>369</v>
      </c>
      <c r="F222" s="18" t="s">
        <v>368</v>
      </c>
      <c r="G222" s="18" t="s">
        <v>30</v>
      </c>
      <c r="H222" s="18" t="s">
        <v>28</v>
      </c>
      <c r="I222" s="18" t="s">
        <v>1</v>
      </c>
      <c r="J222" s="18"/>
      <c r="K222" s="18"/>
      <c r="L222" s="18" t="s">
        <v>1</v>
      </c>
      <c r="M222" s="18"/>
      <c r="N222" s="18"/>
      <c r="O222" s="18"/>
      <c r="P222" s="18"/>
      <c r="Q222" s="8"/>
      <c r="R222" s="8"/>
      <c r="S222" s="8"/>
      <c r="T222" s="108"/>
      <c r="U222" s="8"/>
    </row>
    <row r="223" spans="1:21" ht="19" x14ac:dyDescent="0.2">
      <c r="A223" s="1">
        <v>10</v>
      </c>
      <c r="B223" s="1" t="s">
        <v>69</v>
      </c>
      <c r="C223" s="1">
        <v>9</v>
      </c>
      <c r="D223" s="18"/>
      <c r="E223" s="1" t="s">
        <v>126</v>
      </c>
      <c r="F223" s="1" t="s">
        <v>127</v>
      </c>
      <c r="G223" s="1" t="s">
        <v>29</v>
      </c>
      <c r="H223" s="1" t="s">
        <v>28</v>
      </c>
      <c r="I223" s="18" t="s">
        <v>1</v>
      </c>
      <c r="J223" s="18"/>
      <c r="K223" s="18"/>
      <c r="L223" s="18" t="s">
        <v>1</v>
      </c>
      <c r="M223" s="18"/>
      <c r="N223" s="18"/>
      <c r="O223" s="18"/>
      <c r="P223" s="18"/>
      <c r="Q223" s="9"/>
      <c r="R223" s="9"/>
      <c r="S223" s="9"/>
      <c r="T223" s="53"/>
      <c r="U223" s="9"/>
    </row>
    <row r="224" spans="1:21" ht="114" x14ac:dyDescent="0.2">
      <c r="A224" s="14">
        <v>10</v>
      </c>
      <c r="B224" s="14" t="s">
        <v>20</v>
      </c>
      <c r="C224" s="1">
        <v>10</v>
      </c>
      <c r="D224" s="14">
        <v>3</v>
      </c>
      <c r="E224" s="14" t="s">
        <v>106</v>
      </c>
      <c r="F224" s="14" t="s">
        <v>300</v>
      </c>
      <c r="G224" s="14" t="s">
        <v>34</v>
      </c>
      <c r="H224" s="14" t="s">
        <v>56</v>
      </c>
      <c r="I224" s="74" t="s">
        <v>1</v>
      </c>
      <c r="J224" s="9"/>
      <c r="K224" s="9"/>
      <c r="L224" s="87" t="s">
        <v>1</v>
      </c>
      <c r="M224" s="14" t="s">
        <v>65</v>
      </c>
      <c r="N224" s="14" t="s">
        <v>66</v>
      </c>
      <c r="O224" s="14"/>
      <c r="P224" s="14" t="s">
        <v>67</v>
      </c>
      <c r="Q224" s="14" t="s">
        <v>68</v>
      </c>
      <c r="R224" s="14" t="s">
        <v>46</v>
      </c>
      <c r="S224" s="14" t="s">
        <v>47</v>
      </c>
      <c r="T224" s="46" t="s">
        <v>48</v>
      </c>
      <c r="U224" s="9"/>
    </row>
    <row r="225" spans="1:21" ht="114" x14ac:dyDescent="0.2">
      <c r="A225" s="14">
        <v>10</v>
      </c>
      <c r="B225" s="14" t="s">
        <v>20</v>
      </c>
      <c r="C225" s="1">
        <v>11</v>
      </c>
      <c r="D225" s="14">
        <v>4</v>
      </c>
      <c r="E225" s="14" t="s">
        <v>106</v>
      </c>
      <c r="F225" s="14" t="s">
        <v>104</v>
      </c>
      <c r="G225" s="14" t="s">
        <v>21</v>
      </c>
      <c r="H225" s="14" t="s">
        <v>56</v>
      </c>
      <c r="I225" s="74" t="s">
        <v>1</v>
      </c>
      <c r="J225" s="9"/>
      <c r="K225" s="9"/>
      <c r="L225" s="87" t="s">
        <v>1</v>
      </c>
      <c r="M225" s="14" t="s">
        <v>65</v>
      </c>
      <c r="N225" s="14" t="s">
        <v>66</v>
      </c>
      <c r="O225" s="14"/>
      <c r="P225" s="14" t="s">
        <v>67</v>
      </c>
      <c r="Q225" s="14" t="s">
        <v>68</v>
      </c>
      <c r="R225" s="14" t="s">
        <v>46</v>
      </c>
      <c r="S225" s="14" t="s">
        <v>47</v>
      </c>
      <c r="T225" s="46" t="s">
        <v>48</v>
      </c>
      <c r="U225" s="9"/>
    </row>
    <row r="226" spans="1:21" ht="19" x14ac:dyDescent="0.2">
      <c r="A226" s="1">
        <v>10</v>
      </c>
      <c r="B226" s="1" t="s">
        <v>69</v>
      </c>
      <c r="C226" s="1">
        <v>12</v>
      </c>
      <c r="D226" s="1"/>
      <c r="E226" s="1" t="s">
        <v>166</v>
      </c>
      <c r="F226" s="1" t="s">
        <v>167</v>
      </c>
      <c r="G226" s="1" t="s">
        <v>29</v>
      </c>
      <c r="H226" s="1" t="s">
        <v>28</v>
      </c>
      <c r="I226" s="1" t="s">
        <v>1</v>
      </c>
      <c r="J226" s="1"/>
      <c r="K226" s="1"/>
      <c r="L226" s="1" t="s">
        <v>1</v>
      </c>
      <c r="M226" s="1"/>
      <c r="N226" s="1"/>
      <c r="O226" s="1"/>
      <c r="P226" s="34"/>
      <c r="Q226" s="9"/>
      <c r="R226" s="9"/>
      <c r="S226" s="9"/>
      <c r="T226" s="53"/>
      <c r="U226" s="9"/>
    </row>
    <row r="227" spans="1:21" ht="19" x14ac:dyDescent="0.2">
      <c r="A227" s="1">
        <v>10</v>
      </c>
      <c r="B227" s="1" t="s">
        <v>69</v>
      </c>
      <c r="C227" s="1">
        <v>13</v>
      </c>
      <c r="D227" s="1"/>
      <c r="E227" s="1" t="s">
        <v>85</v>
      </c>
      <c r="F227" s="1" t="s">
        <v>153</v>
      </c>
      <c r="G227" s="1" t="s">
        <v>30</v>
      </c>
      <c r="H227" s="1" t="s">
        <v>28</v>
      </c>
      <c r="I227" s="1" t="s">
        <v>1</v>
      </c>
      <c r="J227" s="1"/>
      <c r="K227" s="1"/>
      <c r="L227" s="1" t="s">
        <v>1</v>
      </c>
      <c r="M227" s="1"/>
      <c r="N227" s="1"/>
      <c r="O227" s="1"/>
      <c r="P227" s="34"/>
      <c r="Q227" s="9"/>
      <c r="R227" s="9"/>
      <c r="S227" s="9"/>
      <c r="T227" s="53"/>
      <c r="U227" s="9"/>
    </row>
    <row r="228" spans="1:21" ht="19" x14ac:dyDescent="0.2">
      <c r="A228" s="1">
        <v>10</v>
      </c>
      <c r="B228" s="1" t="s">
        <v>69</v>
      </c>
      <c r="C228" s="1">
        <v>14</v>
      </c>
      <c r="D228" s="9"/>
      <c r="E228" s="1" t="s">
        <v>58</v>
      </c>
      <c r="F228" s="1" t="s">
        <v>172</v>
      </c>
      <c r="G228" s="1" t="s">
        <v>29</v>
      </c>
      <c r="H228" s="1" t="s">
        <v>28</v>
      </c>
      <c r="I228" s="87" t="s">
        <v>1</v>
      </c>
      <c r="J228" s="9"/>
      <c r="K228" s="9"/>
      <c r="L228" s="87" t="s">
        <v>1</v>
      </c>
      <c r="M228" s="9"/>
      <c r="N228" s="9"/>
      <c r="O228" s="9"/>
      <c r="P228" s="9"/>
      <c r="Q228" s="9"/>
      <c r="R228" s="9"/>
      <c r="S228" s="9"/>
      <c r="T228" s="9"/>
      <c r="U228" s="9"/>
    </row>
    <row r="229" spans="1:21" ht="114" x14ac:dyDescent="0.2">
      <c r="A229" s="14">
        <v>10</v>
      </c>
      <c r="B229" s="14" t="s">
        <v>20</v>
      </c>
      <c r="C229" s="1">
        <v>15</v>
      </c>
      <c r="D229" s="32">
        <v>5</v>
      </c>
      <c r="E229" s="32" t="s">
        <v>61</v>
      </c>
      <c r="F229" s="32" t="s">
        <v>364</v>
      </c>
      <c r="G229" s="32" t="s">
        <v>30</v>
      </c>
      <c r="H229" s="32" t="s">
        <v>56</v>
      </c>
      <c r="I229" s="107" t="s">
        <v>1</v>
      </c>
      <c r="J229" s="54"/>
      <c r="K229" s="54"/>
      <c r="L229" s="109" t="s">
        <v>1</v>
      </c>
      <c r="M229" s="32" t="s">
        <v>36</v>
      </c>
      <c r="N229" s="32" t="s">
        <v>37</v>
      </c>
      <c r="O229" s="32"/>
      <c r="P229" s="32" t="s">
        <v>38</v>
      </c>
      <c r="Q229" s="32" t="s">
        <v>39</v>
      </c>
      <c r="R229" s="32" t="s">
        <v>40</v>
      </c>
      <c r="S229" s="32" t="s">
        <v>41</v>
      </c>
      <c r="T229" s="52" t="s">
        <v>42</v>
      </c>
      <c r="U229" s="54"/>
    </row>
    <row r="230" spans="1:21" ht="19" x14ac:dyDescent="0.2">
      <c r="A230" s="1">
        <v>10</v>
      </c>
      <c r="B230" s="1" t="s">
        <v>69</v>
      </c>
      <c r="C230" s="1">
        <v>16</v>
      </c>
      <c r="D230" s="1"/>
      <c r="E230" s="1" t="s">
        <v>112</v>
      </c>
      <c r="F230" s="1" t="s">
        <v>113</v>
      </c>
      <c r="G230" s="1" t="s">
        <v>30</v>
      </c>
      <c r="H230" s="1" t="s">
        <v>28</v>
      </c>
      <c r="I230" s="1" t="s">
        <v>1</v>
      </c>
      <c r="J230" s="1"/>
      <c r="K230" s="1"/>
      <c r="L230" s="1" t="s">
        <v>1</v>
      </c>
      <c r="M230" s="50"/>
      <c r="N230" s="50"/>
      <c r="O230" s="50"/>
      <c r="P230" s="34"/>
      <c r="Q230" s="9"/>
      <c r="R230" s="9"/>
      <c r="S230" s="9"/>
      <c r="T230" s="53"/>
      <c r="U230" s="9"/>
    </row>
    <row r="231" spans="1:21" ht="19" x14ac:dyDescent="0.2">
      <c r="A231" s="1">
        <v>10</v>
      </c>
      <c r="B231" s="1" t="s">
        <v>69</v>
      </c>
      <c r="C231" s="1">
        <v>17</v>
      </c>
      <c r="D231" s="1"/>
      <c r="E231" s="1" t="s">
        <v>126</v>
      </c>
      <c r="F231" s="1" t="s">
        <v>127</v>
      </c>
      <c r="G231" s="1" t="s">
        <v>29</v>
      </c>
      <c r="H231" s="1" t="s">
        <v>28</v>
      </c>
      <c r="I231" s="1" t="s">
        <v>1</v>
      </c>
      <c r="J231" s="1"/>
      <c r="K231" s="1"/>
      <c r="L231" s="1" t="s">
        <v>1</v>
      </c>
      <c r="M231" s="1"/>
      <c r="N231" s="1"/>
      <c r="O231" s="1"/>
      <c r="P231" s="34"/>
      <c r="Q231" s="9"/>
      <c r="R231" s="9"/>
      <c r="S231" s="9"/>
      <c r="T231" s="53"/>
      <c r="U231" s="9"/>
    </row>
    <row r="232" spans="1:21" ht="57" x14ac:dyDescent="0.25">
      <c r="A232" s="18">
        <v>10</v>
      </c>
      <c r="B232" s="18" t="s">
        <v>74</v>
      </c>
      <c r="C232" s="1">
        <v>18</v>
      </c>
      <c r="D232" s="18"/>
      <c r="E232" s="18" t="s">
        <v>372</v>
      </c>
      <c r="F232" s="18" t="s">
        <v>373</v>
      </c>
      <c r="G232" s="18" t="s">
        <v>30</v>
      </c>
      <c r="H232" s="18" t="s">
        <v>28</v>
      </c>
      <c r="I232" s="18" t="s">
        <v>1</v>
      </c>
      <c r="J232" s="18"/>
      <c r="K232" s="18"/>
      <c r="L232" s="18" t="s">
        <v>1</v>
      </c>
      <c r="M232" s="18"/>
      <c r="N232" s="18"/>
      <c r="O232" s="18"/>
      <c r="P232" s="19"/>
      <c r="Q232" s="9"/>
      <c r="R232" s="9"/>
      <c r="S232" s="9"/>
      <c r="T232" s="53"/>
      <c r="U232" s="9"/>
    </row>
    <row r="233" spans="1:21" ht="38" x14ac:dyDescent="0.2">
      <c r="A233" s="1">
        <v>10</v>
      </c>
      <c r="B233" s="1" t="s">
        <v>69</v>
      </c>
      <c r="C233" s="1">
        <v>19</v>
      </c>
      <c r="D233" s="1"/>
      <c r="E233" s="1" t="s">
        <v>371</v>
      </c>
      <c r="F233" s="1" t="s">
        <v>128</v>
      </c>
      <c r="G233" s="1" t="s">
        <v>44</v>
      </c>
      <c r="H233" s="1" t="s">
        <v>28</v>
      </c>
      <c r="I233" s="1" t="s">
        <v>1</v>
      </c>
      <c r="J233" s="1"/>
      <c r="K233" s="1"/>
      <c r="L233" s="1" t="s">
        <v>1</v>
      </c>
      <c r="M233" s="29"/>
      <c r="N233" s="29"/>
      <c r="O233" s="29"/>
      <c r="P233" s="34"/>
      <c r="Q233" s="9"/>
      <c r="R233" s="9"/>
      <c r="S233" s="9"/>
      <c r="T233" s="53"/>
      <c r="U233" s="9"/>
    </row>
    <row r="234" spans="1:21" ht="114" x14ac:dyDescent="0.2">
      <c r="A234" s="14">
        <v>10</v>
      </c>
      <c r="B234" s="14" t="s">
        <v>20</v>
      </c>
      <c r="C234" s="1">
        <v>20</v>
      </c>
      <c r="D234" s="14">
        <v>6</v>
      </c>
      <c r="E234" s="14" t="s">
        <v>106</v>
      </c>
      <c r="F234" s="14" t="s">
        <v>94</v>
      </c>
      <c r="G234" s="14" t="s">
        <v>34</v>
      </c>
      <c r="H234" s="14" t="s">
        <v>56</v>
      </c>
      <c r="I234" s="74" t="s">
        <v>1</v>
      </c>
      <c r="J234" s="9"/>
      <c r="K234" s="9"/>
      <c r="L234" s="87" t="s">
        <v>1</v>
      </c>
      <c r="M234" s="14" t="s">
        <v>65</v>
      </c>
      <c r="N234" s="14" t="s">
        <v>66</v>
      </c>
      <c r="O234" s="14"/>
      <c r="P234" s="14" t="s">
        <v>67</v>
      </c>
      <c r="Q234" s="14" t="s">
        <v>68</v>
      </c>
      <c r="R234" s="14" t="s">
        <v>46</v>
      </c>
      <c r="S234" s="14" t="s">
        <v>47</v>
      </c>
      <c r="T234" s="46" t="s">
        <v>48</v>
      </c>
      <c r="U234" s="9"/>
    </row>
    <row r="235" spans="1:21" ht="114" x14ac:dyDescent="0.2">
      <c r="A235" s="14">
        <v>10</v>
      </c>
      <c r="B235" s="14" t="s">
        <v>20</v>
      </c>
      <c r="C235" s="1">
        <v>21</v>
      </c>
      <c r="D235" s="14">
        <v>7</v>
      </c>
      <c r="E235" s="14" t="s">
        <v>106</v>
      </c>
      <c r="F235" s="14" t="s">
        <v>52</v>
      </c>
      <c r="G235" s="14" t="s">
        <v>21</v>
      </c>
      <c r="H235" s="14" t="s">
        <v>56</v>
      </c>
      <c r="I235" s="74" t="s">
        <v>1</v>
      </c>
      <c r="J235" s="9"/>
      <c r="K235" s="9"/>
      <c r="L235" s="87" t="s">
        <v>1</v>
      </c>
      <c r="M235" s="14" t="s">
        <v>65</v>
      </c>
      <c r="N235" s="14" t="s">
        <v>66</v>
      </c>
      <c r="O235" s="14"/>
      <c r="P235" s="14" t="s">
        <v>67</v>
      </c>
      <c r="Q235" s="14" t="s">
        <v>68</v>
      </c>
      <c r="R235" s="14" t="s">
        <v>46</v>
      </c>
      <c r="S235" s="14" t="s">
        <v>47</v>
      </c>
      <c r="T235" s="46" t="s">
        <v>48</v>
      </c>
      <c r="U235" s="9"/>
    </row>
    <row r="236" spans="1:21" s="4" customFormat="1" ht="19" x14ac:dyDescent="0.2">
      <c r="A236" s="1">
        <v>10</v>
      </c>
      <c r="B236" s="1" t="s">
        <v>69</v>
      </c>
      <c r="C236" s="1">
        <v>22</v>
      </c>
      <c r="D236" s="1"/>
      <c r="E236" s="1" t="s">
        <v>53</v>
      </c>
      <c r="F236" s="1" t="s">
        <v>254</v>
      </c>
      <c r="G236" s="1" t="s">
        <v>29</v>
      </c>
      <c r="H236" s="1" t="s">
        <v>28</v>
      </c>
      <c r="I236" s="72" t="s">
        <v>1</v>
      </c>
      <c r="J236" s="7"/>
      <c r="K236" s="7"/>
      <c r="L236" s="72" t="s">
        <v>1</v>
      </c>
      <c r="M236" s="50"/>
      <c r="N236" s="1"/>
      <c r="O236" s="1"/>
      <c r="P236" s="1"/>
      <c r="Q236" s="1"/>
      <c r="R236" s="1"/>
      <c r="S236" s="1"/>
      <c r="T236" s="25"/>
      <c r="U236" s="7"/>
    </row>
    <row r="237" spans="1:21" s="4" customFormat="1" ht="19" x14ac:dyDescent="0.2">
      <c r="A237" s="1">
        <v>10</v>
      </c>
      <c r="B237" s="1" t="s">
        <v>69</v>
      </c>
      <c r="C237" s="1">
        <v>23</v>
      </c>
      <c r="D237" s="1"/>
      <c r="E237" s="1" t="s">
        <v>171</v>
      </c>
      <c r="F237" s="1" t="s">
        <v>172</v>
      </c>
      <c r="G237" s="1" t="s">
        <v>29</v>
      </c>
      <c r="H237" s="1" t="s">
        <v>28</v>
      </c>
      <c r="I237" s="72" t="s">
        <v>1</v>
      </c>
      <c r="J237" s="7"/>
      <c r="K237" s="7"/>
      <c r="L237" s="72" t="s">
        <v>1</v>
      </c>
      <c r="M237" s="50"/>
      <c r="N237" s="1"/>
      <c r="O237" s="1"/>
      <c r="P237" s="1"/>
      <c r="Q237" s="1"/>
      <c r="R237" s="1"/>
      <c r="S237" s="1"/>
      <c r="T237" s="25"/>
      <c r="U237" s="7"/>
    </row>
    <row r="238" spans="1:21" s="4" customFormat="1" ht="19" x14ac:dyDescent="0.2">
      <c r="A238" s="1">
        <v>10</v>
      </c>
      <c r="B238" s="1" t="s">
        <v>69</v>
      </c>
      <c r="C238" s="1">
        <v>24</v>
      </c>
      <c r="D238" s="1"/>
      <c r="E238" s="1" t="s">
        <v>112</v>
      </c>
      <c r="F238" s="1" t="s">
        <v>113</v>
      </c>
      <c r="G238" s="1" t="s">
        <v>30</v>
      </c>
      <c r="H238" s="1" t="s">
        <v>28</v>
      </c>
      <c r="I238" s="72" t="s">
        <v>1</v>
      </c>
      <c r="J238" s="7"/>
      <c r="K238" s="7"/>
      <c r="L238" s="72" t="s">
        <v>1</v>
      </c>
      <c r="M238" s="50"/>
      <c r="N238" s="1"/>
      <c r="O238" s="1"/>
      <c r="P238" s="1"/>
      <c r="Q238" s="1"/>
      <c r="R238" s="1"/>
      <c r="S238" s="1"/>
      <c r="T238" s="25"/>
      <c r="U238" s="7"/>
    </row>
    <row r="239" spans="1:21" s="4" customFormat="1" ht="19" x14ac:dyDescent="0.2">
      <c r="A239" s="1">
        <v>10</v>
      </c>
      <c r="B239" s="1" t="s">
        <v>69</v>
      </c>
      <c r="C239" s="1">
        <v>25</v>
      </c>
      <c r="D239" s="1"/>
      <c r="E239" s="1" t="s">
        <v>134</v>
      </c>
      <c r="F239" s="1" t="s">
        <v>135</v>
      </c>
      <c r="G239" s="1" t="s">
        <v>44</v>
      </c>
      <c r="H239" s="1" t="s">
        <v>28</v>
      </c>
      <c r="I239" s="72" t="s">
        <v>1</v>
      </c>
      <c r="J239" s="7"/>
      <c r="K239" s="7"/>
      <c r="L239" s="72" t="s">
        <v>1</v>
      </c>
      <c r="M239" s="50"/>
      <c r="N239" s="1"/>
      <c r="O239" s="1"/>
      <c r="P239" s="1"/>
      <c r="Q239" s="1"/>
      <c r="R239" s="1"/>
      <c r="S239" s="1"/>
      <c r="T239" s="25"/>
      <c r="U239" s="7"/>
    </row>
    <row r="240" spans="1:21" ht="114" x14ac:dyDescent="0.2">
      <c r="A240" s="14">
        <v>10</v>
      </c>
      <c r="B240" s="14" t="s">
        <v>20</v>
      </c>
      <c r="C240" s="1">
        <v>26</v>
      </c>
      <c r="D240" s="14">
        <v>8</v>
      </c>
      <c r="E240" s="14" t="s">
        <v>62</v>
      </c>
      <c r="F240" s="14" t="s">
        <v>365</v>
      </c>
      <c r="G240" s="14" t="s">
        <v>44</v>
      </c>
      <c r="H240" s="14" t="s">
        <v>56</v>
      </c>
      <c r="I240" s="74" t="s">
        <v>1</v>
      </c>
      <c r="J240" s="9"/>
      <c r="K240" s="9"/>
      <c r="L240" s="87" t="s">
        <v>1</v>
      </c>
      <c r="M240" s="32" t="s">
        <v>36</v>
      </c>
      <c r="N240" s="14" t="s">
        <v>37</v>
      </c>
      <c r="O240" s="14"/>
      <c r="P240" s="14" t="s">
        <v>38</v>
      </c>
      <c r="Q240" s="14" t="s">
        <v>39</v>
      </c>
      <c r="R240" s="14" t="s">
        <v>40</v>
      </c>
      <c r="S240" s="14" t="s">
        <v>41</v>
      </c>
      <c r="T240" s="46" t="s">
        <v>42</v>
      </c>
      <c r="U240" s="9"/>
    </row>
    <row r="241" spans="1:21" ht="19" x14ac:dyDescent="0.2">
      <c r="A241" s="1">
        <v>10</v>
      </c>
      <c r="B241" s="1" t="s">
        <v>69</v>
      </c>
      <c r="C241" s="1">
        <v>27</v>
      </c>
      <c r="D241" s="18"/>
      <c r="E241" s="1" t="s">
        <v>169</v>
      </c>
      <c r="F241" s="1" t="s">
        <v>170</v>
      </c>
      <c r="G241" s="1" t="s">
        <v>30</v>
      </c>
      <c r="H241" s="1" t="s">
        <v>28</v>
      </c>
      <c r="I241" s="18" t="s">
        <v>1</v>
      </c>
      <c r="J241" s="18"/>
      <c r="K241" s="18"/>
      <c r="L241" s="18" t="s">
        <v>1</v>
      </c>
      <c r="M241" s="18"/>
      <c r="N241" s="18"/>
      <c r="O241" s="18"/>
      <c r="P241" s="51"/>
      <c r="Q241" s="9"/>
      <c r="R241" s="9"/>
      <c r="S241" s="9"/>
      <c r="T241" s="53"/>
      <c r="U241" s="9"/>
    </row>
    <row r="242" spans="1:21" ht="57" x14ac:dyDescent="0.2">
      <c r="A242" s="18">
        <v>10</v>
      </c>
      <c r="B242" s="18" t="s">
        <v>74</v>
      </c>
      <c r="C242" s="1">
        <v>28</v>
      </c>
      <c r="D242" s="18"/>
      <c r="E242" s="18" t="s">
        <v>369</v>
      </c>
      <c r="F242" s="18" t="s">
        <v>368</v>
      </c>
      <c r="G242" s="18" t="s">
        <v>30</v>
      </c>
      <c r="H242" s="18" t="s">
        <v>28</v>
      </c>
      <c r="I242" s="18" t="s">
        <v>1</v>
      </c>
      <c r="J242" s="18"/>
      <c r="K242" s="18"/>
      <c r="L242" s="18" t="s">
        <v>1</v>
      </c>
      <c r="M242" s="18"/>
      <c r="N242" s="18"/>
      <c r="O242" s="18"/>
      <c r="P242" s="51"/>
      <c r="Q242" s="9"/>
      <c r="R242" s="9"/>
      <c r="S242" s="9"/>
      <c r="T242" s="9"/>
      <c r="U242" s="9"/>
    </row>
    <row r="243" spans="1:21" ht="19" x14ac:dyDescent="0.2">
      <c r="A243" s="1">
        <v>10</v>
      </c>
      <c r="B243" s="1" t="s">
        <v>69</v>
      </c>
      <c r="C243" s="1">
        <v>29</v>
      </c>
      <c r="D243" s="18"/>
      <c r="E243" s="1" t="s">
        <v>108</v>
      </c>
      <c r="F243" s="1" t="s">
        <v>109</v>
      </c>
      <c r="G243" s="1" t="s">
        <v>29</v>
      </c>
      <c r="H243" s="1" t="s">
        <v>28</v>
      </c>
      <c r="I243" s="18" t="s">
        <v>1</v>
      </c>
      <c r="J243" s="18"/>
      <c r="K243" s="18"/>
      <c r="L243" s="18" t="s">
        <v>1</v>
      </c>
      <c r="M243" s="18"/>
      <c r="N243" s="18"/>
      <c r="O243" s="18"/>
      <c r="P243" s="51"/>
      <c r="Q243" s="9"/>
      <c r="R243" s="9"/>
      <c r="S243" s="9"/>
      <c r="T243" s="53"/>
      <c r="U243" s="9"/>
    </row>
    <row r="244" spans="1:21" s="4" customFormat="1" ht="19" x14ac:dyDescent="0.2">
      <c r="A244" s="1">
        <v>10</v>
      </c>
      <c r="B244" s="1" t="s">
        <v>69</v>
      </c>
      <c r="C244" s="1">
        <v>30</v>
      </c>
      <c r="D244" s="1"/>
      <c r="E244" s="1" t="s">
        <v>143</v>
      </c>
      <c r="F244" s="1" t="s">
        <v>144</v>
      </c>
      <c r="G244" s="1" t="s">
        <v>44</v>
      </c>
      <c r="H244" s="1" t="s">
        <v>28</v>
      </c>
      <c r="I244" s="1" t="s">
        <v>1</v>
      </c>
      <c r="J244" s="1"/>
      <c r="K244" s="1"/>
      <c r="L244" s="1" t="s">
        <v>1</v>
      </c>
      <c r="M244" s="1"/>
      <c r="N244" s="1"/>
      <c r="O244" s="1"/>
      <c r="P244" s="45"/>
      <c r="Q244" s="7"/>
      <c r="R244" s="7"/>
      <c r="S244" s="7"/>
      <c r="T244" s="55"/>
      <c r="U244" s="7"/>
    </row>
    <row r="245" spans="1:21" ht="114" x14ac:dyDescent="0.2">
      <c r="A245" s="14">
        <v>10</v>
      </c>
      <c r="B245" s="14" t="s">
        <v>20</v>
      </c>
      <c r="C245" s="1">
        <v>31</v>
      </c>
      <c r="D245" s="14">
        <v>9</v>
      </c>
      <c r="E245" s="14" t="s">
        <v>106</v>
      </c>
      <c r="F245" s="14" t="s">
        <v>250</v>
      </c>
      <c r="G245" s="14" t="s">
        <v>34</v>
      </c>
      <c r="H245" s="14" t="s">
        <v>56</v>
      </c>
      <c r="I245" s="74" t="s">
        <v>1</v>
      </c>
      <c r="J245" s="9"/>
      <c r="K245" s="9"/>
      <c r="L245" s="87" t="s">
        <v>1</v>
      </c>
      <c r="M245" s="14" t="s">
        <v>65</v>
      </c>
      <c r="N245" s="14" t="s">
        <v>66</v>
      </c>
      <c r="O245" s="14"/>
      <c r="P245" s="14" t="s">
        <v>67</v>
      </c>
      <c r="Q245" s="14" t="s">
        <v>68</v>
      </c>
      <c r="R245" s="14" t="s">
        <v>46</v>
      </c>
      <c r="S245" s="14" t="s">
        <v>47</v>
      </c>
      <c r="T245" s="46" t="s">
        <v>48</v>
      </c>
      <c r="U245" s="9"/>
    </row>
    <row r="246" spans="1:21" ht="171" x14ac:dyDescent="0.2">
      <c r="A246" s="14">
        <v>11</v>
      </c>
      <c r="B246" s="14" t="s">
        <v>20</v>
      </c>
      <c r="C246" s="14">
        <v>1</v>
      </c>
      <c r="D246" s="14"/>
      <c r="E246" s="14" t="s">
        <v>106</v>
      </c>
      <c r="F246" s="14" t="s">
        <v>319</v>
      </c>
      <c r="G246" s="14" t="s">
        <v>21</v>
      </c>
      <c r="H246" s="14" t="s">
        <v>174</v>
      </c>
      <c r="I246" s="14" t="s">
        <v>1</v>
      </c>
      <c r="J246" s="56" t="s">
        <v>1</v>
      </c>
      <c r="K246" s="14"/>
      <c r="L246" s="14" t="s">
        <v>1</v>
      </c>
      <c r="M246" s="14" t="s">
        <v>173</v>
      </c>
      <c r="N246" s="14" t="s">
        <v>22</v>
      </c>
      <c r="O246" s="14"/>
      <c r="P246" s="14" t="s">
        <v>23</v>
      </c>
      <c r="Q246" s="14" t="s">
        <v>24</v>
      </c>
      <c r="R246" s="14" t="s">
        <v>25</v>
      </c>
      <c r="S246" s="14" t="s">
        <v>26</v>
      </c>
      <c r="T246" s="14" t="s">
        <v>27</v>
      </c>
      <c r="U246" s="14"/>
    </row>
    <row r="247" spans="1:21" ht="171" x14ac:dyDescent="0.2">
      <c r="A247" s="14">
        <v>12</v>
      </c>
      <c r="B247" s="14" t="s">
        <v>20</v>
      </c>
      <c r="C247" s="14">
        <v>1</v>
      </c>
      <c r="D247" s="14"/>
      <c r="E247" s="14" t="s">
        <v>106</v>
      </c>
      <c r="F247" s="14" t="s">
        <v>175</v>
      </c>
      <c r="G247" s="14" t="s">
        <v>21</v>
      </c>
      <c r="H247" s="14" t="s">
        <v>174</v>
      </c>
      <c r="I247" s="14" t="s">
        <v>1</v>
      </c>
      <c r="J247" s="56" t="s">
        <v>1</v>
      </c>
      <c r="K247" s="14"/>
      <c r="L247" s="14" t="s">
        <v>1</v>
      </c>
      <c r="M247" s="14" t="s">
        <v>173</v>
      </c>
      <c r="N247" s="14" t="s">
        <v>22</v>
      </c>
      <c r="O247" s="14"/>
      <c r="P247" s="14" t="s">
        <v>23</v>
      </c>
      <c r="Q247" s="14" t="s">
        <v>24</v>
      </c>
      <c r="R247" s="14" t="s">
        <v>25</v>
      </c>
      <c r="S247" s="14" t="s">
        <v>26</v>
      </c>
      <c r="T247" s="14" t="s">
        <v>27</v>
      </c>
      <c r="U247" s="14"/>
    </row>
  </sheetData>
  <autoFilter ref="A1:U247" xr:uid="{9A162E6D-53FB-BC41-A08E-35F51D53775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342F7-6CFD-E049-9AAA-2BA2F34142FE}">
  <dimension ref="A1:N14"/>
  <sheetViews>
    <sheetView workbookViewId="0">
      <pane ySplit="1" topLeftCell="A7" activePane="bottomLeft" state="frozen"/>
      <selection pane="bottomLeft" activeCell="O1" sqref="O1:O1048576"/>
    </sheetView>
  </sheetViews>
  <sheetFormatPr baseColWidth="10" defaultRowHeight="16" x14ac:dyDescent="0.2"/>
  <cols>
    <col min="1" max="1" width="16" customWidth="1"/>
    <col min="2" max="2" width="25" customWidth="1"/>
    <col min="3" max="3" width="21.6640625" customWidth="1"/>
    <col min="4" max="4" width="21.33203125" customWidth="1"/>
    <col min="5" max="5" width="19.83203125" style="5" customWidth="1"/>
    <col min="6" max="6" width="18.5" customWidth="1"/>
    <col min="7" max="7" width="21.5" customWidth="1"/>
    <col min="8" max="8" width="20.6640625" customWidth="1"/>
    <col min="9" max="9" width="20.83203125" customWidth="1"/>
    <col min="10" max="10" width="22.6640625" customWidth="1"/>
    <col min="11" max="11" width="18.83203125" customWidth="1"/>
    <col min="12" max="12" width="17.83203125" customWidth="1"/>
    <col min="13" max="13" width="31.6640625" customWidth="1"/>
    <col min="14" max="14" width="40.83203125" customWidth="1"/>
  </cols>
  <sheetData>
    <row r="1" spans="1:14" ht="171" x14ac:dyDescent="0.2">
      <c r="A1" s="117" t="s">
        <v>0</v>
      </c>
      <c r="B1" s="117" t="s">
        <v>176</v>
      </c>
      <c r="C1" s="117" t="s">
        <v>177</v>
      </c>
      <c r="D1" s="57" t="s">
        <v>178</v>
      </c>
      <c r="E1" s="58" t="s">
        <v>179</v>
      </c>
      <c r="F1" s="57" t="s">
        <v>180</v>
      </c>
      <c r="G1" s="57" t="s">
        <v>181</v>
      </c>
      <c r="H1" s="57" t="s">
        <v>182</v>
      </c>
      <c r="I1" s="57" t="s">
        <v>183</v>
      </c>
      <c r="J1" s="57" t="s">
        <v>184</v>
      </c>
      <c r="K1" s="57" t="s">
        <v>185</v>
      </c>
      <c r="L1" s="57" t="s">
        <v>186</v>
      </c>
      <c r="M1" s="117" t="s">
        <v>291</v>
      </c>
      <c r="N1" s="117" t="s">
        <v>187</v>
      </c>
    </row>
    <row r="2" spans="1:14" ht="19" x14ac:dyDescent="0.2">
      <c r="A2" s="118"/>
      <c r="B2" s="118"/>
      <c r="C2" s="118"/>
      <c r="D2" s="120" t="s">
        <v>188</v>
      </c>
      <c r="E2" s="121"/>
      <c r="F2" s="121"/>
      <c r="G2" s="121"/>
      <c r="H2" s="121"/>
      <c r="I2" s="121"/>
      <c r="J2" s="121"/>
      <c r="K2" s="122"/>
      <c r="L2" s="59" t="s">
        <v>189</v>
      </c>
      <c r="M2" s="119"/>
      <c r="N2" s="118"/>
    </row>
    <row r="3" spans="1:14" ht="171" x14ac:dyDescent="0.2">
      <c r="A3" s="60">
        <v>1</v>
      </c>
      <c r="B3" s="61" t="s">
        <v>190</v>
      </c>
      <c r="C3" s="62">
        <v>44</v>
      </c>
      <c r="D3" s="62">
        <v>4</v>
      </c>
      <c r="E3" s="63">
        <v>3873</v>
      </c>
      <c r="F3" s="63">
        <v>1</v>
      </c>
      <c r="G3" s="62">
        <v>32</v>
      </c>
      <c r="H3" s="113">
        <f t="shared" ref="H3:H13" si="0">D3+E3+F3+G3</f>
        <v>3910</v>
      </c>
      <c r="I3" s="113">
        <f t="shared" ref="I3:I13" si="1">H3/1000</f>
        <v>3.91</v>
      </c>
      <c r="J3" s="113">
        <f>H3/C3</f>
        <v>88.86363636363636</v>
      </c>
      <c r="K3" s="113">
        <f>I3/C3</f>
        <v>8.8863636363636367E-2</v>
      </c>
      <c r="L3" s="62" t="s">
        <v>1</v>
      </c>
      <c r="M3" s="64" t="s">
        <v>297</v>
      </c>
      <c r="N3" s="64" t="s">
        <v>191</v>
      </c>
    </row>
    <row r="4" spans="1:14" ht="171" x14ac:dyDescent="0.2">
      <c r="A4" s="60">
        <v>2</v>
      </c>
      <c r="B4" s="61" t="s">
        <v>190</v>
      </c>
      <c r="C4" s="62">
        <v>23</v>
      </c>
      <c r="D4" s="62">
        <v>2</v>
      </c>
      <c r="E4" s="63">
        <v>3069</v>
      </c>
      <c r="F4" s="63">
        <v>1</v>
      </c>
      <c r="G4" s="62">
        <v>19</v>
      </c>
      <c r="H4" s="113">
        <f t="shared" si="0"/>
        <v>3091</v>
      </c>
      <c r="I4" s="113">
        <f t="shared" si="1"/>
        <v>3.0910000000000002</v>
      </c>
      <c r="J4" s="113">
        <f t="shared" ref="J4:J14" si="2">H4/C4</f>
        <v>134.39130434782609</v>
      </c>
      <c r="K4" s="113">
        <f t="shared" ref="K4:K14" si="3">I4/C4</f>
        <v>0.13439130434782609</v>
      </c>
      <c r="L4" s="62" t="s">
        <v>1</v>
      </c>
      <c r="M4" s="64" t="s">
        <v>296</v>
      </c>
      <c r="N4" s="64" t="s">
        <v>191</v>
      </c>
    </row>
    <row r="5" spans="1:14" ht="190" x14ac:dyDescent="0.2">
      <c r="A5" s="60">
        <v>3</v>
      </c>
      <c r="B5" s="61" t="s">
        <v>190</v>
      </c>
      <c r="C5" s="62">
        <v>21</v>
      </c>
      <c r="D5" s="62">
        <v>1</v>
      </c>
      <c r="E5" s="63">
        <v>1563</v>
      </c>
      <c r="F5" s="88">
        <v>0</v>
      </c>
      <c r="G5" s="62">
        <v>15</v>
      </c>
      <c r="H5" s="113">
        <f t="shared" si="0"/>
        <v>1579</v>
      </c>
      <c r="I5" s="113">
        <f t="shared" si="1"/>
        <v>1.579</v>
      </c>
      <c r="J5" s="113">
        <f t="shared" si="2"/>
        <v>75.19047619047619</v>
      </c>
      <c r="K5" s="113">
        <f t="shared" si="3"/>
        <v>7.5190476190476183E-2</v>
      </c>
      <c r="L5" s="62" t="s">
        <v>1</v>
      </c>
      <c r="M5" s="64" t="s">
        <v>295</v>
      </c>
      <c r="N5" s="64" t="s">
        <v>191</v>
      </c>
    </row>
    <row r="6" spans="1:14" ht="171" x14ac:dyDescent="0.2">
      <c r="A6" s="60">
        <v>4</v>
      </c>
      <c r="B6" s="61" t="s">
        <v>190</v>
      </c>
      <c r="C6" s="62">
        <v>43</v>
      </c>
      <c r="D6" s="62">
        <v>2</v>
      </c>
      <c r="E6" s="91">
        <v>4844</v>
      </c>
      <c r="F6" s="88">
        <v>1</v>
      </c>
      <c r="G6" s="62">
        <v>31</v>
      </c>
      <c r="H6" s="113">
        <f t="shared" si="0"/>
        <v>4878</v>
      </c>
      <c r="I6" s="113">
        <f t="shared" si="1"/>
        <v>4.8780000000000001</v>
      </c>
      <c r="J6" s="113">
        <f t="shared" si="2"/>
        <v>113.44186046511628</v>
      </c>
      <c r="K6" s="113">
        <f t="shared" si="3"/>
        <v>0.11344186046511628</v>
      </c>
      <c r="L6" s="62" t="s">
        <v>1</v>
      </c>
      <c r="M6" s="64" t="s">
        <v>294</v>
      </c>
      <c r="N6" s="64" t="s">
        <v>191</v>
      </c>
    </row>
    <row r="7" spans="1:14" ht="152" x14ac:dyDescent="0.2">
      <c r="A7" s="60">
        <v>5</v>
      </c>
      <c r="B7" s="61" t="s">
        <v>190</v>
      </c>
      <c r="C7" s="62">
        <v>26</v>
      </c>
      <c r="D7" s="62">
        <v>2</v>
      </c>
      <c r="E7" s="91">
        <v>3254</v>
      </c>
      <c r="F7" s="88">
        <v>1</v>
      </c>
      <c r="G7" s="62">
        <v>23</v>
      </c>
      <c r="H7" s="113">
        <f t="shared" si="0"/>
        <v>3280</v>
      </c>
      <c r="I7" s="113">
        <f t="shared" si="1"/>
        <v>3.28</v>
      </c>
      <c r="J7" s="113">
        <f t="shared" si="2"/>
        <v>126.15384615384616</v>
      </c>
      <c r="K7" s="113">
        <f t="shared" si="3"/>
        <v>0.12615384615384614</v>
      </c>
      <c r="L7" s="62" t="s">
        <v>1</v>
      </c>
      <c r="M7" s="64" t="s">
        <v>293</v>
      </c>
      <c r="N7" s="64" t="s">
        <v>191</v>
      </c>
    </row>
    <row r="8" spans="1:14" ht="171" x14ac:dyDescent="0.2">
      <c r="A8" s="60">
        <v>6</v>
      </c>
      <c r="B8" s="61" t="s">
        <v>190</v>
      </c>
      <c r="C8" s="62">
        <v>30</v>
      </c>
      <c r="D8" s="62">
        <v>6</v>
      </c>
      <c r="E8" s="91">
        <v>4624</v>
      </c>
      <c r="F8" s="88">
        <v>2</v>
      </c>
      <c r="G8" s="62">
        <v>29</v>
      </c>
      <c r="H8" s="113">
        <f t="shared" si="0"/>
        <v>4661</v>
      </c>
      <c r="I8" s="113">
        <f t="shared" si="1"/>
        <v>4.6609999999999996</v>
      </c>
      <c r="J8" s="113">
        <f t="shared" si="2"/>
        <v>155.36666666666667</v>
      </c>
      <c r="K8" s="113">
        <f t="shared" si="3"/>
        <v>0.15536666666666665</v>
      </c>
      <c r="L8" s="62" t="s">
        <v>1</v>
      </c>
      <c r="M8" s="64" t="s">
        <v>292</v>
      </c>
      <c r="N8" s="64" t="s">
        <v>191</v>
      </c>
    </row>
    <row r="9" spans="1:14" ht="190" x14ac:dyDescent="0.2">
      <c r="A9" s="60">
        <v>7</v>
      </c>
      <c r="B9" s="61" t="s">
        <v>190</v>
      </c>
      <c r="C9" s="62">
        <v>18</v>
      </c>
      <c r="D9" s="62">
        <v>2</v>
      </c>
      <c r="E9" s="91">
        <v>4179</v>
      </c>
      <c r="F9" s="88">
        <v>2</v>
      </c>
      <c r="G9" s="62">
        <v>8</v>
      </c>
      <c r="H9" s="113">
        <f t="shared" si="0"/>
        <v>4191</v>
      </c>
      <c r="I9" s="113">
        <f t="shared" si="1"/>
        <v>4.1909999999999998</v>
      </c>
      <c r="J9" s="113">
        <f t="shared" si="2"/>
        <v>232.83333333333334</v>
      </c>
      <c r="K9" s="113">
        <f t="shared" si="3"/>
        <v>0.23283333333333334</v>
      </c>
      <c r="L9" s="62" t="s">
        <v>1</v>
      </c>
      <c r="M9" s="64" t="s">
        <v>320</v>
      </c>
      <c r="N9" s="64" t="s">
        <v>191</v>
      </c>
    </row>
    <row r="10" spans="1:14" ht="171" x14ac:dyDescent="0.2">
      <c r="A10" s="60">
        <v>8</v>
      </c>
      <c r="B10" s="61" t="s">
        <v>190</v>
      </c>
      <c r="C10" s="62">
        <v>21</v>
      </c>
      <c r="D10" s="62">
        <v>2</v>
      </c>
      <c r="E10" s="91">
        <v>3231</v>
      </c>
      <c r="F10" s="88">
        <v>0</v>
      </c>
      <c r="G10" s="62">
        <v>10</v>
      </c>
      <c r="H10" s="113">
        <f t="shared" si="0"/>
        <v>3243</v>
      </c>
      <c r="I10" s="113">
        <f t="shared" si="1"/>
        <v>3.2429999999999999</v>
      </c>
      <c r="J10" s="113">
        <f t="shared" si="2"/>
        <v>154.42857142857142</v>
      </c>
      <c r="K10" s="113">
        <f t="shared" si="3"/>
        <v>0.15442857142857142</v>
      </c>
      <c r="L10" s="62" t="s">
        <v>1</v>
      </c>
      <c r="M10" s="64" t="s">
        <v>334</v>
      </c>
      <c r="N10" s="64" t="s">
        <v>191</v>
      </c>
    </row>
    <row r="11" spans="1:14" ht="266" x14ac:dyDescent="0.2">
      <c r="A11" s="60">
        <v>9</v>
      </c>
      <c r="B11" s="61" t="s">
        <v>190</v>
      </c>
      <c r="C11" s="62">
        <v>34</v>
      </c>
      <c r="D11" s="62">
        <v>3</v>
      </c>
      <c r="E11" s="91">
        <v>4150</v>
      </c>
      <c r="F11" s="88">
        <v>1</v>
      </c>
      <c r="G11" s="62">
        <v>22</v>
      </c>
      <c r="H11" s="113">
        <f t="shared" si="0"/>
        <v>4176</v>
      </c>
      <c r="I11" s="113">
        <f t="shared" si="1"/>
        <v>4.1760000000000002</v>
      </c>
      <c r="J11" s="113">
        <f t="shared" si="2"/>
        <v>122.82352941176471</v>
      </c>
      <c r="K11" s="113">
        <f t="shared" si="3"/>
        <v>0.12282352941176471</v>
      </c>
      <c r="L11" s="62" t="s">
        <v>1</v>
      </c>
      <c r="M11" s="64" t="s">
        <v>349</v>
      </c>
      <c r="N11" s="64" t="s">
        <v>191</v>
      </c>
    </row>
    <row r="12" spans="1:14" ht="304" x14ac:dyDescent="0.2">
      <c r="A12" s="60">
        <v>10</v>
      </c>
      <c r="B12" s="61" t="s">
        <v>190</v>
      </c>
      <c r="C12" s="62">
        <v>15</v>
      </c>
      <c r="D12" s="62">
        <v>4</v>
      </c>
      <c r="E12" s="91">
        <v>3676</v>
      </c>
      <c r="F12" s="88">
        <v>3</v>
      </c>
      <c r="G12" s="62">
        <v>14</v>
      </c>
      <c r="H12" s="113">
        <f t="shared" si="0"/>
        <v>3697</v>
      </c>
      <c r="I12" s="113">
        <f t="shared" si="1"/>
        <v>3.6970000000000001</v>
      </c>
      <c r="J12" s="113">
        <f t="shared" si="2"/>
        <v>246.46666666666667</v>
      </c>
      <c r="K12" s="113">
        <f t="shared" si="3"/>
        <v>0.24646666666666667</v>
      </c>
      <c r="L12" s="62" t="s">
        <v>1</v>
      </c>
      <c r="M12" s="64" t="s">
        <v>366</v>
      </c>
      <c r="N12" s="64" t="s">
        <v>191</v>
      </c>
    </row>
    <row r="13" spans="1:14" ht="190" x14ac:dyDescent="0.2">
      <c r="A13" s="60">
        <v>11</v>
      </c>
      <c r="B13" s="61" t="s">
        <v>190</v>
      </c>
      <c r="C13" s="62">
        <v>3</v>
      </c>
      <c r="D13" s="62">
        <v>31</v>
      </c>
      <c r="E13" s="91">
        <v>1064</v>
      </c>
      <c r="F13" s="88">
        <v>3</v>
      </c>
      <c r="G13" s="62">
        <v>2</v>
      </c>
      <c r="H13" s="113">
        <f t="shared" si="0"/>
        <v>1100</v>
      </c>
      <c r="I13" s="113">
        <f t="shared" si="1"/>
        <v>1.1000000000000001</v>
      </c>
      <c r="J13" s="113">
        <f t="shared" si="2"/>
        <v>366.66666666666669</v>
      </c>
      <c r="K13" s="113">
        <f t="shared" si="3"/>
        <v>0.3666666666666667</v>
      </c>
      <c r="L13" s="62" t="s">
        <v>1</v>
      </c>
      <c r="M13" s="64" t="s">
        <v>321</v>
      </c>
      <c r="N13" s="64" t="s">
        <v>191</v>
      </c>
    </row>
    <row r="14" spans="1:14" ht="209" x14ac:dyDescent="0.2">
      <c r="A14" s="60">
        <v>12</v>
      </c>
      <c r="B14" s="61" t="s">
        <v>190</v>
      </c>
      <c r="C14" s="62">
        <v>2</v>
      </c>
      <c r="D14" s="62">
        <v>1</v>
      </c>
      <c r="E14" s="91">
        <v>1005</v>
      </c>
      <c r="F14" s="88">
        <v>1</v>
      </c>
      <c r="G14" s="62">
        <v>0</v>
      </c>
      <c r="H14" s="113">
        <f t="shared" ref="H14" si="4">D14+E14+F14+G14</f>
        <v>1007</v>
      </c>
      <c r="I14" s="113">
        <f t="shared" ref="I14" si="5">H14/1000</f>
        <v>1.0069999999999999</v>
      </c>
      <c r="J14" s="113">
        <f t="shared" si="2"/>
        <v>503.5</v>
      </c>
      <c r="K14" s="113">
        <f t="shared" si="3"/>
        <v>0.50349999999999995</v>
      </c>
      <c r="L14" s="62" t="s">
        <v>1</v>
      </c>
      <c r="M14" s="64" t="s">
        <v>326</v>
      </c>
      <c r="N14" s="64" t="s">
        <v>191</v>
      </c>
    </row>
  </sheetData>
  <autoFilter ref="A1:N14" xr:uid="{20C342F7-6CFD-E049-9AAA-2BA2F34142FE}"/>
  <mergeCells count="6">
    <mergeCell ref="A1:A2"/>
    <mergeCell ref="B1:B2"/>
    <mergeCell ref="C1:C2"/>
    <mergeCell ref="M1:M2"/>
    <mergeCell ref="N1:N2"/>
    <mergeCell ref="D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7C77-DD3E-B144-B850-10F0059BAEDA}">
  <dimension ref="A1:Y26"/>
  <sheetViews>
    <sheetView topLeftCell="X1" workbookViewId="0">
      <pane ySplit="1" topLeftCell="A2" activePane="bottomLeft" state="frozen"/>
      <selection pane="bottomLeft" activeCell="Z1" sqref="Z1:Z1048576"/>
    </sheetView>
  </sheetViews>
  <sheetFormatPr baseColWidth="10" defaultRowHeight="16" x14ac:dyDescent="0.2"/>
  <cols>
    <col min="1" max="1" width="19.1640625" customWidth="1"/>
    <col min="2" max="2" width="24.83203125" customWidth="1"/>
    <col min="3" max="3" width="19.6640625" bestFit="1" customWidth="1"/>
    <col min="4" max="4" width="18.1640625" customWidth="1"/>
    <col min="5" max="5" width="81.83203125" customWidth="1"/>
    <col min="6" max="6" width="19" customWidth="1"/>
    <col min="7" max="7" width="15" bestFit="1" customWidth="1"/>
    <col min="8" max="8" width="21.1640625" customWidth="1"/>
    <col min="9" max="9" width="22.5" customWidth="1"/>
    <col min="10" max="10" width="27.1640625" customWidth="1"/>
    <col min="11" max="13" width="24.33203125" customWidth="1"/>
    <col min="14" max="14" width="25.5" customWidth="1"/>
    <col min="15" max="17" width="26.33203125" customWidth="1"/>
    <col min="18" max="18" width="24.6640625" customWidth="1"/>
    <col min="19" max="19" width="24" customWidth="1"/>
    <col min="20" max="20" width="97.83203125" customWidth="1"/>
    <col min="21" max="21" width="65.5" style="106" customWidth="1"/>
    <col min="22" max="22" width="36.6640625" customWidth="1"/>
    <col min="23" max="23" width="0" hidden="1" customWidth="1"/>
    <col min="24" max="24" width="61.5" customWidth="1"/>
    <col min="25" max="25" width="65.83203125" customWidth="1"/>
  </cols>
  <sheetData>
    <row r="1" spans="1:25" s="67" customFormat="1" ht="180" customHeight="1" x14ac:dyDescent="0.2">
      <c r="A1" s="128" t="s">
        <v>0</v>
      </c>
      <c r="B1" s="130" t="s">
        <v>176</v>
      </c>
      <c r="C1" s="128" t="s">
        <v>177</v>
      </c>
      <c r="D1" s="128" t="s">
        <v>192</v>
      </c>
      <c r="E1" s="128" t="s">
        <v>193</v>
      </c>
      <c r="F1" s="128" t="s">
        <v>194</v>
      </c>
      <c r="G1" s="128" t="s">
        <v>195</v>
      </c>
      <c r="H1" s="65" t="s">
        <v>196</v>
      </c>
      <c r="I1" s="65" t="s">
        <v>197</v>
      </c>
      <c r="J1" s="65" t="s">
        <v>198</v>
      </c>
      <c r="K1" s="65" t="s">
        <v>199</v>
      </c>
      <c r="L1" s="65" t="s">
        <v>200</v>
      </c>
      <c r="M1" s="65" t="s">
        <v>218</v>
      </c>
      <c r="N1" s="65" t="s">
        <v>201</v>
      </c>
      <c r="O1" s="65" t="s">
        <v>202</v>
      </c>
      <c r="P1" s="65" t="s">
        <v>203</v>
      </c>
      <c r="Q1" s="65" t="s">
        <v>204</v>
      </c>
      <c r="R1" s="65" t="s">
        <v>205</v>
      </c>
      <c r="S1" s="65" t="s">
        <v>206</v>
      </c>
      <c r="T1" s="136" t="s">
        <v>207</v>
      </c>
      <c r="U1" s="137" t="s">
        <v>208</v>
      </c>
      <c r="V1" s="138"/>
      <c r="W1" s="66"/>
      <c r="X1" s="123" t="s">
        <v>209</v>
      </c>
      <c r="Y1" s="123" t="s">
        <v>210</v>
      </c>
    </row>
    <row r="2" spans="1:25" s="70" customFormat="1" ht="59" customHeight="1" x14ac:dyDescent="0.2">
      <c r="A2" s="129"/>
      <c r="B2" s="131"/>
      <c r="C2" s="129"/>
      <c r="D2" s="129"/>
      <c r="E2" s="129"/>
      <c r="F2" s="129"/>
      <c r="G2" s="129"/>
      <c r="H2" s="141" t="s">
        <v>188</v>
      </c>
      <c r="I2" s="142"/>
      <c r="J2" s="142"/>
      <c r="K2" s="142"/>
      <c r="L2" s="142"/>
      <c r="M2" s="142"/>
      <c r="N2" s="142"/>
      <c r="O2" s="142"/>
      <c r="P2" s="142"/>
      <c r="Q2" s="143"/>
      <c r="R2" s="68" t="s">
        <v>211</v>
      </c>
      <c r="S2" s="68" t="s">
        <v>212</v>
      </c>
      <c r="T2" s="136"/>
      <c r="U2" s="139"/>
      <c r="V2" s="140"/>
      <c r="W2" s="69"/>
      <c r="X2" s="123"/>
      <c r="Y2" s="123"/>
    </row>
    <row r="3" spans="1:25" s="67" customFormat="1" ht="268" customHeight="1" x14ac:dyDescent="0.2">
      <c r="A3" s="1">
        <v>1</v>
      </c>
      <c r="B3" s="1" t="s">
        <v>213</v>
      </c>
      <c r="C3" s="1">
        <v>232</v>
      </c>
      <c r="D3" s="1">
        <v>4</v>
      </c>
      <c r="E3" s="10" t="s">
        <v>217</v>
      </c>
      <c r="F3" s="1">
        <v>3</v>
      </c>
      <c r="G3" s="1">
        <v>703</v>
      </c>
      <c r="H3" s="1">
        <v>18</v>
      </c>
      <c r="I3" s="1">
        <v>83</v>
      </c>
      <c r="J3" s="1">
        <v>10</v>
      </c>
      <c r="K3" s="1">
        <v>0</v>
      </c>
      <c r="L3" s="1">
        <v>1</v>
      </c>
      <c r="M3" s="1">
        <v>3</v>
      </c>
      <c r="N3" s="114">
        <f t="shared" ref="N3:N8" si="0">H3+I3+J3+K3+L3+M3</f>
        <v>115</v>
      </c>
      <c r="O3" s="114">
        <f t="shared" ref="O3" si="1">N3/1000</f>
        <v>0.115</v>
      </c>
      <c r="P3" s="114">
        <f>N3/F3</f>
        <v>38.333333333333336</v>
      </c>
      <c r="Q3" s="114">
        <f>O3/F3</f>
        <v>3.8333333333333337E-2</v>
      </c>
      <c r="R3" s="1" t="s">
        <v>1</v>
      </c>
      <c r="S3" s="1" t="s">
        <v>1</v>
      </c>
      <c r="T3" s="83" t="s">
        <v>219</v>
      </c>
      <c r="U3" s="134" t="s">
        <v>220</v>
      </c>
      <c r="V3" s="144"/>
      <c r="W3" s="135"/>
      <c r="X3" s="1" t="s">
        <v>281</v>
      </c>
      <c r="Y3" s="44" t="s">
        <v>222</v>
      </c>
    </row>
    <row r="4" spans="1:25" s="67" customFormat="1" ht="409.5" x14ac:dyDescent="0.2">
      <c r="A4" s="1">
        <v>1</v>
      </c>
      <c r="B4" s="1" t="s">
        <v>214</v>
      </c>
      <c r="C4" s="1">
        <v>240</v>
      </c>
      <c r="D4" s="1">
        <v>77</v>
      </c>
      <c r="E4" s="10" t="s">
        <v>221</v>
      </c>
      <c r="F4" s="1">
        <v>22</v>
      </c>
      <c r="G4" s="71">
        <v>2235</v>
      </c>
      <c r="H4" s="1">
        <v>147</v>
      </c>
      <c r="I4" s="1">
        <v>132</v>
      </c>
      <c r="J4" s="1">
        <v>36</v>
      </c>
      <c r="K4" s="1">
        <v>4</v>
      </c>
      <c r="L4" s="1">
        <v>0</v>
      </c>
      <c r="M4" s="1">
        <v>2</v>
      </c>
      <c r="N4" s="114">
        <f t="shared" si="0"/>
        <v>321</v>
      </c>
      <c r="O4" s="114">
        <f t="shared" ref="O4:O5" si="2">N4/1000</f>
        <v>0.32100000000000001</v>
      </c>
      <c r="P4" s="114">
        <f t="shared" ref="P4:P26" si="3">N4/F4</f>
        <v>14.590909090909092</v>
      </c>
      <c r="Q4" s="114">
        <f t="shared" ref="Q4:Q26" si="4">O4/F4</f>
        <v>1.4590909090909092E-2</v>
      </c>
      <c r="R4" s="1" t="s">
        <v>1</v>
      </c>
      <c r="S4" s="1" t="s">
        <v>1</v>
      </c>
      <c r="T4" s="10" t="s">
        <v>223</v>
      </c>
      <c r="U4" s="134" t="s">
        <v>247</v>
      </c>
      <c r="V4" s="144"/>
      <c r="W4" s="135"/>
      <c r="X4" s="1" t="s">
        <v>273</v>
      </c>
      <c r="Y4" s="44"/>
    </row>
    <row r="5" spans="1:25" s="67" customFormat="1" ht="268" customHeight="1" x14ac:dyDescent="0.2">
      <c r="A5" s="29">
        <v>2</v>
      </c>
      <c r="B5" s="29" t="s">
        <v>213</v>
      </c>
      <c r="C5" s="29">
        <v>217</v>
      </c>
      <c r="D5" s="29">
        <v>6</v>
      </c>
      <c r="E5" s="28" t="s">
        <v>227</v>
      </c>
      <c r="F5" s="29">
        <v>2</v>
      </c>
      <c r="G5" s="29">
        <v>430</v>
      </c>
      <c r="H5" s="29">
        <v>43</v>
      </c>
      <c r="I5" s="29">
        <v>64</v>
      </c>
      <c r="J5" s="29">
        <v>22</v>
      </c>
      <c r="K5" s="29">
        <v>0</v>
      </c>
      <c r="L5" s="29">
        <v>1</v>
      </c>
      <c r="M5" s="29">
        <v>0</v>
      </c>
      <c r="N5" s="115">
        <f t="shared" si="0"/>
        <v>130</v>
      </c>
      <c r="O5" s="115">
        <f t="shared" si="2"/>
        <v>0.13</v>
      </c>
      <c r="P5" s="114">
        <f t="shared" si="3"/>
        <v>65</v>
      </c>
      <c r="Q5" s="114">
        <f t="shared" si="4"/>
        <v>6.5000000000000002E-2</v>
      </c>
      <c r="R5" s="29" t="s">
        <v>1</v>
      </c>
      <c r="S5" s="29" t="s">
        <v>1</v>
      </c>
      <c r="T5" s="86" t="s">
        <v>228</v>
      </c>
      <c r="U5" s="125" t="s">
        <v>229</v>
      </c>
      <c r="V5" s="126"/>
      <c r="W5" s="127"/>
      <c r="X5" s="1" t="s">
        <v>282</v>
      </c>
      <c r="Y5" s="44" t="s">
        <v>232</v>
      </c>
    </row>
    <row r="6" spans="1:25" s="67" customFormat="1" ht="268" customHeight="1" x14ac:dyDescent="0.2">
      <c r="A6" s="1">
        <v>2</v>
      </c>
      <c r="B6" s="1" t="s">
        <v>214</v>
      </c>
      <c r="C6" s="1">
        <v>220</v>
      </c>
      <c r="D6" s="1">
        <v>58</v>
      </c>
      <c r="E6" s="10" t="s">
        <v>231</v>
      </c>
      <c r="F6" s="1">
        <v>13</v>
      </c>
      <c r="G6" s="71">
        <v>1135</v>
      </c>
      <c r="H6" s="1">
        <v>164</v>
      </c>
      <c r="I6" s="1">
        <v>105</v>
      </c>
      <c r="J6" s="1">
        <v>37</v>
      </c>
      <c r="K6" s="1">
        <v>10</v>
      </c>
      <c r="L6" s="1">
        <v>0</v>
      </c>
      <c r="M6" s="1">
        <v>0</v>
      </c>
      <c r="N6" s="114">
        <f t="shared" si="0"/>
        <v>316</v>
      </c>
      <c r="O6" s="114">
        <f t="shared" ref="O6:O7" si="5">N6/1000</f>
        <v>0.316</v>
      </c>
      <c r="P6" s="114">
        <f t="shared" si="3"/>
        <v>24.307692307692307</v>
      </c>
      <c r="Q6" s="114">
        <f t="shared" si="4"/>
        <v>2.4307692307692308E-2</v>
      </c>
      <c r="R6" s="1" t="s">
        <v>1</v>
      </c>
      <c r="S6" s="1" t="s">
        <v>1</v>
      </c>
      <c r="T6" s="83" t="s">
        <v>233</v>
      </c>
      <c r="U6" s="124" t="s">
        <v>248</v>
      </c>
      <c r="V6" s="124"/>
      <c r="W6" s="124"/>
      <c r="X6" s="1" t="s">
        <v>272</v>
      </c>
      <c r="Y6" s="44"/>
    </row>
    <row r="7" spans="1:25" s="67" customFormat="1" ht="268" customHeight="1" x14ac:dyDescent="0.2">
      <c r="A7" s="1">
        <v>3</v>
      </c>
      <c r="B7" s="1" t="s">
        <v>213</v>
      </c>
      <c r="C7" s="1">
        <v>168</v>
      </c>
      <c r="D7" s="1">
        <v>6</v>
      </c>
      <c r="E7" s="10" t="s">
        <v>241</v>
      </c>
      <c r="F7" s="1">
        <v>4</v>
      </c>
      <c r="G7" s="1">
        <v>216</v>
      </c>
      <c r="H7" s="1">
        <v>24</v>
      </c>
      <c r="I7" s="1">
        <v>13</v>
      </c>
      <c r="J7" s="1">
        <v>6</v>
      </c>
      <c r="K7" s="1">
        <v>0</v>
      </c>
      <c r="L7" s="1">
        <v>0</v>
      </c>
      <c r="M7" s="1">
        <v>0</v>
      </c>
      <c r="N7" s="114">
        <f t="shared" si="0"/>
        <v>43</v>
      </c>
      <c r="O7" s="114">
        <f t="shared" si="5"/>
        <v>4.2999999999999997E-2</v>
      </c>
      <c r="P7" s="114">
        <f t="shared" si="3"/>
        <v>10.75</v>
      </c>
      <c r="Q7" s="114">
        <f t="shared" si="4"/>
        <v>1.0749999999999999E-2</v>
      </c>
      <c r="R7" s="1" t="s">
        <v>1</v>
      </c>
      <c r="S7" s="1" t="s">
        <v>1</v>
      </c>
      <c r="T7" s="83" t="s">
        <v>242</v>
      </c>
      <c r="U7" s="124" t="s">
        <v>246</v>
      </c>
      <c r="V7" s="124"/>
      <c r="W7" s="124"/>
      <c r="X7" s="1" t="s">
        <v>283</v>
      </c>
      <c r="Y7" s="111" t="s">
        <v>244</v>
      </c>
    </row>
    <row r="8" spans="1:25" s="67" customFormat="1" ht="268" customHeight="1" x14ac:dyDescent="0.2">
      <c r="A8" s="1">
        <v>3</v>
      </c>
      <c r="B8" s="1" t="s">
        <v>214</v>
      </c>
      <c r="C8" s="1">
        <v>161</v>
      </c>
      <c r="D8" s="1">
        <v>56</v>
      </c>
      <c r="E8" s="10" t="s">
        <v>243</v>
      </c>
      <c r="F8" s="1">
        <v>14</v>
      </c>
      <c r="G8" s="89">
        <v>1491</v>
      </c>
      <c r="H8" s="1">
        <v>126</v>
      </c>
      <c r="I8" s="1">
        <v>119</v>
      </c>
      <c r="J8" s="1">
        <v>32</v>
      </c>
      <c r="K8" s="1">
        <v>8</v>
      </c>
      <c r="L8" s="1">
        <v>1</v>
      </c>
      <c r="M8" s="1">
        <v>0</v>
      </c>
      <c r="N8" s="114">
        <f t="shared" si="0"/>
        <v>286</v>
      </c>
      <c r="O8" s="114">
        <f t="shared" ref="O8" si="6">N8/1000</f>
        <v>0.28599999999999998</v>
      </c>
      <c r="P8" s="114">
        <f t="shared" si="3"/>
        <v>20.428571428571427</v>
      </c>
      <c r="Q8" s="114">
        <f t="shared" si="4"/>
        <v>2.0428571428571428E-2</v>
      </c>
      <c r="R8" s="1" t="s">
        <v>1</v>
      </c>
      <c r="S8" s="1" t="s">
        <v>1</v>
      </c>
      <c r="T8" s="83" t="s">
        <v>245</v>
      </c>
      <c r="U8" s="124" t="s">
        <v>249</v>
      </c>
      <c r="V8" s="124"/>
      <c r="W8" s="124"/>
      <c r="X8" s="1" t="s">
        <v>271</v>
      </c>
      <c r="Y8" s="112"/>
    </row>
    <row r="9" spans="1:25" s="67" customFormat="1" ht="268" customHeight="1" x14ac:dyDescent="0.2">
      <c r="A9" s="1">
        <v>4</v>
      </c>
      <c r="B9" s="1" t="s">
        <v>213</v>
      </c>
      <c r="C9" s="1">
        <v>176</v>
      </c>
      <c r="D9" s="1">
        <v>4</v>
      </c>
      <c r="E9" s="10" t="s">
        <v>263</v>
      </c>
      <c r="F9" s="1">
        <v>3</v>
      </c>
      <c r="G9" s="89">
        <v>460</v>
      </c>
      <c r="H9" s="1">
        <v>33</v>
      </c>
      <c r="I9" s="1">
        <v>203</v>
      </c>
      <c r="J9" s="1">
        <v>20</v>
      </c>
      <c r="K9" s="1">
        <v>0</v>
      </c>
      <c r="L9" s="1">
        <v>1</v>
      </c>
      <c r="M9" s="1">
        <v>1</v>
      </c>
      <c r="N9" s="114">
        <f t="shared" ref="N9:N10" si="7">H9+I9+J9+K9+L9+M9</f>
        <v>258</v>
      </c>
      <c r="O9" s="114">
        <f t="shared" ref="O9:O10" si="8">N9/1000</f>
        <v>0.25800000000000001</v>
      </c>
      <c r="P9" s="114">
        <f t="shared" si="3"/>
        <v>86</v>
      </c>
      <c r="Q9" s="114">
        <f t="shared" si="4"/>
        <v>8.6000000000000007E-2</v>
      </c>
      <c r="R9" s="1" t="s">
        <v>1</v>
      </c>
      <c r="S9" s="1" t="s">
        <v>1</v>
      </c>
      <c r="T9" s="83" t="s">
        <v>264</v>
      </c>
      <c r="U9" s="124" t="s">
        <v>265</v>
      </c>
      <c r="V9" s="124"/>
      <c r="W9" s="124"/>
      <c r="X9" s="1" t="s">
        <v>284</v>
      </c>
      <c r="Y9" s="111" t="s">
        <v>267</v>
      </c>
    </row>
    <row r="10" spans="1:25" s="67" customFormat="1" ht="268" customHeight="1" x14ac:dyDescent="0.2">
      <c r="A10" s="1">
        <v>4</v>
      </c>
      <c r="B10" s="1" t="s">
        <v>214</v>
      </c>
      <c r="C10" s="1">
        <v>176</v>
      </c>
      <c r="D10" s="1">
        <v>68</v>
      </c>
      <c r="E10" s="10" t="s">
        <v>266</v>
      </c>
      <c r="F10" s="1">
        <v>17</v>
      </c>
      <c r="G10" s="71">
        <v>1158</v>
      </c>
      <c r="H10" s="1">
        <v>228</v>
      </c>
      <c r="I10" s="1">
        <v>62</v>
      </c>
      <c r="J10" s="1">
        <v>31</v>
      </c>
      <c r="K10" s="1">
        <v>9</v>
      </c>
      <c r="L10" s="1">
        <v>0</v>
      </c>
      <c r="M10" s="1">
        <v>2</v>
      </c>
      <c r="N10" s="114">
        <f t="shared" si="7"/>
        <v>332</v>
      </c>
      <c r="O10" s="114">
        <f t="shared" si="8"/>
        <v>0.33200000000000002</v>
      </c>
      <c r="P10" s="114">
        <f t="shared" si="3"/>
        <v>19.529411764705884</v>
      </c>
      <c r="Q10" s="114">
        <f t="shared" si="4"/>
        <v>1.9529411764705882E-2</v>
      </c>
      <c r="R10" s="1" t="s">
        <v>1</v>
      </c>
      <c r="S10" s="1" t="s">
        <v>1</v>
      </c>
      <c r="T10" s="83" t="s">
        <v>269</v>
      </c>
      <c r="U10" s="124" t="s">
        <v>268</v>
      </c>
      <c r="V10" s="124"/>
      <c r="W10" s="124"/>
      <c r="X10" s="1" t="s">
        <v>270</v>
      </c>
      <c r="Y10" s="112"/>
    </row>
    <row r="11" spans="1:25" s="67" customFormat="1" ht="268" customHeight="1" x14ac:dyDescent="0.2">
      <c r="A11" s="1">
        <v>5</v>
      </c>
      <c r="B11" s="1" t="s">
        <v>213</v>
      </c>
      <c r="C11" s="1">
        <v>210</v>
      </c>
      <c r="D11" s="1">
        <v>9</v>
      </c>
      <c r="E11" s="10" t="s">
        <v>278</v>
      </c>
      <c r="F11" s="1">
        <v>4</v>
      </c>
      <c r="G11" s="71">
        <v>308</v>
      </c>
      <c r="H11" s="1">
        <v>33</v>
      </c>
      <c r="I11" s="1">
        <v>36</v>
      </c>
      <c r="J11" s="1">
        <v>18</v>
      </c>
      <c r="K11" s="1">
        <v>0</v>
      </c>
      <c r="L11" s="1">
        <v>1</v>
      </c>
      <c r="M11" s="1">
        <v>1</v>
      </c>
      <c r="N11" s="114">
        <f t="shared" ref="N11" si="9">H11+I11+J11+K11+L11+M11</f>
        <v>89</v>
      </c>
      <c r="O11" s="114">
        <f t="shared" ref="O11" si="10">N11/1000</f>
        <v>8.8999999999999996E-2</v>
      </c>
      <c r="P11" s="114">
        <f t="shared" si="3"/>
        <v>22.25</v>
      </c>
      <c r="Q11" s="114">
        <f t="shared" si="4"/>
        <v>2.2249999999999999E-2</v>
      </c>
      <c r="R11" s="1" t="s">
        <v>1</v>
      </c>
      <c r="S11" s="1" t="s">
        <v>1</v>
      </c>
      <c r="T11" s="83" t="s">
        <v>279</v>
      </c>
      <c r="U11" s="124" t="s">
        <v>280</v>
      </c>
      <c r="V11" s="124"/>
      <c r="W11" s="124"/>
      <c r="X11" s="1" t="s">
        <v>285</v>
      </c>
      <c r="Y11" s="44" t="s">
        <v>287</v>
      </c>
    </row>
    <row r="12" spans="1:25" s="67" customFormat="1" ht="268" customHeight="1" x14ac:dyDescent="0.2">
      <c r="A12" s="1">
        <v>5</v>
      </c>
      <c r="B12" s="1" t="s">
        <v>214</v>
      </c>
      <c r="C12" s="1">
        <v>253</v>
      </c>
      <c r="D12" s="1">
        <v>46</v>
      </c>
      <c r="E12" s="10" t="s">
        <v>286</v>
      </c>
      <c r="F12" s="1">
        <v>12</v>
      </c>
      <c r="G12" s="71">
        <v>911</v>
      </c>
      <c r="H12" s="1">
        <v>171</v>
      </c>
      <c r="I12" s="1">
        <v>84</v>
      </c>
      <c r="J12" s="1">
        <v>21</v>
      </c>
      <c r="K12" s="1">
        <v>7</v>
      </c>
      <c r="L12" s="1">
        <v>0</v>
      </c>
      <c r="M12" s="1">
        <v>2</v>
      </c>
      <c r="N12" s="114">
        <f t="shared" ref="N12:N13" si="11">H12+I12+J12+K12+L12+M12</f>
        <v>285</v>
      </c>
      <c r="O12" s="114">
        <f t="shared" ref="O12:O13" si="12">N12/1000</f>
        <v>0.28499999999999998</v>
      </c>
      <c r="P12" s="114">
        <f t="shared" si="3"/>
        <v>23.75</v>
      </c>
      <c r="Q12" s="114">
        <f t="shared" si="4"/>
        <v>2.3749999999999997E-2</v>
      </c>
      <c r="R12" s="1" t="s">
        <v>1</v>
      </c>
      <c r="S12" s="1" t="s">
        <v>1</v>
      </c>
      <c r="T12" s="83" t="s">
        <v>288</v>
      </c>
      <c r="U12" s="124" t="s">
        <v>289</v>
      </c>
      <c r="V12" s="124"/>
      <c r="W12" s="124"/>
      <c r="X12" s="1" t="s">
        <v>290</v>
      </c>
      <c r="Y12" s="44"/>
    </row>
    <row r="13" spans="1:25" s="67" customFormat="1" ht="268" customHeight="1" x14ac:dyDescent="0.2">
      <c r="A13" s="1">
        <v>6</v>
      </c>
      <c r="B13" s="1" t="s">
        <v>213</v>
      </c>
      <c r="C13" s="1">
        <v>377</v>
      </c>
      <c r="D13" s="1">
        <v>5</v>
      </c>
      <c r="E13" s="10" t="s">
        <v>301</v>
      </c>
      <c r="F13" s="1">
        <v>4</v>
      </c>
      <c r="G13" s="71">
        <v>503</v>
      </c>
      <c r="H13" s="1">
        <v>25</v>
      </c>
      <c r="I13" s="1">
        <v>47</v>
      </c>
      <c r="J13" s="1">
        <v>15</v>
      </c>
      <c r="K13" s="1">
        <v>0</v>
      </c>
      <c r="L13" s="1">
        <v>0</v>
      </c>
      <c r="M13" s="1">
        <v>0</v>
      </c>
      <c r="N13" s="114">
        <f t="shared" si="11"/>
        <v>87</v>
      </c>
      <c r="O13" s="114">
        <f t="shared" si="12"/>
        <v>8.6999999999999994E-2</v>
      </c>
      <c r="P13" s="114">
        <f t="shared" si="3"/>
        <v>21.75</v>
      </c>
      <c r="Q13" s="114">
        <f t="shared" si="4"/>
        <v>2.1749999999999999E-2</v>
      </c>
      <c r="R13" s="1" t="s">
        <v>1</v>
      </c>
      <c r="S13" s="1" t="s">
        <v>1</v>
      </c>
      <c r="T13" s="83" t="s">
        <v>302</v>
      </c>
      <c r="U13" s="124" t="s">
        <v>303</v>
      </c>
      <c r="V13" s="124"/>
      <c r="W13" s="124"/>
      <c r="X13" s="1" t="s">
        <v>304</v>
      </c>
      <c r="Y13" s="111" t="s">
        <v>307</v>
      </c>
    </row>
    <row r="14" spans="1:25" s="67" customFormat="1" ht="268" customHeight="1" x14ac:dyDescent="0.2">
      <c r="A14" s="1">
        <v>6</v>
      </c>
      <c r="B14" s="1" t="s">
        <v>214</v>
      </c>
      <c r="C14" s="1">
        <v>228</v>
      </c>
      <c r="D14" s="1">
        <v>48</v>
      </c>
      <c r="E14" s="10" t="s">
        <v>306</v>
      </c>
      <c r="F14" s="1">
        <v>17</v>
      </c>
      <c r="G14" s="71">
        <v>1630</v>
      </c>
      <c r="H14" s="1">
        <v>146</v>
      </c>
      <c r="I14" s="1">
        <v>113</v>
      </c>
      <c r="J14" s="1">
        <v>49</v>
      </c>
      <c r="K14" s="1">
        <v>7</v>
      </c>
      <c r="L14" s="1">
        <v>1</v>
      </c>
      <c r="M14" s="1">
        <v>1</v>
      </c>
      <c r="N14" s="114">
        <f t="shared" ref="N14:N23" si="13">H14+I14+J14+K14+L14+M14</f>
        <v>317</v>
      </c>
      <c r="O14" s="114">
        <f t="shared" ref="O14:O23" si="14">N14/1000</f>
        <v>0.317</v>
      </c>
      <c r="P14" s="114">
        <f t="shared" si="3"/>
        <v>18.647058823529413</v>
      </c>
      <c r="Q14" s="114">
        <f t="shared" si="4"/>
        <v>1.8647058823529412E-2</v>
      </c>
      <c r="R14" s="1" t="s">
        <v>1</v>
      </c>
      <c r="S14" s="1" t="s">
        <v>1</v>
      </c>
      <c r="T14" s="83" t="s">
        <v>309</v>
      </c>
      <c r="U14" s="124" t="s">
        <v>308</v>
      </c>
      <c r="V14" s="124"/>
      <c r="W14" s="124"/>
      <c r="X14" s="1" t="s">
        <v>270</v>
      </c>
      <c r="Y14" s="112"/>
    </row>
    <row r="15" spans="1:25" s="67" customFormat="1" ht="268" customHeight="1" x14ac:dyDescent="0.2">
      <c r="A15" s="1">
        <v>7</v>
      </c>
      <c r="B15" s="1" t="s">
        <v>213</v>
      </c>
      <c r="C15" s="1">
        <v>221</v>
      </c>
      <c r="D15" s="1">
        <v>4</v>
      </c>
      <c r="E15" s="10" t="s">
        <v>310</v>
      </c>
      <c r="F15" s="1">
        <v>3</v>
      </c>
      <c r="G15" s="71">
        <v>463</v>
      </c>
      <c r="H15" s="1">
        <v>34</v>
      </c>
      <c r="I15" s="1">
        <v>71</v>
      </c>
      <c r="J15" s="1">
        <v>15</v>
      </c>
      <c r="K15" s="1">
        <v>0</v>
      </c>
      <c r="L15" s="1">
        <v>2</v>
      </c>
      <c r="M15" s="1">
        <v>1</v>
      </c>
      <c r="N15" s="114">
        <f t="shared" si="13"/>
        <v>123</v>
      </c>
      <c r="O15" s="114">
        <f t="shared" si="14"/>
        <v>0.123</v>
      </c>
      <c r="P15" s="114">
        <f t="shared" si="3"/>
        <v>41</v>
      </c>
      <c r="Q15" s="114">
        <f t="shared" si="4"/>
        <v>4.1000000000000002E-2</v>
      </c>
      <c r="R15" s="1" t="s">
        <v>1</v>
      </c>
      <c r="S15" s="1" t="s">
        <v>1</v>
      </c>
      <c r="T15" s="83" t="s">
        <v>311</v>
      </c>
      <c r="U15" s="124" t="s">
        <v>312</v>
      </c>
      <c r="V15" s="124"/>
      <c r="W15" s="124"/>
      <c r="X15" s="1" t="s">
        <v>313</v>
      </c>
      <c r="Y15" s="111" t="s">
        <v>316</v>
      </c>
    </row>
    <row r="16" spans="1:25" s="67" customFormat="1" ht="268" customHeight="1" x14ac:dyDescent="0.2">
      <c r="A16" s="1">
        <v>7</v>
      </c>
      <c r="B16" s="1" t="s">
        <v>214</v>
      </c>
      <c r="C16" s="1">
        <v>206</v>
      </c>
      <c r="D16" s="1">
        <v>44</v>
      </c>
      <c r="E16" s="10" t="s">
        <v>314</v>
      </c>
      <c r="F16" s="1">
        <v>11</v>
      </c>
      <c r="G16" s="71">
        <v>1033</v>
      </c>
      <c r="H16" s="1">
        <v>122</v>
      </c>
      <c r="I16" s="1">
        <v>84</v>
      </c>
      <c r="J16" s="1">
        <v>22</v>
      </c>
      <c r="K16" s="1">
        <v>1</v>
      </c>
      <c r="L16" s="1">
        <v>1</v>
      </c>
      <c r="M16" s="1">
        <v>2</v>
      </c>
      <c r="N16" s="114">
        <f t="shared" si="13"/>
        <v>232</v>
      </c>
      <c r="O16" s="114">
        <f t="shared" si="14"/>
        <v>0.23200000000000001</v>
      </c>
      <c r="P16" s="114">
        <f t="shared" si="3"/>
        <v>21.09090909090909</v>
      </c>
      <c r="Q16" s="114">
        <f t="shared" si="4"/>
        <v>2.1090909090909091E-2</v>
      </c>
      <c r="R16" s="1" t="s">
        <v>1</v>
      </c>
      <c r="S16" s="1" t="s">
        <v>1</v>
      </c>
      <c r="T16" s="83" t="s">
        <v>318</v>
      </c>
      <c r="U16" s="124" t="s">
        <v>317</v>
      </c>
      <c r="V16" s="124"/>
      <c r="W16" s="124"/>
      <c r="X16" s="1" t="s">
        <v>315</v>
      </c>
      <c r="Y16" s="112"/>
    </row>
    <row r="17" spans="1:25" s="67" customFormat="1" ht="268" customHeight="1" x14ac:dyDescent="0.2">
      <c r="A17" s="1">
        <v>8</v>
      </c>
      <c r="B17" s="1" t="s">
        <v>213</v>
      </c>
      <c r="C17" s="1">
        <v>226</v>
      </c>
      <c r="D17" s="1">
        <v>5</v>
      </c>
      <c r="E17" s="10" t="s">
        <v>335</v>
      </c>
      <c r="F17" s="1">
        <v>4</v>
      </c>
      <c r="G17" s="71">
        <v>579</v>
      </c>
      <c r="H17" s="1">
        <v>29</v>
      </c>
      <c r="I17" s="1">
        <v>71</v>
      </c>
      <c r="J17" s="1">
        <v>30</v>
      </c>
      <c r="K17" s="1">
        <v>0</v>
      </c>
      <c r="L17" s="1">
        <v>2</v>
      </c>
      <c r="M17" s="1">
        <v>2</v>
      </c>
      <c r="N17" s="114">
        <f t="shared" si="13"/>
        <v>134</v>
      </c>
      <c r="O17" s="114">
        <f t="shared" si="14"/>
        <v>0.13400000000000001</v>
      </c>
      <c r="P17" s="114">
        <f t="shared" si="3"/>
        <v>33.5</v>
      </c>
      <c r="Q17" s="114">
        <f t="shared" si="4"/>
        <v>3.3500000000000002E-2</v>
      </c>
      <c r="R17" s="1" t="s">
        <v>1</v>
      </c>
      <c r="S17" s="1" t="s">
        <v>1</v>
      </c>
      <c r="T17" s="83" t="s">
        <v>336</v>
      </c>
      <c r="U17" s="132" t="s">
        <v>337</v>
      </c>
      <c r="V17" s="133"/>
      <c r="W17" s="10"/>
      <c r="X17" s="1" t="s">
        <v>338</v>
      </c>
      <c r="Y17" s="111" t="s">
        <v>341</v>
      </c>
    </row>
    <row r="18" spans="1:25" s="67" customFormat="1" ht="268" customHeight="1" x14ac:dyDescent="0.2">
      <c r="A18" s="1">
        <v>8</v>
      </c>
      <c r="B18" s="1" t="s">
        <v>214</v>
      </c>
      <c r="C18" s="1">
        <v>227</v>
      </c>
      <c r="D18" s="1">
        <v>24</v>
      </c>
      <c r="E18" s="10" t="s">
        <v>339</v>
      </c>
      <c r="F18" s="1">
        <v>10</v>
      </c>
      <c r="G18" s="71">
        <v>864</v>
      </c>
      <c r="H18" s="1">
        <v>62</v>
      </c>
      <c r="I18" s="1">
        <v>150</v>
      </c>
      <c r="J18" s="1">
        <v>22</v>
      </c>
      <c r="K18" s="1">
        <v>2</v>
      </c>
      <c r="L18" s="1">
        <v>0</v>
      </c>
      <c r="M18" s="1">
        <v>4</v>
      </c>
      <c r="N18" s="114">
        <f t="shared" si="13"/>
        <v>240</v>
      </c>
      <c r="O18" s="114">
        <f t="shared" si="14"/>
        <v>0.24</v>
      </c>
      <c r="P18" s="114">
        <f t="shared" si="3"/>
        <v>24</v>
      </c>
      <c r="Q18" s="114">
        <f t="shared" si="4"/>
        <v>2.4E-2</v>
      </c>
      <c r="R18" s="1" t="s">
        <v>1</v>
      </c>
      <c r="S18" s="1" t="s">
        <v>1</v>
      </c>
      <c r="T18" s="83" t="s">
        <v>343</v>
      </c>
      <c r="U18" s="134" t="s">
        <v>342</v>
      </c>
      <c r="V18" s="135"/>
      <c r="W18" s="10"/>
      <c r="X18" s="1" t="s">
        <v>340</v>
      </c>
      <c r="Y18" s="112"/>
    </row>
    <row r="19" spans="1:25" s="67" customFormat="1" ht="268" customHeight="1" x14ac:dyDescent="0.2">
      <c r="A19" s="1">
        <v>9</v>
      </c>
      <c r="B19" s="1" t="s">
        <v>213</v>
      </c>
      <c r="C19" s="1">
        <v>233</v>
      </c>
      <c r="D19" s="1">
        <v>7</v>
      </c>
      <c r="E19" s="10" t="s">
        <v>354</v>
      </c>
      <c r="F19" s="1">
        <v>5</v>
      </c>
      <c r="G19" s="71">
        <v>243</v>
      </c>
      <c r="H19" s="1">
        <v>31</v>
      </c>
      <c r="I19" s="1">
        <v>28</v>
      </c>
      <c r="J19" s="1">
        <v>8</v>
      </c>
      <c r="K19" s="1">
        <v>0</v>
      </c>
      <c r="L19" s="1">
        <v>0</v>
      </c>
      <c r="M19" s="1">
        <v>1</v>
      </c>
      <c r="N19" s="114">
        <f t="shared" si="13"/>
        <v>68</v>
      </c>
      <c r="O19" s="114">
        <f t="shared" si="14"/>
        <v>6.8000000000000005E-2</v>
      </c>
      <c r="P19" s="114">
        <f t="shared" si="3"/>
        <v>13.6</v>
      </c>
      <c r="Q19" s="114">
        <f t="shared" si="4"/>
        <v>1.3600000000000001E-2</v>
      </c>
      <c r="R19" s="1" t="s">
        <v>1</v>
      </c>
      <c r="S19" s="1" t="s">
        <v>1</v>
      </c>
      <c r="T19" s="83" t="s">
        <v>356</v>
      </c>
      <c r="U19" s="134" t="s">
        <v>355</v>
      </c>
      <c r="V19" s="135"/>
      <c r="W19" s="10"/>
      <c r="X19" s="1" t="s">
        <v>378</v>
      </c>
      <c r="Y19" s="111" t="s">
        <v>360</v>
      </c>
    </row>
    <row r="20" spans="1:25" s="67" customFormat="1" ht="378" customHeight="1" x14ac:dyDescent="0.2">
      <c r="A20" s="1">
        <v>9</v>
      </c>
      <c r="B20" s="1" t="s">
        <v>214</v>
      </c>
      <c r="C20" s="1">
        <v>217</v>
      </c>
      <c r="D20" s="1">
        <v>65</v>
      </c>
      <c r="E20" s="10" t="s">
        <v>359</v>
      </c>
      <c r="F20" s="1">
        <v>20</v>
      </c>
      <c r="G20" s="71">
        <v>1520</v>
      </c>
      <c r="H20" s="1">
        <v>199</v>
      </c>
      <c r="I20" s="1">
        <v>81</v>
      </c>
      <c r="J20" s="1">
        <v>22</v>
      </c>
      <c r="K20" s="1">
        <v>6</v>
      </c>
      <c r="L20" s="1">
        <v>0</v>
      </c>
      <c r="M20" s="1">
        <v>2</v>
      </c>
      <c r="N20" s="114">
        <f t="shared" si="13"/>
        <v>310</v>
      </c>
      <c r="O20" s="114">
        <f t="shared" si="14"/>
        <v>0.31</v>
      </c>
      <c r="P20" s="114">
        <f t="shared" si="3"/>
        <v>15.5</v>
      </c>
      <c r="Q20" s="114">
        <f t="shared" si="4"/>
        <v>1.55E-2</v>
      </c>
      <c r="R20" s="1" t="s">
        <v>1</v>
      </c>
      <c r="S20" s="1" t="s">
        <v>1</v>
      </c>
      <c r="T20" s="83" t="s">
        <v>362</v>
      </c>
      <c r="U20" s="134" t="s">
        <v>361</v>
      </c>
      <c r="V20" s="135"/>
      <c r="W20" s="10"/>
      <c r="X20" s="1" t="s">
        <v>379</v>
      </c>
      <c r="Y20" s="112"/>
    </row>
    <row r="21" spans="1:25" s="67" customFormat="1" ht="378" customHeight="1" x14ac:dyDescent="0.2">
      <c r="A21" s="1">
        <v>10</v>
      </c>
      <c r="B21" s="1" t="s">
        <v>213</v>
      </c>
      <c r="C21" s="1">
        <v>234</v>
      </c>
      <c r="D21" s="1">
        <v>6</v>
      </c>
      <c r="E21" s="10" t="s">
        <v>374</v>
      </c>
      <c r="F21" s="1">
        <v>4</v>
      </c>
      <c r="G21" s="71">
        <v>250</v>
      </c>
      <c r="H21" s="1">
        <v>40</v>
      </c>
      <c r="I21" s="1">
        <v>24</v>
      </c>
      <c r="J21" s="1">
        <v>11</v>
      </c>
      <c r="K21" s="1">
        <v>0</v>
      </c>
      <c r="L21" s="1">
        <v>1</v>
      </c>
      <c r="M21" s="1">
        <v>0</v>
      </c>
      <c r="N21" s="114">
        <f t="shared" si="13"/>
        <v>76</v>
      </c>
      <c r="O21" s="114">
        <f t="shared" si="14"/>
        <v>7.5999999999999998E-2</v>
      </c>
      <c r="P21" s="114">
        <f t="shared" si="3"/>
        <v>19</v>
      </c>
      <c r="Q21" s="114">
        <f t="shared" si="4"/>
        <v>1.9E-2</v>
      </c>
      <c r="R21" s="1" t="s">
        <v>1</v>
      </c>
      <c r="S21" s="1" t="s">
        <v>1</v>
      </c>
      <c r="T21" s="83" t="s">
        <v>375</v>
      </c>
      <c r="U21" s="132" t="s">
        <v>376</v>
      </c>
      <c r="V21" s="133"/>
      <c r="W21" s="10"/>
      <c r="X21" s="1" t="s">
        <v>377</v>
      </c>
      <c r="Y21" s="44" t="s">
        <v>384</v>
      </c>
    </row>
    <row r="22" spans="1:25" s="67" customFormat="1" ht="378" customHeight="1" x14ac:dyDescent="0.2">
      <c r="A22" s="1">
        <v>10</v>
      </c>
      <c r="B22" s="1" t="s">
        <v>214</v>
      </c>
      <c r="C22" s="1">
        <v>212</v>
      </c>
      <c r="D22" s="1">
        <v>22</v>
      </c>
      <c r="E22" s="10" t="s">
        <v>380</v>
      </c>
      <c r="F22" s="1">
        <v>8</v>
      </c>
      <c r="G22" s="71">
        <v>516</v>
      </c>
      <c r="H22" s="1">
        <v>104</v>
      </c>
      <c r="I22" s="1">
        <v>38</v>
      </c>
      <c r="J22" s="1">
        <v>8</v>
      </c>
      <c r="K22" s="1">
        <v>5</v>
      </c>
      <c r="L22" s="1">
        <v>2</v>
      </c>
      <c r="M22" s="1">
        <v>0</v>
      </c>
      <c r="N22" s="114">
        <f t="shared" si="13"/>
        <v>157</v>
      </c>
      <c r="O22" s="114">
        <f t="shared" si="14"/>
        <v>0.157</v>
      </c>
      <c r="P22" s="114">
        <f t="shared" si="3"/>
        <v>19.625</v>
      </c>
      <c r="Q22" s="114">
        <f t="shared" si="4"/>
        <v>1.9625E-2</v>
      </c>
      <c r="R22" s="1" t="s">
        <v>1</v>
      </c>
      <c r="S22" s="1" t="s">
        <v>1</v>
      </c>
      <c r="T22" s="83" t="s">
        <v>382</v>
      </c>
      <c r="U22" s="132" t="s">
        <v>381</v>
      </c>
      <c r="V22" s="133"/>
      <c r="W22" s="10"/>
      <c r="X22" s="1" t="s">
        <v>383</v>
      </c>
      <c r="Y22" s="44"/>
    </row>
    <row r="23" spans="1:25" s="67" customFormat="1" ht="268" customHeight="1" x14ac:dyDescent="0.2">
      <c r="A23" s="1">
        <v>11</v>
      </c>
      <c r="B23" s="1" t="s">
        <v>213</v>
      </c>
      <c r="C23" s="1">
        <v>3</v>
      </c>
      <c r="D23" s="1">
        <v>3</v>
      </c>
      <c r="E23" s="10" t="s">
        <v>322</v>
      </c>
      <c r="F23" s="1">
        <v>1</v>
      </c>
      <c r="G23" s="71">
        <v>41</v>
      </c>
      <c r="H23" s="1">
        <v>22</v>
      </c>
      <c r="I23" s="1">
        <v>0</v>
      </c>
      <c r="J23" s="1">
        <v>0</v>
      </c>
      <c r="K23" s="1">
        <v>2</v>
      </c>
      <c r="L23" s="1">
        <v>0</v>
      </c>
      <c r="M23" s="1">
        <v>0</v>
      </c>
      <c r="N23" s="114">
        <f t="shared" si="13"/>
        <v>24</v>
      </c>
      <c r="O23" s="114">
        <f t="shared" si="14"/>
        <v>2.4E-2</v>
      </c>
      <c r="P23" s="114">
        <f t="shared" si="3"/>
        <v>24</v>
      </c>
      <c r="Q23" s="114">
        <f t="shared" si="4"/>
        <v>2.4E-2</v>
      </c>
      <c r="R23" s="1" t="s">
        <v>1</v>
      </c>
      <c r="S23" s="1" t="s">
        <v>1</v>
      </c>
      <c r="T23" s="83" t="s">
        <v>324</v>
      </c>
      <c r="U23" s="124" t="s">
        <v>325</v>
      </c>
      <c r="V23" s="124"/>
      <c r="W23" s="124"/>
      <c r="X23" s="1" t="s">
        <v>323</v>
      </c>
      <c r="Y23" s="111" t="s">
        <v>333</v>
      </c>
    </row>
    <row r="24" spans="1:25" s="67" customFormat="1" ht="268" customHeight="1" x14ac:dyDescent="0.2">
      <c r="A24" s="1">
        <v>11</v>
      </c>
      <c r="B24" s="1" t="s">
        <v>214</v>
      </c>
      <c r="C24" s="1">
        <v>3</v>
      </c>
      <c r="D24" s="1">
        <v>3</v>
      </c>
      <c r="E24" s="10" t="s">
        <v>322</v>
      </c>
      <c r="F24" s="1">
        <v>1</v>
      </c>
      <c r="G24" s="71">
        <v>41</v>
      </c>
      <c r="H24" s="1">
        <v>13</v>
      </c>
      <c r="I24" s="1">
        <v>0</v>
      </c>
      <c r="J24" s="1">
        <v>0</v>
      </c>
      <c r="K24" s="1">
        <v>1</v>
      </c>
      <c r="L24" s="1">
        <v>0</v>
      </c>
      <c r="M24" s="1">
        <v>0</v>
      </c>
      <c r="N24" s="114">
        <f t="shared" ref="N24:N26" si="15">H24+I24+J24+K24+L24+M24</f>
        <v>14</v>
      </c>
      <c r="O24" s="114">
        <f t="shared" ref="O24:O26" si="16">N24/1000</f>
        <v>1.4E-2</v>
      </c>
      <c r="P24" s="114">
        <f t="shared" si="3"/>
        <v>14</v>
      </c>
      <c r="Q24" s="114">
        <f t="shared" si="4"/>
        <v>1.4E-2</v>
      </c>
      <c r="R24" s="1" t="s">
        <v>1</v>
      </c>
      <c r="S24" s="1" t="s">
        <v>1</v>
      </c>
      <c r="T24" s="83" t="s">
        <v>324</v>
      </c>
      <c r="U24" s="124" t="s">
        <v>325</v>
      </c>
      <c r="V24" s="124"/>
      <c r="W24" s="124"/>
      <c r="X24" s="1" t="s">
        <v>331</v>
      </c>
      <c r="Y24" s="112"/>
    </row>
    <row r="25" spans="1:25" s="67" customFormat="1" ht="268" customHeight="1" x14ac:dyDescent="0.2">
      <c r="A25" s="29">
        <v>12</v>
      </c>
      <c r="B25" s="29" t="s">
        <v>213</v>
      </c>
      <c r="C25" s="29">
        <v>2</v>
      </c>
      <c r="D25" s="29">
        <v>2</v>
      </c>
      <c r="E25" s="103" t="s">
        <v>322</v>
      </c>
      <c r="F25" s="29">
        <v>1</v>
      </c>
      <c r="G25" s="71">
        <v>29</v>
      </c>
      <c r="H25" s="1">
        <v>19</v>
      </c>
      <c r="I25" s="1">
        <v>0</v>
      </c>
      <c r="J25" s="1">
        <v>0</v>
      </c>
      <c r="K25" s="1">
        <v>0</v>
      </c>
      <c r="L25" s="1">
        <v>0</v>
      </c>
      <c r="M25" s="1">
        <v>0</v>
      </c>
      <c r="N25" s="114">
        <f t="shared" si="15"/>
        <v>19</v>
      </c>
      <c r="O25" s="114">
        <f t="shared" si="16"/>
        <v>1.9E-2</v>
      </c>
      <c r="P25" s="114">
        <f t="shared" si="3"/>
        <v>19</v>
      </c>
      <c r="Q25" s="114">
        <f t="shared" si="4"/>
        <v>1.9E-2</v>
      </c>
      <c r="R25" s="1" t="s">
        <v>1</v>
      </c>
      <c r="S25" s="1" t="s">
        <v>1</v>
      </c>
      <c r="T25" s="83" t="s">
        <v>327</v>
      </c>
      <c r="U25" s="124" t="s">
        <v>328</v>
      </c>
      <c r="V25" s="124"/>
      <c r="W25" s="124"/>
      <c r="X25" s="1" t="s">
        <v>329</v>
      </c>
      <c r="Y25" s="111" t="s">
        <v>332</v>
      </c>
    </row>
    <row r="26" spans="1:25" s="67" customFormat="1" ht="268" customHeight="1" x14ac:dyDescent="0.2">
      <c r="A26" s="1">
        <v>12</v>
      </c>
      <c r="B26" s="1" t="s">
        <v>214</v>
      </c>
      <c r="C26" s="1">
        <v>2</v>
      </c>
      <c r="D26" s="1">
        <v>2</v>
      </c>
      <c r="E26" s="104" t="s">
        <v>322</v>
      </c>
      <c r="F26" s="1">
        <v>1</v>
      </c>
      <c r="G26" s="71">
        <v>29</v>
      </c>
      <c r="H26" s="1">
        <v>22</v>
      </c>
      <c r="I26" s="1">
        <v>0</v>
      </c>
      <c r="J26" s="1">
        <v>0</v>
      </c>
      <c r="K26" s="1">
        <v>0</v>
      </c>
      <c r="L26" s="1">
        <v>0</v>
      </c>
      <c r="M26" s="1">
        <v>0</v>
      </c>
      <c r="N26" s="114">
        <f t="shared" si="15"/>
        <v>22</v>
      </c>
      <c r="O26" s="114">
        <f t="shared" si="16"/>
        <v>2.1999999999999999E-2</v>
      </c>
      <c r="P26" s="114">
        <f t="shared" si="3"/>
        <v>22</v>
      </c>
      <c r="Q26" s="114">
        <f t="shared" si="4"/>
        <v>2.1999999999999999E-2</v>
      </c>
      <c r="R26" s="1" t="s">
        <v>1</v>
      </c>
      <c r="S26" s="1" t="s">
        <v>1</v>
      </c>
      <c r="T26" s="83" t="s">
        <v>327</v>
      </c>
      <c r="U26" s="124" t="s">
        <v>328</v>
      </c>
      <c r="V26" s="124"/>
      <c r="W26" s="124"/>
      <c r="X26" s="1" t="s">
        <v>330</v>
      </c>
      <c r="Y26" s="112"/>
    </row>
  </sheetData>
  <autoFilter ref="A1:Y26" xr:uid="{479C7C77-DD3E-B144-B850-10F0059BAEDA}">
    <filterColumn colId="20" showButton="0"/>
  </autoFilter>
  <mergeCells count="36">
    <mergeCell ref="U25:W25"/>
    <mergeCell ref="U26:W26"/>
    <mergeCell ref="U24:W24"/>
    <mergeCell ref="F1:F2"/>
    <mergeCell ref="G1:G2"/>
    <mergeCell ref="T1:T2"/>
    <mergeCell ref="U1:V2"/>
    <mergeCell ref="U10:W10"/>
    <mergeCell ref="U8:W8"/>
    <mergeCell ref="H2:Q2"/>
    <mergeCell ref="U3:W3"/>
    <mergeCell ref="U12:W12"/>
    <mergeCell ref="U23:W23"/>
    <mergeCell ref="U9:W9"/>
    <mergeCell ref="U4:W4"/>
    <mergeCell ref="U18:V18"/>
    <mergeCell ref="U17:V17"/>
    <mergeCell ref="U19:V19"/>
    <mergeCell ref="U20:V20"/>
    <mergeCell ref="U21:V21"/>
    <mergeCell ref="U22:V22"/>
    <mergeCell ref="A1:A2"/>
    <mergeCell ref="B1:B2"/>
    <mergeCell ref="C1:C2"/>
    <mergeCell ref="D1:D2"/>
    <mergeCell ref="E1:E2"/>
    <mergeCell ref="X1:X2"/>
    <mergeCell ref="U15:W15"/>
    <mergeCell ref="U16:W16"/>
    <mergeCell ref="Y1:Y2"/>
    <mergeCell ref="U14:W14"/>
    <mergeCell ref="U7:W7"/>
    <mergeCell ref="U6:W6"/>
    <mergeCell ref="U5:W5"/>
    <mergeCell ref="U11:W11"/>
    <mergeCell ref="U13:W13"/>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9174-86E1-9F47-B10F-689581C00C4E}">
  <dimension ref="A1:A32"/>
  <sheetViews>
    <sheetView workbookViewId="0">
      <selection sqref="A1:A1048576"/>
    </sheetView>
  </sheetViews>
  <sheetFormatPr baseColWidth="10" defaultRowHeight="18" x14ac:dyDescent="0.2"/>
  <cols>
    <col min="1" max="1" width="92" style="81" bestFit="1" customWidth="1"/>
  </cols>
  <sheetData>
    <row r="1" spans="1:1" x14ac:dyDescent="0.2">
      <c r="A1" s="110" t="s">
        <v>385</v>
      </c>
    </row>
    <row r="2" spans="1:1" x14ac:dyDescent="0.2">
      <c r="A2" s="81" t="s">
        <v>386</v>
      </c>
    </row>
    <row r="3" spans="1:1" x14ac:dyDescent="0.2">
      <c r="A3" s="110" t="s">
        <v>387</v>
      </c>
    </row>
    <row r="4" spans="1:1" x14ac:dyDescent="0.2">
      <c r="A4" s="81" t="s">
        <v>388</v>
      </c>
    </row>
    <row r="5" spans="1:1" x14ac:dyDescent="0.2">
      <c r="A5" s="110" t="s">
        <v>389</v>
      </c>
    </row>
    <row r="6" spans="1:1" x14ac:dyDescent="0.2">
      <c r="A6" s="81" t="s">
        <v>390</v>
      </c>
    </row>
    <row r="7" spans="1:1" x14ac:dyDescent="0.2">
      <c r="A7" s="110" t="s">
        <v>391</v>
      </c>
    </row>
    <row r="8" spans="1:1" x14ac:dyDescent="0.2">
      <c r="A8" s="81" t="s">
        <v>392</v>
      </c>
    </row>
    <row r="9" spans="1:1" x14ac:dyDescent="0.2">
      <c r="A9" s="110" t="s">
        <v>393</v>
      </c>
    </row>
    <row r="10" spans="1:1" x14ac:dyDescent="0.2">
      <c r="A10" s="81" t="s">
        <v>394</v>
      </c>
    </row>
    <row r="11" spans="1:1" x14ac:dyDescent="0.2">
      <c r="A11" s="110" t="s">
        <v>395</v>
      </c>
    </row>
    <row r="12" spans="1:1" x14ac:dyDescent="0.2">
      <c r="A12" s="81" t="s">
        <v>396</v>
      </c>
    </row>
    <row r="13" spans="1:1" x14ac:dyDescent="0.2">
      <c r="A13" s="110" t="s">
        <v>397</v>
      </c>
    </row>
    <row r="14" spans="1:1" x14ac:dyDescent="0.2">
      <c r="A14" s="81" t="s">
        <v>398</v>
      </c>
    </row>
    <row r="15" spans="1:1" x14ac:dyDescent="0.2">
      <c r="A15" s="110" t="s">
        <v>399</v>
      </c>
    </row>
    <row r="16" spans="1:1" x14ac:dyDescent="0.2">
      <c r="A16" s="81" t="s">
        <v>405</v>
      </c>
    </row>
    <row r="17" spans="1:1" x14ac:dyDescent="0.2">
      <c r="A17" s="110" t="s">
        <v>400</v>
      </c>
    </row>
    <row r="18" spans="1:1" x14ac:dyDescent="0.2">
      <c r="A18" s="81" t="s">
        <v>401</v>
      </c>
    </row>
    <row r="19" spans="1:1" s="116" customFormat="1" x14ac:dyDescent="0.2">
      <c r="A19" s="110" t="s">
        <v>410</v>
      </c>
    </row>
    <row r="20" spans="1:1" x14ac:dyDescent="0.2">
      <c r="A20" s="81" t="s">
        <v>401</v>
      </c>
    </row>
    <row r="21" spans="1:1" s="116" customFormat="1" x14ac:dyDescent="0.2">
      <c r="A21" s="110" t="s">
        <v>411</v>
      </c>
    </row>
    <row r="22" spans="1:1" x14ac:dyDescent="0.2">
      <c r="A22" s="81" t="s">
        <v>412</v>
      </c>
    </row>
    <row r="23" spans="1:1" s="116" customFormat="1" x14ac:dyDescent="0.2">
      <c r="A23" s="110" t="s">
        <v>413</v>
      </c>
    </row>
    <row r="24" spans="1:1" x14ac:dyDescent="0.2">
      <c r="A24" s="81" t="s">
        <v>414</v>
      </c>
    </row>
    <row r="25" spans="1:1" s="116" customFormat="1" x14ac:dyDescent="0.2">
      <c r="A25" s="110" t="s">
        <v>415</v>
      </c>
    </row>
    <row r="26" spans="1:1" x14ac:dyDescent="0.2">
      <c r="A26" s="81" t="s">
        <v>416</v>
      </c>
    </row>
    <row r="27" spans="1:1" x14ac:dyDescent="0.2">
      <c r="A27" s="110" t="s">
        <v>402</v>
      </c>
    </row>
    <row r="28" spans="1:1" x14ac:dyDescent="0.2">
      <c r="A28" s="81" t="s">
        <v>419</v>
      </c>
    </row>
    <row r="29" spans="1:1" x14ac:dyDescent="0.2">
      <c r="A29" s="81" t="s">
        <v>403</v>
      </c>
    </row>
    <row r="30" spans="1:1" x14ac:dyDescent="0.2">
      <c r="A30" s="81" t="s">
        <v>417</v>
      </c>
    </row>
    <row r="31" spans="1:1" x14ac:dyDescent="0.2">
      <c r="A31" s="81" t="s">
        <v>404</v>
      </c>
    </row>
    <row r="32" spans="1:1" x14ac:dyDescent="0.2">
      <c r="A32" s="81" t="s">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Attack_Scenarios</vt:lpstr>
      <vt:lpstr>Incident_Modelling</vt:lpstr>
      <vt:lpstr>Logging_Generation</vt:lpstr>
      <vt:lpstr>Experimental_Conditions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2023-03-26T17:34:49Z</dcterms:created>
  <dcterms:modified xsi:type="dcterms:W3CDTF">2024-08-27T11:45:05Z</dcterms:modified>
</cp:coreProperties>
</file>