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s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<sst xmlns="http://schemas.openxmlformats.org/spreadsheetml/2006/main" count="112" uniqueCount="112">
  <si>
    <t xml:space="preserve">Variable Name</t>
  </si>
  <si>
    <t xml:space="preserve">Value</t>
  </si>
  <si>
    <t xml:space="preserve">EFK_AW_QUICK_CONVERGENCE</t>
  </si>
  <si>
    <t xml:space="preserve">EKF_AW_AX_INNOV_GATE</t>
  </si>
  <si>
    <t xml:space="preserve">EKF_AW_AX_SCHED_END_DEG</t>
  </si>
  <si>
    <t xml:space="preserve">EKF_AW_AX_SCHED_GAIN</t>
  </si>
  <si>
    <t xml:space="preserve">EKF_AW_AX_SCHED_START_DEG</t>
  </si>
  <si>
    <t xml:space="preserve">EKF_AW_AY_INNOV_GATE</t>
  </si>
  <si>
    <t xml:space="preserve">EKF_AW_AZ_INNOV_GATE</t>
  </si>
  <si>
    <t xml:space="preserve">EKF_AW_AZ_QUICK_CONV_ACCEL_GAIN</t>
  </si>
  <si>
    <t xml:space="preserve">EKF_AW_AZ_QUICK_CONV_MU_GAIN</t>
  </si>
  <si>
    <t xml:space="preserve">EKF_AW_AZ_SCHED_END_DEG</t>
  </si>
  <si>
    <t xml:space="preserve">EKF_AW_AZ_SCHED_GAIN</t>
  </si>
  <si>
    <t xml:space="preserve">EKF_AW_AZ_SCHED_START_DEG</t>
  </si>
  <si>
    <t xml:space="preserve">EKF_AW_FORCES_ELEVATOR</t>
  </si>
  <si>
    <t xml:space="preserve">EKF_AW_FORCES_FUSELAGE</t>
  </si>
  <si>
    <t xml:space="preserve">EKF_AW_FORCES_PUSHER</t>
  </si>
  <si>
    <t xml:space="preserve">EKF_AW_FORCES_WING</t>
  </si>
  <si>
    <t xml:space="preserve">EKF_AW_P0_V_body</t>
  </si>
  <si>
    <t xml:space="preserve">EKF_AW_P0_mu</t>
  </si>
  <si>
    <t xml:space="preserve">EKF_AW_P0_offset</t>
  </si>
  <si>
    <t xml:space="preserve">EKF_AW_PROPAGATE_OFFSET</t>
  </si>
  <si>
    <t xml:space="preserve">EKF_AW_QUICK_CONVERGENCE_TIME</t>
  </si>
  <si>
    <t xml:space="preserve">EKF_AW_Q_accel</t>
  </si>
  <si>
    <t xml:space="preserve">EKF_AW_Q_gyro</t>
  </si>
  <si>
    <t xml:space="preserve">EKF_AW_Q_mu</t>
  </si>
  <si>
    <t xml:space="preserve">EKF_AW_Q_offset</t>
  </si>
  <si>
    <t xml:space="preserve">EKF_AW_RES_DETECT_CRIT_DIFF</t>
  </si>
  <si>
    <t xml:space="preserve">EKF_AW_RES_DETECT_CRIT_HIGH</t>
  </si>
  <si>
    <t xml:space="preserve">EKF_AW_RES_DETECT_CRIT_LOW</t>
  </si>
  <si>
    <t xml:space="preserve">EKF_AW_RES_DETECT_FILTER_FREQ</t>
  </si>
  <si>
    <t xml:space="preserve">EKF_AW_RES_DETECT_TIME_DIFF</t>
  </si>
  <si>
    <t xml:space="preserve">EKF_AW_RES_DETECT_TIME_HIGH</t>
  </si>
  <si>
    <t xml:space="preserve">EKF_AW_RES_DETECT_TIME_LOW</t>
  </si>
  <si>
    <t xml:space="preserve">EKF_AW_R_V_gnd</t>
  </si>
  <si>
    <t xml:space="preserve">EKF_AW_R_V_pitot</t>
  </si>
  <si>
    <t xml:space="preserve">EKF_AW_R_accel_filt_x</t>
  </si>
  <si>
    <t xml:space="preserve">EKF_AW_R_accel_filt_y</t>
  </si>
  <si>
    <t xml:space="preserve">EKF_AW_R_accel_filt_z</t>
  </si>
  <si>
    <t xml:space="preserve">EKF_AW_USE_BETA</t>
  </si>
  <si>
    <t xml:space="preserve">EKF_AW_USE_MODEL_BASED</t>
  </si>
  <si>
    <t xml:space="preserve">EKF_AW_USE_PITOT</t>
  </si>
  <si>
    <t xml:space="preserve">EKF_AW_VEHICLE_MASS</t>
  </si>
  <si>
    <t xml:space="preserve">EKF_AW_V_GPS_INNOV_GATE</t>
  </si>
  <si>
    <t xml:space="preserve">EKF_AW_WING_INSTALLED</t>
  </si>
  <si>
    <t xml:space="preserve">EKW_AW_FORCES_HOVER</t>
  </si>
  <si>
    <t xml:space="preserve">f_EKF</t>
  </si>
  <si>
    <t xml:space="preserve">filter_high_freq</t>
  </si>
  <si>
    <t xml:space="preserve">filter_low_freq</t>
  </si>
  <si>
    <t xml:space="preserve">File Name</t>
  </si>
  <si>
    <t xml:space="preserve">Path</t>
  </si>
  <si>
    <t xml:space="preserve">Duration Flight [s]</t>
  </si>
  <si>
    <t xml:space="preserve">Mean Pusher RPM [RPM]</t>
  </si>
  <si>
    <t xml:space="preserve">Mean Hover RPM [RPM]</t>
  </si>
  <si>
    <t xml:space="preserve">Mean Skew [deg]</t>
  </si>
  <si>
    <t xml:space="preserve">Max Skew [deg]</t>
  </si>
  <si>
    <t xml:space="preserve">Mean Airspeed [m/s]</t>
  </si>
  <si>
    <t xml:space="preserve">Mean Groundspeed [m/s]</t>
  </si>
  <si>
    <t xml:space="preserve">Mean Wind [m/s]</t>
  </si>
  <si>
    <t xml:space="preserve">Error Overall RMS [m/s]</t>
  </si>
  <si>
    <t xml:space="preserve">Error Overall Mean [m/s]</t>
  </si>
  <si>
    <t xml:space="preserve">Error Overall Max [m/s]</t>
  </si>
  <si>
    <t xml:space="preserve">Error Overall Min [m/s]</t>
  </si>
  <si>
    <t xml:space="preserve">Error Overall Std Dev [m^2/s^2]</t>
  </si>
  <si>
    <t xml:space="preserve">Error Constant Wind RMS [m/s]</t>
  </si>
  <si>
    <t xml:space="preserve">Error Constant Wind  Mean [m/s]</t>
  </si>
  <si>
    <t xml:space="preserve">Error Constant Wind  Max [m/s]</t>
  </si>
  <si>
    <t xml:space="preserve">Error Constant Wind  Min [m/s]</t>
  </si>
  <si>
    <t xml:space="preserve">Error Constant Wind  Std Dev [m^2/s^2]</t>
  </si>
  <si>
    <t xml:space="preserve">Error RMS Hover [m/s]</t>
  </si>
  <si>
    <t xml:space="preserve">Error RMS Transition [m/s]</t>
  </si>
  <si>
    <t xml:space="preserve">Error RMS Forward Flight [m/s]</t>
  </si>
  <si>
    <t xml:space="preserve">OUTDOOR_23_04_25__17_06_42_SD_1_short</t>
  </si>
  <si>
    <t xml:space="preserve">/home/frederic/Documents/thesis/tools/airspeed_estimation/mat_files/log/rw3a/to_analyze/pitot_failure/OUTDOOR_23_04_25__17_06_42_SD_1_short.mat</t>
  </si>
  <si>
    <t xml:space="preserve">OUTDOOR_23_05_17__14_14_53_SD_1_short</t>
  </si>
  <si>
    <t xml:space="preserve">/home/frederic/Documents/thesis/tools/airspeed_estimation/mat_files/log/rw3a/to_analyze/with_wing/forward_flight/OUTDOOR_23_05_17__14_14_53_SD_1_short.mat</t>
  </si>
  <si>
    <t xml:space="preserve">OUTDOOR_23_04_14__16_16_11_SD_1_short</t>
  </si>
  <si>
    <t xml:space="preserve">/home/frederic/Documents/thesis/tools/airspeed_estimation/mat_files/log/rw3a/to_analyze/with_wing/hover/OUTDOOR_23_04_14__16_16_11_SD_1_short.mat</t>
  </si>
  <si>
    <t xml:space="preserve">OUTDOOR_23_04_17__15_58_49_SD_1_short</t>
  </si>
  <si>
    <t xml:space="preserve">/home/frederic/Documents/thesis/tools/airspeed_estimation/mat_files/log/rw3a/to_analyze/with_wing/hover/OUTDOOR_23_04_17__15_58_49_SD_1_short.mat</t>
  </si>
  <si>
    <t xml:space="preserve">OUTDOOR_23_04_18__14_00_00_SD_1_short</t>
  </si>
  <si>
    <t xml:space="preserve">/home/frederic/Documents/thesis/tools/airspeed_estimation/mat_files/log/rw3a/to_analyze/with_wing/hover/OUTDOOR_23_04_18__14_00_00_SD_1_short.mat</t>
  </si>
  <si>
    <t xml:space="preserve">OUTDOOR_23_04_19__16_08_49_SD_1_short</t>
  </si>
  <si>
    <t xml:space="preserve">/home/frederic/Documents/thesis/tools/airspeed_estimation/mat_files/log/rw3a/to_analyze/with_wing/hover/OUTDOOR_23_04_19__16_08_49_SD_1_short.mat</t>
  </si>
  <si>
    <t xml:space="preserve">OUTDOOR_23_05_11__11_42_14_SD_1_short</t>
  </si>
  <si>
    <t xml:space="preserve">/home/frederic/Documents/thesis/tools/airspeed_estimation/mat_files/log/rw3a/to_analyze/with_wing/transition/nice_transition/OUTDOOR_23_05_11__11_42_14_SD_1_short.mat</t>
  </si>
  <si>
    <t xml:space="preserve">OUTDOOR_23_05_11__12_22_54_SD_1_short</t>
  </si>
  <si>
    <t xml:space="preserve">/home/frederic/Documents/thesis/tools/airspeed_estimation/mat_files/log/rw3a/to_analyze/with_wing/transition/nice_transition/OUTDOOR_23_05_11__12_22_54_SD_1_short.mat</t>
  </si>
  <si>
    <t xml:space="preserve">OUTDOOR_23_05_11__14_27_57_SD_1_short</t>
  </si>
  <si>
    <t xml:space="preserve">/home/frederic/Documents/thesis/tools/airspeed_estimation/mat_files/log/rw3a/to_analyze/with_wing/transition/nice_transition/OUTDOOR_23_05_11__14_27_57_SD_1_short.mat</t>
  </si>
  <si>
    <t xml:space="preserve">OUTDOOR_23_05_11__14_55_35_SD_1_short</t>
  </si>
  <si>
    <t xml:space="preserve">/home/frederic/Documents/thesis/tools/airspeed_estimation/mat_files/log/rw3a/to_analyze/with_wing/transition/nice_transition/OUTDOOR_23_05_11__14_55_35_SD_1_short.mat</t>
  </si>
  <si>
    <t xml:space="preserve">OUTDOOR_23_05_17__13_38_50_SD_1_short</t>
  </si>
  <si>
    <t xml:space="preserve">/home/frederic/Documents/thesis/tools/airspeed_estimation/mat_files/log/rw3a/to_analyze/with_wing/transition/nice_transition/OUTDOOR_23_05_17__13_38_50_SD_1_short.mat</t>
  </si>
  <si>
    <t xml:space="preserve">OUTDOOR_23_05_17__14_00_31_SD_1_short</t>
  </si>
  <si>
    <t xml:space="preserve">/home/frederic/Documents/thesis/tools/airspeed_estimation/mat_files/log/rw3a/to_analyze/with_wing/transition/nice_transition/OUTDOOR_23_05_17__14_00_31_SD_1_short.mat</t>
  </si>
  <si>
    <t xml:space="preserve">OUTDOOR_23_04_18__15_04_41_SD_1_short</t>
  </si>
  <si>
    <t xml:space="preserve">/home/frederic/Documents/thesis/tools/airspeed_estimation/mat_files/log/rw3a/to_analyze/with_wing/with skew/0to30/OUTDOOR_23_04_18__15_04_41_SD_1_short.mat</t>
  </si>
  <si>
    <t xml:space="preserve">OUTDOOR_23_04_19__11_24_08_SD_1_short</t>
  </si>
  <si>
    <t xml:space="preserve">/home/frederic/Documents/thesis/tools/airspeed_estimation/mat_files/log/rw3a/to_analyze/with_wing/with skew/0to30/OUTDOOR_23_04_19__11_24_08_SD_1_short.mat</t>
  </si>
  <si>
    <t xml:space="preserve">OUTDOOR_23_04_19__16_40_25_SD_1_short</t>
  </si>
  <si>
    <t xml:space="preserve">/home/frederic/Documents/thesis/tools/airspeed_estimation/mat_files/log/rw3a/to_analyze/with_wing/with skew/0to30/OUTDOOR_23_04_19__16_40_25_SD_1_short.mat</t>
  </si>
  <si>
    <t xml:space="preserve">OUTDOOR_23_04_19__16_56_32_SD_1_short</t>
  </si>
  <si>
    <t xml:space="preserve">/home/frederic/Documents/thesis/tools/airspeed_estimation/mat_files/log/rw3a/to_analyze/with_wing/with skew/30to60/OUTDOOR_23_04_19__16_56_32_SD_1_short.mat</t>
  </si>
  <si>
    <t xml:space="preserve">OUTDOOR_23_05_10__14_50_18_SD_1_short</t>
  </si>
  <si>
    <t xml:space="preserve">/home/frederic/Documents/thesis/tools/airspeed_estimation/mat_files/log/rw3a/to_analyze/with_wing/with skew/skew_lines/15deg/OUTDOOR_23_05_10__14_50_18_SD_1_short.mat</t>
  </si>
  <si>
    <t xml:space="preserve">OUTDOOR_23_05_10__15_01_16_SD_1_short</t>
  </si>
  <si>
    <t xml:space="preserve">/home/frederic/Documents/thesis/tools/airspeed_estimation/mat_files/log/rw3a/to_analyze/with_wing/with skew/skew_lines/30deg/OUTDOOR_23_05_10__15_01_16_SD_1_short.mat</t>
  </si>
  <si>
    <t xml:space="preserve">OUTDOOR_23_05_10__15_11_47_SD_1_short</t>
  </si>
  <si>
    <t xml:space="preserve">/home/frederic/Documents/thesis/tools/airspeed_estimation/mat_files/log/rw3a/to_analyze/with_wing/with skew/skew_lines/30deg/OUTDOOR_23_05_10__15_11_47_SD_1_short.mat</t>
  </si>
  <si>
    <t xml:space="preserve">OUTDOOR_23_05_10__15_26_21_SD_1_short</t>
  </si>
  <si>
    <t xml:space="preserve">/home/frederic/Documents/thesis/tools/airspeed_estimation/mat_files/log/rw3a/to_analyze/with_wing/with skew/skew_lines/45deg/OUTDOOR_23_05_10__15_26_21_SD_1_short.mat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</si>
</sst>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6.57"/>
    <col collapsed="false" customWidth="true" hidden="false" outlineLevel="0" max="2" min="2" style="0" width="7.7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1" t="n">
        <f aca="false">TRUE()</f>
        <v>1</v>
      </c>
    </row>
    <row r="3" customFormat="false" ht="15" hidden="false" customHeight="false" outlineLevel="0" collapsed="false">
      <c r="A3" s="1" t="s">
        <v>3</v>
      </c>
      <c r="B3" s="1" t="n">
        <v>10</v>
      </c>
    </row>
    <row r="4" customFormat="false" ht="15" hidden="false" customHeight="false" outlineLevel="0" collapsed="false">
      <c r="A4" s="1" t="s">
        <v>4</v>
      </c>
      <c r="B4" s="1" t="n">
        <v>60</v>
      </c>
    </row>
    <row r="5" customFormat="false" ht="15" hidden="false" customHeight="false" outlineLevel="0" collapsed="false">
      <c r="A5" s="1" t="s">
        <v>5</v>
      </c>
      <c r="B5" s="1" t="n">
        <v>1</v>
      </c>
    </row>
    <row r="6" customFormat="false" ht="15" hidden="false" customHeight="false" outlineLevel="0" collapsed="false">
      <c r="A6" s="1" t="s">
        <v>6</v>
      </c>
      <c r="B6" s="1" t="n">
        <v>40</v>
      </c>
    </row>
    <row r="7" customFormat="false" ht="15" hidden="false" customHeight="false" outlineLevel="0" collapsed="false">
      <c r="A7" s="1" t="s">
        <v>7</v>
      </c>
      <c r="B7" s="1" t="n">
        <v>10</v>
      </c>
    </row>
    <row r="8" customFormat="false" ht="15" hidden="false" customHeight="false" outlineLevel="0" collapsed="false">
      <c r="A8" s="1" t="s">
        <v>8</v>
      </c>
      <c r="B8" s="1" t="n">
        <v>10</v>
      </c>
    </row>
    <row r="9" customFormat="false" ht="15" hidden="false" customHeight="false" outlineLevel="0" collapsed="false">
      <c r="A9" s="1" t="s">
        <v>9</v>
      </c>
      <c r="B9" s="1" t="n">
        <v>0</v>
      </c>
    </row>
    <row r="10" customFormat="false" ht="15" hidden="false" customHeight="false" outlineLevel="0" collapsed="false">
      <c r="A10" s="1" t="s">
        <v>10</v>
      </c>
      <c r="B10" s="1" t="n">
        <v>2</v>
      </c>
    </row>
    <row r="11" customFormat="false" ht="15" hidden="false" customHeight="false" outlineLevel="0" collapsed="false">
      <c r="A11" s="1" t="s">
        <v>11</v>
      </c>
      <c r="B11" s="1" t="n">
        <v>70</v>
      </c>
    </row>
    <row r="12" customFormat="false" ht="15" hidden="false" customHeight="false" outlineLevel="0" collapsed="false">
      <c r="A12" s="1" t="s">
        <v>12</v>
      </c>
      <c r="B12" s="1" t="n">
        <v>2</v>
      </c>
    </row>
    <row r="13" customFormat="false" ht="15" hidden="false" customHeight="false" outlineLevel="0" collapsed="false">
      <c r="A13" s="1" t="s">
        <v>13</v>
      </c>
      <c r="B13" s="1" t="n">
        <v>60</v>
      </c>
    </row>
    <row r="14" customFormat="false" ht="15" hidden="false" customHeight="false" outlineLevel="0" collapsed="false">
      <c r="A14" s="1" t="s">
        <v>14</v>
      </c>
      <c r="B14" s="1"/>
    </row>
    <row r="15" customFormat="false" ht="15" hidden="false" customHeight="false" outlineLevel="0" collapsed="false">
      <c r="A15" s="1" t="s">
        <v>15</v>
      </c>
      <c r="B15" s="1"/>
    </row>
    <row r="16" customFormat="false" ht="15" hidden="false" customHeight="false" outlineLevel="0" collapsed="false">
      <c r="A16" s="1" t="s">
        <v>16</v>
      </c>
      <c r="B16" s="1"/>
    </row>
    <row r="17" customFormat="false" ht="15" hidden="false" customHeight="false" outlineLevel="0" collapsed="false">
      <c r="A17" s="1" t="s">
        <v>17</v>
      </c>
      <c r="B17" s="1"/>
    </row>
    <row r="18" customFormat="false" ht="15" hidden="false" customHeight="false" outlineLevel="0" collapsed="false">
      <c r="A18" s="1" t="s">
        <v>18</v>
      </c>
      <c r="B18" s="1" t="n">
        <v>0.01</v>
      </c>
    </row>
    <row r="19" customFormat="false" ht="15" hidden="false" customHeight="false" outlineLevel="0" collapsed="false">
      <c r="A19" s="1" t="s">
        <v>19</v>
      </c>
      <c r="B19" s="1" t="n">
        <v>0.00025</v>
      </c>
    </row>
    <row r="20" customFormat="false" ht="15" hidden="false" customHeight="false" outlineLevel="0" collapsed="false">
      <c r="A20" s="1" t="s">
        <v>20</v>
      </c>
      <c r="B20" s="1" t="n">
        <v>1E-008</v>
      </c>
    </row>
    <row r="21" customFormat="false" ht="15" hidden="false" customHeight="false" outlineLevel="0" collapsed="false">
      <c r="A21" s="1" t="s">
        <v>21</v>
      </c>
      <c r="B21" s="1" t="n">
        <f aca="false">FALSE()</f>
        <v>0</v>
      </c>
    </row>
    <row r="22" customFormat="false" ht="15" hidden="false" customHeight="false" outlineLevel="0" collapsed="false">
      <c r="A22" s="1" t="s">
        <v>22</v>
      </c>
      <c r="B22" s="1" t="n">
        <v>20</v>
      </c>
    </row>
    <row r="23" customFormat="false" ht="15" hidden="false" customHeight="false" outlineLevel="0" collapsed="false">
      <c r="A23" s="1" t="s">
        <v>23</v>
      </c>
      <c r="B23" s="1" t="n">
        <v>0.0001</v>
      </c>
    </row>
    <row r="24" customFormat="false" ht="15" hidden="false" customHeight="false" outlineLevel="0" collapsed="false">
      <c r="A24" s="1" t="s">
        <v>24</v>
      </c>
      <c r="B24" s="1" t="n">
        <v>1E-009</v>
      </c>
    </row>
    <row r="25" customFormat="false" ht="15" hidden="false" customHeight="false" outlineLevel="0" collapsed="false">
      <c r="A25" s="1" t="s">
        <v>25</v>
      </c>
      <c r="B25" s="1" t="n">
        <v>2.5E-005</v>
      </c>
    </row>
    <row r="26" customFormat="false" ht="15" hidden="false" customHeight="false" outlineLevel="0" collapsed="false">
      <c r="A26" s="1" t="s">
        <v>26</v>
      </c>
      <c r="B26" s="1" t="n">
        <v>1E-008</v>
      </c>
    </row>
    <row r="27" customFormat="false" ht="15" hidden="false" customHeight="false" outlineLevel="0" collapsed="false">
      <c r="A27" s="1" t="s">
        <v>27</v>
      </c>
      <c r="B27" s="1" t="n">
        <v>5</v>
      </c>
    </row>
    <row r="28" customFormat="false" ht="15" hidden="false" customHeight="false" outlineLevel="0" collapsed="false">
      <c r="A28" s="1" t="s">
        <v>28</v>
      </c>
      <c r="B28" s="1" t="n">
        <v>5</v>
      </c>
    </row>
    <row r="29" customFormat="false" ht="15" hidden="false" customHeight="false" outlineLevel="0" collapsed="false">
      <c r="A29" s="1" t="s">
        <v>29</v>
      </c>
      <c r="B29" s="1" t="n">
        <v>3</v>
      </c>
    </row>
    <row r="30" customFormat="false" ht="15" hidden="false" customHeight="false" outlineLevel="0" collapsed="false">
      <c r="A30" s="1" t="s">
        <v>30</v>
      </c>
      <c r="B30" s="1" t="n">
        <v>1</v>
      </c>
    </row>
    <row r="31" customFormat="false" ht="15" hidden="false" customHeight="false" outlineLevel="0" collapsed="false">
      <c r="A31" s="1" t="s">
        <v>31</v>
      </c>
      <c r="B31" s="1" t="n">
        <v>0.1</v>
      </c>
    </row>
    <row r="32" customFormat="false" ht="15" hidden="false" customHeight="false" outlineLevel="0" collapsed="false">
      <c r="A32" s="1" t="s">
        <v>32</v>
      </c>
      <c r="B32" s="1" t="n">
        <v>0.2</v>
      </c>
    </row>
    <row r="33" customFormat="false" ht="15" hidden="false" customHeight="false" outlineLevel="0" collapsed="false">
      <c r="A33" s="1" t="s">
        <v>33</v>
      </c>
      <c r="B33" s="1" t="n">
        <v>5</v>
      </c>
    </row>
    <row r="34" customFormat="false" ht="15" hidden="false" customHeight="false" outlineLevel="0" collapsed="false">
      <c r="A34" s="1" t="s">
        <v>34</v>
      </c>
      <c r="B34" s="1" t="n">
        <v>1E-005</v>
      </c>
    </row>
    <row r="35" customFormat="false" ht="15" hidden="false" customHeight="false" outlineLevel="0" collapsed="false">
      <c r="A35" s="1" t="s">
        <v>35</v>
      </c>
      <c r="B35" s="1" t="n">
        <v>1E-005</v>
      </c>
    </row>
    <row r="36" customFormat="false" ht="15" hidden="false" customHeight="false" outlineLevel="0" collapsed="false">
      <c r="A36" s="1" t="s">
        <v>36</v>
      </c>
      <c r="B36" s="1" t="n">
        <v>1E-005</v>
      </c>
    </row>
    <row r="37" customFormat="false" ht="15" hidden="false" customHeight="false" outlineLevel="0" collapsed="false">
      <c r="A37" s="1" t="s">
        <v>37</v>
      </c>
      <c r="B37" s="1" t="n">
        <v>1E-005</v>
      </c>
    </row>
    <row r="38" customFormat="false" ht="15" hidden="false" customHeight="false" outlineLevel="0" collapsed="false">
      <c r="A38" s="1" t="s">
        <v>38</v>
      </c>
      <c r="B38" s="1" t="n">
        <v>1E-005</v>
      </c>
    </row>
    <row r="39" customFormat="false" ht="15" hidden="false" customHeight="false" outlineLevel="0" collapsed="false">
      <c r="A39" s="1" t="s">
        <v>39</v>
      </c>
      <c r="B39" s="1" t="n">
        <f aca="false">TRUE()</f>
        <v>1</v>
      </c>
    </row>
    <row r="40" customFormat="false" ht="15" hidden="false" customHeight="false" outlineLevel="0" collapsed="false">
      <c r="A40" s="1" t="s">
        <v>40</v>
      </c>
      <c r="B40" s="1" t="n">
        <f aca="false">TRUE()</f>
        <v>1</v>
      </c>
    </row>
    <row r="41" customFormat="false" ht="15" hidden="false" customHeight="false" outlineLevel="0" collapsed="false">
      <c r="A41" s="1" t="s">
        <v>41</v>
      </c>
      <c r="B41" s="1" t="n">
        <f aca="false">FALSE()</f>
        <v>0</v>
      </c>
    </row>
    <row r="42" customFormat="false" ht="15" hidden="false" customHeight="false" outlineLevel="0" collapsed="false">
      <c r="A42" s="1" t="s">
        <v>42</v>
      </c>
      <c r="B42" s="1" t="n">
        <v>6.5</v>
      </c>
    </row>
    <row r="43" customFormat="false" ht="15" hidden="false" customHeight="false" outlineLevel="0" collapsed="false">
      <c r="A43" s="1" t="s">
        <v>43</v>
      </c>
      <c r="B43" s="1" t="n">
        <v>10</v>
      </c>
    </row>
    <row r="44" customFormat="false" ht="15" hidden="false" customHeight="false" outlineLevel="0" collapsed="false">
      <c r="A44" s="1" t="s">
        <v>44</v>
      </c>
      <c r="B44" s="1" t="n">
        <f aca="false">TRUE()</f>
        <v>1</v>
      </c>
    </row>
    <row r="45" customFormat="false" ht="15" hidden="false" customHeight="false" outlineLevel="0" collapsed="false">
      <c r="A45" s="1" t="s">
        <v>45</v>
      </c>
      <c r="B45" s="1"/>
    </row>
    <row r="46" customFormat="false" ht="15" hidden="false" customHeight="false" outlineLevel="0" collapsed="false">
      <c r="A46" s="1" t="s">
        <v>46</v>
      </c>
      <c r="B46" s="1" t="n">
        <v>25</v>
      </c>
    </row>
    <row r="47" customFormat="false" ht="15" hidden="false" customHeight="false" outlineLevel="0" collapsed="false">
      <c r="A47" s="1" t="s">
        <v>47</v>
      </c>
      <c r="B47" s="1" t="n">
        <v>10</v>
      </c>
    </row>
    <row r="48" customFormat="false" ht="15" hidden="false" customHeight="false" outlineLevel="0" collapsed="false">
      <c r="A48" s="1" t="s">
        <v>48</v>
      </c>
      <c r="B48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W18" activeCellId="0" sqref="W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165.28"/>
    <col collapsed="false" customWidth="true" hidden="false" outlineLevel="0" max="3" min="3" style="0" width="17"/>
    <col collapsed="false" customWidth="true" hidden="false" outlineLevel="0" max="4" min="4" style="0" width="23"/>
    <col collapsed="false" customWidth="true" hidden="false" outlineLevel="0" max="5" min="5" style="0" width="22.15"/>
    <col collapsed="false" customWidth="true" hidden="false" outlineLevel="0" max="6" min="6" style="0" width="16.43"/>
    <col collapsed="false" customWidth="true" hidden="false" outlineLevel="0" max="7" min="7" style="0" width="15.14"/>
    <col collapsed="false" customWidth="true" hidden="false" outlineLevel="0" max="8" min="8" style="0" width="19.85"/>
    <col collapsed="false" customWidth="true" hidden="false" outlineLevel="0" max="9" min="9" style="0" width="23.85"/>
    <col collapsed="false" customWidth="true" hidden="false" outlineLevel="0" max="10" min="10" style="0" width="16.57"/>
    <col collapsed="false" customWidth="true" hidden="false" outlineLevel="0" max="11" min="11" style="0" width="21.85"/>
    <col collapsed="false" customWidth="true" hidden="false" outlineLevel="0" max="12" min="12" style="0" width="23"/>
    <col collapsed="false" customWidth="true" hidden="true" outlineLevel="0" max="13" min="13" style="0" width="21.71"/>
    <col collapsed="false" customWidth="true" hidden="true" outlineLevel="0" max="14" min="14" style="0" width="21.43"/>
    <col collapsed="false" customWidth="true" hidden="false" outlineLevel="0" max="15" min="15" style="0" width="28.72"/>
    <col collapsed="false" customWidth="true" hidden="false" outlineLevel="0" max="16" min="16" style="0" width="28.42"/>
    <col collapsed="false" customWidth="true" hidden="true" outlineLevel="0" max="17" min="17" style="0" width="30"/>
    <col collapsed="false" customWidth="true" hidden="true" outlineLevel="0" max="18" min="18" style="0" width="28.72"/>
    <col collapsed="false" customWidth="true" hidden="true" outlineLevel="0" max="19" min="19" style="0" width="28.42"/>
    <col collapsed="false" customWidth="true" hidden="true" outlineLevel="0" max="20" min="20" style="0" width="35.71"/>
    <col collapsed="false" customWidth="true" hidden="false" outlineLevel="0" max="21" min="21" style="0" width="20.71"/>
    <col collapsed="false" customWidth="true" hidden="false" outlineLevel="0" max="22" min="22" style="0" width="24.28"/>
    <col collapsed="false" customWidth="true" hidden="false" outlineLevel="0" max="23" min="23" style="0" width="28.14"/>
  </cols>
  <sheetData>
    <row r="1" customFormat="false" ht="15" hidden="false" customHeight="false" outlineLevel="0" collapsed="false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</row>
    <row r="2" customFormat="false" ht="15" hidden="false" customHeight="false" outlineLevel="0" collapsed="false">
      <c r="A2" s="1" t="s">
        <v>72</v>
      </c>
      <c r="B2" s="1" t="s">
        <v>73</v>
      </c>
      <c r="C2" s="1" t="n">
        <v>338.48</v>
      </c>
      <c r="D2" s="1" t="n">
        <v>3594.5231347006</v>
      </c>
      <c r="E2" s="1" t="n">
        <v>4113.2407844589</v>
      </c>
      <c r="F2" s="1" t="n">
        <v>-1.74187540210614</v>
      </c>
      <c r="G2" s="1" t="n">
        <v>0.951440724240845</v>
      </c>
      <c r="H2" s="1" t="n">
        <v>7.22090844853131</v>
      </c>
      <c r="I2" s="1" t="n">
        <v>2.40778994352895</v>
      </c>
      <c r="J2" s="1" t="n">
        <v>6.97323867920006</v>
      </c>
      <c r="K2" s="0" t="n">
        <v>2.37558308063155</v>
      </c>
      <c r="L2" s="0" t="n">
        <v>-1.21919111074333</v>
      </c>
      <c r="M2" s="1" t="n">
        <v>8.12696060029353</v>
      </c>
      <c r="N2" s="1" t="n">
        <v>-34.5221885161931</v>
      </c>
      <c r="O2" s="1" t="n">
        <v>2.03899552120824</v>
      </c>
      <c r="P2" s="0" t="n">
        <v>4.55095448147239</v>
      </c>
      <c r="Q2" s="1" t="n">
        <v>-3.38848667477406</v>
      </c>
      <c r="R2" s="1" t="n">
        <v>2.9890051187441</v>
      </c>
      <c r="S2" s="1" t="n">
        <v>-11.7475932208241</v>
      </c>
      <c r="T2" s="1" t="n">
        <v>3.03816316687623</v>
      </c>
      <c r="U2" s="0" t="n">
        <v>2.6213765413163</v>
      </c>
    </row>
    <row r="3" customFormat="false" ht="15" hidden="false" customHeight="false" outlineLevel="0" collapsed="false">
      <c r="A3" s="1" t="s">
        <v>74</v>
      </c>
      <c r="B3" s="1" t="s">
        <v>75</v>
      </c>
      <c r="C3" s="1" t="n">
        <v>309.96</v>
      </c>
      <c r="D3" s="1" t="n">
        <v>5500.16443411161</v>
      </c>
      <c r="E3" s="1" t="n">
        <v>2865.21390065749</v>
      </c>
      <c r="F3" s="1" t="n">
        <v>46.9867435688076</v>
      </c>
      <c r="G3" s="1" t="n">
        <v>97.923613656371</v>
      </c>
      <c r="H3" s="1" t="n">
        <v>10.0692476937521</v>
      </c>
      <c r="I3" s="1" t="n">
        <v>8.27863537147938</v>
      </c>
      <c r="J3" s="1" t="n">
        <v>5.25021358753082</v>
      </c>
      <c r="K3" s="0" t="n">
        <v>2.20959124362825</v>
      </c>
      <c r="L3" s="0" t="n">
        <v>1.43338821837006</v>
      </c>
      <c r="M3" s="1" t="n">
        <v>7.36770164987622</v>
      </c>
      <c r="N3" s="1" t="n">
        <v>-2.91580639251549</v>
      </c>
      <c r="O3" s="1" t="n">
        <v>1.68168533450239</v>
      </c>
      <c r="P3" s="0" t="n">
        <v>1.98863298800401</v>
      </c>
      <c r="Q3" s="1" t="n">
        <v>-0.493489077515964</v>
      </c>
      <c r="R3" s="1" t="n">
        <v>3.26921901919236</v>
      </c>
      <c r="S3" s="1" t="n">
        <v>-6.97324650305958</v>
      </c>
      <c r="T3" s="1" t="n">
        <v>1.92655355715589</v>
      </c>
      <c r="U3" s="0" t="n">
        <v>2.43529623376026</v>
      </c>
      <c r="V3" s="0" t="n">
        <v>1.0602898786343</v>
      </c>
      <c r="W3" s="0" t="n">
        <v>2.0324215385442</v>
      </c>
    </row>
    <row r="4" customFormat="false" ht="15" hidden="false" customHeight="false" outlineLevel="0" collapsed="false">
      <c r="A4" s="1" t="s">
        <v>76</v>
      </c>
      <c r="B4" s="1" t="s">
        <v>77</v>
      </c>
      <c r="C4" s="1" t="n">
        <v>306.52</v>
      </c>
      <c r="D4" s="1" t="n">
        <v>5043.64096894064</v>
      </c>
      <c r="E4" s="1" t="n">
        <v>4116.62590733923</v>
      </c>
      <c r="F4" s="1" t="n">
        <v>-3.03910672369157</v>
      </c>
      <c r="G4" s="1" t="n">
        <v>0.00904915446464266</v>
      </c>
      <c r="H4" s="1" t="n">
        <v>8.0180189755518</v>
      </c>
      <c r="I4" s="1" t="n">
        <v>1.73985283758602</v>
      </c>
      <c r="J4" s="1" t="n">
        <v>7.64783982490936</v>
      </c>
      <c r="K4" s="0" t="n">
        <v>2.15902928143234</v>
      </c>
      <c r="L4" s="0" t="n">
        <v>-1.28996407834799</v>
      </c>
      <c r="M4" s="1" t="n">
        <v>6.70165589429828</v>
      </c>
      <c r="N4" s="1" t="n">
        <v>-6.68494987772799</v>
      </c>
      <c r="O4" s="1" t="n">
        <v>1.73141771816576</v>
      </c>
      <c r="P4" s="0" t="n">
        <v>3.84064541775921</v>
      </c>
      <c r="Q4" s="1" t="n">
        <v>-2.46536280862233</v>
      </c>
      <c r="R4" s="1" t="n">
        <v>1.5812146652113</v>
      </c>
      <c r="S4" s="1" t="n">
        <v>-14.0290424805221</v>
      </c>
      <c r="T4" s="1" t="n">
        <v>2.94511038662459</v>
      </c>
      <c r="U4" s="0" t="n">
        <v>2.22770024317939</v>
      </c>
    </row>
    <row r="5" customFormat="false" ht="15" hidden="false" customHeight="false" outlineLevel="0" collapsed="false">
      <c r="A5" s="1" t="s">
        <v>78</v>
      </c>
      <c r="B5" s="1" t="s">
        <v>79</v>
      </c>
      <c r="C5" s="1" t="n">
        <v>338.32</v>
      </c>
      <c r="D5" s="1" t="n">
        <v>3334.86435048921</v>
      </c>
      <c r="E5" s="1" t="n">
        <v>4106.12625199732</v>
      </c>
      <c r="F5" s="1" t="n">
        <v>-4.23822022647185</v>
      </c>
      <c r="G5" s="1" t="n">
        <v>-0.0473732900033158</v>
      </c>
      <c r="H5" s="1" t="n">
        <v>5.93171226429199</v>
      </c>
      <c r="I5" s="1" t="n">
        <v>2.45507842496033</v>
      </c>
      <c r="J5" s="1" t="n">
        <v>5.14531342534896</v>
      </c>
      <c r="K5" s="0" t="n">
        <v>1.01124050028512</v>
      </c>
      <c r="L5" s="0" t="n">
        <v>-0.12223094183506</v>
      </c>
      <c r="M5" s="1" t="n">
        <v>4.41385858665272</v>
      </c>
      <c r="N5" s="1" t="n">
        <v>-3.4861940600398</v>
      </c>
      <c r="O5" s="1" t="n">
        <v>1.0038996480243</v>
      </c>
      <c r="P5" s="0" t="n">
        <v>3.49277327333523</v>
      </c>
      <c r="Q5" s="1" t="n">
        <v>-2.02139033481008</v>
      </c>
      <c r="R5" s="1" t="n">
        <v>2.48734567908942</v>
      </c>
      <c r="S5" s="1" t="n">
        <v>-10.5186817360119</v>
      </c>
      <c r="T5" s="1" t="n">
        <v>2.84857956115632</v>
      </c>
      <c r="U5" s="0" t="n">
        <v>1.18640336048152</v>
      </c>
    </row>
    <row r="6" customFormat="false" ht="15" hidden="false" customHeight="false" outlineLevel="0" collapsed="false">
      <c r="A6" s="1" t="s">
        <v>80</v>
      </c>
      <c r="B6" s="1" t="s">
        <v>81</v>
      </c>
      <c r="C6" s="1" t="n">
        <v>328.16</v>
      </c>
      <c r="D6" s="1" t="n">
        <v>4657.02147191843</v>
      </c>
      <c r="E6" s="1" t="n">
        <v>3969.80319288388</v>
      </c>
      <c r="F6" s="1" t="n">
        <v>-2.68786323953321</v>
      </c>
      <c r="G6" s="1" t="n">
        <v>0.0198108065687035</v>
      </c>
      <c r="H6" s="1" t="n">
        <v>6.94563691523342</v>
      </c>
      <c r="I6" s="1" t="n">
        <v>1.4409539497223</v>
      </c>
      <c r="J6" s="1" t="n">
        <v>6.82083824811059</v>
      </c>
      <c r="K6" s="0" t="n">
        <v>1.47247202051369</v>
      </c>
      <c r="L6" s="0" t="n">
        <v>-0.743797003131536</v>
      </c>
      <c r="M6" s="1" t="n">
        <v>3.49789554467779</v>
      </c>
      <c r="N6" s="1" t="n">
        <v>-6.28736344943245</v>
      </c>
      <c r="O6" s="1" t="n">
        <v>1.27088091073297</v>
      </c>
      <c r="P6" s="0" t="n">
        <v>3.00550434759877</v>
      </c>
      <c r="Q6" s="1" t="n">
        <v>-1.83582931334456</v>
      </c>
      <c r="R6" s="1" t="n">
        <v>1.90777173302435</v>
      </c>
      <c r="S6" s="1" t="n">
        <v>-9.20310510966613</v>
      </c>
      <c r="T6" s="1" t="n">
        <v>2.37980616075945</v>
      </c>
      <c r="U6" s="0" t="n">
        <v>1.49009156874786</v>
      </c>
    </row>
    <row r="7" customFormat="false" ht="15" hidden="false" customHeight="false" outlineLevel="0" collapsed="false">
      <c r="A7" s="1" t="s">
        <v>82</v>
      </c>
      <c r="B7" s="1" t="s">
        <v>83</v>
      </c>
      <c r="C7" s="1" t="n">
        <v>326.92</v>
      </c>
      <c r="D7" s="1" t="n">
        <v>5211.96222779545</v>
      </c>
      <c r="E7" s="1" t="n">
        <v>3932.37679201362</v>
      </c>
      <c r="F7" s="1" t="n">
        <v>7.80025024329016</v>
      </c>
      <c r="G7" s="1" t="n">
        <v>21.9520779456144</v>
      </c>
      <c r="H7" s="1" t="n">
        <v>9.33164466746191</v>
      </c>
      <c r="I7" s="1" t="n">
        <v>1.58591331080121</v>
      </c>
      <c r="J7" s="1" t="n">
        <v>9.29914306855607</v>
      </c>
      <c r="K7" s="0" t="n">
        <v>1.95731945841349</v>
      </c>
      <c r="L7" s="0" t="n">
        <v>-1.13878565850566</v>
      </c>
      <c r="M7" s="1" t="n">
        <v>4.53810318972579</v>
      </c>
      <c r="N7" s="1" t="n">
        <v>-7.6934559560688</v>
      </c>
      <c r="O7" s="1" t="n">
        <v>1.59203541548769</v>
      </c>
      <c r="P7" s="0" t="n">
        <v>3.2852999633417</v>
      </c>
      <c r="Q7" s="1" t="n">
        <v>-2.48036046112284</v>
      </c>
      <c r="R7" s="1" t="n">
        <v>2.31005085577838</v>
      </c>
      <c r="S7" s="1" t="n">
        <v>-9.85031064764808</v>
      </c>
      <c r="T7" s="1" t="n">
        <v>2.15443163696</v>
      </c>
      <c r="U7" s="0" t="n">
        <v>1.95731945841349</v>
      </c>
    </row>
    <row r="8" customFormat="false" ht="15" hidden="false" customHeight="false" outlineLevel="0" collapsed="false">
      <c r="A8" s="1" t="s">
        <v>84</v>
      </c>
      <c r="B8" s="1" t="s">
        <v>85</v>
      </c>
      <c r="C8" s="1" t="n">
        <v>370</v>
      </c>
      <c r="D8" s="1" t="n">
        <v>2022.5992325154</v>
      </c>
      <c r="E8" s="1" t="n">
        <v>4252.62379290882</v>
      </c>
      <c r="F8" s="1" t="n">
        <v>10.229064927608</v>
      </c>
      <c r="G8" s="1" t="n">
        <v>95.009184659398</v>
      </c>
      <c r="H8" s="1" t="n">
        <v>6.45499945453705</v>
      </c>
      <c r="I8" s="1" t="n">
        <v>2.62266691138308</v>
      </c>
      <c r="J8" s="1" t="n">
        <v>4.01350746653322</v>
      </c>
      <c r="K8" s="0" t="n">
        <v>2.91094959930854</v>
      </c>
      <c r="L8" s="0" t="n">
        <v>-2.41169309026445</v>
      </c>
      <c r="M8" s="1" t="n">
        <v>1.44694587795433</v>
      </c>
      <c r="N8" s="1" t="n">
        <v>-6.95527464995456</v>
      </c>
      <c r="O8" s="1" t="n">
        <v>1.63029289720607</v>
      </c>
      <c r="P8" s="0" t="n">
        <v>4.73070672660773</v>
      </c>
      <c r="Q8" s="1" t="n">
        <v>-3.82705830957221</v>
      </c>
      <c r="R8" s="1" t="n">
        <v>1.78061633652997</v>
      </c>
      <c r="S8" s="1" t="n">
        <v>-9.7401605559184</v>
      </c>
      <c r="T8" s="1" t="n">
        <v>2.7810154352499</v>
      </c>
      <c r="U8" s="0" t="n">
        <v>3.83521564593448</v>
      </c>
      <c r="V8" s="0" t="n">
        <v>1.77763339495918</v>
      </c>
      <c r="W8" s="0" t="n">
        <v>3.03141288323317</v>
      </c>
    </row>
    <row r="9" customFormat="false" ht="15" hidden="false" customHeight="false" outlineLevel="0" collapsed="false">
      <c r="A9" s="1" t="s">
        <v>86</v>
      </c>
      <c r="B9" s="1" t="s">
        <v>87</v>
      </c>
      <c r="C9" s="1" t="n">
        <v>320.4</v>
      </c>
      <c r="D9" s="1" t="n">
        <v>2363.50494230843</v>
      </c>
      <c r="E9" s="1" t="n">
        <v>4131.92801301495</v>
      </c>
      <c r="F9" s="1" t="n">
        <v>5.82933059902942</v>
      </c>
      <c r="G9" s="1" t="n">
        <v>47.0110754703653</v>
      </c>
      <c r="H9" s="1" t="n">
        <v>4.85903824146234</v>
      </c>
      <c r="I9" s="1" t="n">
        <v>2.81494866669233</v>
      </c>
      <c r="J9" s="1" t="n">
        <v>2.92529359512049</v>
      </c>
      <c r="K9" s="0" t="n">
        <v>1.52341987876085</v>
      </c>
      <c r="L9" s="0" t="n">
        <v>0.710375941453977</v>
      </c>
      <c r="M9" s="1" t="n">
        <v>9.77001987373572</v>
      </c>
      <c r="N9" s="1" t="n">
        <v>-3.02080157361883</v>
      </c>
      <c r="O9" s="1" t="n">
        <v>1.34780242886239</v>
      </c>
      <c r="P9" s="0" t="n">
        <v>3.13696025834736</v>
      </c>
      <c r="Q9" s="1" t="n">
        <v>-1.34707566167062</v>
      </c>
      <c r="R9" s="1" t="n">
        <v>4.1144057774719</v>
      </c>
      <c r="S9" s="1" t="n">
        <v>-7.87523397360209</v>
      </c>
      <c r="T9" s="1" t="n">
        <v>2.83317998193834</v>
      </c>
      <c r="U9" s="0" t="n">
        <v>2.02698641231405</v>
      </c>
      <c r="V9" s="0" t="n">
        <v>1.51317197771787</v>
      </c>
    </row>
    <row r="10" customFormat="false" ht="15" hidden="false" customHeight="false" outlineLevel="0" collapsed="false">
      <c r="A10" s="1" t="s">
        <v>88</v>
      </c>
      <c r="B10" s="1" t="s">
        <v>89</v>
      </c>
      <c r="C10" s="1" t="n">
        <v>353.76</v>
      </c>
      <c r="D10" s="1" t="n">
        <v>2344.69089152767</v>
      </c>
      <c r="E10" s="1" t="n">
        <v>4216.35715063701</v>
      </c>
      <c r="F10" s="1" t="n">
        <v>9.57897744532366</v>
      </c>
      <c r="G10" s="1" t="n">
        <v>95.8067728391614</v>
      </c>
      <c r="H10" s="1" t="n">
        <v>7.02746455652327</v>
      </c>
      <c r="I10" s="1" t="n">
        <v>3.61521289951807</v>
      </c>
      <c r="J10" s="1" t="n">
        <v>4.46551725098788</v>
      </c>
      <c r="K10" s="0" t="n">
        <v>1.74283804426443</v>
      </c>
      <c r="L10" s="0" t="n">
        <v>-0.785942769895171</v>
      </c>
      <c r="M10" s="1" t="n">
        <v>4.38043055053337</v>
      </c>
      <c r="N10" s="1" t="n">
        <v>-5.05525636736839</v>
      </c>
      <c r="O10" s="1" t="n">
        <v>1.55570038233539</v>
      </c>
      <c r="P10" s="0" t="n">
        <v>4.90288482704819</v>
      </c>
      <c r="Q10" s="1" t="n">
        <v>-3.44097639337824</v>
      </c>
      <c r="R10" s="1" t="n">
        <v>3.18412892453125</v>
      </c>
      <c r="S10" s="1" t="n">
        <v>-11.9885673709601</v>
      </c>
      <c r="T10" s="1" t="n">
        <v>3.49275540558968</v>
      </c>
      <c r="U10" s="0" t="n">
        <v>2.92880455706585</v>
      </c>
      <c r="V10" s="0" t="n">
        <v>1.15093386974125</v>
      </c>
      <c r="W10" s="0" t="n">
        <v>1.36960185014203</v>
      </c>
    </row>
    <row r="11" customFormat="false" ht="15" hidden="false" customHeight="false" outlineLevel="0" collapsed="false">
      <c r="A11" s="1" t="s">
        <v>90</v>
      </c>
      <c r="B11" s="1" t="s">
        <v>91</v>
      </c>
      <c r="C11" s="1" t="n">
        <v>351.32</v>
      </c>
      <c r="D11" s="1" t="n">
        <v>3535.90756794451</v>
      </c>
      <c r="E11" s="1" t="n">
        <v>4245.88615527231</v>
      </c>
      <c r="F11" s="1" t="n">
        <v>10.1474919981577</v>
      </c>
      <c r="G11" s="1" t="n">
        <v>94.9338342385228</v>
      </c>
      <c r="H11" s="1" t="n">
        <v>5.86923871670492</v>
      </c>
      <c r="I11" s="1" t="n">
        <v>3.16270619823346</v>
      </c>
      <c r="J11" s="1" t="n">
        <v>4.86099604430925</v>
      </c>
      <c r="K11" s="0" t="n">
        <v>1.99442558402574</v>
      </c>
      <c r="L11" s="0" t="n">
        <v>-1.15386761702263</v>
      </c>
      <c r="M11" s="1" t="n">
        <v>3.75955348058892</v>
      </c>
      <c r="N11" s="1" t="n">
        <v>-5.80710480749665</v>
      </c>
      <c r="O11" s="1" t="n">
        <v>1.62685308974391</v>
      </c>
      <c r="P11" s="0" t="n">
        <v>4.03112247927146</v>
      </c>
      <c r="Q11" s="1" t="n">
        <v>-3.10623250082868</v>
      </c>
      <c r="R11" s="1" t="n">
        <v>2.25517353466285</v>
      </c>
      <c r="S11" s="1" t="n">
        <v>-8.63564185475054</v>
      </c>
      <c r="T11" s="1" t="n">
        <v>2.56943956724646</v>
      </c>
      <c r="U11" s="0" t="n">
        <v>2.13525751101948</v>
      </c>
      <c r="V11" s="0" t="n">
        <v>1.128928914941</v>
      </c>
      <c r="W11" s="0" t="n">
        <v>2.17632223766757</v>
      </c>
    </row>
    <row r="12" customFormat="false" ht="15" hidden="false" customHeight="false" outlineLevel="0" collapsed="false">
      <c r="A12" s="1" t="s">
        <v>92</v>
      </c>
      <c r="B12" s="1" t="s">
        <v>93</v>
      </c>
      <c r="C12" s="1" t="n">
        <v>374.92</v>
      </c>
      <c r="D12" s="1" t="n">
        <v>2732.71923739162</v>
      </c>
      <c r="E12" s="1" t="n">
        <v>4010.91608113392</v>
      </c>
      <c r="F12" s="1" t="n">
        <v>13.9745520459509</v>
      </c>
      <c r="G12" s="1" t="n">
        <v>95.0189279859891</v>
      </c>
      <c r="H12" s="1" t="n">
        <v>5.90405797220171</v>
      </c>
      <c r="I12" s="1" t="n">
        <v>3.94841802371839</v>
      </c>
      <c r="J12" s="1" t="n">
        <v>4.50949723570726</v>
      </c>
      <c r="K12" s="0" t="n">
        <v>3.27482102850159</v>
      </c>
      <c r="L12" s="0" t="n">
        <v>-1.88839758411104</v>
      </c>
      <c r="M12" s="1" t="n">
        <v>6.09328057788372</v>
      </c>
      <c r="N12" s="1" t="n">
        <v>-9.15735508682116</v>
      </c>
      <c r="O12" s="1" t="n">
        <v>2.67569959488661</v>
      </c>
      <c r="P12" s="0" t="n">
        <v>6.12539555934303</v>
      </c>
      <c r="Q12" s="1" t="n">
        <v>-5.03676034002003</v>
      </c>
      <c r="R12" s="1" t="n">
        <v>1.35541720687382</v>
      </c>
      <c r="S12" s="1" t="n">
        <v>-12.0127801340071</v>
      </c>
      <c r="T12" s="1" t="n">
        <v>3.48608842026482</v>
      </c>
      <c r="U12" s="0" t="n">
        <v>2.98381945652889</v>
      </c>
      <c r="V12" s="0" t="n">
        <v>4.24450519420762</v>
      </c>
      <c r="W12" s="0" t="n">
        <v>3.19184024356233</v>
      </c>
    </row>
    <row r="13" customFormat="false" ht="15" hidden="false" customHeight="false" outlineLevel="0" collapsed="false">
      <c r="A13" s="1" t="s">
        <v>94</v>
      </c>
      <c r="B13" s="1" t="s">
        <v>95</v>
      </c>
      <c r="C13" s="1" t="n">
        <v>300.44</v>
      </c>
      <c r="D13" s="1" t="n">
        <v>2755.26481916506</v>
      </c>
      <c r="E13" s="1" t="n">
        <v>4063.92391890081</v>
      </c>
      <c r="F13" s="1" t="n">
        <v>12.341482858029</v>
      </c>
      <c r="G13" s="1" t="n">
        <v>94.0225723635331</v>
      </c>
      <c r="H13" s="1" t="n">
        <v>6.42909978380485</v>
      </c>
      <c r="I13" s="1" t="n">
        <v>3.29958059335199</v>
      </c>
      <c r="J13" s="1" t="n">
        <v>5.66828283114012</v>
      </c>
      <c r="K13" s="0" t="n">
        <v>2.09661273229166</v>
      </c>
      <c r="L13" s="0" t="n">
        <v>-1.42325466692466</v>
      </c>
      <c r="M13" s="1" t="n">
        <v>4.08367246778529</v>
      </c>
      <c r="N13" s="1" t="n">
        <v>-6.12889650271145</v>
      </c>
      <c r="O13" s="1" t="n">
        <v>1.53964292584275</v>
      </c>
      <c r="P13" s="0" t="n">
        <v>5.04981512057033</v>
      </c>
      <c r="Q13" s="1" t="n">
        <v>-4.09075699996847</v>
      </c>
      <c r="R13" s="1" t="n">
        <v>0.668991254808148</v>
      </c>
      <c r="S13" s="1" t="n">
        <v>-9.69513019877268</v>
      </c>
      <c r="T13" s="1" t="n">
        <v>2.9609976448279</v>
      </c>
      <c r="U13" s="0" t="n">
        <v>1.93917512376255</v>
      </c>
      <c r="V13" s="0" t="n">
        <v>2.9119446557907</v>
      </c>
      <c r="W13" s="0" t="n">
        <v>2.6650817751121</v>
      </c>
    </row>
    <row r="14" customFormat="false" ht="15" hidden="false" customHeight="false" outlineLevel="0" collapsed="false">
      <c r="A14" s="1" t="s">
        <v>96</v>
      </c>
      <c r="B14" s="1" t="s">
        <v>97</v>
      </c>
      <c r="C14" s="1" t="n">
        <v>294</v>
      </c>
      <c r="D14" s="1" t="n">
        <v>5481.90734323251</v>
      </c>
      <c r="E14" s="1" t="n">
        <v>3952.43763504683</v>
      </c>
      <c r="F14" s="1" t="n">
        <v>15.4836080497309</v>
      </c>
      <c r="G14" s="1" t="n">
        <v>21.0222754981478</v>
      </c>
      <c r="H14" s="1" t="n">
        <v>8.80328337344795</v>
      </c>
      <c r="I14" s="1" t="n">
        <v>1.4151557356827</v>
      </c>
      <c r="J14" s="1" t="n">
        <v>8.75674197210974</v>
      </c>
      <c r="K14" s="0" t="n">
        <v>1.63126336413009</v>
      </c>
      <c r="L14" s="0" t="n">
        <v>-1.10447828763155</v>
      </c>
      <c r="M14" s="1" t="n">
        <v>2.72526042676999</v>
      </c>
      <c r="N14" s="1" t="n">
        <v>-6.69519533488487</v>
      </c>
      <c r="O14" s="1" t="n">
        <v>1.20056008248756</v>
      </c>
      <c r="P14" s="0" t="n">
        <v>3.07403531294843</v>
      </c>
      <c r="Q14" s="1" t="n">
        <v>-2.23304159225436</v>
      </c>
      <c r="R14" s="1" t="n">
        <v>1.6655164336022</v>
      </c>
      <c r="S14" s="1" t="n">
        <v>-9.41131894235487</v>
      </c>
      <c r="T14" s="1" t="n">
        <v>2.11277674947171</v>
      </c>
      <c r="U14" s="0" t="n">
        <v>1.6302610036401</v>
      </c>
    </row>
    <row r="15" customFormat="false" ht="15" hidden="false" customHeight="false" outlineLevel="0" collapsed="false">
      <c r="A15" s="1" t="s">
        <v>98</v>
      </c>
      <c r="B15" s="1" t="s">
        <v>99</v>
      </c>
      <c r="C15" s="1" t="n">
        <v>372.44</v>
      </c>
      <c r="D15" s="1" t="n">
        <v>5443.662954849</v>
      </c>
      <c r="E15" s="1" t="n">
        <v>3952.4060497089</v>
      </c>
      <c r="F15" s="1" t="n">
        <v>14.4708043468195</v>
      </c>
      <c r="G15" s="1" t="n">
        <v>21.0333914265546</v>
      </c>
      <c r="H15" s="1" t="n">
        <v>8.92060245613656</v>
      </c>
      <c r="I15" s="1" t="n">
        <v>1.66412674824377</v>
      </c>
      <c r="J15" s="1" t="n">
        <v>8.82020139370261</v>
      </c>
      <c r="K15" s="0" t="n">
        <v>1.68994748998366</v>
      </c>
      <c r="L15" s="0" t="n">
        <v>-0.918195332694817</v>
      </c>
      <c r="M15" s="1" t="n">
        <v>3.84824606057751</v>
      </c>
      <c r="N15" s="1" t="n">
        <v>-7.48844586555206</v>
      </c>
      <c r="O15" s="1" t="n">
        <v>1.41882227826954</v>
      </c>
      <c r="P15" s="0" t="n">
        <v>3.58989480598254</v>
      </c>
      <c r="Q15" s="1" t="n">
        <v>-2.25438507395332</v>
      </c>
      <c r="R15" s="1" t="n">
        <v>2.04014165003142</v>
      </c>
      <c r="S15" s="1" t="n">
        <v>-13.5686035644139</v>
      </c>
      <c r="T15" s="1" t="n">
        <v>2.79390961237736</v>
      </c>
      <c r="U15" s="0" t="n">
        <v>1.69363541982698</v>
      </c>
    </row>
    <row r="16" customFormat="false" ht="15" hidden="false" customHeight="false" outlineLevel="0" collapsed="false">
      <c r="A16" s="1" t="s">
        <v>100</v>
      </c>
      <c r="B16" s="1" t="s">
        <v>101</v>
      </c>
      <c r="C16" s="1" t="n">
        <v>213.6</v>
      </c>
      <c r="D16" s="1" t="n">
        <v>4692.83241682525</v>
      </c>
      <c r="E16" s="1" t="n">
        <v>4102.03592303699</v>
      </c>
      <c r="F16" s="1" t="n">
        <v>8.94127748761684</v>
      </c>
      <c r="G16" s="1" t="n">
        <v>43.9251733143935</v>
      </c>
      <c r="H16" s="1" t="n">
        <v>9.27375502749692</v>
      </c>
      <c r="I16" s="1" t="n">
        <v>2.00782118099786</v>
      </c>
      <c r="J16" s="1" t="n">
        <v>9.2404028411844</v>
      </c>
      <c r="K16" s="0" t="n">
        <v>1.94384663050325</v>
      </c>
      <c r="L16" s="0" t="n">
        <v>-1.25617467727803</v>
      </c>
      <c r="M16" s="1" t="n">
        <v>5.51540314889234</v>
      </c>
      <c r="N16" s="1" t="n">
        <v>-7.97095691429229</v>
      </c>
      <c r="O16" s="1" t="n">
        <v>1.48357026516279</v>
      </c>
      <c r="P16" s="0" t="n">
        <v>4.51860669642586</v>
      </c>
      <c r="Q16" s="1" t="n">
        <v>-2.9675798567089</v>
      </c>
      <c r="R16" s="1" t="n">
        <v>3.75480245998305</v>
      </c>
      <c r="S16" s="1" t="n">
        <v>-12.6153808193443</v>
      </c>
      <c r="T16" s="1" t="n">
        <v>3.40785132706015</v>
      </c>
      <c r="U16" s="0" t="n">
        <v>2.04479799262197</v>
      </c>
      <c r="V16" s="0" t="n">
        <v>1.24114964345499</v>
      </c>
    </row>
    <row r="17" customFormat="false" ht="15" hidden="false" customHeight="false" outlineLevel="0" collapsed="false">
      <c r="A17" s="1" t="s">
        <v>102</v>
      </c>
      <c r="B17" s="1" t="s">
        <v>103</v>
      </c>
      <c r="C17" s="1" t="n">
        <v>227.44</v>
      </c>
      <c r="D17" s="1" t="n">
        <v>3794.13276437682</v>
      </c>
      <c r="E17" s="1" t="n">
        <v>3985.58291335218</v>
      </c>
      <c r="F17" s="1" t="n">
        <v>14.9228984063019</v>
      </c>
      <c r="G17" s="1" t="n">
        <v>45.0106396422486</v>
      </c>
      <c r="H17" s="1" t="n">
        <v>9.10623349038548</v>
      </c>
      <c r="I17" s="1" t="n">
        <v>2.50439551562445</v>
      </c>
      <c r="J17" s="1" t="n">
        <v>9.08481629277937</v>
      </c>
      <c r="K17" s="0" t="n">
        <v>2.34025668665889</v>
      </c>
      <c r="L17" s="0" t="n">
        <v>-1.67801616163466</v>
      </c>
      <c r="M17" s="1" t="n">
        <v>3.73907852285415</v>
      </c>
      <c r="N17" s="1" t="n">
        <v>-6.27261360803083</v>
      </c>
      <c r="O17" s="1" t="n">
        <v>1.63142246087064</v>
      </c>
      <c r="P17" s="0" t="n">
        <v>4.9688029104914</v>
      </c>
      <c r="Q17" s="1" t="n">
        <v>-3.82072713140483</v>
      </c>
      <c r="R17" s="1" t="n">
        <v>1.17578088405145</v>
      </c>
      <c r="S17" s="1" t="n">
        <v>-17.8976548553611</v>
      </c>
      <c r="T17" s="1" t="n">
        <v>3.17692009163832</v>
      </c>
      <c r="U17" s="0" t="n">
        <v>2.47938655044441</v>
      </c>
      <c r="V17" s="0" t="n">
        <v>1.91281145756705</v>
      </c>
    </row>
    <row r="18" customFormat="false" ht="15" hidden="false" customHeight="false" outlineLevel="0" collapsed="false">
      <c r="A18" s="1" t="s">
        <v>104</v>
      </c>
      <c r="B18" s="1" t="s">
        <v>105</v>
      </c>
      <c r="C18" s="1" t="n">
        <v>328.88</v>
      </c>
      <c r="D18" s="1" t="n">
        <v>1764.76883236068</v>
      </c>
      <c r="E18" s="1" t="n">
        <v>4209.90346445626</v>
      </c>
      <c r="F18" s="1" t="n">
        <v>2.61673216122921</v>
      </c>
      <c r="G18" s="1" t="n">
        <v>7.93480353288025</v>
      </c>
      <c r="H18" s="1" t="n">
        <v>4.72137711774647</v>
      </c>
      <c r="I18" s="1" t="n">
        <v>2.03480846375888</v>
      </c>
      <c r="J18" s="1" t="n">
        <v>3.63250750102272</v>
      </c>
      <c r="K18" s="0" t="n">
        <v>2.49726093245113</v>
      </c>
      <c r="L18" s="0" t="n">
        <v>-2.01745761049343</v>
      </c>
      <c r="M18" s="1" t="n">
        <v>7.26507068558573</v>
      </c>
      <c r="N18" s="1" t="n">
        <v>-5.88271926456287</v>
      </c>
      <c r="O18" s="1" t="n">
        <v>1.47191222800253</v>
      </c>
      <c r="P18" s="0" t="n">
        <v>4.17344853919991</v>
      </c>
      <c r="Q18" s="1" t="n">
        <v>-3.28036670624823</v>
      </c>
      <c r="R18" s="1" t="n">
        <v>2.21576764817396</v>
      </c>
      <c r="S18" s="1" t="n">
        <v>-9.09594278557769</v>
      </c>
      <c r="T18" s="1" t="n">
        <v>2.58024739564397</v>
      </c>
      <c r="U18" s="0" t="n">
        <v>2.66034178503593</v>
      </c>
    </row>
    <row r="19" customFormat="false" ht="15" hidden="false" customHeight="false" outlineLevel="0" collapsed="false">
      <c r="A19" s="1" t="s">
        <v>106</v>
      </c>
      <c r="B19" s="1" t="s">
        <v>107</v>
      </c>
      <c r="C19" s="1" t="n">
        <v>302.08</v>
      </c>
      <c r="D19" s="1" t="n">
        <v>2167.30534918177</v>
      </c>
      <c r="E19" s="1" t="n">
        <v>4221.68255173108</v>
      </c>
      <c r="F19" s="1" t="n">
        <v>4.78537094320949</v>
      </c>
      <c r="G19" s="1" t="n">
        <v>22.0226009726932</v>
      </c>
      <c r="H19" s="1" t="n">
        <v>4.32557278633478</v>
      </c>
      <c r="I19" s="1" t="n">
        <v>1.88924514906264</v>
      </c>
      <c r="J19" s="1" t="n">
        <v>3.49037029915273</v>
      </c>
      <c r="K19" s="0" t="n">
        <v>1.54850465100233</v>
      </c>
      <c r="L19" s="0" t="n">
        <v>-0.881337300689867</v>
      </c>
      <c r="M19" s="1" t="n">
        <v>3.00436889141457</v>
      </c>
      <c r="N19" s="1" t="n">
        <v>-6.1084616674158</v>
      </c>
      <c r="O19" s="1" t="n">
        <v>1.27333472102177</v>
      </c>
      <c r="P19" s="0" t="n">
        <v>3.26848915749221</v>
      </c>
      <c r="Q19" s="1" t="n">
        <v>-2.14852329745143</v>
      </c>
      <c r="R19" s="1" t="n">
        <v>1.89058817922471</v>
      </c>
      <c r="S19" s="1" t="n">
        <v>-7.40144802290617</v>
      </c>
      <c r="T19" s="1" t="n">
        <v>2.46326457347874</v>
      </c>
      <c r="U19" s="0" t="n">
        <v>1.63920828735872</v>
      </c>
    </row>
    <row r="20" customFormat="false" ht="15" hidden="false" customHeight="false" outlineLevel="0" collapsed="false">
      <c r="A20" s="1" t="s">
        <v>108</v>
      </c>
      <c r="B20" s="1" t="s">
        <v>109</v>
      </c>
      <c r="C20" s="1" t="n">
        <v>320.96</v>
      </c>
      <c r="D20" s="1" t="n">
        <v>2417.76972762071</v>
      </c>
      <c r="E20" s="1" t="n">
        <v>4201.73292099697</v>
      </c>
      <c r="F20" s="1" t="n">
        <v>4.02717809097796</v>
      </c>
      <c r="G20" s="1" t="n">
        <v>23.0197740305473</v>
      </c>
      <c r="H20" s="1" t="n">
        <v>5.28317152297637</v>
      </c>
      <c r="I20" s="1" t="n">
        <v>2.27270080891131</v>
      </c>
      <c r="J20" s="1" t="n">
        <v>4.80847380497327</v>
      </c>
      <c r="K20" s="0" t="n">
        <v>2.40403859657203</v>
      </c>
      <c r="L20" s="0" t="n">
        <v>-1.92887329837002</v>
      </c>
      <c r="M20" s="1" t="n">
        <v>3.06961282884717</v>
      </c>
      <c r="N20" s="1" t="n">
        <v>-5.95639556959281</v>
      </c>
      <c r="O20" s="1" t="n">
        <v>1.43496685321749</v>
      </c>
      <c r="P20" s="0" t="n">
        <v>4.43750290371855</v>
      </c>
      <c r="Q20" s="1" t="n">
        <v>-3.57381095069473</v>
      </c>
      <c r="R20" s="1" t="n">
        <v>0.593064437478661</v>
      </c>
      <c r="S20" s="1" t="n">
        <v>-8.50105494530927</v>
      </c>
      <c r="T20" s="1" t="n">
        <v>2.63062153029267</v>
      </c>
      <c r="U20" s="0" t="n">
        <v>2.51482746704859</v>
      </c>
    </row>
    <row r="21" customFormat="false" ht="15" hidden="false" customHeight="false" outlineLevel="0" collapsed="false">
      <c r="A21" s="1" t="s">
        <v>110</v>
      </c>
      <c r="B21" s="1" t="s">
        <v>111</v>
      </c>
      <c r="C21" s="1" t="n">
        <v>300.64</v>
      </c>
      <c r="D21" s="1" t="n">
        <v>2095.83124916855</v>
      </c>
      <c r="E21" s="1" t="n">
        <v>4248.36817461258</v>
      </c>
      <c r="F21" s="1" t="n">
        <v>7.32564073518542</v>
      </c>
      <c r="G21" s="1" t="n">
        <v>40.0113779134655</v>
      </c>
      <c r="H21" s="1" t="n">
        <v>5.5642620252153</v>
      </c>
      <c r="I21" s="1" t="n">
        <v>2.10714099856269</v>
      </c>
      <c r="J21" s="1" t="n">
        <v>5.31554241821013</v>
      </c>
      <c r="K21" s="0" t="n">
        <v>3.01042337268368</v>
      </c>
      <c r="L21" s="0" t="n">
        <v>-2.37754720272626</v>
      </c>
      <c r="M21" s="1" t="n">
        <v>5.45034605684464</v>
      </c>
      <c r="N21" s="1" t="n">
        <v>-6.98958546894182</v>
      </c>
      <c r="O21" s="1" t="n">
        <v>1.84672360180778</v>
      </c>
      <c r="P21" s="0" t="n">
        <v>5.04903539952122</v>
      </c>
      <c r="Q21" s="1" t="n">
        <v>-3.99029593977344</v>
      </c>
      <c r="R21" s="1" t="n">
        <v>1.0495448561797</v>
      </c>
      <c r="S21" s="1" t="n">
        <v>-10.5225396810904</v>
      </c>
      <c r="T21" s="1" t="n">
        <v>3.09379542015851</v>
      </c>
      <c r="U21" s="0" t="n">
        <v>3.22971339410063</v>
      </c>
      <c r="V21" s="0" t="n">
        <v>1.58123133617521</v>
      </c>
    </row>
    <row r="22" customFormat="false" ht="13.8" hidden="false" customHeight="false" outlineLevel="0" collapsed="false">
      <c r="K22" s="0" t="n">
        <f aca="false">AVERAGE(K2:K21)</f>
        <v>2.08969220880212</v>
      </c>
      <c r="L22" s="0" t="n">
        <f aca="false">AVERAGE(L2:L21)</f>
        <v>-1.10977201162381</v>
      </c>
      <c r="M22" s="0" t="n">
        <f aca="false">AVERAGE(M2:M21)</f>
        <v>4.93987324578959</v>
      </c>
      <c r="N22" s="0" t="n">
        <f aca="false">AVERAGE(N2:N21)</f>
        <v>-7.5539510466611</v>
      </c>
      <c r="O22" s="0" t="n">
        <f aca="false">AVERAGE(O2:O21)</f>
        <v>1.57281091789193</v>
      </c>
      <c r="P22" s="0" t="n">
        <f aca="false">AVERAGE(P2:P21)</f>
        <v>4.06102555842398</v>
      </c>
      <c r="Q22" s="0" t="n">
        <f aca="false">AVERAGE(Q2:Q21)</f>
        <v>-2.89012547120587</v>
      </c>
      <c r="R22" s="0" t="n">
        <f aca="false">AVERAGE(R2:R21)</f>
        <v>2.11442733273215</v>
      </c>
      <c r="S22" s="0" t="n">
        <f aca="false">AVERAGE(S2:S21)</f>
        <v>-10.564171870105</v>
      </c>
      <c r="T22" s="0" t="n">
        <f aca="false">AVERAGE(T2:T21)</f>
        <v>2.78377538123855</v>
      </c>
      <c r="U22" s="0" t="n">
        <f aca="false">AVERAGE(U2:U21)</f>
        <v>2.28298090063007</v>
      </c>
      <c r="V22" s="0" t="n">
        <f aca="false">AVERAGE(V2:V21)</f>
        <v>1.85226003231892</v>
      </c>
      <c r="W22" s="0" t="n">
        <f aca="false">AVERAGE(W2:W21)</f>
        <v>2.4111134213769</v>
      </c>
    </row>
  </sheetData>
  <conditionalFormatting sqref="K2:K21">
    <cfRule type="colorScale" priority="2">
      <colorScale>
        <cfvo type="min" val="0"/>
        <cfvo type="percentile" val="50"/>
        <cfvo type="max" val="0"/>
        <color rgb="FF81D41A"/>
        <color rgb="FFFFFF00"/>
        <color rgb="FFFF0000"/>
      </colorScale>
    </cfRule>
  </conditionalFormatting>
  <conditionalFormatting sqref="L2:L21">
    <cfRule type="colorScale" priority="3">
      <colorScale>
        <cfvo type="min" val="0"/>
        <cfvo type="percentile" val="50"/>
        <cfvo type="max" val="0"/>
        <color rgb="FF81D41A"/>
        <color rgb="FFFFFF00"/>
        <color rgb="FFFF0000"/>
      </colorScale>
    </cfRule>
  </conditionalFormatting>
  <conditionalFormatting sqref="P2:P21">
    <cfRule type="colorScale" priority="4">
      <colorScale>
        <cfvo type="min" val="0"/>
        <cfvo type="percentile" val="50"/>
        <cfvo type="max" val="0"/>
        <color rgb="FF81D41A"/>
        <color rgb="FFFFFF00"/>
        <color rgb="FFFF0000"/>
      </colorScale>
    </cfRule>
  </conditionalFormatting>
  <conditionalFormatting sqref="U2:U21">
    <cfRule type="colorScale" priority="5">
      <colorScale>
        <cfvo type="min" val="0"/>
        <cfvo type="percentile" val="50"/>
        <cfvo type="max" val="0"/>
        <color rgb="FF81D41A"/>
        <color rgb="FFFFFF00"/>
        <color rgb="FFFF0000"/>
      </colorScale>
    </cfRule>
  </conditionalFormatting>
  <conditionalFormatting sqref="V2:V21">
    <cfRule type="colorScale" priority="6">
      <colorScale>
        <cfvo type="min" val="0"/>
        <cfvo type="percentile" val="50"/>
        <cfvo type="max" val="0"/>
        <color rgb="FF81D41A"/>
        <color rgb="FFFFFF00"/>
        <color rgb="FFFF0000"/>
      </colorScale>
    </cfRule>
  </conditionalFormatting>
  <conditionalFormatting sqref="W2:W21">
    <cfRule type="colorScale" priority="7">
      <colorScale>
        <cfvo type="min" val="0"/>
        <cfvo type="percentile" val="50"/>
        <cfvo type="max" val="0"/>
        <color rgb="FF81D41A"/>
        <color rgb="FFFFFF00"/>
        <color rgb="FFFF0000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2023-05-28T17:37:26Z</dcterms:modified>
  <cp:revision>1</cp:revision>
  <dc:subject/>
  <dc:title/>
</cp:coreProperties>
</file>