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s" sheetId="1" state="visible" r:id="rId2"/>
    <sheet name="Resul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<sst xmlns="http://schemas.openxmlformats.org/spreadsheetml/2006/main" count="88" uniqueCount="88">
  <si>
    <t xml:space="preserve">Variable Name</t>
  </si>
  <si>
    <t xml:space="preserve">Value</t>
  </si>
  <si>
    <t xml:space="preserve">EFK_AW_QUICK_CONVERGENCE</t>
  </si>
  <si>
    <t xml:space="preserve">EKF_AW_AX_INNOV_GATE</t>
  </si>
  <si>
    <t xml:space="preserve">EKF_AW_AX_SCHED_END_DEG</t>
  </si>
  <si>
    <t xml:space="preserve">EKF_AW_AX_SCHED_GAIN</t>
  </si>
  <si>
    <t xml:space="preserve">EKF_AW_AX_SCHED_START_DEG</t>
  </si>
  <si>
    <t xml:space="preserve">EKF_AW_AY_INNOV_GATE</t>
  </si>
  <si>
    <t xml:space="preserve">EKF_AW_AZ_INNOV_GATE</t>
  </si>
  <si>
    <t xml:space="preserve">EKF_AW_AZ_QUICK_CONV_ACCEL_GAIN</t>
  </si>
  <si>
    <t xml:space="preserve">EKF_AW_AZ_QUICK_CONV_MU_GAIN</t>
  </si>
  <si>
    <t xml:space="preserve">EKF_AW_AZ_SCHED_END_DEG</t>
  </si>
  <si>
    <t xml:space="preserve">EKF_AW_AZ_SCHED_GAIN</t>
  </si>
  <si>
    <t xml:space="preserve">EKF_AW_AZ_SCHED_START_DEG</t>
  </si>
  <si>
    <t xml:space="preserve">EKF_AW_FORCES_ELEVATOR</t>
  </si>
  <si>
    <t xml:space="preserve">EKF_AW_FORCES_FUSELAGE</t>
  </si>
  <si>
    <t xml:space="preserve">EKF_AW_FORCES_PUSHER</t>
  </si>
  <si>
    <t xml:space="preserve">EKF_AW_FORCES_WING</t>
  </si>
  <si>
    <t xml:space="preserve">EKF_AW_MEAS_FILTERING</t>
  </si>
  <si>
    <t xml:space="preserve">EKF_AW_P0_V_body</t>
  </si>
  <si>
    <t xml:space="preserve">EKF_AW_P0_mu</t>
  </si>
  <si>
    <t xml:space="preserve">EKF_AW_P0_offset</t>
  </si>
  <si>
    <t xml:space="preserve">EKF_AW_PROPAGATE_OFFSET</t>
  </si>
  <si>
    <t xml:space="preserve">EKF_AW_QUICK_CONVERGENCE_TIME</t>
  </si>
  <si>
    <t xml:space="preserve">EKF_AW_Q_accel</t>
  </si>
  <si>
    <t xml:space="preserve">EKF_AW_Q_gyro</t>
  </si>
  <si>
    <t xml:space="preserve">EKF_AW_Q_mu</t>
  </si>
  <si>
    <t xml:space="preserve">EKF_AW_Q_offset</t>
  </si>
  <si>
    <t xml:space="preserve">EKF_AW_RES_DETECT_CRIT_DIFF</t>
  </si>
  <si>
    <t xml:space="preserve">EKF_AW_RES_DETECT_CRIT_HIGH</t>
  </si>
  <si>
    <t xml:space="preserve">EKF_AW_RES_DETECT_CRIT_LOW</t>
  </si>
  <si>
    <t xml:space="preserve">EKF_AW_RES_DETECT_FILTER_FREQ</t>
  </si>
  <si>
    <t xml:space="preserve">EKF_AW_RES_DETECT_TIME_DIFF</t>
  </si>
  <si>
    <t xml:space="preserve">EKF_AW_RES_DETECT_TIME_HIGH</t>
  </si>
  <si>
    <t xml:space="preserve">EKF_AW_RES_DETECT_TIME_LOW</t>
  </si>
  <si>
    <t xml:space="preserve">EKF_AW_R_V_gnd</t>
  </si>
  <si>
    <t xml:space="preserve">EKF_AW_R_V_pitot</t>
  </si>
  <si>
    <t xml:space="preserve">EKF_AW_R_accel_filt_x</t>
  </si>
  <si>
    <t xml:space="preserve">EKF_AW_R_accel_filt_y</t>
  </si>
  <si>
    <t xml:space="preserve">EKF_AW_R_accel_filt_z</t>
  </si>
  <si>
    <t xml:space="preserve">EKF_AW_USE_BETA</t>
  </si>
  <si>
    <t xml:space="preserve">EKF_AW_USE_MODEL_BASED</t>
  </si>
  <si>
    <t xml:space="preserve">EKF_AW_USE_PITOT</t>
  </si>
  <si>
    <t xml:space="preserve">EKF_AW_VEHICLE_MASS</t>
  </si>
  <si>
    <t xml:space="preserve">EKF_AW_V_GPS_INNOV_GATE</t>
  </si>
  <si>
    <t xml:space="preserve">EKF_AW_WING_INSTALLED</t>
  </si>
  <si>
    <t xml:space="preserve">EKW_AW_FORCES_HOVER</t>
  </si>
  <si>
    <t xml:space="preserve">f_EKF</t>
  </si>
  <si>
    <t xml:space="preserve">File Name</t>
  </si>
  <si>
    <t xml:space="preserve">Path</t>
  </si>
  <si>
    <t xml:space="preserve">Duration Flight [s]</t>
  </si>
  <si>
    <t xml:space="preserve">Duration Hover Flight [s]</t>
  </si>
  <si>
    <t xml:space="preserve">Duration Transition [s]</t>
  </si>
  <si>
    <t xml:space="preserve">Duration Forward Flight [s]</t>
  </si>
  <si>
    <t xml:space="preserve">Mean Pusher RPM [RPM]</t>
  </si>
  <si>
    <t xml:space="preserve">Mean Hover RPM [RPM]</t>
  </si>
  <si>
    <t xml:space="preserve">Mean Skew [deg]</t>
  </si>
  <si>
    <t xml:space="preserve">Max Skew [deg]</t>
  </si>
  <si>
    <t xml:space="preserve">Mean Airspeed [m/s]</t>
  </si>
  <si>
    <t xml:space="preserve">Mean Groundspeed [m/s]</t>
  </si>
  <si>
    <t xml:space="preserve">Mean Wind [m/s]</t>
  </si>
  <si>
    <t xml:space="preserve">Error Overall RMS [m/s]</t>
  </si>
  <si>
    <t xml:space="preserve">Error Overall Mean [m/s]</t>
  </si>
  <si>
    <t xml:space="preserve">Error Overall Max [m/s]</t>
  </si>
  <si>
    <t xml:space="preserve">Error Overall Min [m/s]</t>
  </si>
  <si>
    <t xml:space="preserve">Error Overall Std Dev [m^2/s^2]</t>
  </si>
  <si>
    <t xml:space="preserve">Error Constant Wind RMS [m/s]</t>
  </si>
  <si>
    <t xml:space="preserve">Error Constant Wind  Mean [m/s]</t>
  </si>
  <si>
    <t xml:space="preserve">Error Constant Wind  Max [m/s]</t>
  </si>
  <si>
    <t xml:space="preserve">Error Constant Wind  Min [m/s]</t>
  </si>
  <si>
    <t xml:space="preserve">Error Constant Wind  Std Dev [m^2/s^2]</t>
  </si>
  <si>
    <t xml:space="preserve">Error RMS Hover [m/s]</t>
  </si>
  <si>
    <t xml:space="preserve">Error RMS Transition [m/s]</t>
  </si>
  <si>
    <t xml:space="preserve">Error RMS Forward Flight [m/s]</t>
  </si>
  <si>
    <t xml:space="preserve">OUTDOOR_23_04_17__15_58_49_SD_1_short</t>
  </si>
  <si>
    <t xml:space="preserve">/home/frederic/Documents/thesis/tools/airspeed_estimation/mat_files/log/rw3a/thesis_analysis/OUTDOOR_23_04_17__15_58_49_SD_1_short.mat</t>
  </si>
  <si>
    <t xml:space="preserve">OUTDOOR_23_04_19__16_08_49_SD_1_short</t>
  </si>
  <si>
    <t xml:space="preserve">/home/frederic/Documents/thesis/tools/airspeed_estimation/mat_files/log/rw3a/thesis_analysis/OUTDOOR_23_04_19__16_08_49_SD_1_short.mat</t>
  </si>
  <si>
    <t xml:space="preserve">OUTDOOR_23_04_25__17_06_42_SD_1_short</t>
  </si>
  <si>
    <t xml:space="preserve">/home/frederic/Documents/thesis/tools/airspeed_estimation/mat_files/log/rw3a/thesis_analysis/OUTDOOR_23_04_25__17_06_42_SD_1_short.mat</t>
  </si>
  <si>
    <t xml:space="preserve">OUTDOOR_23_05_11__14_27_57_SD_1_short</t>
  </si>
  <si>
    <t xml:space="preserve">/home/frederic/Documents/thesis/tools/airspeed_estimation/mat_files/log/rw3a/thesis_analysis/OUTDOOR_23_05_11__14_27_57_SD_1_short.mat</t>
  </si>
  <si>
    <t xml:space="preserve">OUTDOOR_23_05_17__14_14_53_SD_1_short</t>
  </si>
  <si>
    <t xml:space="preserve">/home/frederic/Documents/thesis/tools/airspeed_estimation/mat_files/log/rw3a/thesis_analysis/OUTDOOR_23_05_17__14_14_53_SD_1_short.mat</t>
  </si>
  <si>
    <t xml:space="preserve">OUTDOOR_23_05_18__11_06_40_SD_1_short</t>
  </si>
  <si>
    <t xml:space="preserve">/home/frederic/Documents/thesis/tools/airspeed_estimation/mat_files/log/rw3a/thesis_analysis/OUTDOOR_23_05_18__11_06_40_SD_1_short.mat</t>
  </si>
  <si>
    <t xml:space="preserve">OUTDOOR_23_05_18__13_30_10_SD_1_short</t>
  </si>
  <si>
    <t xml:space="preserve">/home/frederic/Documents/thesis/tools/airspeed_estimation/mat_files/log/rw3a/thesis_analysis/OUTDOOR_23_05_18__13_30_10_SD_1_short.mat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</si>
</sst>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0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A51" activeCellId="0" sqref="A5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6.57"/>
    <col collapsed="false" customWidth="true" hidden="false" outlineLevel="0" max="2" min="2" style="0" width="6.71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f aca="false">TRUE()</f>
        <v>1</v>
      </c>
    </row>
    <row r="3" customFormat="false" ht="15" hidden="false" customHeight="false" outlineLevel="0" collapsed="false">
      <c r="A3" s="1" t="s">
        <v>3</v>
      </c>
      <c r="B3" s="1" t="n">
        <v>10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n">
        <v>10</v>
      </c>
    </row>
    <row r="9" customFormat="false" ht="15" hidden="false" customHeight="false" outlineLevel="0" collapsed="false">
      <c r="A9" s="1" t="s">
        <v>9</v>
      </c>
      <c r="B9" s="1" t="n">
        <v>0</v>
      </c>
    </row>
    <row r="10" customFormat="false" ht="15" hidden="false" customHeight="false" outlineLevel="0" collapsed="false">
      <c r="A10" s="1" t="s">
        <v>10</v>
      </c>
      <c r="B10" s="1" t="n">
        <v>2</v>
      </c>
    </row>
    <row r="11" customFormat="false" ht="15" hidden="false" customHeight="false" outlineLevel="0" collapsed="false">
      <c r="A11" s="1" t="s">
        <v>11</v>
      </c>
      <c r="B11" s="1" t="n">
        <v>70</v>
      </c>
    </row>
    <row r="12" customFormat="false" ht="15" hidden="false" customHeight="false" outlineLevel="0" collapsed="false">
      <c r="A12" s="1" t="s">
        <v>12</v>
      </c>
      <c r="B12" s="1" t="n">
        <v>2</v>
      </c>
    </row>
    <row r="13" customFormat="false" ht="15" hidden="false" customHeight="false" outlineLevel="0" collapsed="false">
      <c r="A13" s="1" t="s">
        <v>13</v>
      </c>
      <c r="B13" s="1" t="n">
        <v>60</v>
      </c>
    </row>
    <row r="14" customFormat="false" ht="15" hidden="false" customHeight="false" outlineLevel="0" collapsed="false">
      <c r="A14" s="1" t="s">
        <v>14</v>
      </c>
      <c r="B14" s="1"/>
    </row>
    <row r="15" customFormat="false" ht="15" hidden="false" customHeight="false" outlineLevel="0" collapsed="false">
      <c r="A15" s="1" t="s">
        <v>15</v>
      </c>
      <c r="B15" s="1"/>
    </row>
    <row r="16" customFormat="false" ht="15" hidden="false" customHeight="false" outlineLevel="0" collapsed="false">
      <c r="A16" s="1" t="s">
        <v>16</v>
      </c>
      <c r="B16" s="1"/>
    </row>
    <row r="17" customFormat="false" ht="15" hidden="false" customHeight="false" outlineLevel="0" collapsed="false">
      <c r="A17" s="1" t="s">
        <v>17</v>
      </c>
      <c r="B17" s="1"/>
    </row>
    <row r="18" customFormat="false" ht="15" hidden="false" customHeight="false" outlineLevel="0" collapsed="false">
      <c r="A18" s="1" t="s">
        <v>18</v>
      </c>
      <c r="B18" s="1" t="n">
        <v>10</v>
      </c>
    </row>
    <row r="19" customFormat="false" ht="15" hidden="false" customHeight="false" outlineLevel="0" collapsed="false">
      <c r="A19" s="1" t="s">
        <v>19</v>
      </c>
      <c r="B19" s="1" t="n">
        <v>0.01</v>
      </c>
    </row>
    <row r="20" customFormat="false" ht="15" hidden="false" customHeight="false" outlineLevel="0" collapsed="false">
      <c r="A20" s="1" t="s">
        <v>20</v>
      </c>
      <c r="B20" s="1" t="n">
        <v>1E-005</v>
      </c>
    </row>
    <row r="21" customFormat="false" ht="15" hidden="false" customHeight="false" outlineLevel="0" collapsed="false">
      <c r="A21" s="1" t="s">
        <v>21</v>
      </c>
      <c r="B21" s="1" t="n">
        <v>1E-010</v>
      </c>
    </row>
    <row r="22" customFormat="false" ht="15" hidden="false" customHeight="false" outlineLevel="0" collapsed="false">
      <c r="A22" s="1" t="s">
        <v>22</v>
      </c>
      <c r="B22" s="1" t="n">
        <f aca="false">FALSE()</f>
        <v>0</v>
      </c>
    </row>
    <row r="23" customFormat="false" ht="15" hidden="false" customHeight="false" outlineLevel="0" collapsed="false">
      <c r="A23" s="1" t="s">
        <v>23</v>
      </c>
      <c r="B23" s="1" t="n">
        <v>20</v>
      </c>
    </row>
    <row r="24" customFormat="false" ht="15" hidden="false" customHeight="false" outlineLevel="0" collapsed="false">
      <c r="A24" s="1" t="s">
        <v>24</v>
      </c>
      <c r="B24" s="1" t="n">
        <v>0.0001</v>
      </c>
    </row>
    <row r="25" customFormat="false" ht="15" hidden="false" customHeight="false" outlineLevel="0" collapsed="false">
      <c r="A25" s="1" t="s">
        <v>25</v>
      </c>
      <c r="B25" s="1" t="n">
        <v>1E-009</v>
      </c>
    </row>
    <row r="26" customFormat="false" ht="15" hidden="false" customHeight="false" outlineLevel="0" collapsed="false">
      <c r="A26" s="1" t="s">
        <v>26</v>
      </c>
      <c r="B26" s="1" t="n">
        <v>1E-006</v>
      </c>
    </row>
    <row r="27" customFormat="false" ht="15" hidden="false" customHeight="false" outlineLevel="0" collapsed="false">
      <c r="A27" s="1" t="s">
        <v>27</v>
      </c>
      <c r="B27" s="1" t="n">
        <v>1E-010</v>
      </c>
    </row>
    <row r="28" customFormat="false" ht="15" hidden="false" customHeight="false" outlineLevel="0" collapsed="false">
      <c r="A28" s="1" t="s">
        <v>28</v>
      </c>
      <c r="B28" s="1" t="n">
        <v>5</v>
      </c>
    </row>
    <row r="29" customFormat="false" ht="15" hidden="false" customHeight="false" outlineLevel="0" collapsed="false">
      <c r="A29" s="1" t="s">
        <v>29</v>
      </c>
      <c r="B29" s="1" t="n">
        <v>5</v>
      </c>
    </row>
    <row r="30" customFormat="false" ht="15" hidden="false" customHeight="false" outlineLevel="0" collapsed="false">
      <c r="A30" s="1" t="s">
        <v>30</v>
      </c>
      <c r="B30" s="1" t="n">
        <v>3</v>
      </c>
    </row>
    <row r="31" customFormat="false" ht="15" hidden="false" customHeight="false" outlineLevel="0" collapsed="false">
      <c r="A31" s="1" t="s">
        <v>31</v>
      </c>
      <c r="B31" s="1" t="n">
        <v>1</v>
      </c>
    </row>
    <row r="32" customFormat="false" ht="15" hidden="false" customHeight="false" outlineLevel="0" collapsed="false">
      <c r="A32" s="1" t="s">
        <v>32</v>
      </c>
      <c r="B32" s="1" t="n">
        <v>0.1</v>
      </c>
    </row>
    <row r="33" customFormat="false" ht="15" hidden="false" customHeight="false" outlineLevel="0" collapsed="false">
      <c r="A33" s="1" t="s">
        <v>33</v>
      </c>
      <c r="B33" s="1" t="n">
        <v>0.2</v>
      </c>
    </row>
    <row r="34" customFormat="false" ht="15" hidden="false" customHeight="false" outlineLevel="0" collapsed="false">
      <c r="A34" s="1" t="s">
        <v>34</v>
      </c>
      <c r="B34" s="1" t="n">
        <v>5</v>
      </c>
    </row>
    <row r="35" customFormat="false" ht="15" hidden="false" customHeight="false" outlineLevel="0" collapsed="false">
      <c r="A35" s="1" t="s">
        <v>35</v>
      </c>
      <c r="B35" s="1" t="n">
        <v>1E-005</v>
      </c>
    </row>
    <row r="36" customFormat="false" ht="15" hidden="false" customHeight="false" outlineLevel="0" collapsed="false">
      <c r="A36" s="1" t="s">
        <v>36</v>
      </c>
      <c r="B36" s="1" t="n">
        <v>1E-005</v>
      </c>
    </row>
    <row r="37" customFormat="false" ht="15" hidden="false" customHeight="false" outlineLevel="0" collapsed="false">
      <c r="A37" s="1" t="s">
        <v>37</v>
      </c>
      <c r="B37" s="1" t="n">
        <v>1E-005</v>
      </c>
    </row>
    <row r="38" customFormat="false" ht="15" hidden="false" customHeight="false" outlineLevel="0" collapsed="false">
      <c r="A38" s="1" t="s">
        <v>38</v>
      </c>
      <c r="B38" s="1" t="n">
        <v>1E-005</v>
      </c>
    </row>
    <row r="39" customFormat="false" ht="15" hidden="false" customHeight="false" outlineLevel="0" collapsed="false">
      <c r="A39" s="1" t="s">
        <v>39</v>
      </c>
      <c r="B39" s="1" t="n">
        <v>1E-005</v>
      </c>
    </row>
    <row r="40" customFormat="false" ht="15" hidden="false" customHeight="false" outlineLevel="0" collapsed="false">
      <c r="A40" s="1" t="s">
        <v>40</v>
      </c>
      <c r="B40" s="1" t="n">
        <f aca="false">TRUE()</f>
        <v>1</v>
      </c>
    </row>
    <row r="41" customFormat="false" ht="15" hidden="false" customHeight="false" outlineLevel="0" collapsed="false">
      <c r="A41" s="1" t="s">
        <v>41</v>
      </c>
      <c r="B41" s="1" t="n">
        <f aca="false">TRUE()</f>
        <v>1</v>
      </c>
    </row>
    <row r="42" customFormat="false" ht="15" hidden="false" customHeight="false" outlineLevel="0" collapsed="false">
      <c r="A42" s="1" t="s">
        <v>42</v>
      </c>
      <c r="B42" s="1" t="n">
        <f aca="false">FALSE()</f>
        <v>0</v>
      </c>
    </row>
    <row r="43" customFormat="false" ht="15" hidden="false" customHeight="false" outlineLevel="0" collapsed="false">
      <c r="A43" s="1" t="s">
        <v>43</v>
      </c>
      <c r="B43" s="1" t="n">
        <v>6.5</v>
      </c>
    </row>
    <row r="44" customFormat="false" ht="15" hidden="false" customHeight="false" outlineLevel="0" collapsed="false">
      <c r="A44" s="1" t="s">
        <v>44</v>
      </c>
      <c r="B44" s="1" t="n">
        <v>10</v>
      </c>
    </row>
    <row r="45" customFormat="false" ht="15" hidden="false" customHeight="false" outlineLevel="0" collapsed="false">
      <c r="A45" s="1" t="s">
        <v>45</v>
      </c>
      <c r="B45" s="1" t="n">
        <f aca="false">TRUE()</f>
        <v>1</v>
      </c>
    </row>
    <row r="46" customFormat="false" ht="15" hidden="false" customHeight="false" outlineLevel="0" collapsed="false">
      <c r="A46" s="1" t="s">
        <v>46</v>
      </c>
      <c r="B46" s="1"/>
    </row>
    <row r="47" customFormat="false" ht="15" hidden="false" customHeight="false" outlineLevel="0" collapsed="false">
      <c r="A47" s="1" t="s">
        <v>47</v>
      </c>
      <c r="B47" s="1" t="n">
        <v>25</v>
      </c>
    </row>
    <row r="49" customFormat="false" ht="15" hidden="false" customHeight="false" outlineLevel="0" collapsed="false">
      <c r="A49" s="0" t="n">
        <v>-0.04</v>
      </c>
    </row>
    <row r="50" customFormat="false" ht="15" hidden="false" customHeight="false" outlineLevel="0" collapsed="false">
      <c r="A50" s="0" t="n">
        <v>-0.75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X6" activeCellId="0" sqref="X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0"/>
    <col collapsed="false" customWidth="true" hidden="false" outlineLevel="0" max="2" min="2" style="0" width="132.14"/>
    <col collapsed="false" customWidth="true" hidden="false" outlineLevel="0" max="3" min="3" style="0" width="17"/>
    <col collapsed="false" customWidth="true" hidden="false" outlineLevel="0" max="4" min="4" style="0" width="22.71"/>
    <col collapsed="false" customWidth="true" hidden="false" outlineLevel="0" max="5" min="5" style="0" width="20.85"/>
    <col collapsed="false" customWidth="true" hidden="false" outlineLevel="0" max="6" min="6" style="0" width="24.72"/>
    <col collapsed="false" customWidth="true" hidden="false" outlineLevel="0" max="7" min="7" style="0" width="23"/>
    <col collapsed="false" customWidth="true" hidden="false" outlineLevel="0" max="8" min="8" style="0" width="22.15"/>
    <col collapsed="false" customWidth="true" hidden="false" outlineLevel="0" max="9" min="9" style="0" width="16.43"/>
    <col collapsed="false" customWidth="true" hidden="false" outlineLevel="0" max="10" min="10" style="0" width="15.14"/>
    <col collapsed="false" customWidth="true" hidden="false" outlineLevel="0" max="11" min="11" style="0" width="19.85"/>
    <col collapsed="false" customWidth="true" hidden="false" outlineLevel="0" max="12" min="12" style="0" width="23.85"/>
    <col collapsed="false" customWidth="true" hidden="false" outlineLevel="0" max="13" min="13" style="0" width="16.57"/>
    <col collapsed="false" customWidth="true" hidden="false" outlineLevel="0" max="14" min="14" style="0" width="21.85"/>
    <col collapsed="false" customWidth="true" hidden="true" outlineLevel="0" max="15" min="15" style="0" width="23"/>
    <col collapsed="false" customWidth="true" hidden="true" outlineLevel="0" max="16" min="16" style="0" width="21.71"/>
    <col collapsed="false" customWidth="true" hidden="true" outlineLevel="0" max="17" min="17" style="0" width="21.43"/>
    <col collapsed="false" customWidth="true" hidden="true" outlineLevel="0" max="18" min="18" style="0" width="28.72"/>
    <col collapsed="false" customWidth="true" hidden="true" outlineLevel="0" max="19" min="19" style="0" width="28.42"/>
    <col collapsed="false" customWidth="true" hidden="true" outlineLevel="0" max="20" min="20" style="0" width="30"/>
    <col collapsed="false" customWidth="true" hidden="true" outlineLevel="0" max="21" min="21" style="0" width="28.72"/>
    <col collapsed="false" customWidth="true" hidden="true" outlineLevel="0" max="22" min="22" style="0" width="28.42"/>
    <col collapsed="false" customWidth="true" hidden="true" outlineLevel="0" max="23" min="23" style="0" width="35.71"/>
    <col collapsed="false" customWidth="true" hidden="false" outlineLevel="0" max="24" min="24" style="0" width="20.71"/>
    <col collapsed="false" customWidth="true" hidden="false" outlineLevel="0" max="25" min="25" style="0" width="24.28"/>
    <col collapsed="false" customWidth="true" hidden="false" outlineLevel="0" max="26" min="26" style="0" width="28.14"/>
  </cols>
  <sheetData>
    <row r="1" customFormat="false" ht="15" hidden="false" customHeight="false" outlineLevel="0" collapsed="false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</row>
    <row r="2" customFormat="false" ht="15" hidden="false" customHeight="false" outlineLevel="0" collapsed="false">
      <c r="A2" s="1" t="s">
        <v>74</v>
      </c>
      <c r="B2" s="1" t="s">
        <v>75</v>
      </c>
      <c r="C2" s="1" t="n">
        <v>338.32</v>
      </c>
      <c r="D2" s="1" t="n">
        <v>338.36</v>
      </c>
      <c r="E2" s="1" t="n">
        <v>0</v>
      </c>
      <c r="F2" s="1" t="n">
        <v>0</v>
      </c>
      <c r="G2" s="1" t="n">
        <v>3334.86435048921</v>
      </c>
      <c r="H2" s="1" t="n">
        <v>4106.12625199732</v>
      </c>
      <c r="I2" s="1" t="n">
        <v>-4.23822022647185</v>
      </c>
      <c r="J2" s="1" t="n">
        <v>-0.0473732900033158</v>
      </c>
      <c r="K2" s="1" t="n">
        <v>5.93171226429199</v>
      </c>
      <c r="L2" s="1" t="n">
        <v>2.45507842496033</v>
      </c>
      <c r="M2" s="1" t="n">
        <v>5.14531342534896</v>
      </c>
      <c r="N2" s="1" t="n">
        <v>1.12212515186938</v>
      </c>
      <c r="O2" s="1" t="n">
        <v>0.648626763284787</v>
      </c>
      <c r="P2" s="1" t="n">
        <v>5.75440405989251</v>
      </c>
      <c r="Q2" s="1" t="n">
        <v>-3.26828519847904</v>
      </c>
      <c r="R2" s="1" t="n">
        <v>0.91573519971713</v>
      </c>
      <c r="S2" s="1" t="n">
        <v>2.93309029658938</v>
      </c>
      <c r="T2" s="1" t="n">
        <v>-1.22839080737795</v>
      </c>
      <c r="U2" s="1" t="n">
        <v>2.57545616545193</v>
      </c>
      <c r="V2" s="1" t="n">
        <v>-9.81893291264354</v>
      </c>
      <c r="W2" s="1" t="n">
        <v>2.66362787447689</v>
      </c>
      <c r="X2" s="1" t="n">
        <v>1.33194874162317</v>
      </c>
      <c r="Y2" s="1"/>
      <c r="Z2" s="1"/>
    </row>
    <row r="3" customFormat="false" ht="15" hidden="false" customHeight="false" outlineLevel="0" collapsed="false">
      <c r="A3" s="1" t="s">
        <v>76</v>
      </c>
      <c r="B3" s="1" t="s">
        <v>77</v>
      </c>
      <c r="C3" s="1" t="n">
        <v>326.92</v>
      </c>
      <c r="D3" s="1" t="n">
        <v>326.96</v>
      </c>
      <c r="E3" s="1" t="n">
        <v>0</v>
      </c>
      <c r="F3" s="1" t="n">
        <v>0</v>
      </c>
      <c r="G3" s="1" t="n">
        <v>5211.96222779545</v>
      </c>
      <c r="H3" s="1" t="n">
        <v>3932.37679201362</v>
      </c>
      <c r="I3" s="1" t="n">
        <v>7.80025024329016</v>
      </c>
      <c r="J3" s="1" t="n">
        <v>21.9520779456144</v>
      </c>
      <c r="K3" s="1" t="n">
        <v>9.33164466746191</v>
      </c>
      <c r="L3" s="1" t="n">
        <v>1.58591331080121</v>
      </c>
      <c r="M3" s="1" t="n">
        <v>9.29914306855607</v>
      </c>
      <c r="N3" s="1" t="n">
        <v>1.82747191572039</v>
      </c>
      <c r="O3" s="1" t="n">
        <v>-0.672886082372475</v>
      </c>
      <c r="P3" s="1" t="n">
        <v>6.3245032694068</v>
      </c>
      <c r="Q3" s="1" t="n">
        <v>-7.47128561070628</v>
      </c>
      <c r="R3" s="1" t="n">
        <v>1.69918543550294</v>
      </c>
      <c r="S3" s="1" t="n">
        <v>2.73836741737723</v>
      </c>
      <c r="T3" s="1" t="n">
        <v>-2.01446088498965</v>
      </c>
      <c r="U3" s="1" t="n">
        <v>2.70012506827843</v>
      </c>
      <c r="V3" s="1" t="n">
        <v>-9.57668287466065</v>
      </c>
      <c r="W3" s="1" t="n">
        <v>1.85499984563725</v>
      </c>
      <c r="X3" s="1" t="n">
        <v>1.82747191572039</v>
      </c>
      <c r="Y3" s="1"/>
      <c r="Z3" s="1"/>
    </row>
    <row r="4" customFormat="false" ht="15" hidden="false" customHeight="false" outlineLevel="0" collapsed="false">
      <c r="A4" s="1" t="s">
        <v>78</v>
      </c>
      <c r="B4" s="1" t="s">
        <v>79</v>
      </c>
      <c r="C4" s="1" t="n">
        <v>338.48</v>
      </c>
      <c r="D4" s="1" t="n">
        <v>338.52</v>
      </c>
      <c r="E4" s="1" t="n">
        <v>0</v>
      </c>
      <c r="F4" s="1" t="n">
        <v>0</v>
      </c>
      <c r="G4" s="1" t="n">
        <v>3594.5231347006</v>
      </c>
      <c r="H4" s="1" t="n">
        <v>4113.2407844589</v>
      </c>
      <c r="I4" s="1" t="n">
        <v>-1.74187540210614</v>
      </c>
      <c r="J4" s="1" t="n">
        <v>0.951440724240845</v>
      </c>
      <c r="K4" s="1" t="n">
        <v>7.22090844853131</v>
      </c>
      <c r="L4" s="1" t="n">
        <v>2.40778994352895</v>
      </c>
      <c r="M4" s="1" t="n">
        <v>6.97323867920006</v>
      </c>
      <c r="N4" s="1" t="n">
        <v>2.22356214350113</v>
      </c>
      <c r="O4" s="1" t="n">
        <v>-0.121783061965478</v>
      </c>
      <c r="P4" s="1" t="n">
        <v>8.98778907449202</v>
      </c>
      <c r="Q4" s="1" t="n">
        <v>-33.1611468130495</v>
      </c>
      <c r="R4" s="1" t="n">
        <v>2.22036744245014</v>
      </c>
      <c r="S4" s="1" t="n">
        <v>3.83638991748532</v>
      </c>
      <c r="T4" s="1" t="n">
        <v>-2.36249996175137</v>
      </c>
      <c r="U4" s="1" t="n">
        <v>3.23269769466961</v>
      </c>
      <c r="V4" s="1" t="n">
        <v>-11.0625401314811</v>
      </c>
      <c r="W4" s="1" t="n">
        <v>3.02283992907558</v>
      </c>
      <c r="X4" s="1" t="n">
        <v>2.47506473478333</v>
      </c>
      <c r="Y4" s="1"/>
      <c r="Z4" s="1"/>
    </row>
    <row r="5" customFormat="false" ht="15" hidden="false" customHeight="false" outlineLevel="0" collapsed="false">
      <c r="A5" s="1" t="s">
        <v>80</v>
      </c>
      <c r="B5" s="1" t="s">
        <v>81</v>
      </c>
      <c r="C5" s="1" t="n">
        <v>353.76</v>
      </c>
      <c r="D5" s="1" t="n">
        <v>307.12</v>
      </c>
      <c r="E5" s="1" t="n">
        <v>34.56</v>
      </c>
      <c r="F5" s="1" t="n">
        <v>12.12</v>
      </c>
      <c r="G5" s="1" t="n">
        <v>2344.69089152767</v>
      </c>
      <c r="H5" s="1" t="n">
        <v>4216.35715063701</v>
      </c>
      <c r="I5" s="1" t="n">
        <v>9.57897744532366</v>
      </c>
      <c r="J5" s="1" t="n">
        <v>95.8067728391614</v>
      </c>
      <c r="K5" s="1" t="n">
        <v>7.02746455652327</v>
      </c>
      <c r="L5" s="1" t="n">
        <v>3.61521289951807</v>
      </c>
      <c r="M5" s="1" t="n">
        <v>4.46551725098788</v>
      </c>
      <c r="N5" s="1" t="n">
        <v>1.31060705059424</v>
      </c>
      <c r="O5" s="1" t="n">
        <v>0.307520707959544</v>
      </c>
      <c r="P5" s="1" t="n">
        <v>5.58915148305814</v>
      </c>
      <c r="Q5" s="1" t="n">
        <v>-3.10876544505919</v>
      </c>
      <c r="R5" s="1" t="n">
        <v>1.27412994389012</v>
      </c>
      <c r="S5" s="1" t="n">
        <v>4.17036007782905</v>
      </c>
      <c r="T5" s="1" t="n">
        <v>-2.46255805013854</v>
      </c>
      <c r="U5" s="1" t="n">
        <v>2.42480405185828</v>
      </c>
      <c r="V5" s="1" t="n">
        <v>-9.99060560994811</v>
      </c>
      <c r="W5" s="1" t="n">
        <v>3.3658567801021</v>
      </c>
      <c r="X5" s="1" t="n">
        <v>2.23906945232124</v>
      </c>
      <c r="Y5" s="1" t="n">
        <v>1.66646949938181</v>
      </c>
      <c r="Z5" s="1" t="n">
        <v>2.43078996276008</v>
      </c>
    </row>
    <row r="6" customFormat="false" ht="15" hidden="false" customHeight="false" outlineLevel="0" collapsed="false">
      <c r="A6" s="1" t="s">
        <v>82</v>
      </c>
      <c r="B6" s="1" t="s">
        <v>83</v>
      </c>
      <c r="C6" s="1" t="n">
        <v>309.96</v>
      </c>
      <c r="D6" s="1" t="n">
        <v>154.92</v>
      </c>
      <c r="E6" s="1" t="n">
        <v>16.12</v>
      </c>
      <c r="F6" s="1" t="n">
        <v>138.96</v>
      </c>
      <c r="G6" s="1" t="n">
        <v>5500.16443411161</v>
      </c>
      <c r="H6" s="1" t="n">
        <v>2865.21390065749</v>
      </c>
      <c r="I6" s="1" t="n">
        <v>46.9867435688076</v>
      </c>
      <c r="J6" s="1" t="n">
        <v>97.923613656371</v>
      </c>
      <c r="K6" s="1" t="n">
        <v>10.0692476937521</v>
      </c>
      <c r="L6" s="1" t="n">
        <v>8.27863537147938</v>
      </c>
      <c r="M6" s="1" t="n">
        <v>5.25021358753082</v>
      </c>
      <c r="N6" s="1" t="n">
        <v>2.60361116468068</v>
      </c>
      <c r="O6" s="1" t="n">
        <v>1.86180581982654</v>
      </c>
      <c r="P6" s="1" t="n">
        <v>7.65488047343859</v>
      </c>
      <c r="Q6" s="1" t="n">
        <v>-2.81369858776925</v>
      </c>
      <c r="R6" s="1" t="n">
        <v>1.8201396017171</v>
      </c>
      <c r="S6" s="1" t="n">
        <v>1.57754552137275</v>
      </c>
      <c r="T6" s="1" t="n">
        <v>-0.0650863354325759</v>
      </c>
      <c r="U6" s="1" t="n">
        <v>4.56404941345844</v>
      </c>
      <c r="V6" s="1" t="n">
        <v>-6.28717396672445</v>
      </c>
      <c r="W6" s="1" t="n">
        <v>1.57630398458368</v>
      </c>
      <c r="X6" s="1" t="n">
        <v>2.91750758304359</v>
      </c>
      <c r="Y6" s="1" t="n">
        <v>1.27486497828756</v>
      </c>
      <c r="Z6" s="1" t="n">
        <v>2.33841899167964</v>
      </c>
    </row>
    <row r="7" customFormat="false" ht="15" hidden="false" customHeight="false" outlineLevel="0" collapsed="false">
      <c r="A7" s="1" t="s">
        <v>84</v>
      </c>
      <c r="B7" s="1" t="s">
        <v>85</v>
      </c>
      <c r="C7" s="1" t="n">
        <v>241.2</v>
      </c>
      <c r="D7" s="1" t="n">
        <v>140.48</v>
      </c>
      <c r="E7" s="1" t="n">
        <v>8.32</v>
      </c>
      <c r="F7" s="1" t="n">
        <v>92.44</v>
      </c>
      <c r="G7" s="1" t="n">
        <v>5179.6504000218</v>
      </c>
      <c r="H7" s="1" t="n">
        <v>3250.40733035202</v>
      </c>
      <c r="I7" s="1" t="n">
        <v>38.5051431367306</v>
      </c>
      <c r="J7" s="1" t="n">
        <v>95.9221114553459</v>
      </c>
      <c r="K7" s="1" t="n">
        <v>10.9993771364069</v>
      </c>
      <c r="L7" s="1" t="n">
        <v>8.99296270846743</v>
      </c>
      <c r="M7" s="1" t="n">
        <v>5.70554951030893</v>
      </c>
      <c r="N7" s="1" t="n">
        <v>1.37369304586041</v>
      </c>
      <c r="O7" s="1" t="n">
        <v>-0.554860649966903</v>
      </c>
      <c r="P7" s="1" t="n">
        <v>4.10087727186582</v>
      </c>
      <c r="Q7" s="1" t="n">
        <v>-3.96682948306163</v>
      </c>
      <c r="R7" s="1" t="n">
        <v>1.25676678424243</v>
      </c>
      <c r="S7" s="1" t="n">
        <v>4.08103919126213</v>
      </c>
      <c r="T7" s="1" t="n">
        <v>-3.02740542370577</v>
      </c>
      <c r="U7" s="1" t="n">
        <v>4.28259955120013</v>
      </c>
      <c r="V7" s="1" t="n">
        <v>-11.1933610672241</v>
      </c>
      <c r="W7" s="1" t="n">
        <v>2.73695804747752</v>
      </c>
      <c r="X7" s="1" t="n">
        <v>1.67843611902054</v>
      </c>
      <c r="Y7" s="1" t="n">
        <v>1.32366358489013</v>
      </c>
      <c r="Z7" s="1" t="n">
        <v>1.10673231478531</v>
      </c>
    </row>
    <row r="8" customFormat="false" ht="15" hidden="false" customHeight="false" outlineLevel="0" collapsed="false">
      <c r="A8" s="1" t="s">
        <v>86</v>
      </c>
      <c r="B8" s="1" t="s">
        <v>87</v>
      </c>
      <c r="C8" s="1" t="n">
        <v>442.12</v>
      </c>
      <c r="D8" s="1" t="n">
        <v>310.56</v>
      </c>
      <c r="E8" s="1" t="n">
        <v>31.4</v>
      </c>
      <c r="F8" s="1" t="n">
        <v>100.2</v>
      </c>
      <c r="G8" s="1" t="n">
        <v>3604.20337320393</v>
      </c>
      <c r="H8" s="1" t="n">
        <v>3601.18369413169</v>
      </c>
      <c r="I8" s="1" t="n">
        <v>26.1998903042853</v>
      </c>
      <c r="J8" s="1" t="n">
        <v>95.9340786142451</v>
      </c>
      <c r="K8" s="1" t="n">
        <v>8.52267833435107</v>
      </c>
      <c r="L8" s="1" t="n">
        <v>6.45659438176878</v>
      </c>
      <c r="M8" s="1" t="n">
        <v>5.46142816989265</v>
      </c>
      <c r="N8" s="1" t="n">
        <v>1.57485409086855</v>
      </c>
      <c r="O8" s="1" t="n">
        <v>-0.132109897586126</v>
      </c>
      <c r="P8" s="1" t="n">
        <v>4.10767086745279</v>
      </c>
      <c r="Q8" s="1" t="n">
        <v>-3.68182265700657</v>
      </c>
      <c r="R8" s="1" t="n">
        <v>1.56939023620425</v>
      </c>
      <c r="S8" s="1" t="n">
        <v>4.66305168487161</v>
      </c>
      <c r="T8" s="1" t="n">
        <v>-3.04300314799814</v>
      </c>
      <c r="U8" s="1" t="n">
        <v>3.70253655828556</v>
      </c>
      <c r="V8" s="1" t="n">
        <v>-11.6975108668298</v>
      </c>
      <c r="W8" s="1" t="n">
        <v>3.53345614670877</v>
      </c>
      <c r="X8" s="1" t="n">
        <v>1.74576101125347</v>
      </c>
      <c r="Y8" s="1" t="n">
        <v>1.22174596232382</v>
      </c>
      <c r="Z8" s="1" t="n">
        <v>1.31615105668552</v>
      </c>
    </row>
    <row r="9" customFormat="false" ht="13.8" hidden="false" customHeight="false" outlineLevel="0" collapsed="false">
      <c r="N9" s="0" t="n">
        <f aca="false">AVERAGE(N2:N8)</f>
        <v>1.71941779472783</v>
      </c>
      <c r="X9" s="0" t="n">
        <f aca="false">AVERAGE(X2:X8)</f>
        <v>2.03075136539511</v>
      </c>
      <c r="Y9" s="0" t="n">
        <f aca="false">AVERAGE(Y2:Y8)</f>
        <v>1.37168600622083</v>
      </c>
      <c r="Z9" s="0" t="n">
        <f aca="false">AVERAGE(Z2:Z8)</f>
        <v>1.79802308147764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2023-05-29T17:07:00Z</dcterms:modified>
  <cp:revision>1</cp:revision>
  <dc:subject/>
  <dc:title/>
</cp:coreProperties>
</file>