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1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<sst xmlns="http://schemas.openxmlformats.org/spreadsheetml/2006/main" count="23739" uniqueCount="141">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</sst>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B6C3DC"/>
      </patternFill>
    </fill>
  </fills>
  <borders count="17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14896911"/>
        <c:axId val="21840302"/>
      </c:barChart>
      <c:catAx>
        <c:axId val="1489691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1840302"/>
        <c:crossesAt val="0"/>
        <c:auto val="1"/>
        <c:lblAlgn val="ctr"/>
        <c:lblOffset val="100"/>
        <c:noMultiLvlLbl val="0"/>
      </c:catAx>
      <c:valAx>
        <c:axId val="21840302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0083604931273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489691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22333439014448"/>
          <c:y val="0.0616409239053422"/>
          <c:w val="0.595158295212646"/>
          <c:h val="0.07496103159983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11790298"/>
        <c:axId val="95201499"/>
      </c:barChart>
      <c:catAx>
        <c:axId val="1179029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5201499"/>
        <c:crossesAt val="0"/>
        <c:auto val="1"/>
        <c:lblAlgn val="ctr"/>
        <c:lblOffset val="100"/>
        <c:noMultiLvlLbl val="0"/>
      </c:catAx>
      <c:valAx>
        <c:axId val="95201499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316130851663847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179029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5100283286119"/>
          <c:y val="0.0638747884940778"/>
          <c:w val="0.595603399433428"/>
          <c:h val="0.0745910885504794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9306981"/>
        <c:axId val="3292355"/>
      </c:barChart>
      <c:catAx>
        <c:axId val="930698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292355"/>
        <c:crossesAt val="0"/>
        <c:auto val="1"/>
        <c:lblAlgn val="ctr"/>
        <c:lblOffset val="100"/>
        <c:noMultiLvlLbl val="0"/>
      </c:catAx>
      <c:valAx>
        <c:axId val="3292355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451814058956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306981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7864884"/>
        <c:axId val="72637779"/>
      </c:barChart>
      <c:catAx>
        <c:axId val="786488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2637779"/>
        <c:crossesAt val="0"/>
        <c:auto val="1"/>
        <c:lblAlgn val="ctr"/>
        <c:lblOffset val="100"/>
        <c:noMultiLvlLbl val="0"/>
      </c:catAx>
      <c:valAx>
        <c:axId val="72637779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2250566893424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864884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72692817"/>
        <c:axId val="66197980"/>
      </c:barChart>
      <c:catAx>
        <c:axId val="726928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6197980"/>
        <c:crossesAt val="0"/>
        <c:auto val="1"/>
        <c:lblAlgn val="ctr"/>
        <c:lblOffset val="100"/>
        <c:noMultiLvlLbl val="0"/>
      </c:catAx>
      <c:valAx>
        <c:axId val="6619798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0748299319727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2692817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33435599"/>
        <c:axId val="10093812"/>
      </c:barChart>
      <c:catAx>
        <c:axId val="3343559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0093812"/>
        <c:crossesAt val="0"/>
        <c:auto val="1"/>
        <c:lblAlgn val="ctr"/>
        <c:lblOffset val="100"/>
        <c:noMultiLvlLbl val="0"/>
      </c:catAx>
      <c:valAx>
        <c:axId val="10093812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14569160997732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3435599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42848000"/>
        <c:axId val="10831750"/>
      </c:barChart>
      <c:catAx>
        <c:axId val="4284800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0831750"/>
        <c:crossesAt val="0"/>
        <c:auto val="1"/>
        <c:lblAlgn val="ctr"/>
        <c:lblOffset val="100"/>
        <c:noMultiLvlLbl val="0"/>
      </c:catAx>
      <c:valAx>
        <c:axId val="1083175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2208085948544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284800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33961012"/>
        <c:axId val="97858790"/>
      </c:barChart>
      <c:catAx>
        <c:axId val="3396101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7858790"/>
        <c:crossesAt val="0"/>
        <c:auto val="1"/>
        <c:lblAlgn val="ctr"/>
        <c:lblOffset val="100"/>
        <c:noMultiLvlLbl val="0"/>
      </c:catAx>
      <c:valAx>
        <c:axId val="9785879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4871359909528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396101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35099293"/>
        <c:axId val="46456537"/>
      </c:barChart>
      <c:catAx>
        <c:axId val="3509929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6456537"/>
        <c:crossesAt val="0"/>
        <c:auto val="1"/>
        <c:lblAlgn val="ctr"/>
        <c:lblOffset val="100"/>
        <c:noMultiLvlLbl val="0"/>
      </c:catAx>
      <c:valAx>
        <c:axId val="46456537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9819055696918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509929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71280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360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360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71280</xdr:colOff>
      <xdr:row>131</xdr:row>
      <xdr:rowOff>360</xdr:rowOff>
    </xdr:from>
    <xdr:to>
      <xdr:col>41</xdr:col>
      <xdr:colOff>493920</xdr:colOff>
      <xdr:row>145</xdr:row>
      <xdr:rowOff>165240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71280</xdr:colOff>
      <xdr:row>169</xdr:row>
      <xdr:rowOff>360</xdr:rowOff>
    </xdr:from>
    <xdr:to>
      <xdr:col>41</xdr:col>
      <xdr:colOff>493920</xdr:colOff>
      <xdr:row>183</xdr:row>
      <xdr:rowOff>165240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71280</xdr:colOff>
      <xdr:row>208</xdr:row>
      <xdr:rowOff>360</xdr:rowOff>
    </xdr:from>
    <xdr:to>
      <xdr:col>41</xdr:col>
      <xdr:colOff>493920</xdr:colOff>
      <xdr:row>222</xdr:row>
      <xdr:rowOff>165240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71280</xdr:colOff>
      <xdr:row>244</xdr:row>
      <xdr:rowOff>360</xdr:rowOff>
    </xdr:from>
    <xdr:to>
      <xdr:col>41</xdr:col>
      <xdr:colOff>493920</xdr:colOff>
      <xdr:row>258</xdr:row>
      <xdr:rowOff>165240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360</xdr:colOff>
      <xdr:row>281</xdr:row>
      <xdr:rowOff>360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360</xdr:colOff>
      <xdr:row>316</xdr:row>
      <xdr:rowOff>360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360</xdr:colOff>
      <xdr:row>351</xdr:row>
      <xdr:rowOff>360</xdr:rowOff>
    </xdr:from>
    <xdr:to>
      <xdr:col>41</xdr:col>
      <xdr:colOff>424080</xdr:colOff>
      <xdr:row>365</xdr:row>
      <xdr:rowOff>165240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B27" activeCellId="0" sqref="B27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30" t="n">
        <v>11338519.5706667</v>
      </c>
      <c r="X54" s="31" t="n">
        <f aca="false">IF(W54=0,"",((W54/V54)-1)*100)</f>
        <v>0.963387732639909</v>
      </c>
    </row>
    <row r="55" customFormat="false" ht="13.5" hidden="false" customHeight="false" outlineLevel="0" collapsed="false">
      <c r="B55" s="32" t="s">
        <v>29</v>
      </c>
      <c r="C55" s="33" t="n">
        <v>7416433.16280149</v>
      </c>
      <c r="D55" s="33" t="n">
        <v>6548589.67504268</v>
      </c>
      <c r="E55" s="33" t="n">
        <v>6655637.47040445</v>
      </c>
      <c r="F55" s="33" t="n">
        <v>6294697.98639518</v>
      </c>
      <c r="G55" s="33" t="n">
        <v>6362190.61376438</v>
      </c>
      <c r="H55" s="33" t="n">
        <v>6597881.44030427</v>
      </c>
      <c r="I55" s="33" t="n">
        <v>6733218.09956401</v>
      </c>
      <c r="J55" s="33" t="n">
        <v>7066232.67836232</v>
      </c>
      <c r="K55" s="33" t="n">
        <v>8048319.75489855</v>
      </c>
      <c r="L55" s="33" t="n">
        <v>7840032.81227536</v>
      </c>
      <c r="M55" s="33" t="n">
        <v>8481647.30047826</v>
      </c>
      <c r="N55" s="33" t="n">
        <v>9262542.12737681</v>
      </c>
      <c r="O55" s="33" t="n">
        <v>9877026.71152173</v>
      </c>
      <c r="P55" s="33" t="n">
        <v>10117862.3932464</v>
      </c>
      <c r="Q55" s="33" t="n">
        <v>11230844.7992754</v>
      </c>
      <c r="R55" s="33" t="n">
        <v>10490253.7550145</v>
      </c>
      <c r="S55" s="33" t="n">
        <v>10792682.1028406</v>
      </c>
      <c r="T55" s="33" t="n">
        <v>10121262.4998696</v>
      </c>
      <c r="U55" s="33" t="n">
        <v>10220520.1344058</v>
      </c>
      <c r="V55" s="33" t="n">
        <v>10802185.9244638</v>
      </c>
      <c r="W55" s="34" t="n">
        <v>11090440.9363478</v>
      </c>
      <c r="X55" s="35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2" t="s">
        <v>30</v>
      </c>
      <c r="C56" s="33" t="n">
        <v>7350794.87442115</v>
      </c>
      <c r="D56" s="33" t="n">
        <v>7655263.06625417</v>
      </c>
      <c r="E56" s="33" t="n">
        <v>7480152.94070315</v>
      </c>
      <c r="F56" s="33" t="n">
        <v>6414784.78410204</v>
      </c>
      <c r="G56" s="33" t="n">
        <v>7587215.31090909</v>
      </c>
      <c r="H56" s="33" t="n">
        <v>7604798.3146141</v>
      </c>
      <c r="I56" s="33" t="n">
        <v>7713759.97179592</v>
      </c>
      <c r="J56" s="33" t="n">
        <v>8306224.32455073</v>
      </c>
      <c r="K56" s="33" t="n">
        <v>8604527.08989855</v>
      </c>
      <c r="L56" s="33" t="n">
        <v>8870255.15765217</v>
      </c>
      <c r="M56" s="33" t="n">
        <v>10047228.4926377</v>
      </c>
      <c r="N56" s="33" t="n">
        <v>10148732.4826812</v>
      </c>
      <c r="O56" s="33" t="n">
        <v>10929435.8631014</v>
      </c>
      <c r="P56" s="33" t="n">
        <v>11053520.2438116</v>
      </c>
      <c r="Q56" s="33" t="n">
        <v>11521485.2929275</v>
      </c>
      <c r="R56" s="33" t="n">
        <v>12095848.1533188</v>
      </c>
      <c r="S56" s="33" t="n">
        <v>11601156.1372174</v>
      </c>
      <c r="T56" s="33" t="n">
        <v>11853140.6834058</v>
      </c>
      <c r="U56" s="33" t="n">
        <v>11724175.3062754</v>
      </c>
      <c r="V56" s="33" t="n">
        <v>11243409.6568406</v>
      </c>
      <c r="W56" s="34" t="n">
        <v>10645620.2452609</v>
      </c>
      <c r="X56" s="35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2" t="s">
        <v>31</v>
      </c>
      <c r="C57" s="33" t="n">
        <v>7282572.8036308</v>
      </c>
      <c r="D57" s="33" t="n">
        <v>7228914.39811132</v>
      </c>
      <c r="E57" s="33" t="n">
        <v>7314484.56991837</v>
      </c>
      <c r="F57" s="33" t="n">
        <v>6637099.30917996</v>
      </c>
      <c r="G57" s="33" t="n">
        <v>7362965.46620223</v>
      </c>
      <c r="H57" s="33" t="n">
        <v>7243180.32175324</v>
      </c>
      <c r="I57" s="33" t="n">
        <v>7057554.44196661</v>
      </c>
      <c r="J57" s="33" t="n">
        <v>7601037.66833333</v>
      </c>
      <c r="K57" s="33" t="n">
        <v>8706377.84566666</v>
      </c>
      <c r="L57" s="33" t="n">
        <v>8897816.58027536</v>
      </c>
      <c r="M57" s="33" t="n">
        <v>9544461.30284057</v>
      </c>
      <c r="N57" s="33" t="n">
        <v>9656896.75075363</v>
      </c>
      <c r="O57" s="33" t="n">
        <v>10186467.3434058</v>
      </c>
      <c r="P57" s="33" t="n">
        <v>11377920.9189855</v>
      </c>
      <c r="Q57" s="33" t="n">
        <v>11874577.2096812</v>
      </c>
      <c r="R57" s="33" t="n">
        <v>11767280.1349855</v>
      </c>
      <c r="S57" s="33" t="n">
        <v>11199688.8017391</v>
      </c>
      <c r="T57" s="33" t="n">
        <v>10570124.1402754</v>
      </c>
      <c r="U57" s="33" t="n">
        <v>11109721.4606377</v>
      </c>
      <c r="V57" s="33" t="n">
        <v>11477190.8822609</v>
      </c>
      <c r="W57" s="34" t="n">
        <v>8872672.35513043</v>
      </c>
      <c r="X57" s="35" t="n">
        <f aca="false">IF(SUM(V54:V57)=0,"n/d",((SUM(W54:W57))/(SUM(V54:V57))-1)*100)</f>
        <v>-6.2696448290509</v>
      </c>
    </row>
    <row r="58" customFormat="false" ht="13.5" hidden="false" customHeight="false" outlineLevel="0" collapsed="false">
      <c r="B58" s="32" t="s">
        <v>32</v>
      </c>
      <c r="C58" s="33" t="n">
        <v>7517881.64421336</v>
      </c>
      <c r="D58" s="33" t="n">
        <v>7611895.71951577</v>
      </c>
      <c r="E58" s="33" t="n">
        <v>7475772.6816308</v>
      </c>
      <c r="F58" s="33" t="n">
        <v>7064182.73051948</v>
      </c>
      <c r="G58" s="33" t="n">
        <v>7065017.18901113</v>
      </c>
      <c r="H58" s="33" t="n">
        <v>7300532.11714656</v>
      </c>
      <c r="I58" s="33" t="n">
        <v>7575074.90393506</v>
      </c>
      <c r="J58" s="33" t="n">
        <v>8026655.531</v>
      </c>
      <c r="K58" s="33" t="n">
        <v>8760641.6817971</v>
      </c>
      <c r="L58" s="33" t="n">
        <v>8639588.98792754</v>
      </c>
      <c r="M58" s="33" t="n">
        <v>9733818.25101449</v>
      </c>
      <c r="N58" s="33" t="n">
        <v>10158049.5424348</v>
      </c>
      <c r="O58" s="33" t="n">
        <v>10775104.2176667</v>
      </c>
      <c r="P58" s="33" t="n">
        <v>11503971.8741304</v>
      </c>
      <c r="Q58" s="33" t="n">
        <v>12132305.1784783</v>
      </c>
      <c r="R58" s="33" t="n">
        <v>11449770.7533478</v>
      </c>
      <c r="S58" s="33" t="n">
        <v>11195715.0274348</v>
      </c>
      <c r="T58" s="33" t="n">
        <v>11374611.3260145</v>
      </c>
      <c r="U58" s="33" t="n">
        <v>9901079.25373913</v>
      </c>
      <c r="V58" s="33" t="n">
        <v>11650921.9943188</v>
      </c>
      <c r="W58" s="34" t="n">
        <v>9497879.64502898</v>
      </c>
      <c r="X58" s="35" t="n">
        <f aca="false">IF(SUM(V54:V58)=0,"n/d",((SUM(W54:W58))/(SUM(V54:V58))-1)*100)</f>
        <v>-8.79175319409388</v>
      </c>
    </row>
    <row r="59" customFormat="false" ht="13.5" hidden="false" customHeight="false" outlineLevel="0" collapsed="false">
      <c r="B59" s="32" t="s">
        <v>33</v>
      </c>
      <c r="C59" s="33" t="n">
        <v>7788442.85958998</v>
      </c>
      <c r="D59" s="33" t="n">
        <v>7657813.99340631</v>
      </c>
      <c r="E59" s="33" t="n">
        <v>7072254.69313173</v>
      </c>
      <c r="F59" s="33" t="n">
        <v>6636083.2849295</v>
      </c>
      <c r="G59" s="33" t="n">
        <v>7227510.07550464</v>
      </c>
      <c r="H59" s="33" t="n">
        <v>7475038.88959369</v>
      </c>
      <c r="I59" s="33" t="n">
        <v>7432494.02218924</v>
      </c>
      <c r="J59" s="33" t="n">
        <v>8059005.53347826</v>
      </c>
      <c r="K59" s="33" t="n">
        <v>8798585.93069566</v>
      </c>
      <c r="L59" s="33" t="n">
        <v>8990696.52268116</v>
      </c>
      <c r="M59" s="33" t="n">
        <v>9830120.13086957</v>
      </c>
      <c r="N59" s="33" t="n">
        <v>10184502.8581594</v>
      </c>
      <c r="O59" s="33" t="n">
        <v>10506639.2635652</v>
      </c>
      <c r="P59" s="33" t="n">
        <v>11035208.483029</v>
      </c>
      <c r="Q59" s="33" t="n">
        <v>11283405.2679565</v>
      </c>
      <c r="R59" s="33" t="n">
        <v>11867076.4314638</v>
      </c>
      <c r="S59" s="33" t="n">
        <v>11238238.735</v>
      </c>
      <c r="T59" s="33" t="n">
        <v>11399227.6656812</v>
      </c>
      <c r="U59" s="33" t="n">
        <v>11645914.1334638</v>
      </c>
      <c r="V59" s="33" t="n">
        <v>11073020.4545652</v>
      </c>
      <c r="W59" s="34" t="n">
        <v>10181302.4828696</v>
      </c>
      <c r="X59" s="35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6" t="s">
        <v>34</v>
      </c>
      <c r="C60" s="33" t="n">
        <v>7434315.28876809</v>
      </c>
      <c r="D60" s="33" t="n">
        <v>7630442.03019481</v>
      </c>
      <c r="E60" s="33" t="n">
        <v>7537209.17280334</v>
      </c>
      <c r="F60" s="33" t="n">
        <v>7351963.95560111</v>
      </c>
      <c r="G60" s="33" t="n">
        <v>7738421.60180519</v>
      </c>
      <c r="H60" s="33" t="n">
        <v>7492138.94971429</v>
      </c>
      <c r="I60" s="33" t="n">
        <v>7539416.59433024</v>
      </c>
      <c r="J60" s="33" t="n">
        <v>8209919.70636232</v>
      </c>
      <c r="K60" s="33" t="n">
        <v>9168208.67671884</v>
      </c>
      <c r="L60" s="33" t="n">
        <v>9506493.60565217</v>
      </c>
      <c r="M60" s="33" t="n">
        <v>10307741.1751304</v>
      </c>
      <c r="N60" s="33" t="n">
        <v>10360738.0682754</v>
      </c>
      <c r="O60" s="33" t="n">
        <v>10882147.8332609</v>
      </c>
      <c r="P60" s="33" t="n">
        <v>11691185.2894927</v>
      </c>
      <c r="Q60" s="33" t="n">
        <v>12215762.8547101</v>
      </c>
      <c r="R60" s="33" t="n">
        <v>12183784.3376232</v>
      </c>
      <c r="S60" s="33" t="n">
        <v>11414542.2679855</v>
      </c>
      <c r="T60" s="33" t="n">
        <v>11617860.7277391</v>
      </c>
      <c r="U60" s="33" t="n">
        <v>11530423.0346522</v>
      </c>
      <c r="V60" s="33" t="n">
        <v>12283089.9726232</v>
      </c>
      <c r="W60" s="34" t="n">
        <v>11276882.4225362</v>
      </c>
      <c r="X60" s="35" t="n">
        <f aca="false">IF(SUM(V54:V60)=0,"n/d",((SUM(W54:W60))/(SUM(V54:V60))-1)*100)</f>
        <v>-8.59681114740869</v>
      </c>
    </row>
    <row r="61" customFormat="false" ht="13.5" hidden="false" customHeight="false" outlineLevel="0" collapsed="false">
      <c r="B61" s="32" t="s">
        <v>35</v>
      </c>
      <c r="C61" s="33" t="n">
        <v>7840943.93954731</v>
      </c>
      <c r="D61" s="33" t="n">
        <v>8003567.96555473</v>
      </c>
      <c r="E61" s="33" t="n">
        <v>7541354.67969944</v>
      </c>
      <c r="F61" s="33" t="n">
        <v>7131433.39419852</v>
      </c>
      <c r="G61" s="33" t="n">
        <v>7757804.84514471</v>
      </c>
      <c r="H61" s="33" t="n">
        <v>8042449.15673655</v>
      </c>
      <c r="I61" s="33" t="n">
        <v>8036490.57499443</v>
      </c>
      <c r="J61" s="33" t="n">
        <v>8752804.83952174</v>
      </c>
      <c r="K61" s="33" t="n">
        <v>9051563.56811595</v>
      </c>
      <c r="L61" s="33" t="n">
        <v>9242321.08163768</v>
      </c>
      <c r="M61" s="33" t="n">
        <v>10387643.4365507</v>
      </c>
      <c r="N61" s="33" t="n">
        <v>10979440.608</v>
      </c>
      <c r="O61" s="33" t="n">
        <v>11592307.1256957</v>
      </c>
      <c r="P61" s="33" t="n">
        <v>12082456.4757101</v>
      </c>
      <c r="Q61" s="33" t="n">
        <v>12538268.9426232</v>
      </c>
      <c r="R61" s="33" t="n">
        <v>12046884.4970145</v>
      </c>
      <c r="S61" s="33" t="n">
        <v>11851855.9547246</v>
      </c>
      <c r="T61" s="33" t="n">
        <v>12116749.2324348</v>
      </c>
      <c r="U61" s="33" t="n">
        <v>12373864.6628986</v>
      </c>
      <c r="V61" s="33" t="n">
        <v>12326807.8326087</v>
      </c>
      <c r="W61" s="34" t="n">
        <v>11208268.9111739</v>
      </c>
      <c r="X61" s="35" t="n">
        <f aca="false">IF(SUM(V54:V61)=0,"n/d",((SUM(W54:W61))/(SUM(V54:V61))-1)*100)</f>
        <v>-8.6606926513218</v>
      </c>
    </row>
    <row r="62" customFormat="false" ht="13.5" hidden="false" customHeight="false" outlineLevel="0" collapsed="false">
      <c r="B62" s="32" t="s">
        <v>36</v>
      </c>
      <c r="C62" s="33" t="n">
        <v>7522385.08231169</v>
      </c>
      <c r="D62" s="33" t="n">
        <v>7500608.87462709</v>
      </c>
      <c r="E62" s="33" t="n">
        <v>7523605.66495733</v>
      </c>
      <c r="F62" s="33" t="n">
        <v>7308318.74471615</v>
      </c>
      <c r="G62" s="33" t="n">
        <v>7739155.9095807</v>
      </c>
      <c r="H62" s="33" t="n">
        <v>7720371.63329313</v>
      </c>
      <c r="I62" s="33" t="n">
        <v>7892381.89825232</v>
      </c>
      <c r="J62" s="33" t="n">
        <v>8127877.78508696</v>
      </c>
      <c r="K62" s="33" t="n">
        <v>9368012.37149275</v>
      </c>
      <c r="L62" s="33" t="n">
        <v>9481387.24234782</v>
      </c>
      <c r="M62" s="33" t="n">
        <v>10248554.0049855</v>
      </c>
      <c r="N62" s="33" t="n">
        <v>10692546.1694927</v>
      </c>
      <c r="O62" s="33" t="n">
        <v>10717877.0345217</v>
      </c>
      <c r="P62" s="33" t="n">
        <v>11451924.9701159</v>
      </c>
      <c r="Q62" s="33" t="n">
        <v>12592408.3046087</v>
      </c>
      <c r="R62" s="33" t="n">
        <v>11985710.1962754</v>
      </c>
      <c r="S62" s="33" t="n">
        <v>11644012.5777536</v>
      </c>
      <c r="T62" s="33" t="n">
        <v>11732360.4199565</v>
      </c>
      <c r="U62" s="33" t="n">
        <v>11411721.2518551</v>
      </c>
      <c r="V62" s="33" t="n">
        <v>11664500.1059855</v>
      </c>
      <c r="W62" s="34" t="n">
        <v>11554429.2855652</v>
      </c>
      <c r="X62" s="35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2" t="s">
        <v>37</v>
      </c>
      <c r="C63" s="33" t="n">
        <v>7686804.29117254</v>
      </c>
      <c r="D63" s="33" t="n">
        <v>7952202.52293136</v>
      </c>
      <c r="E63" s="33" t="n">
        <v>8243983.3627551</v>
      </c>
      <c r="F63" s="33" t="n">
        <v>7718482.45071429</v>
      </c>
      <c r="G63" s="33" t="n">
        <v>7595616.53105566</v>
      </c>
      <c r="H63" s="33" t="n">
        <v>7386627.65660297</v>
      </c>
      <c r="I63" s="33" t="n">
        <v>7980417.68229128</v>
      </c>
      <c r="J63" s="33" t="n">
        <v>9020457.45469566</v>
      </c>
      <c r="K63" s="33" t="n">
        <v>9550067.06423188</v>
      </c>
      <c r="L63" s="33" t="n">
        <v>10055110.925</v>
      </c>
      <c r="M63" s="33" t="n">
        <v>10205460.4863478</v>
      </c>
      <c r="N63" s="33" t="n">
        <v>10519426.9556377</v>
      </c>
      <c r="O63" s="33" t="n">
        <v>11858855.5866232</v>
      </c>
      <c r="P63" s="33" t="n">
        <v>12466573.9996522</v>
      </c>
      <c r="Q63" s="33" t="n">
        <v>13289592.4931015</v>
      </c>
      <c r="R63" s="33" t="n">
        <v>12526918.0685507</v>
      </c>
      <c r="S63" s="33" t="n">
        <v>11425057.5878116</v>
      </c>
      <c r="T63" s="33" t="n">
        <v>11939679.960942</v>
      </c>
      <c r="U63" s="33" t="n">
        <v>12073886.6798551</v>
      </c>
      <c r="V63" s="33" t="n">
        <v>12695468.8813623</v>
      </c>
      <c r="W63" s="34"/>
      <c r="X63" s="35"/>
    </row>
    <row r="64" customFormat="false" ht="13.5" hidden="false" customHeight="false" outlineLevel="0" collapsed="false">
      <c r="B64" s="32" t="s">
        <v>38</v>
      </c>
      <c r="C64" s="33" t="n">
        <v>7601392.65367532</v>
      </c>
      <c r="D64" s="33" t="n">
        <v>7453943.88142115</v>
      </c>
      <c r="E64" s="33" t="n">
        <v>7153780.78479592</v>
      </c>
      <c r="F64" s="33" t="n">
        <v>6954097.10960483</v>
      </c>
      <c r="G64" s="33" t="n">
        <v>7428138.36097774</v>
      </c>
      <c r="H64" s="33" t="n">
        <v>7467977.10674768</v>
      </c>
      <c r="I64" s="33" t="n">
        <v>7772892.78389982</v>
      </c>
      <c r="J64" s="33" t="n">
        <v>8570807.15182608</v>
      </c>
      <c r="K64" s="33" t="n">
        <v>8562936.62868116</v>
      </c>
      <c r="L64" s="33" t="n">
        <v>9141252.16333333</v>
      </c>
      <c r="M64" s="33" t="n">
        <v>10051864.1243913</v>
      </c>
      <c r="N64" s="33" t="n">
        <v>10403944.990913</v>
      </c>
      <c r="O64" s="33" t="n">
        <v>11382002.7816522</v>
      </c>
      <c r="P64" s="33" t="n">
        <v>11911867.9497681</v>
      </c>
      <c r="Q64" s="33" t="n">
        <v>11838314.9526522</v>
      </c>
      <c r="R64" s="33" t="n">
        <v>11239850.4658841</v>
      </c>
      <c r="S64" s="33" t="n">
        <v>10982918.9137391</v>
      </c>
      <c r="T64" s="33" t="n">
        <v>11419038.8207681</v>
      </c>
      <c r="U64" s="33" t="n">
        <v>11555668.4202609</v>
      </c>
      <c r="V64" s="33" t="n">
        <v>11806467.5780725</v>
      </c>
      <c r="W64" s="34"/>
      <c r="X64" s="35"/>
    </row>
    <row r="65" customFormat="false" ht="13.5" hidden="false" customHeight="false" outlineLevel="0" collapsed="false">
      <c r="B65" s="32" t="s">
        <v>39</v>
      </c>
      <c r="C65" s="33" t="n">
        <v>7380667.22990353</v>
      </c>
      <c r="D65" s="33" t="n">
        <v>7200701.05136921</v>
      </c>
      <c r="E65" s="33" t="n">
        <v>7301918.30445826</v>
      </c>
      <c r="F65" s="33" t="n">
        <v>7534997.90894435</v>
      </c>
      <c r="G65" s="33" t="n">
        <v>7785470.67560853</v>
      </c>
      <c r="H65" s="33" t="n">
        <v>7766879.01557885</v>
      </c>
      <c r="I65" s="33" t="n">
        <v>7888891.01982931</v>
      </c>
      <c r="J65" s="33" t="n">
        <v>8574078.90128986</v>
      </c>
      <c r="K65" s="33" t="n">
        <v>9096716.61208696</v>
      </c>
      <c r="L65" s="33" t="n">
        <v>9922268.25856522</v>
      </c>
      <c r="M65" s="33" t="n">
        <v>10479532.6205507</v>
      </c>
      <c r="N65" s="33" t="n">
        <v>10756126.7618696</v>
      </c>
      <c r="O65" s="33" t="n">
        <v>11271877.2662464</v>
      </c>
      <c r="P65" s="33" t="n">
        <v>11708206.5457246</v>
      </c>
      <c r="Q65" s="33" t="n">
        <v>12636639.3841449</v>
      </c>
      <c r="R65" s="33" t="n">
        <v>12115171.8300435</v>
      </c>
      <c r="S65" s="33" t="n">
        <v>11581780.4405217</v>
      </c>
      <c r="T65" s="33" t="n">
        <v>11514810.5223623</v>
      </c>
      <c r="U65" s="33" t="n">
        <v>11806209.4322029</v>
      </c>
      <c r="V65" s="33" t="n">
        <v>11881704.420913</v>
      </c>
      <c r="W65" s="34"/>
      <c r="X65" s="35"/>
    </row>
    <row r="66" customFormat="false" ht="13" hidden="false" customHeight="false" outlineLevel="0" collapsed="false">
      <c r="B66" s="37" t="s">
        <v>40</v>
      </c>
      <c r="C66" s="38" t="n">
        <v>89817744.2757626</v>
      </c>
      <c r="D66" s="38" t="n">
        <v>89624698.4369202</v>
      </c>
      <c r="E66" s="38" t="n">
        <v>88496736.9794545</v>
      </c>
      <c r="F66" s="38" t="n">
        <v>83734363.1794917</v>
      </c>
      <c r="G66" s="38" t="n">
        <v>88419801.7422393</v>
      </c>
      <c r="H66" s="38" t="n">
        <v>88807391.6350278</v>
      </c>
      <c r="I66" s="38" t="n">
        <v>90672793.971757</v>
      </c>
      <c r="J66" s="38" t="n">
        <v>97785714.7141594</v>
      </c>
      <c r="K66" s="38" t="n">
        <v>105972512.907154</v>
      </c>
      <c r="L66" s="38" t="n">
        <v>108802853.781493</v>
      </c>
      <c r="M66" s="38" t="n">
        <v>117951824.427391</v>
      </c>
      <c r="N66" s="38" t="n">
        <v>122233802.629377</v>
      </c>
      <c r="O66" s="38" t="n">
        <v>129688678.359609</v>
      </c>
      <c r="P66" s="38" t="n">
        <v>137331907.424159</v>
      </c>
      <c r="Q66" s="38" t="n">
        <v>144582773.520217</v>
      </c>
      <c r="R66" s="38" t="n">
        <v>141816481.050899</v>
      </c>
      <c r="S66" s="38" t="n">
        <v>135441653.805928</v>
      </c>
      <c r="T66" s="38" t="n">
        <v>136087820.823739</v>
      </c>
      <c r="U66" s="38" t="n">
        <v>136156401.169478</v>
      </c>
      <c r="V66" s="38" t="n">
        <v>140135095.672696</v>
      </c>
      <c r="W66" s="39" t="n">
        <v>95665610.4545797</v>
      </c>
      <c r="X66" s="40"/>
    </row>
    <row r="67" customFormat="false" ht="13.5" hidden="false" customHeight="false" outlineLevel="0" collapsed="false">
      <c r="B67" s="41" t="s">
        <v>41</v>
      </c>
      <c r="F67" s="14"/>
      <c r="G67" s="42"/>
      <c r="L67" s="43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5"/>
    </row>
    <row r="68" customFormat="false" ht="13" hidden="false" customHeight="false" outlineLevel="0" collapsed="false">
      <c r="B68" s="46" t="s">
        <v>42</v>
      </c>
      <c r="G68" s="14"/>
      <c r="M68" s="44"/>
      <c r="N68" s="44"/>
      <c r="O68" s="44"/>
      <c r="P68" s="44"/>
      <c r="Q68" s="44"/>
      <c r="R68" s="44"/>
      <c r="S68" s="44"/>
      <c r="T68" s="12"/>
      <c r="U68" s="44"/>
      <c r="V68" s="44"/>
      <c r="W68" s="12"/>
      <c r="X68" s="44"/>
      <c r="Y68" s="44"/>
      <c r="Z68" s="45"/>
    </row>
    <row r="69" customFormat="false" ht="12.5" hidden="false" customHeight="false" outlineLevel="0" collapsed="false">
      <c r="B69" s="47" t="s">
        <v>43</v>
      </c>
      <c r="J69" s="14"/>
      <c r="K69" s="1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12"/>
      <c r="X69" s="44"/>
      <c r="Y69" s="44"/>
      <c r="Z69" s="45"/>
    </row>
    <row r="70" customFormat="false" ht="14.5" hidden="false" customHeight="false" outlineLevel="0" collapsed="false">
      <c r="B70" s="48" t="s">
        <v>44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14"/>
      <c r="X70" s="45"/>
      <c r="Y70" s="45"/>
      <c r="Z70" s="45"/>
    </row>
    <row r="71" customFormat="false" ht="12.5" hidden="false" customHeight="false" outlineLevel="0" collapsed="false">
      <c r="B71" s="48" t="s">
        <v>45</v>
      </c>
      <c r="E71" s="14"/>
      <c r="F71" s="14"/>
      <c r="G71" s="14"/>
      <c r="W71" s="14"/>
    </row>
    <row r="72" customFormat="false" ht="12.5" hidden="false" customHeight="false" outlineLevel="0" collapsed="false">
      <c r="B72" s="48" t="s">
        <v>46</v>
      </c>
      <c r="E72" s="14"/>
      <c r="F72" s="14"/>
      <c r="G72" s="14"/>
      <c r="W72" s="14"/>
    </row>
    <row r="73" customFormat="false" ht="12.5" hidden="false" customHeight="false" outlineLevel="0" collapsed="false">
      <c r="B73" s="48" t="s">
        <v>47</v>
      </c>
      <c r="E73" s="14"/>
      <c r="F73" s="14"/>
      <c r="G73" s="14"/>
      <c r="W73" s="14"/>
    </row>
    <row r="74" customFormat="false" ht="12.5" hidden="false" customHeight="false" outlineLevel="0" collapsed="false">
      <c r="B74" s="48" t="s">
        <v>48</v>
      </c>
      <c r="E74" s="14"/>
      <c r="F74" s="14"/>
      <c r="G74" s="14"/>
    </row>
    <row r="75" customFormat="false" ht="12.5" hidden="false" customHeight="false" outlineLevel="0" collapsed="false">
      <c r="B75" s="48" t="s">
        <v>49</v>
      </c>
      <c r="E75" s="14"/>
      <c r="F75" s="14"/>
      <c r="G75" s="14"/>
    </row>
    <row r="76" s="48" customFormat="true" ht="14.5" hidden="false" customHeight="false" outlineLevel="0" collapsed="false">
      <c r="B76" s="49" t="s">
        <v>50</v>
      </c>
      <c r="E76" s="50"/>
      <c r="F76" s="50"/>
      <c r="G76" s="50"/>
    </row>
    <row r="77" customFormat="false" ht="14.5" hidden="false" customHeight="false" outlineLevel="0" collapsed="false">
      <c r="B77" s="49" t="s">
        <v>51</v>
      </c>
    </row>
    <row r="78" customFormat="false" ht="14.5" hidden="false" customHeight="false" outlineLevel="0" collapsed="false">
      <c r="B78" s="48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4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5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52" t="n">
        <v>2008</v>
      </c>
      <c r="L93" s="52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3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30" t="n">
        <v>11338519.5706667</v>
      </c>
      <c r="X94" s="31" t="n">
        <f aca="false">IF(W94=0,"",((W94/V94)-1)*100)</f>
        <v>0.963387732639909</v>
      </c>
    </row>
    <row r="95" customFormat="false" ht="13.5" hidden="false" customHeight="false" outlineLevel="0" collapsed="false">
      <c r="B95" s="32" t="s">
        <v>29</v>
      </c>
      <c r="C95" s="33" t="n">
        <v>7416433.16280149</v>
      </c>
      <c r="D95" s="33" t="n">
        <v>6548589.67504268</v>
      </c>
      <c r="E95" s="33" t="n">
        <v>6655637.47040445</v>
      </c>
      <c r="F95" s="33" t="n">
        <v>6294697.98639518</v>
      </c>
      <c r="G95" s="33" t="n">
        <v>6362190.61376438</v>
      </c>
      <c r="H95" s="33" t="n">
        <v>6597881.44030427</v>
      </c>
      <c r="I95" s="33" t="n">
        <v>6733218.09956401</v>
      </c>
      <c r="J95" s="33" t="n">
        <v>7066232.67836232</v>
      </c>
      <c r="K95" s="33" t="n">
        <v>8048319.75489855</v>
      </c>
      <c r="L95" s="33" t="n">
        <v>7840032.81227536</v>
      </c>
      <c r="M95" s="33" t="n">
        <v>8481647.30047826</v>
      </c>
      <c r="N95" s="33" t="n">
        <v>9262542.12737681</v>
      </c>
      <c r="O95" s="33" t="n">
        <v>9877026.71152173</v>
      </c>
      <c r="P95" s="33" t="n">
        <v>10117862.3932464</v>
      </c>
      <c r="Q95" s="33" t="n">
        <v>11230844.7992754</v>
      </c>
      <c r="R95" s="33" t="n">
        <v>10490253.7550145</v>
      </c>
      <c r="S95" s="33" t="n">
        <v>10792682.1028406</v>
      </c>
      <c r="T95" s="33" t="n">
        <v>10121262.4998696</v>
      </c>
      <c r="U95" s="33" t="n">
        <v>10220520.1344058</v>
      </c>
      <c r="V95" s="33" t="n">
        <v>10802185.9244638</v>
      </c>
      <c r="W95" s="34" t="n">
        <v>11090440.9363478</v>
      </c>
      <c r="X95" s="35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2" t="s">
        <v>30</v>
      </c>
      <c r="C96" s="33" t="n">
        <v>7350794.87442115</v>
      </c>
      <c r="D96" s="33" t="n">
        <v>7655263.06625417</v>
      </c>
      <c r="E96" s="33" t="n">
        <v>7480152.94070315</v>
      </c>
      <c r="F96" s="33" t="n">
        <v>6414784.78410204</v>
      </c>
      <c r="G96" s="33" t="n">
        <v>7587215.31090909</v>
      </c>
      <c r="H96" s="33" t="n">
        <v>7604798.3146141</v>
      </c>
      <c r="I96" s="33" t="n">
        <v>7713759.97179592</v>
      </c>
      <c r="J96" s="33" t="n">
        <v>8306224.32455073</v>
      </c>
      <c r="K96" s="33" t="n">
        <v>8604527.08989855</v>
      </c>
      <c r="L96" s="33" t="n">
        <v>8870255.15765217</v>
      </c>
      <c r="M96" s="33" t="n">
        <v>10047228.4926377</v>
      </c>
      <c r="N96" s="33" t="n">
        <v>10148732.4826812</v>
      </c>
      <c r="O96" s="33" t="n">
        <v>10929435.8631014</v>
      </c>
      <c r="P96" s="33" t="n">
        <v>11053520.2438116</v>
      </c>
      <c r="Q96" s="33" t="n">
        <v>11521485.2929275</v>
      </c>
      <c r="R96" s="33" t="n">
        <v>12095848.1533188</v>
      </c>
      <c r="S96" s="33" t="n">
        <v>11601156.1372174</v>
      </c>
      <c r="T96" s="33" t="n">
        <v>11853140.6834058</v>
      </c>
      <c r="U96" s="33" t="n">
        <v>11724175.3062754</v>
      </c>
      <c r="V96" s="33" t="n">
        <v>11243409.6568406</v>
      </c>
      <c r="W96" s="34" t="n">
        <v>10645620.2452609</v>
      </c>
      <c r="X96" s="35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2" t="s">
        <v>31</v>
      </c>
      <c r="C97" s="33" t="n">
        <v>7282572.8036308</v>
      </c>
      <c r="D97" s="33" t="n">
        <v>7228914.39811132</v>
      </c>
      <c r="E97" s="33" t="n">
        <v>7314484.56991837</v>
      </c>
      <c r="F97" s="33" t="n">
        <v>6637099.30917996</v>
      </c>
      <c r="G97" s="33" t="n">
        <v>7362965.46620223</v>
      </c>
      <c r="H97" s="33" t="n">
        <v>7243180.32175324</v>
      </c>
      <c r="I97" s="33" t="n">
        <v>7057554.44196661</v>
      </c>
      <c r="J97" s="33" t="n">
        <v>7601037.66833333</v>
      </c>
      <c r="K97" s="33" t="n">
        <v>8706377.84566666</v>
      </c>
      <c r="L97" s="33" t="n">
        <v>8897816.58027536</v>
      </c>
      <c r="M97" s="33" t="n">
        <v>9544461.30284057</v>
      </c>
      <c r="N97" s="33" t="n">
        <v>9656896.75075363</v>
      </c>
      <c r="O97" s="33" t="n">
        <v>10186467.3434058</v>
      </c>
      <c r="P97" s="33" t="n">
        <v>11377920.9189855</v>
      </c>
      <c r="Q97" s="33" t="n">
        <v>11874577.2096812</v>
      </c>
      <c r="R97" s="33" t="n">
        <v>11767280.1349855</v>
      </c>
      <c r="S97" s="33" t="n">
        <v>11199688.8017391</v>
      </c>
      <c r="T97" s="33" t="n">
        <v>10570124.1402754</v>
      </c>
      <c r="U97" s="33" t="n">
        <v>11109721.4606377</v>
      </c>
      <c r="V97" s="33" t="n">
        <v>11477190.8822609</v>
      </c>
      <c r="W97" s="34" t="n">
        <v>8872672.35513043</v>
      </c>
      <c r="X97" s="35" t="n">
        <f aca="false">IF(SUM(V94:V97)=0,"n/d",((SUM(W94:W97))/(SUM(V94:V97))-1)*100)</f>
        <v>-6.2696448290509</v>
      </c>
    </row>
    <row r="98" customFormat="false" ht="13.5" hidden="false" customHeight="false" outlineLevel="0" collapsed="false">
      <c r="B98" s="32" t="s">
        <v>32</v>
      </c>
      <c r="C98" s="33" t="n">
        <v>7517881.64421336</v>
      </c>
      <c r="D98" s="33" t="n">
        <v>7611895.71951577</v>
      </c>
      <c r="E98" s="33" t="n">
        <v>7475772.6816308</v>
      </c>
      <c r="F98" s="33" t="n">
        <v>7064182.73051948</v>
      </c>
      <c r="G98" s="33" t="n">
        <v>7065017.18901113</v>
      </c>
      <c r="H98" s="33" t="n">
        <v>7300532.11714656</v>
      </c>
      <c r="I98" s="33" t="n">
        <v>7575074.90393506</v>
      </c>
      <c r="J98" s="33" t="n">
        <v>8026655.531</v>
      </c>
      <c r="K98" s="33" t="n">
        <v>8760641.6817971</v>
      </c>
      <c r="L98" s="33" t="n">
        <v>8639588.98792754</v>
      </c>
      <c r="M98" s="33" t="n">
        <v>9733818.25101449</v>
      </c>
      <c r="N98" s="33" t="n">
        <v>10158049.5424348</v>
      </c>
      <c r="O98" s="33" t="n">
        <v>10775104.2176667</v>
      </c>
      <c r="P98" s="33" t="n">
        <v>11503971.8741304</v>
      </c>
      <c r="Q98" s="33" t="n">
        <v>12132305.1784783</v>
      </c>
      <c r="R98" s="33" t="n">
        <v>11449770.7533478</v>
      </c>
      <c r="S98" s="33" t="n">
        <v>11195715.0274348</v>
      </c>
      <c r="T98" s="33" t="n">
        <v>11374611.3260145</v>
      </c>
      <c r="U98" s="33" t="n">
        <v>9901079.25373913</v>
      </c>
      <c r="V98" s="33" t="n">
        <v>11650921.9943188</v>
      </c>
      <c r="W98" s="34" t="n">
        <v>9497879.64502898</v>
      </c>
      <c r="X98" s="35" t="n">
        <f aca="false">IF(SUM(V94:V98)=0,"n/d",((SUM(W94:W98))/(SUM(V94:V98))-1)*100)</f>
        <v>-8.79175319409388</v>
      </c>
    </row>
    <row r="99" customFormat="false" ht="13.5" hidden="false" customHeight="false" outlineLevel="0" collapsed="false">
      <c r="B99" s="32" t="s">
        <v>33</v>
      </c>
      <c r="C99" s="33" t="n">
        <v>7788442.85958998</v>
      </c>
      <c r="D99" s="33" t="n">
        <v>7657813.99340631</v>
      </c>
      <c r="E99" s="33" t="n">
        <v>7072254.69313173</v>
      </c>
      <c r="F99" s="33" t="n">
        <v>6636083.2849295</v>
      </c>
      <c r="G99" s="33" t="n">
        <v>7227510.07550464</v>
      </c>
      <c r="H99" s="33" t="n">
        <v>7475038.88959369</v>
      </c>
      <c r="I99" s="33" t="n">
        <v>7432494.02218924</v>
      </c>
      <c r="J99" s="33" t="n">
        <v>8059005.53347826</v>
      </c>
      <c r="K99" s="33" t="n">
        <v>8798585.93069566</v>
      </c>
      <c r="L99" s="33" t="n">
        <v>8990696.52268116</v>
      </c>
      <c r="M99" s="33" t="n">
        <v>9830120.13086957</v>
      </c>
      <c r="N99" s="33" t="n">
        <v>10184502.8581594</v>
      </c>
      <c r="O99" s="33" t="n">
        <v>10506639.2635652</v>
      </c>
      <c r="P99" s="33" t="n">
        <v>11035208.483029</v>
      </c>
      <c r="Q99" s="33" t="n">
        <v>11283405.2679565</v>
      </c>
      <c r="R99" s="33" t="n">
        <v>11867076.4314638</v>
      </c>
      <c r="S99" s="33" t="n">
        <v>11238238.735</v>
      </c>
      <c r="T99" s="33" t="n">
        <v>11399227.6656812</v>
      </c>
      <c r="U99" s="33" t="n">
        <v>11645914.1334638</v>
      </c>
      <c r="V99" s="33" t="n">
        <v>11073020.4545652</v>
      </c>
      <c r="W99" s="34" t="n">
        <v>10181302.4828696</v>
      </c>
      <c r="X99" s="35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2" t="s">
        <v>34</v>
      </c>
      <c r="C100" s="33" t="n">
        <v>7434315.28876809</v>
      </c>
      <c r="D100" s="33" t="n">
        <v>7630442.03019481</v>
      </c>
      <c r="E100" s="33" t="n">
        <v>7537209.17280334</v>
      </c>
      <c r="F100" s="33" t="n">
        <v>7351963.95560111</v>
      </c>
      <c r="G100" s="33" t="n">
        <v>7738421.60180519</v>
      </c>
      <c r="H100" s="33" t="n">
        <v>7492138.94971429</v>
      </c>
      <c r="I100" s="33" t="n">
        <v>7539416.59433024</v>
      </c>
      <c r="J100" s="33" t="n">
        <v>8209919.70636232</v>
      </c>
      <c r="K100" s="33" t="n">
        <v>9168208.67671884</v>
      </c>
      <c r="L100" s="33" t="n">
        <v>9506493.60565217</v>
      </c>
      <c r="M100" s="33" t="n">
        <v>10307741.1751304</v>
      </c>
      <c r="N100" s="33" t="n">
        <v>10360738.0682754</v>
      </c>
      <c r="O100" s="33" t="n">
        <v>10882147.8332609</v>
      </c>
      <c r="P100" s="33" t="n">
        <v>11691185.2894927</v>
      </c>
      <c r="Q100" s="33" t="n">
        <v>12215762.8547101</v>
      </c>
      <c r="R100" s="33" t="n">
        <v>12183784.3376232</v>
      </c>
      <c r="S100" s="33" t="n">
        <v>11414542.2679855</v>
      </c>
      <c r="T100" s="33" t="n">
        <v>11617860.7277391</v>
      </c>
      <c r="U100" s="33" t="n">
        <v>11530423.0346522</v>
      </c>
      <c r="V100" s="33" t="n">
        <v>12283089.9726232</v>
      </c>
      <c r="W100" s="34" t="n">
        <v>11276882.4225362</v>
      </c>
      <c r="X100" s="35" t="n">
        <f aca="false">IF(SUM(V94:V100)=0,"n/d",((SUM(W94:W100))/(SUM(V94:V100))-1)*100)</f>
        <v>-8.59681114740869</v>
      </c>
    </row>
    <row r="101" customFormat="false" ht="13.5" hidden="false" customHeight="false" outlineLevel="0" collapsed="false">
      <c r="B101" s="32" t="s">
        <v>35</v>
      </c>
      <c r="C101" s="33" t="n">
        <v>7840943.93954731</v>
      </c>
      <c r="D101" s="33" t="n">
        <v>8003567.96555473</v>
      </c>
      <c r="E101" s="33" t="n">
        <v>7541354.67969944</v>
      </c>
      <c r="F101" s="33" t="n">
        <v>7131433.39419852</v>
      </c>
      <c r="G101" s="33" t="n">
        <v>7757804.84514471</v>
      </c>
      <c r="H101" s="33" t="n">
        <v>8042449.15673655</v>
      </c>
      <c r="I101" s="33" t="n">
        <v>8036490.57499443</v>
      </c>
      <c r="J101" s="33" t="n">
        <v>8752804.83952174</v>
      </c>
      <c r="K101" s="33" t="n">
        <v>9051563.56811595</v>
      </c>
      <c r="L101" s="33" t="n">
        <v>9242321.08163768</v>
      </c>
      <c r="M101" s="33" t="n">
        <v>10387643.4365507</v>
      </c>
      <c r="N101" s="33" t="n">
        <v>10979440.608</v>
      </c>
      <c r="O101" s="33" t="n">
        <v>11592307.1256957</v>
      </c>
      <c r="P101" s="33" t="n">
        <v>12082456.4757101</v>
      </c>
      <c r="Q101" s="33" t="n">
        <v>12538268.9426232</v>
      </c>
      <c r="R101" s="33" t="n">
        <v>12046884.4970145</v>
      </c>
      <c r="S101" s="33" t="n">
        <v>11851855.9547246</v>
      </c>
      <c r="T101" s="33" t="n">
        <v>12116749.2324348</v>
      </c>
      <c r="U101" s="33" t="n">
        <v>12373864.6628986</v>
      </c>
      <c r="V101" s="33" t="n">
        <v>12326807.8326087</v>
      </c>
      <c r="W101" s="34" t="n">
        <v>11208268.9111739</v>
      </c>
      <c r="X101" s="35" t="n">
        <f aca="false">IF(SUM(V94:V101)=0,"n/d",((SUM(W94:W101))/(SUM(V94:V101))-1)*100)</f>
        <v>-8.6606926513218</v>
      </c>
    </row>
    <row r="102" customFormat="false" ht="13.5" hidden="false" customHeight="false" outlineLevel="0" collapsed="false">
      <c r="B102" s="32" t="s">
        <v>36</v>
      </c>
      <c r="C102" s="33" t="n">
        <v>7522385.08231169</v>
      </c>
      <c r="D102" s="33" t="n">
        <v>7500608.87462709</v>
      </c>
      <c r="E102" s="33" t="n">
        <v>7523605.66495733</v>
      </c>
      <c r="F102" s="33" t="n">
        <v>7308318.74471615</v>
      </c>
      <c r="G102" s="33" t="n">
        <v>7739155.9095807</v>
      </c>
      <c r="H102" s="33" t="n">
        <v>7720371.63329313</v>
      </c>
      <c r="I102" s="33" t="n">
        <v>7892381.89825232</v>
      </c>
      <c r="J102" s="33" t="n">
        <v>8127877.78508696</v>
      </c>
      <c r="K102" s="33" t="n">
        <v>9368012.37149275</v>
      </c>
      <c r="L102" s="33" t="n">
        <v>9481387.24234782</v>
      </c>
      <c r="M102" s="33" t="n">
        <v>10248554.0049855</v>
      </c>
      <c r="N102" s="33" t="n">
        <v>10692546.1694927</v>
      </c>
      <c r="O102" s="33" t="n">
        <v>10717877.0345217</v>
      </c>
      <c r="P102" s="33" t="n">
        <v>11451924.9701159</v>
      </c>
      <c r="Q102" s="33" t="n">
        <v>12592408.3046087</v>
      </c>
      <c r="R102" s="33" t="n">
        <v>11985710.1962754</v>
      </c>
      <c r="S102" s="33" t="n">
        <v>11644012.5777536</v>
      </c>
      <c r="T102" s="33" t="n">
        <v>11732360.4199565</v>
      </c>
      <c r="U102" s="33" t="n">
        <v>11411721.2518551</v>
      </c>
      <c r="V102" s="33" t="n">
        <v>11664500.1059855</v>
      </c>
      <c r="W102" s="34" t="n">
        <v>11554429.2855652</v>
      </c>
      <c r="X102" s="35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2" t="s">
        <v>37</v>
      </c>
      <c r="C103" s="33" t="n">
        <v>7686804.29117254</v>
      </c>
      <c r="D103" s="33" t="n">
        <v>7952202.52293136</v>
      </c>
      <c r="E103" s="33" t="n">
        <v>8243983.3627551</v>
      </c>
      <c r="F103" s="33" t="n">
        <v>7718482.45071429</v>
      </c>
      <c r="G103" s="33" t="n">
        <v>7595616.53105566</v>
      </c>
      <c r="H103" s="33" t="n">
        <v>7386627.65660297</v>
      </c>
      <c r="I103" s="33" t="n">
        <v>7980417.68229128</v>
      </c>
      <c r="J103" s="33" t="n">
        <v>9020457.45469566</v>
      </c>
      <c r="K103" s="33" t="n">
        <v>9550067.06423188</v>
      </c>
      <c r="L103" s="33" t="n">
        <v>10055110.925</v>
      </c>
      <c r="M103" s="33" t="n">
        <v>10205460.4863478</v>
      </c>
      <c r="N103" s="33" t="n">
        <v>10519426.9556377</v>
      </c>
      <c r="O103" s="33" t="n">
        <v>11858855.5866232</v>
      </c>
      <c r="P103" s="33" t="n">
        <v>12466573.9996522</v>
      </c>
      <c r="Q103" s="33" t="n">
        <v>13289592.4931015</v>
      </c>
      <c r="R103" s="33" t="n">
        <v>12526918.0685507</v>
      </c>
      <c r="S103" s="33" t="n">
        <v>11425057.5878116</v>
      </c>
      <c r="T103" s="33" t="n">
        <v>11939679.960942</v>
      </c>
      <c r="U103" s="33" t="n">
        <v>12073886.6798551</v>
      </c>
      <c r="V103" s="33" t="n">
        <v>12695468.8813623</v>
      </c>
      <c r="W103" s="34"/>
      <c r="X103" s="35"/>
    </row>
    <row r="104" customFormat="false" ht="13.5" hidden="false" customHeight="false" outlineLevel="0" collapsed="false">
      <c r="B104" s="32" t="s">
        <v>38</v>
      </c>
      <c r="C104" s="33" t="n">
        <v>7601392.65367532</v>
      </c>
      <c r="D104" s="33" t="n">
        <v>7453943.88142115</v>
      </c>
      <c r="E104" s="33" t="n">
        <v>7153780.78479592</v>
      </c>
      <c r="F104" s="33" t="n">
        <v>6954097.10960483</v>
      </c>
      <c r="G104" s="33" t="n">
        <v>7428138.36097774</v>
      </c>
      <c r="H104" s="33" t="n">
        <v>7467977.10674768</v>
      </c>
      <c r="I104" s="33" t="n">
        <v>7772892.78389982</v>
      </c>
      <c r="J104" s="33" t="n">
        <v>8570807.15182608</v>
      </c>
      <c r="K104" s="33" t="n">
        <v>8562936.62868116</v>
      </c>
      <c r="L104" s="33" t="n">
        <v>9141252.16333333</v>
      </c>
      <c r="M104" s="33" t="n">
        <v>10051864.1243913</v>
      </c>
      <c r="N104" s="33" t="n">
        <v>10403944.990913</v>
      </c>
      <c r="O104" s="33" t="n">
        <v>11382002.7816522</v>
      </c>
      <c r="P104" s="33" t="n">
        <v>11911867.9497681</v>
      </c>
      <c r="Q104" s="33" t="n">
        <v>11838314.9526522</v>
      </c>
      <c r="R104" s="33" t="n">
        <v>11239850.4658841</v>
      </c>
      <c r="S104" s="33" t="n">
        <v>10982918.9137391</v>
      </c>
      <c r="T104" s="33" t="n">
        <v>11419038.8207681</v>
      </c>
      <c r="U104" s="33" t="n">
        <v>11555668.4202609</v>
      </c>
      <c r="V104" s="33" t="n">
        <v>11806467.5780725</v>
      </c>
      <c r="W104" s="34"/>
      <c r="X104" s="35"/>
    </row>
    <row r="105" customFormat="false" ht="13.5" hidden="false" customHeight="false" outlineLevel="0" collapsed="false">
      <c r="B105" s="32" t="s">
        <v>39</v>
      </c>
      <c r="C105" s="33" t="n">
        <v>7380667.22990353</v>
      </c>
      <c r="D105" s="33" t="n">
        <v>7200701.05136921</v>
      </c>
      <c r="E105" s="33" t="n">
        <v>7301918.30445826</v>
      </c>
      <c r="F105" s="33" t="n">
        <v>7534997.90894435</v>
      </c>
      <c r="G105" s="33" t="n">
        <v>7785470.67560853</v>
      </c>
      <c r="H105" s="33" t="n">
        <v>7766879.01557885</v>
      </c>
      <c r="I105" s="33" t="n">
        <v>7888891.01982931</v>
      </c>
      <c r="J105" s="33" t="n">
        <v>8574078.90128986</v>
      </c>
      <c r="K105" s="33" t="n">
        <v>9096716.61208696</v>
      </c>
      <c r="L105" s="33" t="n">
        <v>9922268.25856522</v>
      </c>
      <c r="M105" s="33" t="n">
        <v>10479532.6205507</v>
      </c>
      <c r="N105" s="33" t="n">
        <v>10756126.7618696</v>
      </c>
      <c r="O105" s="33" t="n">
        <v>11271877.2662464</v>
      </c>
      <c r="P105" s="33" t="n">
        <v>11708206.5457246</v>
      </c>
      <c r="Q105" s="33" t="n">
        <v>12636639.3841449</v>
      </c>
      <c r="R105" s="33" t="n">
        <v>12115171.8300435</v>
      </c>
      <c r="S105" s="33" t="n">
        <v>11581780.4405217</v>
      </c>
      <c r="T105" s="33" t="n">
        <v>11514810.5223623</v>
      </c>
      <c r="U105" s="33" t="n">
        <v>11806209.4322029</v>
      </c>
      <c r="V105" s="33" t="n">
        <v>11881704.420913</v>
      </c>
      <c r="W105" s="34"/>
      <c r="X105" s="35"/>
    </row>
    <row r="106" customFormat="false" ht="13" hidden="false" customHeight="false" outlineLevel="0" collapsed="false">
      <c r="B106" s="54" t="s">
        <v>40</v>
      </c>
      <c r="C106" s="38" t="n">
        <v>89817744.2757626</v>
      </c>
      <c r="D106" s="38" t="n">
        <v>89624698.4369202</v>
      </c>
      <c r="E106" s="38" t="n">
        <v>88496736.9794545</v>
      </c>
      <c r="F106" s="38" t="n">
        <v>83734363.1794917</v>
      </c>
      <c r="G106" s="38" t="n">
        <v>88419801.7422393</v>
      </c>
      <c r="H106" s="38" t="n">
        <v>88807391.6350278</v>
      </c>
      <c r="I106" s="38" t="n">
        <v>90672793.971757</v>
      </c>
      <c r="J106" s="38" t="n">
        <v>97785714.7141594</v>
      </c>
      <c r="K106" s="38" t="n">
        <v>105972512.907154</v>
      </c>
      <c r="L106" s="38" t="n">
        <v>108802853.781493</v>
      </c>
      <c r="M106" s="38" t="n">
        <v>117951824.427391</v>
      </c>
      <c r="N106" s="38" t="n">
        <v>122233802.629377</v>
      </c>
      <c r="O106" s="38" t="n">
        <v>129688678.359609</v>
      </c>
      <c r="P106" s="38" t="n">
        <v>137331907.424159</v>
      </c>
      <c r="Q106" s="38" t="n">
        <v>144582773.520217</v>
      </c>
      <c r="R106" s="38" t="n">
        <v>141816481.050899</v>
      </c>
      <c r="S106" s="38" t="n">
        <v>135441653.805928</v>
      </c>
      <c r="T106" s="38" t="n">
        <v>136087820.823739</v>
      </c>
      <c r="U106" s="38" t="n">
        <v>136156401.169478</v>
      </c>
      <c r="V106" s="38" t="n">
        <v>140135095.672696</v>
      </c>
      <c r="W106" s="39" t="n">
        <v>95665610.4545797</v>
      </c>
      <c r="X106" s="40"/>
    </row>
    <row r="107" customFormat="false" ht="13" hidden="false" customHeight="false" outlineLevel="0" collapsed="false">
      <c r="B107" s="41" t="s">
        <v>41</v>
      </c>
    </row>
    <row r="108" customFormat="false" ht="13" hidden="false" customHeight="false" outlineLevel="0" collapsed="false">
      <c r="B108" s="46" t="s">
        <v>42</v>
      </c>
      <c r="W108" s="12"/>
    </row>
    <row r="109" customFormat="false" ht="12.5" hidden="false" customHeight="false" outlineLevel="0" collapsed="false">
      <c r="B109" s="47" t="s">
        <v>43</v>
      </c>
      <c r="W109" s="12"/>
    </row>
    <row r="110" customFormat="false" ht="14.5" hidden="false" customHeight="false" outlineLevel="0" collapsed="false">
      <c r="B110" s="48" t="s">
        <v>44</v>
      </c>
      <c r="W110" s="12"/>
    </row>
    <row r="111" customFormat="false" ht="12.5" hidden="false" customHeight="false" outlineLevel="0" collapsed="false">
      <c r="B111" s="48" t="s">
        <v>45</v>
      </c>
      <c r="W111" s="12"/>
    </row>
    <row r="112" customFormat="false" ht="12.5" hidden="false" customHeight="false" outlineLevel="0" collapsed="false">
      <c r="B112" s="48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8" t="s">
        <v>47</v>
      </c>
      <c r="W113" s="12"/>
    </row>
    <row r="114" customFormat="false" ht="12.5" hidden="false" customHeight="false" outlineLevel="0" collapsed="false">
      <c r="B114" s="48" t="s">
        <v>48</v>
      </c>
    </row>
    <row r="115" customFormat="false" ht="12.5" hidden="false" customHeight="false" outlineLevel="0" collapsed="false">
      <c r="B115" s="48" t="s">
        <v>49</v>
      </c>
    </row>
    <row r="116" customFormat="false" ht="14.5" hidden="false" customHeight="false" outlineLevel="0" collapsed="false">
      <c r="B116" s="49" t="s">
        <v>50</v>
      </c>
    </row>
    <row r="117" customFormat="false" ht="14.5" hidden="false" customHeight="false" outlineLevel="0" collapsed="false">
      <c r="B117" s="49" t="s">
        <v>51</v>
      </c>
    </row>
    <row r="118" customFormat="false" ht="14.5" hidden="false" customHeight="false" outlineLevel="0" collapsed="false">
      <c r="B118" s="48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1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2" t="s">
        <v>29</v>
      </c>
      <c r="C135" s="33" t="n">
        <v>4276021.112</v>
      </c>
      <c r="D135" s="33" t="n">
        <v>4679585.07</v>
      </c>
      <c r="E135" s="33" t="n">
        <v>4071620.839</v>
      </c>
      <c r="F135" s="33" t="n">
        <v>4284566.795</v>
      </c>
      <c r="G135" s="33" t="n">
        <v>4034946.436</v>
      </c>
      <c r="H135" s="33" t="n">
        <v>4120481.712</v>
      </c>
      <c r="I135" s="33" t="n">
        <v>4375219.448</v>
      </c>
      <c r="J135" s="33" t="n">
        <v>4514231.523</v>
      </c>
      <c r="K135" s="35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2" t="s">
        <v>30</v>
      </c>
      <c r="C136" s="33" t="n">
        <v>4696752.167</v>
      </c>
      <c r="D136" s="33" t="n">
        <v>4815102.663</v>
      </c>
      <c r="E136" s="33" t="n">
        <v>5013801.728</v>
      </c>
      <c r="F136" s="33" t="n">
        <v>4751359.45</v>
      </c>
      <c r="G136" s="33" t="n">
        <v>4852097.246</v>
      </c>
      <c r="H136" s="33" t="n">
        <v>4825773.443</v>
      </c>
      <c r="I136" s="33" t="n">
        <v>4554752.796</v>
      </c>
      <c r="J136" s="33" t="n">
        <v>4710564.495</v>
      </c>
      <c r="K136" s="35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2" t="s">
        <v>31</v>
      </c>
      <c r="C137" s="33" t="n">
        <v>4943159.037</v>
      </c>
      <c r="D137" s="33" t="n">
        <v>4885145.648</v>
      </c>
      <c r="E137" s="33" t="n">
        <v>4738922.649</v>
      </c>
      <c r="F137" s="33" t="n">
        <v>4572943.98</v>
      </c>
      <c r="G137" s="33" t="n">
        <v>4146623.924</v>
      </c>
      <c r="H137" s="33" t="n">
        <v>4618470.22</v>
      </c>
      <c r="I137" s="33" t="n">
        <v>4653654.395</v>
      </c>
      <c r="J137" s="33" t="n">
        <v>4004816.903</v>
      </c>
      <c r="K137" s="35" t="n">
        <f aca="false">IF(SUM(I134:I137)=0,"n/d",((SUM(J134:J137))/(SUM(I134:I137))-1)*100)</f>
        <v>-1.73876843060522</v>
      </c>
      <c r="M137" s="12"/>
    </row>
    <row r="138" customFormat="false" ht="13.5" hidden="false" customHeight="false" outlineLevel="0" collapsed="false">
      <c r="B138" s="32" t="s">
        <v>32</v>
      </c>
      <c r="C138" s="33" t="n">
        <v>4928345.789</v>
      </c>
      <c r="D138" s="33" t="n">
        <v>5131918.73</v>
      </c>
      <c r="E138" s="33" t="n">
        <v>4636556.558</v>
      </c>
      <c r="F138" s="33" t="n">
        <v>4499732.576</v>
      </c>
      <c r="G138" s="33" t="n">
        <v>4614686.957</v>
      </c>
      <c r="H138" s="33" t="n">
        <v>3772603.274</v>
      </c>
      <c r="I138" s="33" t="n">
        <v>4796717.56</v>
      </c>
      <c r="J138" s="33" t="n">
        <v>4360350.294</v>
      </c>
      <c r="K138" s="35" t="n">
        <f aca="false">IF(SUM(I134:I138)=0,"n/d",((SUM(J134:J138))/(SUM(I134:I138))-1)*100)</f>
        <v>-3.28876762747285</v>
      </c>
      <c r="M138" s="12"/>
    </row>
    <row r="139" customFormat="false" ht="13.5" hidden="false" customHeight="false" outlineLevel="0" collapsed="false">
      <c r="B139" s="32" t="s">
        <v>33</v>
      </c>
      <c r="C139" s="33" t="n">
        <v>4708673.384</v>
      </c>
      <c r="D139" s="33" t="n">
        <v>4707725.433</v>
      </c>
      <c r="E139" s="33" t="n">
        <v>4863308.679</v>
      </c>
      <c r="F139" s="33" t="n">
        <v>4616496.481</v>
      </c>
      <c r="G139" s="33" t="n">
        <v>4677453.593</v>
      </c>
      <c r="H139" s="33" t="n">
        <v>5011752.437</v>
      </c>
      <c r="I139" s="33" t="n">
        <v>4653210.841</v>
      </c>
      <c r="J139" s="33" t="n">
        <v>4696043.355</v>
      </c>
      <c r="K139" s="35" t="n">
        <f aca="false">IF(SUM(I134:I139)=0,"n/d",((SUM(J134:J139))/(SUM(I134:I139))-1)*100)</f>
        <v>-2.57458207344341</v>
      </c>
      <c r="M139" s="12"/>
    </row>
    <row r="140" customFormat="false" ht="13.5" hidden="false" customHeight="false" outlineLevel="0" collapsed="false">
      <c r="B140" s="36" t="s">
        <v>34</v>
      </c>
      <c r="C140" s="33" t="n">
        <v>5119508.311</v>
      </c>
      <c r="D140" s="33" t="n">
        <v>5186600.931</v>
      </c>
      <c r="E140" s="33" t="n">
        <v>4963402.336</v>
      </c>
      <c r="F140" s="33" t="n">
        <v>4697056.958</v>
      </c>
      <c r="G140" s="33" t="n">
        <v>4821464.448</v>
      </c>
      <c r="H140" s="33" t="n">
        <v>4982153.478</v>
      </c>
      <c r="I140" s="33" t="n">
        <v>5187031.607</v>
      </c>
      <c r="J140" s="33" t="n">
        <v>5231198.791</v>
      </c>
      <c r="K140" s="35" t="n">
        <f aca="false">IF(SUM(I134:I140)=0,"n/d",((SUM(J134:J140))/(SUM(I134:I140))-1)*100)</f>
        <v>-2.02965665014772</v>
      </c>
    </row>
    <row r="141" customFormat="false" ht="13.5" hidden="false" customHeight="false" outlineLevel="0" collapsed="false">
      <c r="B141" s="32" t="s">
        <v>35</v>
      </c>
      <c r="C141" s="33" t="n">
        <v>5369365.13</v>
      </c>
      <c r="D141" s="33" t="n">
        <v>5350986.962</v>
      </c>
      <c r="E141" s="33" t="n">
        <v>5017610.45</v>
      </c>
      <c r="F141" s="33" t="n">
        <v>4903384.937</v>
      </c>
      <c r="G141" s="33" t="n">
        <v>5001582.49</v>
      </c>
      <c r="H141" s="33" t="n">
        <v>5197649.583</v>
      </c>
      <c r="I141" s="33" t="n">
        <v>5284080.566</v>
      </c>
      <c r="J141" s="33" t="n">
        <v>5164439.187</v>
      </c>
      <c r="K141" s="35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2" t="s">
        <v>36</v>
      </c>
      <c r="C142" s="33" t="n">
        <v>5029822.695</v>
      </c>
      <c r="D142" s="33" t="n">
        <v>5355678.468</v>
      </c>
      <c r="E142" s="33" t="n">
        <v>4932080.529</v>
      </c>
      <c r="F142" s="33" t="n">
        <v>4775598.223</v>
      </c>
      <c r="G142" s="33" t="n">
        <v>4856584.339</v>
      </c>
      <c r="H142" s="33" t="n">
        <v>4759710.997</v>
      </c>
      <c r="I142" s="33" t="n">
        <v>4891110.988</v>
      </c>
      <c r="J142" s="33" t="n">
        <v>5237175.795</v>
      </c>
      <c r="K142" s="35" t="n">
        <f aca="false">IF(SUM(I134:I142)=0,"n/d",((SUM(J134:J142))/(SUM(I134:I142))-1)*100)</f>
        <v>-1.01780251139971</v>
      </c>
    </row>
    <row r="143" customFormat="false" ht="13.5" hidden="false" customHeight="false" outlineLevel="0" collapsed="false">
      <c r="B143" s="32" t="s">
        <v>37</v>
      </c>
      <c r="C143" s="33" t="n">
        <v>5483350.454</v>
      </c>
      <c r="D143" s="33" t="n">
        <v>5732736.717</v>
      </c>
      <c r="E143" s="33" t="n">
        <v>5181460.314</v>
      </c>
      <c r="F143" s="33" t="n">
        <v>4631472.072</v>
      </c>
      <c r="G143" s="33" t="n">
        <v>4915778.464</v>
      </c>
      <c r="H143" s="33" t="n">
        <v>5058821.472</v>
      </c>
      <c r="I143" s="33" t="n">
        <v>5415773.434</v>
      </c>
      <c r="J143" s="33"/>
      <c r="K143" s="35"/>
    </row>
    <row r="144" customFormat="false" ht="13.5" hidden="false" customHeight="false" outlineLevel="0" collapsed="false">
      <c r="B144" s="32" t="s">
        <v>38</v>
      </c>
      <c r="C144" s="33" t="n">
        <v>5091614.642</v>
      </c>
      <c r="D144" s="33" t="n">
        <v>4910217.661</v>
      </c>
      <c r="E144" s="33" t="n">
        <v>4558032.334</v>
      </c>
      <c r="F144" s="33" t="n">
        <v>4400045.949</v>
      </c>
      <c r="G144" s="33" t="n">
        <v>4640681.925</v>
      </c>
      <c r="H144" s="33" t="n">
        <v>4738220.634</v>
      </c>
      <c r="I144" s="33" t="n">
        <v>4808784.153</v>
      </c>
      <c r="J144" s="33"/>
      <c r="K144" s="35"/>
    </row>
    <row r="145" customFormat="false" ht="13.5" hidden="false" customHeight="false" outlineLevel="0" collapsed="false">
      <c r="B145" s="32" t="s">
        <v>39</v>
      </c>
      <c r="C145" s="33" t="n">
        <v>4469189.373</v>
      </c>
      <c r="D145" s="33" t="n">
        <v>4709598.756</v>
      </c>
      <c r="E145" s="33" t="n">
        <v>4501075.203</v>
      </c>
      <c r="F145" s="33" t="n">
        <v>4203042.669</v>
      </c>
      <c r="G145" s="33" t="n">
        <v>4251226.249</v>
      </c>
      <c r="H145" s="33" t="n">
        <v>4408063.522</v>
      </c>
      <c r="I145" s="33" t="n">
        <v>4286608.506</v>
      </c>
      <c r="J145" s="33"/>
      <c r="K145" s="35"/>
    </row>
    <row r="146" customFormat="false" ht="13" hidden="false" customHeight="false" outlineLevel="0" collapsed="false">
      <c r="B146" s="37" t="s">
        <v>40</v>
      </c>
      <c r="C146" s="38" t="n">
        <v>58572495.084</v>
      </c>
      <c r="D146" s="38" t="n">
        <v>60031617.589</v>
      </c>
      <c r="E146" s="38" t="n">
        <v>57210870.372</v>
      </c>
      <c r="F146" s="38" t="n">
        <v>54278570.073</v>
      </c>
      <c r="G146" s="38" t="n">
        <v>54772292.723</v>
      </c>
      <c r="H146" s="38" t="n">
        <v>55629443.199</v>
      </c>
      <c r="I146" s="38" t="n">
        <v>57298447.724</v>
      </c>
      <c r="J146" s="38" t="n">
        <v>42351791.604</v>
      </c>
      <c r="K146" s="40"/>
    </row>
    <row r="147" customFormat="false" ht="13.5" hidden="false" customHeight="false" outlineLevel="0" collapsed="false">
      <c r="B147" s="41" t="s">
        <v>41</v>
      </c>
      <c r="F147" s="14"/>
      <c r="G147" s="42"/>
      <c r="L147" s="43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5"/>
    </row>
    <row r="148" customFormat="false" ht="15" hidden="false" customHeight="false" outlineLevel="0" collapsed="false">
      <c r="B148" s="46" t="s">
        <v>57</v>
      </c>
      <c r="G148" s="1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5"/>
    </row>
    <row r="149" customFormat="false" ht="12.5" hidden="false" customHeight="false" outlineLevel="0" collapsed="false">
      <c r="B149" s="47" t="s">
        <v>58</v>
      </c>
      <c r="J149" s="14"/>
      <c r="K149" s="1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5"/>
    </row>
    <row r="150" customFormat="false" ht="12.5" hidden="false" customHeight="false" outlineLevel="0" collapsed="false">
      <c r="B150" s="47" t="s">
        <v>59</v>
      </c>
      <c r="J150" s="14"/>
      <c r="K150" s="1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5"/>
    </row>
    <row r="151" customFormat="false" ht="12.5" hidden="false" customHeight="false" outlineLevel="0" collapsed="false">
      <c r="B151" s="48" t="s">
        <v>60</v>
      </c>
      <c r="J151" s="14"/>
      <c r="K151" s="1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5"/>
    </row>
    <row r="152" customFormat="false" ht="12.5" hidden="false" customHeight="false" outlineLevel="0" collapsed="false">
      <c r="B152" s="48" t="s">
        <v>61</v>
      </c>
      <c r="E152" s="14"/>
      <c r="F152" s="14"/>
      <c r="G152" s="14"/>
    </row>
    <row r="153" customFormat="false" ht="12.5" hidden="false" customHeight="false" outlineLevel="0" collapsed="false">
      <c r="B153" s="48" t="s">
        <v>48</v>
      </c>
      <c r="E153" s="14"/>
      <c r="F153" s="14"/>
      <c r="G153" s="14"/>
    </row>
    <row r="154" customFormat="false" ht="12.5" hidden="false" customHeight="false" outlineLevel="0" collapsed="false">
      <c r="B154" s="48" t="s">
        <v>49</v>
      </c>
      <c r="E154" s="14"/>
      <c r="F154" s="14"/>
      <c r="G154" s="14"/>
    </row>
    <row r="155" customFormat="false" ht="14.5" hidden="false" customHeight="false" outlineLevel="0" collapsed="false">
      <c r="B155" s="49" t="s">
        <v>50</v>
      </c>
      <c r="E155" s="14"/>
      <c r="F155" s="14"/>
      <c r="G155" s="14"/>
    </row>
    <row r="156" customFormat="false" ht="14.5" hidden="false" customHeight="false" outlineLevel="0" collapsed="false">
      <c r="B156" s="49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1" t="n">
        <f aca="false">IF(J172=0,"",((J172/I172)-1)*100)</f>
        <v>0.944274134382228</v>
      </c>
    </row>
    <row r="173" customFormat="false" ht="13.5" hidden="false" customHeight="false" outlineLevel="0" collapsed="false">
      <c r="B173" s="32" t="s">
        <v>29</v>
      </c>
      <c r="C173" s="33" t="n">
        <v>4276021.112</v>
      </c>
      <c r="D173" s="33" t="n">
        <v>4679585.07</v>
      </c>
      <c r="E173" s="33" t="n">
        <v>4071620.839</v>
      </c>
      <c r="F173" s="33" t="n">
        <v>4284566.795</v>
      </c>
      <c r="G173" s="33" t="n">
        <v>4034946.436</v>
      </c>
      <c r="H173" s="33" t="n">
        <v>4120481.712</v>
      </c>
      <c r="I173" s="33" t="n">
        <v>4375219.448</v>
      </c>
      <c r="J173" s="33" t="n">
        <v>4514231.523</v>
      </c>
      <c r="K173" s="35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2" t="s">
        <v>30</v>
      </c>
      <c r="C174" s="33" t="n">
        <v>4696752.167</v>
      </c>
      <c r="D174" s="33" t="n">
        <v>4815102.663</v>
      </c>
      <c r="E174" s="33" t="n">
        <v>5013801.728</v>
      </c>
      <c r="F174" s="33" t="n">
        <v>4751359.45</v>
      </c>
      <c r="G174" s="33" t="n">
        <v>4852097.246</v>
      </c>
      <c r="H174" s="33" t="n">
        <v>4825773.443</v>
      </c>
      <c r="I174" s="33" t="n">
        <v>4554752.796</v>
      </c>
      <c r="J174" s="33" t="n">
        <v>4710564.495</v>
      </c>
      <c r="K174" s="35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2" t="s">
        <v>31</v>
      </c>
      <c r="C175" s="33" t="n">
        <v>4943159.037</v>
      </c>
      <c r="D175" s="33" t="n">
        <v>4885145.648</v>
      </c>
      <c r="E175" s="33" t="n">
        <v>4738922.649</v>
      </c>
      <c r="F175" s="33" t="n">
        <v>4572943.98</v>
      </c>
      <c r="G175" s="33" t="n">
        <v>4146623.924</v>
      </c>
      <c r="H175" s="33" t="n">
        <v>4618470.22</v>
      </c>
      <c r="I175" s="33" t="n">
        <v>4653654.395</v>
      </c>
      <c r="J175" s="33" t="n">
        <v>4004816.903</v>
      </c>
      <c r="K175" s="35" t="n">
        <f aca="false">IF(SUM(I172:I175)=0,"n/d",((SUM(J172:J175))/(SUM(I172:I175))-1)*100)</f>
        <v>-1.73876843060522</v>
      </c>
    </row>
    <row r="176" customFormat="false" ht="13.5" hidden="false" customHeight="false" outlineLevel="0" collapsed="false">
      <c r="B176" s="32" t="s">
        <v>32</v>
      </c>
      <c r="C176" s="33" t="n">
        <v>4928345.789</v>
      </c>
      <c r="D176" s="33" t="n">
        <v>5131918.73</v>
      </c>
      <c r="E176" s="33" t="n">
        <v>4636556.558</v>
      </c>
      <c r="F176" s="33" t="n">
        <v>4499732.576</v>
      </c>
      <c r="G176" s="33" t="n">
        <v>4614686.957</v>
      </c>
      <c r="H176" s="33" t="n">
        <v>3772603.274</v>
      </c>
      <c r="I176" s="33" t="n">
        <v>4796717.56</v>
      </c>
      <c r="J176" s="33" t="n">
        <v>4360350.294</v>
      </c>
      <c r="K176" s="35" t="n">
        <f aca="false">IF(SUM(I172:I176)=0,"n/d",((SUM(J172:J176))/(SUM(I172:I176))-1)*100)</f>
        <v>-3.28876762747285</v>
      </c>
    </row>
    <row r="177" customFormat="false" ht="13.5" hidden="false" customHeight="false" outlineLevel="0" collapsed="false">
      <c r="B177" s="32" t="s">
        <v>33</v>
      </c>
      <c r="C177" s="33" t="n">
        <v>4708673.384</v>
      </c>
      <c r="D177" s="33" t="n">
        <v>4707725.433</v>
      </c>
      <c r="E177" s="33" t="n">
        <v>4863308.679</v>
      </c>
      <c r="F177" s="33" t="n">
        <v>4616496.481</v>
      </c>
      <c r="G177" s="33" t="n">
        <v>4677453.593</v>
      </c>
      <c r="H177" s="33" t="n">
        <v>5011752.437</v>
      </c>
      <c r="I177" s="33" t="n">
        <v>4653210.841</v>
      </c>
      <c r="J177" s="33" t="n">
        <v>4696043.355</v>
      </c>
      <c r="K177" s="35" t="n">
        <f aca="false">IF(SUM(I172:I177)=0,"n/d",((SUM(J172:J177))/(SUM(I172:I177))-1)*100)</f>
        <v>-2.57458207344341</v>
      </c>
    </row>
    <row r="178" customFormat="false" ht="13.5" hidden="false" customHeight="false" outlineLevel="0" collapsed="false">
      <c r="B178" s="36" t="s">
        <v>34</v>
      </c>
      <c r="C178" s="33" t="n">
        <v>5119508.311</v>
      </c>
      <c r="D178" s="33" t="n">
        <v>5186600.931</v>
      </c>
      <c r="E178" s="33" t="n">
        <v>4963402.336</v>
      </c>
      <c r="F178" s="33" t="n">
        <v>4697056.958</v>
      </c>
      <c r="G178" s="33" t="n">
        <v>4821464.448</v>
      </c>
      <c r="H178" s="33" t="n">
        <v>4982153.478</v>
      </c>
      <c r="I178" s="33" t="n">
        <v>5187031.607</v>
      </c>
      <c r="J178" s="33" t="n">
        <v>5231198.791</v>
      </c>
      <c r="K178" s="35" t="n">
        <f aca="false">IF(SUM(I172:I178)=0,"n/d",((SUM(J172:J178))/(SUM(I172:I178))-1)*100)</f>
        <v>-2.02965665014772</v>
      </c>
    </row>
    <row r="179" customFormat="false" ht="13.5" hidden="false" customHeight="false" outlineLevel="0" collapsed="false">
      <c r="B179" s="32" t="s">
        <v>35</v>
      </c>
      <c r="C179" s="33" t="n">
        <v>5369365.13</v>
      </c>
      <c r="D179" s="33" t="n">
        <v>5350986.962</v>
      </c>
      <c r="E179" s="33" t="n">
        <v>5017610.45</v>
      </c>
      <c r="F179" s="33" t="n">
        <v>4903384.937</v>
      </c>
      <c r="G179" s="33" t="n">
        <v>5001582.49</v>
      </c>
      <c r="H179" s="33" t="n">
        <v>5197649.583</v>
      </c>
      <c r="I179" s="33" t="n">
        <v>5284080.566</v>
      </c>
      <c r="J179" s="33" t="n">
        <v>5164439.187</v>
      </c>
      <c r="K179" s="35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2" t="s">
        <v>36</v>
      </c>
      <c r="C180" s="33" t="n">
        <v>5029822.695</v>
      </c>
      <c r="D180" s="33" t="n">
        <v>5355678.468</v>
      </c>
      <c r="E180" s="33" t="n">
        <v>4932080.529</v>
      </c>
      <c r="F180" s="33" t="n">
        <v>4775598.223</v>
      </c>
      <c r="G180" s="33" t="n">
        <v>4856584.339</v>
      </c>
      <c r="H180" s="33" t="n">
        <v>4759710.997</v>
      </c>
      <c r="I180" s="33" t="n">
        <v>4891110.988</v>
      </c>
      <c r="J180" s="33" t="n">
        <v>5237175.795</v>
      </c>
      <c r="K180" s="35" t="n">
        <f aca="false">IF(SUM(I172:I180)=0,"n/d",((SUM(J172:J180))/(SUM(I172:I180))-1)*100)</f>
        <v>-1.01780251139971</v>
      </c>
    </row>
    <row r="181" customFormat="false" ht="13.5" hidden="false" customHeight="false" outlineLevel="0" collapsed="false">
      <c r="B181" s="32" t="s">
        <v>37</v>
      </c>
      <c r="C181" s="33" t="n">
        <v>5483350.454</v>
      </c>
      <c r="D181" s="33" t="n">
        <v>5732736.717</v>
      </c>
      <c r="E181" s="33" t="n">
        <v>5181460.314</v>
      </c>
      <c r="F181" s="33" t="n">
        <v>4631472.072</v>
      </c>
      <c r="G181" s="33" t="n">
        <v>4915778.464</v>
      </c>
      <c r="H181" s="33" t="n">
        <v>5058821.472</v>
      </c>
      <c r="I181" s="33" t="n">
        <v>5415773.434</v>
      </c>
      <c r="J181" s="33"/>
      <c r="K181" s="35"/>
    </row>
    <row r="182" customFormat="false" ht="13.5" hidden="false" customHeight="false" outlineLevel="0" collapsed="false">
      <c r="B182" s="32" t="s">
        <v>38</v>
      </c>
      <c r="C182" s="33" t="n">
        <v>5091614.642</v>
      </c>
      <c r="D182" s="33" t="n">
        <v>4910217.661</v>
      </c>
      <c r="E182" s="33" t="n">
        <v>4558032.334</v>
      </c>
      <c r="F182" s="33" t="n">
        <v>4400045.949</v>
      </c>
      <c r="G182" s="33" t="n">
        <v>4640681.925</v>
      </c>
      <c r="H182" s="33" t="n">
        <v>4738220.634</v>
      </c>
      <c r="I182" s="33" t="n">
        <v>4808784.153</v>
      </c>
      <c r="J182" s="33"/>
      <c r="K182" s="35"/>
    </row>
    <row r="183" customFormat="false" ht="13.5" hidden="false" customHeight="false" outlineLevel="0" collapsed="false">
      <c r="B183" s="32" t="s">
        <v>39</v>
      </c>
      <c r="C183" s="33" t="n">
        <v>4469189.373</v>
      </c>
      <c r="D183" s="33" t="n">
        <v>4709598.756</v>
      </c>
      <c r="E183" s="33" t="n">
        <v>4501075.203</v>
      </c>
      <c r="F183" s="33" t="n">
        <v>4203042.669</v>
      </c>
      <c r="G183" s="33" t="n">
        <v>4251226.249</v>
      </c>
      <c r="H183" s="33" t="n">
        <v>4408063.522</v>
      </c>
      <c r="I183" s="33" t="n">
        <v>4286608.506</v>
      </c>
      <c r="J183" s="33"/>
      <c r="K183" s="35"/>
    </row>
    <row r="184" customFormat="false" ht="13" hidden="false" customHeight="false" outlineLevel="0" collapsed="false">
      <c r="B184" s="37" t="s">
        <v>40</v>
      </c>
      <c r="C184" s="38" t="n">
        <v>58572495.084</v>
      </c>
      <c r="D184" s="38" t="n">
        <v>60031617.589</v>
      </c>
      <c r="E184" s="38" t="n">
        <v>57210870.372</v>
      </c>
      <c r="F184" s="38" t="n">
        <v>54278570.073</v>
      </c>
      <c r="G184" s="38" t="n">
        <v>54772292.723</v>
      </c>
      <c r="H184" s="38" t="n">
        <v>55629443.199</v>
      </c>
      <c r="I184" s="38" t="n">
        <v>57298447.724</v>
      </c>
      <c r="J184" s="38" t="n">
        <v>42351791.604</v>
      </c>
      <c r="K184" s="40"/>
    </row>
    <row r="185" customFormat="false" ht="13.5" hidden="false" customHeight="false" outlineLevel="0" collapsed="false">
      <c r="B185" s="41" t="s">
        <v>41</v>
      </c>
      <c r="F185" s="14"/>
      <c r="G185" s="42"/>
      <c r="L185" s="43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5"/>
    </row>
    <row r="186" customFormat="false" ht="15" hidden="false" customHeight="false" outlineLevel="0" collapsed="false">
      <c r="B186" s="46" t="s">
        <v>57</v>
      </c>
      <c r="G186" s="1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5"/>
    </row>
    <row r="187" customFormat="false" ht="12.5" hidden="false" customHeight="false" outlineLevel="0" collapsed="false">
      <c r="B187" s="47" t="s">
        <v>58</v>
      </c>
      <c r="J187" s="14"/>
      <c r="K187" s="1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5"/>
    </row>
    <row r="188" customFormat="false" ht="12.5" hidden="false" customHeight="false" outlineLevel="0" collapsed="false">
      <c r="B188" s="47" t="s">
        <v>59</v>
      </c>
      <c r="J188" s="14"/>
      <c r="K188" s="1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5"/>
    </row>
    <row r="189" customFormat="false" ht="12.5" hidden="false" customHeight="false" outlineLevel="0" collapsed="false">
      <c r="B189" s="48" t="str">
        <f aca="false">B151</f>
        <v>                  4) Dados atualizados em 30 de outubro de 2020.</v>
      </c>
      <c r="J189" s="14"/>
      <c r="K189" s="1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5"/>
    </row>
    <row r="190" customFormat="false" ht="12.5" hidden="false" customHeight="false" outlineLevel="0" collapsed="false">
      <c r="B190" s="48" t="s">
        <v>61</v>
      </c>
      <c r="E190" s="14"/>
      <c r="F190" s="14"/>
      <c r="G190" s="14"/>
    </row>
    <row r="191" customFormat="false" ht="12.5" hidden="false" customHeight="false" outlineLevel="0" collapsed="false">
      <c r="B191" s="48" t="s">
        <v>48</v>
      </c>
      <c r="E191" s="14"/>
      <c r="F191" s="14"/>
      <c r="G191" s="14"/>
    </row>
    <row r="192" customFormat="false" ht="12.5" hidden="false" customHeight="false" outlineLevel="0" collapsed="false">
      <c r="B192" s="48" t="s">
        <v>49</v>
      </c>
      <c r="E192" s="14"/>
      <c r="F192" s="14"/>
      <c r="G192" s="14"/>
    </row>
    <row r="193" customFormat="false" ht="14.5" hidden="false" customHeight="false" outlineLevel="0" collapsed="false">
      <c r="B193" s="49" t="s">
        <v>50</v>
      </c>
      <c r="E193" s="14"/>
      <c r="F193" s="14"/>
      <c r="G193" s="14"/>
    </row>
    <row r="194" customFormat="false" ht="14.5" hidden="false" customHeight="false" outlineLevel="0" collapsed="false">
      <c r="B194" s="49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1032876.54166667</v>
      </c>
      <c r="N211" s="31" t="n">
        <f aca="false">IF(M211=0,"",((M211/L211)-1)*100)</f>
        <v>1.05870215049388</v>
      </c>
    </row>
    <row r="212" customFormat="false" ht="13.5" hidden="false" customHeight="false" outlineLevel="0" collapsed="false">
      <c r="B212" s="32" t="s">
        <v>29</v>
      </c>
      <c r="C212" s="33" t="n">
        <v>899369.918478261</v>
      </c>
      <c r="D212" s="33" t="n">
        <v>949228.871376812</v>
      </c>
      <c r="E212" s="33" t="n">
        <v>996726.456521739</v>
      </c>
      <c r="F212" s="33" t="n">
        <v>971971.257246377</v>
      </c>
      <c r="G212" s="33" t="n">
        <v>993866.824275362</v>
      </c>
      <c r="H212" s="33" t="n">
        <v>992039.596014493</v>
      </c>
      <c r="I212" s="33" t="n">
        <v>1022272.44384058</v>
      </c>
      <c r="J212" s="33" t="n">
        <v>967910.885869565</v>
      </c>
      <c r="K212" s="33" t="n">
        <v>994369.063405797</v>
      </c>
      <c r="L212" s="33" t="n">
        <v>997556.322463768</v>
      </c>
      <c r="M212" s="33" t="n">
        <v>1014197.1576087</v>
      </c>
      <c r="N212" s="35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2" t="s">
        <v>30</v>
      </c>
      <c r="C213" s="33" t="n">
        <v>1057097.09963768</v>
      </c>
      <c r="D213" s="33" t="n">
        <v>1071177.76268116</v>
      </c>
      <c r="E213" s="33" t="n">
        <v>1092848.17210145</v>
      </c>
      <c r="F213" s="33" t="n">
        <v>1037588.50181159</v>
      </c>
      <c r="G213" s="33" t="n">
        <v>1075259.26992754</v>
      </c>
      <c r="H213" s="33" t="n">
        <v>1124531.11231884</v>
      </c>
      <c r="I213" s="33" t="n">
        <v>1114001.69021739</v>
      </c>
      <c r="J213" s="33" t="n">
        <v>1182241.9384058</v>
      </c>
      <c r="K213" s="33" t="n">
        <v>1095644.82427536</v>
      </c>
      <c r="L213" s="33" t="n">
        <v>1052253.94384058</v>
      </c>
      <c r="M213" s="33" t="n">
        <v>1177628.35326087</v>
      </c>
      <c r="N213" s="35" t="n">
        <f aca="false">IF(SUM(L211:L213)=0,"n/d",((SUM(M211:M213))/(SUM(L211:L213))-1)*100)</f>
        <v>4.97533940836772</v>
      </c>
    </row>
    <row r="214" customFormat="false" ht="13.5" hidden="false" customHeight="false" outlineLevel="0" collapsed="false">
      <c r="B214" s="32" t="s">
        <v>31</v>
      </c>
      <c r="C214" s="33" t="n">
        <v>1023515.94384058</v>
      </c>
      <c r="D214" s="33" t="n">
        <v>1026988.49275362</v>
      </c>
      <c r="E214" s="33" t="n">
        <v>1007929.5634058</v>
      </c>
      <c r="F214" s="33" t="n">
        <v>1119606.02898551</v>
      </c>
      <c r="G214" s="33" t="n">
        <v>1099296.13768116</v>
      </c>
      <c r="H214" s="33" t="n">
        <v>1091034.65398551</v>
      </c>
      <c r="I214" s="33" t="n">
        <v>1057721.77173913</v>
      </c>
      <c r="J214" s="33" t="n">
        <v>1032438.07427536</v>
      </c>
      <c r="K214" s="33" t="n">
        <v>1092362.59963768</v>
      </c>
      <c r="L214" s="33" t="n">
        <v>1086750.47826087</v>
      </c>
      <c r="M214" s="33" t="n">
        <v>1129284.28804348</v>
      </c>
      <c r="N214" s="35" t="n">
        <f aca="false">IF(SUM(L211:L214)=0,"n/d",((SUM(M211:M214))/(SUM(L211:L214))-1)*100)</f>
        <v>4.69794633018068</v>
      </c>
    </row>
    <row r="215" customFormat="false" ht="13.5" hidden="false" customHeight="false" outlineLevel="0" collapsed="false">
      <c r="B215" s="32" t="s">
        <v>32</v>
      </c>
      <c r="C215" s="33" t="n">
        <v>1055491.22101449</v>
      </c>
      <c r="D215" s="33" t="n">
        <v>1105010.38043478</v>
      </c>
      <c r="E215" s="33" t="n">
        <v>1134760.16666667</v>
      </c>
      <c r="F215" s="33" t="n">
        <v>1130482.36413044</v>
      </c>
      <c r="G215" s="33" t="n">
        <v>1164096.16847826</v>
      </c>
      <c r="H215" s="33" t="n">
        <v>1099560.80434783</v>
      </c>
      <c r="I215" s="33" t="n">
        <v>1143702.00543478</v>
      </c>
      <c r="J215" s="33" t="n">
        <v>1175074.59601449</v>
      </c>
      <c r="K215" s="33" t="n">
        <v>1033308.64673913</v>
      </c>
      <c r="L215" s="33" t="n">
        <v>1134203.61231884</v>
      </c>
      <c r="M215" s="33" t="n">
        <v>1099207.19927536</v>
      </c>
      <c r="N215" s="35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2" t="s">
        <v>33</v>
      </c>
      <c r="C216" s="33" t="n">
        <v>1087579.38586957</v>
      </c>
      <c r="D216" s="33" t="n">
        <v>1115029.68115942</v>
      </c>
      <c r="E216" s="33" t="n">
        <v>1108563.74456522</v>
      </c>
      <c r="F216" s="33" t="n">
        <v>1098939.06702899</v>
      </c>
      <c r="G216" s="33" t="n">
        <v>1115178.21195652</v>
      </c>
      <c r="H216" s="33" t="n">
        <v>1162208.82246377</v>
      </c>
      <c r="I216" s="33" t="n">
        <v>1190052.5</v>
      </c>
      <c r="J216" s="33" t="n">
        <v>1172208.01268116</v>
      </c>
      <c r="K216" s="33" t="n">
        <v>1267631.19746377</v>
      </c>
      <c r="L216" s="33" t="n">
        <v>1071226.49456522</v>
      </c>
      <c r="M216" s="33" t="n">
        <v>1167510.13586957</v>
      </c>
      <c r="N216" s="35" t="n">
        <f aca="false">IF(SUM(L211:L216)=0,"n/d",((SUM(M211:M216))/(SUM(L211:L216))-1)*100)</f>
        <v>4.0329183155579</v>
      </c>
    </row>
    <row r="217" customFormat="false" ht="13.5" hidden="false" customHeight="false" outlineLevel="0" collapsed="false">
      <c r="B217" s="36" t="s">
        <v>34</v>
      </c>
      <c r="C217" s="33" t="n">
        <v>1134811.36413043</v>
      </c>
      <c r="D217" s="33" t="n">
        <v>1123945.82427536</v>
      </c>
      <c r="E217" s="33" t="n">
        <v>1138292.60326087</v>
      </c>
      <c r="F217" s="33" t="n">
        <v>1208360.26449275</v>
      </c>
      <c r="G217" s="33" t="n">
        <v>1233845.70471015</v>
      </c>
      <c r="H217" s="33" t="n">
        <v>1217054.62862319</v>
      </c>
      <c r="I217" s="33" t="n">
        <v>1161307.90398551</v>
      </c>
      <c r="J217" s="33" t="n">
        <v>1192929.39673913</v>
      </c>
      <c r="K217" s="33" t="n">
        <v>1141142.82065217</v>
      </c>
      <c r="L217" s="33" t="n">
        <v>1221513.50362319</v>
      </c>
      <c r="M217" s="33" t="n">
        <v>1244131.92753623</v>
      </c>
      <c r="N217" s="35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2" t="s">
        <v>35</v>
      </c>
      <c r="C218" s="33" t="n">
        <v>1128069.14855072</v>
      </c>
      <c r="D218" s="33" t="n">
        <v>1181460.625</v>
      </c>
      <c r="E218" s="33" t="n">
        <v>1166961.60869565</v>
      </c>
      <c r="F218" s="33" t="n">
        <v>1206633.82971014</v>
      </c>
      <c r="G218" s="33" t="n">
        <v>1183800.00362319</v>
      </c>
      <c r="H218" s="33" t="n">
        <v>1158088.09601449</v>
      </c>
      <c r="I218" s="33" t="n">
        <v>1232843.17572464</v>
      </c>
      <c r="J218" s="33" t="n">
        <v>1230011.88043478</v>
      </c>
      <c r="K218" s="33" t="n">
        <v>1211620.57789855</v>
      </c>
      <c r="L218" s="33" t="n">
        <v>1182873.4076087</v>
      </c>
      <c r="M218" s="33" t="n">
        <v>1196802.13949275</v>
      </c>
      <c r="N218" s="35" t="n">
        <f aca="false">IF(SUM(L211:L218)=0,"n/d",((SUM(M211:M218))/(SUM(L211:L218))-1)*100)</f>
        <v>3.34385792152705</v>
      </c>
    </row>
    <row r="219" customFormat="false" ht="13.5" hidden="false" customHeight="false" outlineLevel="0" collapsed="false">
      <c r="B219" s="32" t="s">
        <v>36</v>
      </c>
      <c r="C219" s="33" t="n">
        <v>1066313.15398551</v>
      </c>
      <c r="D219" s="33" t="n">
        <v>1087716.38949275</v>
      </c>
      <c r="E219" s="33" t="n">
        <v>1035291.08152174</v>
      </c>
      <c r="F219" s="33" t="n">
        <v>1094027.89311594</v>
      </c>
      <c r="G219" s="33" t="n">
        <v>1153514.5326087</v>
      </c>
      <c r="H219" s="33" t="n">
        <v>1113924.07427536</v>
      </c>
      <c r="I219" s="33" t="n">
        <v>1137509.24275362</v>
      </c>
      <c r="J219" s="33" t="n">
        <v>1126406.96195652</v>
      </c>
      <c r="K219" s="33" t="n">
        <v>1090908.28985507</v>
      </c>
      <c r="L219" s="33" t="n">
        <v>1094517.15398551</v>
      </c>
      <c r="M219" s="33" t="n">
        <v>1138968.74456522</v>
      </c>
      <c r="N219" s="35" t="n">
        <f aca="false">IF(SUM(L211:L219)=0,"n/d",((SUM(M211:M219))/(SUM(L211:L219))-1)*100)</f>
        <v>3.42347397234126</v>
      </c>
    </row>
    <row r="220" customFormat="false" ht="13.5" hidden="false" customHeight="false" outlineLevel="0" collapsed="false">
      <c r="B220" s="32" t="s">
        <v>37</v>
      </c>
      <c r="C220" s="33" t="n">
        <v>1047264.42934783</v>
      </c>
      <c r="D220" s="33" t="n">
        <v>1065559.34963768</v>
      </c>
      <c r="E220" s="33" t="n">
        <v>1124422.62862319</v>
      </c>
      <c r="F220" s="33" t="n">
        <v>1177841.57065217</v>
      </c>
      <c r="G220" s="33" t="n">
        <v>1158228.54710145</v>
      </c>
      <c r="H220" s="33" t="n">
        <v>1102364.39855072</v>
      </c>
      <c r="I220" s="33" t="n">
        <v>1095817.37681159</v>
      </c>
      <c r="J220" s="33" t="n">
        <v>1100501.49094203</v>
      </c>
      <c r="K220" s="33" t="n">
        <v>1129187.66485507</v>
      </c>
      <c r="L220" s="33" t="n">
        <v>1153871.52536232</v>
      </c>
      <c r="M220" s="33"/>
      <c r="N220" s="35"/>
    </row>
    <row r="221" customFormat="false" ht="13.5" hidden="false" customHeight="false" outlineLevel="0" collapsed="false">
      <c r="B221" s="32" t="s">
        <v>38</v>
      </c>
      <c r="C221" s="33" t="n">
        <v>1047236.3423913</v>
      </c>
      <c r="D221" s="33" t="n">
        <v>1071082.70833333</v>
      </c>
      <c r="E221" s="33" t="n">
        <v>1062813.32065217</v>
      </c>
      <c r="F221" s="33" t="n">
        <v>1085388.33876812</v>
      </c>
      <c r="G221" s="33" t="n">
        <v>1062273.69565217</v>
      </c>
      <c r="H221" s="33" t="n">
        <v>1032727.48188406</v>
      </c>
      <c r="I221" s="33" t="n">
        <v>1098597.52173913</v>
      </c>
      <c r="J221" s="33" t="n">
        <v>1097456.96376812</v>
      </c>
      <c r="K221" s="33" t="n">
        <v>1096103.72826087</v>
      </c>
      <c r="L221" s="33" t="n">
        <v>1069645.23007246</v>
      </c>
      <c r="M221" s="33"/>
      <c r="N221" s="35"/>
    </row>
    <row r="222" customFormat="false" ht="13.5" hidden="false" customHeight="false" outlineLevel="0" collapsed="false">
      <c r="B222" s="32" t="s">
        <v>39</v>
      </c>
      <c r="C222" s="33" t="n">
        <v>1084368.52355072</v>
      </c>
      <c r="D222" s="33" t="n">
        <v>1111956.32971015</v>
      </c>
      <c r="E222" s="33" t="n">
        <v>1044586.00724638</v>
      </c>
      <c r="F222" s="33" t="n">
        <v>1102760.05072464</v>
      </c>
      <c r="G222" s="33" t="n">
        <v>1148130.08514493</v>
      </c>
      <c r="H222" s="33" t="n">
        <v>1118523.53804348</v>
      </c>
      <c r="I222" s="33" t="n">
        <v>1144227.83152174</v>
      </c>
      <c r="J222" s="33" t="n">
        <v>1099940.65036232</v>
      </c>
      <c r="K222" s="33" t="n">
        <v>1065519.9692029</v>
      </c>
      <c r="L222" s="33" t="n">
        <v>1122450.42391304</v>
      </c>
      <c r="M222" s="33"/>
      <c r="N222" s="35"/>
    </row>
    <row r="223" customFormat="false" ht="13" hidden="false" customHeight="false" outlineLevel="0" collapsed="false">
      <c r="B223" s="37" t="s">
        <v>40</v>
      </c>
      <c r="C223" s="38" t="n">
        <v>12558330.4673913</v>
      </c>
      <c r="D223" s="38" t="n">
        <v>12867304.5996377</v>
      </c>
      <c r="E223" s="38" t="n">
        <v>12926498.7826087</v>
      </c>
      <c r="F223" s="38" t="n">
        <v>13276484.0561594</v>
      </c>
      <c r="G223" s="38" t="n">
        <v>13443962.4402174</v>
      </c>
      <c r="H223" s="38" t="n">
        <v>13249127.0778985</v>
      </c>
      <c r="I223" s="38" t="n">
        <v>13397604.6449275</v>
      </c>
      <c r="J223" s="38" t="n">
        <v>13388746.3967391</v>
      </c>
      <c r="K223" s="38" t="n">
        <v>13256886.1684783</v>
      </c>
      <c r="L223" s="38" t="n">
        <v>13208918.1086957</v>
      </c>
      <c r="M223" s="38" t="n">
        <v>10200606.4873188</v>
      </c>
      <c r="N223" s="40"/>
    </row>
    <row r="224" customFormat="false" ht="13.5" hidden="false" customHeight="false" outlineLevel="0" collapsed="false">
      <c r="B224" s="41" t="s">
        <v>41</v>
      </c>
      <c r="C224" s="12"/>
      <c r="D224" s="12"/>
      <c r="E224" s="12"/>
      <c r="F224" s="12"/>
      <c r="G224" s="12"/>
      <c r="H224" s="12"/>
      <c r="I224" s="12"/>
      <c r="J224" s="12"/>
      <c r="L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5"/>
    </row>
    <row r="225" customFormat="false" ht="15" hidden="false" customHeight="false" outlineLevel="0" collapsed="false">
      <c r="B225" s="46" t="s">
        <v>66</v>
      </c>
      <c r="G225" s="1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5"/>
    </row>
    <row r="226" customFormat="false" ht="12.5" hidden="false" customHeight="false" outlineLevel="0" collapsed="false">
      <c r="B226" s="47" t="s">
        <v>67</v>
      </c>
      <c r="J226" s="14"/>
      <c r="K226" s="1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5"/>
    </row>
    <row r="227" customFormat="false" ht="12.5" hidden="false" customHeight="false" outlineLevel="0" collapsed="false">
      <c r="B227" s="48" t="s">
        <v>68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customFormat="false" ht="12.5" hidden="false" customHeight="false" outlineLevel="0" collapsed="false">
      <c r="B228" s="48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49" t="s">
        <v>50</v>
      </c>
      <c r="E229" s="14"/>
      <c r="F229" s="14"/>
      <c r="G229" s="14"/>
    </row>
    <row r="230" customFormat="false" ht="14.5" hidden="false" customHeight="false" outlineLevel="0" collapsed="false">
      <c r="B230" s="49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1032876.54166667</v>
      </c>
      <c r="N247" s="31" t="n">
        <f aca="false">IF(M247=0,"",((M247/L247)-1)*100)</f>
        <v>1.05870215049388</v>
      </c>
    </row>
    <row r="248" customFormat="false" ht="13.5" hidden="false" customHeight="false" outlineLevel="0" collapsed="false">
      <c r="B248" s="32" t="s">
        <v>29</v>
      </c>
      <c r="C248" s="33" t="n">
        <v>899369.918478261</v>
      </c>
      <c r="D248" s="33" t="n">
        <v>949228.871376812</v>
      </c>
      <c r="E248" s="33" t="n">
        <v>996726.456521739</v>
      </c>
      <c r="F248" s="33" t="n">
        <v>971971.257246377</v>
      </c>
      <c r="G248" s="33" t="n">
        <v>993866.824275362</v>
      </c>
      <c r="H248" s="33" t="n">
        <v>992039.596014493</v>
      </c>
      <c r="I248" s="33" t="n">
        <v>1022272.44384058</v>
      </c>
      <c r="J248" s="33" t="n">
        <v>967910.885869565</v>
      </c>
      <c r="K248" s="33" t="n">
        <v>994369.063405797</v>
      </c>
      <c r="L248" s="33" t="n">
        <v>997556.322463768</v>
      </c>
      <c r="M248" s="33" t="n">
        <v>1014197.1576087</v>
      </c>
      <c r="N248" s="35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2" t="s">
        <v>30</v>
      </c>
      <c r="C249" s="33" t="n">
        <v>1057097.09963768</v>
      </c>
      <c r="D249" s="33" t="n">
        <v>1071177.76268116</v>
      </c>
      <c r="E249" s="33" t="n">
        <v>1092848.17210145</v>
      </c>
      <c r="F249" s="33" t="n">
        <v>1037588.50181159</v>
      </c>
      <c r="G249" s="33" t="n">
        <v>1075259.26992754</v>
      </c>
      <c r="H249" s="33" t="n">
        <v>1124531.11231884</v>
      </c>
      <c r="I249" s="33" t="n">
        <v>1114001.69021739</v>
      </c>
      <c r="J249" s="33" t="n">
        <v>1182241.9384058</v>
      </c>
      <c r="K249" s="33" t="n">
        <v>1095644.82427536</v>
      </c>
      <c r="L249" s="33" t="n">
        <v>1052253.94384058</v>
      </c>
      <c r="M249" s="33" t="n">
        <v>1177628.35326087</v>
      </c>
      <c r="N249" s="35" t="n">
        <f aca="false">IF(SUM(L247:L249)=0,"n/d",((SUM(M247:M249))/(SUM(L247:L249))-1)*100)</f>
        <v>4.97533940836772</v>
      </c>
    </row>
    <row r="250" customFormat="false" ht="13.5" hidden="false" customHeight="false" outlineLevel="0" collapsed="false">
      <c r="B250" s="32" t="s">
        <v>31</v>
      </c>
      <c r="C250" s="33" t="n">
        <v>1023515.94384058</v>
      </c>
      <c r="D250" s="33" t="n">
        <v>1026988.49275362</v>
      </c>
      <c r="E250" s="33" t="n">
        <v>1007929.5634058</v>
      </c>
      <c r="F250" s="33" t="n">
        <v>1119606.02898551</v>
      </c>
      <c r="G250" s="33" t="n">
        <v>1099296.13768116</v>
      </c>
      <c r="H250" s="33" t="n">
        <v>1091034.65398551</v>
      </c>
      <c r="I250" s="33" t="n">
        <v>1057721.77173913</v>
      </c>
      <c r="J250" s="33" t="n">
        <v>1032438.07427536</v>
      </c>
      <c r="K250" s="33" t="n">
        <v>1092362.59963768</v>
      </c>
      <c r="L250" s="33" t="n">
        <v>1086750.47826087</v>
      </c>
      <c r="M250" s="33" t="n">
        <v>1129284.28804348</v>
      </c>
      <c r="N250" s="35" t="n">
        <f aca="false">IF(SUM(L247:L250)=0,"n/d",((SUM(M247:M250))/(SUM(L247:L250))-1)*100)</f>
        <v>4.69794633018068</v>
      </c>
    </row>
    <row r="251" customFormat="false" ht="13.5" hidden="false" customHeight="false" outlineLevel="0" collapsed="false">
      <c r="B251" s="32" t="s">
        <v>32</v>
      </c>
      <c r="C251" s="33" t="n">
        <v>1055491.22101449</v>
      </c>
      <c r="D251" s="33" t="n">
        <v>1105010.38043478</v>
      </c>
      <c r="E251" s="33" t="n">
        <v>1134760.16666667</v>
      </c>
      <c r="F251" s="33" t="n">
        <v>1130482.36413044</v>
      </c>
      <c r="G251" s="33" t="n">
        <v>1164096.16847826</v>
      </c>
      <c r="H251" s="33" t="n">
        <v>1099560.80434783</v>
      </c>
      <c r="I251" s="33" t="n">
        <v>1143702.00543478</v>
      </c>
      <c r="J251" s="33" t="n">
        <v>1175074.59601449</v>
      </c>
      <c r="K251" s="33" t="n">
        <v>1033308.64673913</v>
      </c>
      <c r="L251" s="33" t="n">
        <v>1134203.61231884</v>
      </c>
      <c r="M251" s="33" t="n">
        <v>1099207.19927536</v>
      </c>
      <c r="N251" s="35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2" t="s">
        <v>33</v>
      </c>
      <c r="C252" s="33" t="n">
        <v>1087579.38586957</v>
      </c>
      <c r="D252" s="33" t="n">
        <v>1115029.68115942</v>
      </c>
      <c r="E252" s="33" t="n">
        <v>1108563.74456522</v>
      </c>
      <c r="F252" s="33" t="n">
        <v>1098939.06702899</v>
      </c>
      <c r="G252" s="33" t="n">
        <v>1115178.21195652</v>
      </c>
      <c r="H252" s="33" t="n">
        <v>1162208.82246377</v>
      </c>
      <c r="I252" s="33" t="n">
        <v>1190052.5</v>
      </c>
      <c r="J252" s="33" t="n">
        <v>1172208.01268116</v>
      </c>
      <c r="K252" s="33" t="n">
        <v>1267631.19746377</v>
      </c>
      <c r="L252" s="33" t="n">
        <v>1071226.49456522</v>
      </c>
      <c r="M252" s="33" t="n">
        <v>1167510.13586957</v>
      </c>
      <c r="N252" s="35" t="n">
        <f aca="false">IF(SUM(L247:L252)=0,"n/d",((SUM(M247:M252))/(SUM(L247:L252))-1)*100)</f>
        <v>4.0329183155579</v>
      </c>
    </row>
    <row r="253" customFormat="false" ht="13.5" hidden="false" customHeight="false" outlineLevel="0" collapsed="false">
      <c r="B253" s="36" t="s">
        <v>34</v>
      </c>
      <c r="C253" s="33" t="n">
        <v>1134811.36413043</v>
      </c>
      <c r="D253" s="33" t="n">
        <v>1123945.82427536</v>
      </c>
      <c r="E253" s="33" t="n">
        <v>1138292.60326087</v>
      </c>
      <c r="F253" s="33" t="n">
        <v>1208360.26449275</v>
      </c>
      <c r="G253" s="33" t="n">
        <v>1233845.70471015</v>
      </c>
      <c r="H253" s="33" t="n">
        <v>1217054.62862319</v>
      </c>
      <c r="I253" s="33" t="n">
        <v>1161307.90398551</v>
      </c>
      <c r="J253" s="33" t="n">
        <v>1192929.39673913</v>
      </c>
      <c r="K253" s="33" t="n">
        <v>1141142.82065217</v>
      </c>
      <c r="L253" s="33" t="n">
        <v>1221513.50362319</v>
      </c>
      <c r="M253" s="33" t="n">
        <v>1244131.92753623</v>
      </c>
      <c r="N253" s="35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2" t="s">
        <v>35</v>
      </c>
      <c r="C254" s="33" t="n">
        <v>1128069.14855072</v>
      </c>
      <c r="D254" s="33" t="n">
        <v>1181460.625</v>
      </c>
      <c r="E254" s="33" t="n">
        <v>1166961.60869565</v>
      </c>
      <c r="F254" s="33" t="n">
        <v>1206633.82971014</v>
      </c>
      <c r="G254" s="33" t="n">
        <v>1183800.00362319</v>
      </c>
      <c r="H254" s="33" t="n">
        <v>1158088.09601449</v>
      </c>
      <c r="I254" s="33" t="n">
        <v>1232843.17572464</v>
      </c>
      <c r="J254" s="33" t="n">
        <v>1230011.88043478</v>
      </c>
      <c r="K254" s="33" t="n">
        <v>1211620.57789855</v>
      </c>
      <c r="L254" s="33" t="n">
        <v>1182873.4076087</v>
      </c>
      <c r="M254" s="33" t="n">
        <v>1196802.13949275</v>
      </c>
      <c r="N254" s="35" t="n">
        <f aca="false">IF(SUM(L247:L254)=0,"n/d",((SUM(M247:M254))/(SUM(L247:L254))-1)*100)</f>
        <v>3.34385792152705</v>
      </c>
    </row>
    <row r="255" customFormat="false" ht="13.5" hidden="false" customHeight="false" outlineLevel="0" collapsed="false">
      <c r="B255" s="32" t="s">
        <v>36</v>
      </c>
      <c r="C255" s="33" t="n">
        <v>1066313.15398551</v>
      </c>
      <c r="D255" s="33" t="n">
        <v>1087716.38949275</v>
      </c>
      <c r="E255" s="33" t="n">
        <v>1035291.08152174</v>
      </c>
      <c r="F255" s="33" t="n">
        <v>1094027.89311594</v>
      </c>
      <c r="G255" s="33" t="n">
        <v>1153514.5326087</v>
      </c>
      <c r="H255" s="33" t="n">
        <v>1113924.07427536</v>
      </c>
      <c r="I255" s="33" t="n">
        <v>1137509.24275362</v>
      </c>
      <c r="J255" s="33" t="n">
        <v>1126406.96195652</v>
      </c>
      <c r="K255" s="33" t="n">
        <v>1090908.28985507</v>
      </c>
      <c r="L255" s="33" t="n">
        <v>1094517.15398551</v>
      </c>
      <c r="M255" s="33" t="n">
        <v>1138968.74456522</v>
      </c>
      <c r="N255" s="35" t="n">
        <f aca="false">IF(SUM(L247:L255)=0,"n/d",((SUM(M247:M255))/(SUM(L247:L255))-1)*100)</f>
        <v>3.42347397234126</v>
      </c>
    </row>
    <row r="256" customFormat="false" ht="13.5" hidden="false" customHeight="false" outlineLevel="0" collapsed="false">
      <c r="B256" s="32" t="s">
        <v>37</v>
      </c>
      <c r="C256" s="33" t="n">
        <v>1047264.42934783</v>
      </c>
      <c r="D256" s="33" t="n">
        <v>1065559.34963768</v>
      </c>
      <c r="E256" s="33" t="n">
        <v>1124422.62862319</v>
      </c>
      <c r="F256" s="33" t="n">
        <v>1177841.57065217</v>
      </c>
      <c r="G256" s="33" t="n">
        <v>1158228.54710145</v>
      </c>
      <c r="H256" s="33" t="n">
        <v>1102364.39855072</v>
      </c>
      <c r="I256" s="33" t="n">
        <v>1095817.37681159</v>
      </c>
      <c r="J256" s="33" t="n">
        <v>1100501.49094203</v>
      </c>
      <c r="K256" s="33" t="n">
        <v>1129187.66485507</v>
      </c>
      <c r="L256" s="33" t="n">
        <v>1153871.52536232</v>
      </c>
      <c r="M256" s="33"/>
      <c r="N256" s="35"/>
    </row>
    <row r="257" customFormat="false" ht="13.5" hidden="false" customHeight="false" outlineLevel="0" collapsed="false">
      <c r="B257" s="32" t="s">
        <v>38</v>
      </c>
      <c r="C257" s="33" t="n">
        <v>1047236.3423913</v>
      </c>
      <c r="D257" s="33" t="n">
        <v>1071082.70833333</v>
      </c>
      <c r="E257" s="33" t="n">
        <v>1062813.32065217</v>
      </c>
      <c r="F257" s="33" t="n">
        <v>1085388.33876812</v>
      </c>
      <c r="G257" s="33" t="n">
        <v>1062273.69565217</v>
      </c>
      <c r="H257" s="33" t="n">
        <v>1032727.48188406</v>
      </c>
      <c r="I257" s="33" t="n">
        <v>1098597.52173913</v>
      </c>
      <c r="J257" s="33" t="n">
        <v>1097456.96376812</v>
      </c>
      <c r="K257" s="33" t="n">
        <v>1096103.72826087</v>
      </c>
      <c r="L257" s="33" t="n">
        <v>1069645.23007246</v>
      </c>
      <c r="M257" s="33"/>
      <c r="N257" s="35"/>
    </row>
    <row r="258" customFormat="false" ht="13.5" hidden="false" customHeight="false" outlineLevel="0" collapsed="false">
      <c r="B258" s="32" t="s">
        <v>39</v>
      </c>
      <c r="C258" s="33" t="n">
        <v>1084368.52355072</v>
      </c>
      <c r="D258" s="33" t="n">
        <v>1111956.32971015</v>
      </c>
      <c r="E258" s="33" t="n">
        <v>1044586.00724638</v>
      </c>
      <c r="F258" s="33" t="n">
        <v>1102760.05072464</v>
      </c>
      <c r="G258" s="33" t="n">
        <v>1148130.08514493</v>
      </c>
      <c r="H258" s="33" t="n">
        <v>1118523.53804348</v>
      </c>
      <c r="I258" s="33" t="n">
        <v>1144227.83152174</v>
      </c>
      <c r="J258" s="33" t="n">
        <v>1099940.65036232</v>
      </c>
      <c r="K258" s="33" t="n">
        <v>1065519.9692029</v>
      </c>
      <c r="L258" s="33" t="n">
        <v>1122450.42391304</v>
      </c>
      <c r="M258" s="33"/>
      <c r="N258" s="35"/>
    </row>
    <row r="259" customFormat="false" ht="13" hidden="false" customHeight="false" outlineLevel="0" collapsed="false">
      <c r="B259" s="37" t="s">
        <v>40</v>
      </c>
      <c r="C259" s="38" t="n">
        <v>12558330.4673913</v>
      </c>
      <c r="D259" s="38" t="n">
        <v>12867304.5996377</v>
      </c>
      <c r="E259" s="38" t="n">
        <v>12926498.7826087</v>
      </c>
      <c r="F259" s="38" t="n">
        <v>13276484.0561594</v>
      </c>
      <c r="G259" s="38" t="n">
        <v>13443962.4402174</v>
      </c>
      <c r="H259" s="38" t="n">
        <v>13249127.0778985</v>
      </c>
      <c r="I259" s="38" t="n">
        <v>13397604.6449275</v>
      </c>
      <c r="J259" s="38" t="n">
        <v>13388746.3967391</v>
      </c>
      <c r="K259" s="38" t="n">
        <v>13256886.1684783</v>
      </c>
      <c r="L259" s="38" t="n">
        <v>13208918.1086957</v>
      </c>
      <c r="M259" s="38" t="n">
        <v>10200606.4873188</v>
      </c>
      <c r="N259" s="40"/>
    </row>
    <row r="260" customFormat="false" ht="13.5" hidden="false" customHeight="false" outlineLevel="0" collapsed="false">
      <c r="B260" s="41" t="s">
        <v>41</v>
      </c>
      <c r="C260" s="12"/>
      <c r="D260" s="12"/>
      <c r="E260" s="12"/>
      <c r="F260" s="12"/>
      <c r="G260" s="12"/>
      <c r="H260" s="12"/>
      <c r="I260" s="12"/>
      <c r="J260" s="12"/>
      <c r="L260" s="43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5"/>
    </row>
    <row r="261" customFormat="false" ht="15" hidden="false" customHeight="false" outlineLevel="0" collapsed="false">
      <c r="B261" s="46" t="s">
        <v>66</v>
      </c>
      <c r="G261" s="1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5"/>
    </row>
    <row r="262" customFormat="false" ht="12.5" hidden="false" customHeight="false" outlineLevel="0" collapsed="false">
      <c r="B262" s="47" t="s">
        <v>58</v>
      </c>
      <c r="J262" s="14"/>
      <c r="K262" s="1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5"/>
    </row>
    <row r="263" customFormat="false" ht="12.5" hidden="false" customHeight="false" outlineLevel="0" collapsed="false">
      <c r="B263" s="48" t="s">
        <v>70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customFormat="false" ht="12.5" hidden="false" customHeight="false" outlineLevel="0" collapsed="false">
      <c r="B264" s="48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49" t="s">
        <v>50</v>
      </c>
      <c r="E265" s="14"/>
      <c r="F265" s="14"/>
      <c r="G265" s="14"/>
    </row>
    <row r="266" customFormat="false" ht="14.5" hidden="false" customHeight="false" outlineLevel="0" collapsed="false">
      <c r="B266" s="49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1900091.831</v>
      </c>
      <c r="L283" s="31" t="n">
        <f aca="false">IF(K283=0,"",((K283/J283)-1)*100)</f>
        <v>2.18241413463398</v>
      </c>
    </row>
    <row r="284" customFormat="false" ht="13.5" hidden="false" customHeight="false" outlineLevel="0" collapsed="false">
      <c r="B284" s="32" t="s">
        <v>29</v>
      </c>
      <c r="C284" s="33" t="n">
        <v>792700.209</v>
      </c>
      <c r="D284" s="33" t="n">
        <v>887521.763</v>
      </c>
      <c r="E284" s="33" t="n">
        <v>1059307.807</v>
      </c>
      <c r="F284" s="33" t="n">
        <v>1269071.811</v>
      </c>
      <c r="G284" s="33" t="n">
        <v>1140129.339</v>
      </c>
      <c r="H284" s="33" t="n">
        <v>867881.941</v>
      </c>
      <c r="I284" s="33" t="n">
        <v>1242878.696</v>
      </c>
      <c r="J284" s="33" t="n">
        <v>1729379.876</v>
      </c>
      <c r="K284" s="33" t="n">
        <v>1772916.871</v>
      </c>
      <c r="L284" s="35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2" t="s">
        <v>30</v>
      </c>
      <c r="C285" s="33" t="n">
        <v>852874.201</v>
      </c>
      <c r="D285" s="33" t="n">
        <v>887354.346</v>
      </c>
      <c r="E285" s="33" t="n">
        <v>959139.433</v>
      </c>
      <c r="F285" s="33" t="n">
        <v>1448765.426</v>
      </c>
      <c r="G285" s="33" t="n">
        <v>1132195.007</v>
      </c>
      <c r="H285" s="33" t="n">
        <v>1009815.798</v>
      </c>
      <c r="I285" s="33" t="n">
        <v>1372784.096</v>
      </c>
      <c r="J285" s="33" t="n">
        <v>1755817.128</v>
      </c>
      <c r="K285" s="33" t="n">
        <v>1478098.604</v>
      </c>
      <c r="L285" s="35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2" t="s">
        <v>31</v>
      </c>
      <c r="C286" s="33" t="n">
        <v>789145.451</v>
      </c>
      <c r="D286" s="33" t="n">
        <v>884511.446</v>
      </c>
      <c r="E286" s="33" t="n">
        <v>997590.681</v>
      </c>
      <c r="F286" s="33" t="n">
        <v>1499971.527</v>
      </c>
      <c r="G286" s="33" t="n">
        <v>1160337.006</v>
      </c>
      <c r="H286" s="33" t="n">
        <v>985482.535</v>
      </c>
      <c r="I286" s="33" t="n">
        <v>1286890.469</v>
      </c>
      <c r="J286" s="33" t="n">
        <v>1817073.487</v>
      </c>
      <c r="K286" s="33" t="n">
        <v>1208503.181</v>
      </c>
      <c r="L286" s="35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2" t="s">
        <v>32</v>
      </c>
      <c r="C287" s="33" t="n">
        <v>813118.395</v>
      </c>
      <c r="D287" s="33" t="n">
        <v>871349.117</v>
      </c>
      <c r="E287" s="33" t="n">
        <v>991461.443</v>
      </c>
      <c r="F287" s="33" t="n">
        <v>1434707.544</v>
      </c>
      <c r="G287" s="33" t="n">
        <v>1319907.233</v>
      </c>
      <c r="H287" s="33" t="n">
        <v>1041871.188</v>
      </c>
      <c r="I287" s="33" t="n">
        <v>1315822.23</v>
      </c>
      <c r="J287" s="33" t="n">
        <v>1869708.113</v>
      </c>
      <c r="K287" s="33" t="n">
        <v>1268952.57</v>
      </c>
      <c r="L287" s="35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2" t="s">
        <v>33</v>
      </c>
      <c r="C288" s="33" t="n">
        <v>752357.707</v>
      </c>
      <c r="D288" s="33" t="n">
        <v>906254.868</v>
      </c>
      <c r="E288" s="33" t="n">
        <v>951224.974</v>
      </c>
      <c r="F288" s="33" t="n">
        <v>1490273.458</v>
      </c>
      <c r="G288" s="33" t="n">
        <v>1261522.51</v>
      </c>
      <c r="H288" s="33" t="n">
        <v>1047822.916</v>
      </c>
      <c r="I288" s="33" t="n">
        <v>1494048.567</v>
      </c>
      <c r="J288" s="33" t="n">
        <v>1729295.153</v>
      </c>
      <c r="K288" s="33" t="n">
        <v>1335636.449</v>
      </c>
      <c r="L288" s="35" t="n">
        <f aca="false">IF(SUM(J283:J288)=0,"n/d",((SUM(K283:K288))/(SUM(J283:J288))-1)*100)</f>
        <v>-16.6956606818277</v>
      </c>
    </row>
    <row r="289" customFormat="false" ht="13.5" hidden="false" customHeight="false" outlineLevel="0" collapsed="false">
      <c r="B289" s="36" t="s">
        <v>34</v>
      </c>
      <c r="C289" s="33" t="n">
        <v>766073.96</v>
      </c>
      <c r="D289" s="33" t="n">
        <v>963603.584</v>
      </c>
      <c r="E289" s="33" t="n">
        <v>1015424.906</v>
      </c>
      <c r="F289" s="33" t="n">
        <v>1552109.526</v>
      </c>
      <c r="G289" s="33" t="n">
        <v>1314601.982</v>
      </c>
      <c r="H289" s="33" t="n">
        <v>1056344.319</v>
      </c>
      <c r="I289" s="33" t="n">
        <v>1609360.24</v>
      </c>
      <c r="J289" s="33" t="n">
        <v>1865746.888</v>
      </c>
      <c r="K289" s="33" t="n">
        <v>1510860.93</v>
      </c>
      <c r="L289" s="35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2" t="s">
        <v>35</v>
      </c>
      <c r="C290" s="33" t="n">
        <v>821321.799</v>
      </c>
      <c r="D290" s="33" t="n">
        <v>1021076.311</v>
      </c>
      <c r="E290" s="33" t="n">
        <v>1061067.237</v>
      </c>
      <c r="F290" s="33" t="n">
        <v>1576056.088</v>
      </c>
      <c r="G290" s="33" t="n">
        <v>1351409.336</v>
      </c>
      <c r="H290" s="33" t="n">
        <v>1220999.018</v>
      </c>
      <c r="I290" s="33" t="n">
        <v>1822817.146</v>
      </c>
      <c r="J290" s="33" t="n">
        <v>1868818.202</v>
      </c>
      <c r="K290" s="33" t="n">
        <v>1569803.325</v>
      </c>
      <c r="L290" s="35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2" t="s">
        <v>36</v>
      </c>
      <c r="C291" s="33" t="n">
        <v>815790.523</v>
      </c>
      <c r="D291" s="33" t="n">
        <v>1017087.234</v>
      </c>
      <c r="E291" s="33" t="n">
        <v>1100117.499</v>
      </c>
      <c r="F291" s="33" t="n">
        <v>1633094.971</v>
      </c>
      <c r="G291" s="33" t="n">
        <v>1344811.377</v>
      </c>
      <c r="H291" s="33" t="n">
        <v>1311907.332</v>
      </c>
      <c r="I291" s="33" t="n">
        <v>1799251.015</v>
      </c>
      <c r="J291" s="33" t="n">
        <v>1873379.561</v>
      </c>
      <c r="K291" s="33" t="n">
        <v>1700708.71</v>
      </c>
      <c r="L291" s="35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2" t="s">
        <v>37</v>
      </c>
      <c r="C292" s="33" t="n">
        <v>918801.757</v>
      </c>
      <c r="D292" s="33" t="n">
        <v>1126831.232</v>
      </c>
      <c r="E292" s="33" t="n">
        <v>1208197.139</v>
      </c>
      <c r="F292" s="33" t="n">
        <v>1750110.083</v>
      </c>
      <c r="G292" s="33" t="n">
        <v>1198896.555</v>
      </c>
      <c r="H292" s="33" t="n">
        <v>1377058.135</v>
      </c>
      <c r="I292" s="33" t="n">
        <v>2062893.023</v>
      </c>
      <c r="J292" s="33" t="n">
        <v>2055840.704</v>
      </c>
      <c r="K292" s="33"/>
      <c r="L292" s="35"/>
    </row>
    <row r="293" customFormat="false" ht="13.5" hidden="false" customHeight="false" outlineLevel="0" collapsed="false">
      <c r="B293" s="32" t="s">
        <v>38</v>
      </c>
      <c r="C293" s="33" t="n">
        <v>898237.51</v>
      </c>
      <c r="D293" s="33" t="n">
        <v>1104611.066</v>
      </c>
      <c r="E293" s="33" t="n">
        <v>1165670.612</v>
      </c>
      <c r="F293" s="33" t="n">
        <v>1409931.554</v>
      </c>
      <c r="G293" s="33" t="n">
        <v>1005537.458</v>
      </c>
      <c r="H293" s="33" t="n">
        <v>1338011.872</v>
      </c>
      <c r="I293" s="33" t="n">
        <v>1945479.785</v>
      </c>
      <c r="J293" s="33" t="n">
        <v>1981879.465</v>
      </c>
      <c r="K293" s="33"/>
      <c r="L293" s="35"/>
    </row>
    <row r="294" customFormat="false" ht="13.5" hidden="false" customHeight="false" outlineLevel="0" collapsed="false">
      <c r="B294" s="32" t="s">
        <v>39</v>
      </c>
      <c r="C294" s="33" t="n">
        <v>892364.129</v>
      </c>
      <c r="D294" s="33" t="n">
        <v>1210722.975</v>
      </c>
      <c r="E294" s="33" t="n">
        <v>1379559.779</v>
      </c>
      <c r="F294" s="33" t="n">
        <v>1546732.953</v>
      </c>
      <c r="G294" s="33" t="n">
        <v>1144133.271</v>
      </c>
      <c r="H294" s="33" t="n">
        <v>1497821.338</v>
      </c>
      <c r="I294" s="33" t="n">
        <v>2055197.685</v>
      </c>
      <c r="J294" s="33" t="n">
        <v>2137636.332</v>
      </c>
      <c r="K294" s="33"/>
      <c r="L294" s="35"/>
    </row>
    <row r="295" customFormat="false" ht="13" hidden="false" customHeight="false" outlineLevel="0" collapsed="false">
      <c r="B295" s="37" t="s">
        <v>40</v>
      </c>
      <c r="C295" s="38" t="n">
        <v>9850180.30399999</v>
      </c>
      <c r="D295" s="38" t="n">
        <v>11757492.762</v>
      </c>
      <c r="E295" s="38" t="n">
        <v>12994115.156</v>
      </c>
      <c r="F295" s="38" t="n">
        <v>17862739.505</v>
      </c>
      <c r="G295" s="38" t="n">
        <v>14585844.176</v>
      </c>
      <c r="H295" s="38" t="n">
        <v>13641774.311</v>
      </c>
      <c r="I295" s="38" t="n">
        <v>19384719.173</v>
      </c>
      <c r="J295" s="38" t="n">
        <v>22544084.539</v>
      </c>
      <c r="K295" s="38" t="n">
        <v>13745572.471</v>
      </c>
      <c r="L295" s="40"/>
    </row>
    <row r="296" customFormat="false" ht="13" hidden="false" customHeight="false" outlineLevel="0" collapsed="false">
      <c r="B296" s="41" t="s">
        <v>41</v>
      </c>
      <c r="F296" s="14"/>
      <c r="G296" s="42"/>
    </row>
    <row r="297" customFormat="false" ht="15" hidden="false" customHeight="false" outlineLevel="0" collapsed="false">
      <c r="B297" s="46" t="s">
        <v>57</v>
      </c>
      <c r="G297" s="14"/>
    </row>
    <row r="298" customFormat="false" ht="12.5" hidden="false" customHeight="false" outlineLevel="0" collapsed="false">
      <c r="B298" s="47" t="s">
        <v>58</v>
      </c>
      <c r="J298" s="14"/>
      <c r="K298" s="14"/>
      <c r="L298" s="14"/>
    </row>
    <row r="299" customFormat="false" ht="12.5" hidden="false" customHeight="false" outlineLevel="0" collapsed="false">
      <c r="B299" s="48" t="s">
        <v>73</v>
      </c>
      <c r="J299" s="14"/>
      <c r="K299" s="14"/>
      <c r="L299" s="14"/>
    </row>
    <row r="300" customFormat="false" ht="14.5" hidden="false" customHeight="false" outlineLevel="0" collapsed="false">
      <c r="B300" s="49" t="s">
        <v>50</v>
      </c>
      <c r="E300" s="14"/>
      <c r="F300" s="14"/>
      <c r="G300" s="14"/>
    </row>
    <row r="301" customFormat="false" ht="14.5" hidden="false" customHeight="false" outlineLevel="0" collapsed="false">
      <c r="B301" s="49" t="s">
        <v>51</v>
      </c>
      <c r="E301" s="14"/>
      <c r="F301" s="14"/>
      <c r="G301" s="14"/>
    </row>
    <row r="302" customFormat="false" ht="12.5" hidden="false" customHeight="false" outlineLevel="0" collapsed="false">
      <c r="B302" s="48"/>
      <c r="E302" s="14"/>
      <c r="F302" s="14"/>
      <c r="G302" s="14"/>
    </row>
    <row r="303" customFormat="false" ht="14.5" hidden="false" customHeight="false" outlineLevel="0" collapsed="false">
      <c r="B303" s="48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1" t="n">
        <f aca="false">IF(K318=0,"",((K318/J318)-1)*100)</f>
        <v>1.28868117120147</v>
      </c>
    </row>
    <row r="319" customFormat="false" ht="13.5" hidden="false" customHeight="false" outlineLevel="0" collapsed="false">
      <c r="B319" s="32" t="s">
        <v>29</v>
      </c>
      <c r="C319" s="33" t="n">
        <v>3062795.17</v>
      </c>
      <c r="D319" s="33" t="n">
        <v>2987486.748</v>
      </c>
      <c r="E319" s="33" t="n">
        <v>3432934.922</v>
      </c>
      <c r="F319" s="33" t="n">
        <v>3110122.52</v>
      </c>
      <c r="G319" s="33" t="n">
        <v>3463858.387</v>
      </c>
      <c r="H319" s="33" t="n">
        <v>3546965.904</v>
      </c>
      <c r="I319" s="33" t="n">
        <v>3132420.4</v>
      </c>
      <c r="J319" s="33" t="n">
        <v>2956866.405</v>
      </c>
      <c r="K319" s="33" t="n">
        <v>3083980.787</v>
      </c>
      <c r="L319" s="35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2" t="s">
        <v>30</v>
      </c>
      <c r="C320" s="33" t="n">
        <v>3309409.773</v>
      </c>
      <c r="D320" s="33" t="n">
        <v>3360621.88</v>
      </c>
      <c r="E320" s="33" t="n">
        <v>3555264.988</v>
      </c>
      <c r="F320" s="33" t="n">
        <v>3402206.081</v>
      </c>
      <c r="G320" s="33" t="n">
        <v>3732665.258</v>
      </c>
      <c r="H320" s="33" t="n">
        <v>3948915.967</v>
      </c>
      <c r="I320" s="33" t="n">
        <v>3625937.313</v>
      </c>
      <c r="J320" s="33" t="n">
        <v>3112212.519</v>
      </c>
      <c r="K320" s="33" t="n">
        <v>2697024.613</v>
      </c>
      <c r="L320" s="35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2" t="s">
        <v>31</v>
      </c>
      <c r="C321" s="33" t="n">
        <v>3167339.375</v>
      </c>
      <c r="D321" s="33" t="n">
        <v>3423164.554</v>
      </c>
      <c r="E321" s="33" t="n">
        <v>3763829.98</v>
      </c>
      <c r="F321" s="33" t="n">
        <v>3449428.985</v>
      </c>
      <c r="G321" s="33" t="n">
        <v>3571395.664</v>
      </c>
      <c r="H321" s="33" t="n">
        <v>3650211.705</v>
      </c>
      <c r="I321" s="33" t="n">
        <v>3374562.564</v>
      </c>
      <c r="J321" s="33" t="n">
        <v>3195715.177</v>
      </c>
      <c r="K321" s="33" t="n">
        <v>2286484.697</v>
      </c>
      <c r="L321" s="35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2" t="s">
        <v>32</v>
      </c>
      <c r="C322" s="33" t="n">
        <v>3245573.876</v>
      </c>
      <c r="D322" s="33" t="n">
        <v>3499342.927</v>
      </c>
      <c r="E322" s="33" t="n">
        <v>3716598.248</v>
      </c>
      <c r="F322" s="33" t="n">
        <v>3274964.64</v>
      </c>
      <c r="G322" s="33" t="n">
        <v>3428700.68</v>
      </c>
      <c r="H322" s="33" t="n">
        <v>3784613.178</v>
      </c>
      <c r="I322" s="33" t="n">
        <v>3067245.438</v>
      </c>
      <c r="J322" s="33" t="n">
        <v>3139780.247</v>
      </c>
      <c r="K322" s="33" t="n">
        <v>2499361.956</v>
      </c>
      <c r="L322" s="35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2" t="s">
        <v>33</v>
      </c>
      <c r="C323" s="33" t="n">
        <v>3209042.517</v>
      </c>
      <c r="D323" s="33" t="n">
        <v>3281793.46</v>
      </c>
      <c r="E323" s="33" t="n">
        <v>3455630.53</v>
      </c>
      <c r="F323" s="33" t="n">
        <v>3344632.455</v>
      </c>
      <c r="G323" s="33" t="n">
        <v>3370928.205</v>
      </c>
      <c r="H323" s="33" t="n">
        <v>3761325.411</v>
      </c>
      <c r="I323" s="33" t="n">
        <v>3152100.196</v>
      </c>
      <c r="J323" s="33" t="n">
        <v>2955523.366</v>
      </c>
      <c r="K323" s="33" t="n">
        <v>2722475.037</v>
      </c>
      <c r="L323" s="35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6" t="s">
        <v>34</v>
      </c>
      <c r="C324" s="33" t="n">
        <v>3249795.03</v>
      </c>
      <c r="D324" s="33" t="n">
        <v>3485650.315</v>
      </c>
      <c r="E324" s="33" t="n">
        <v>3645347.875</v>
      </c>
      <c r="F324" s="33" t="n">
        <v>3422148.93</v>
      </c>
      <c r="G324" s="33" t="n">
        <v>3442005.562</v>
      </c>
      <c r="H324" s="33" t="n">
        <v>3709278.449</v>
      </c>
      <c r="I324" s="33" t="n">
        <v>2996048.735</v>
      </c>
      <c r="J324" s="33" t="n">
        <v>3226324.925</v>
      </c>
      <c r="K324" s="33" t="n">
        <v>2981551.989</v>
      </c>
      <c r="L324" s="35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2" t="s">
        <v>35</v>
      </c>
      <c r="C325" s="33" t="n">
        <v>3443751.147</v>
      </c>
      <c r="D325" s="33" t="n">
        <v>3586453.296</v>
      </c>
      <c r="E325" s="33" t="n">
        <v>3703508.339</v>
      </c>
      <c r="F325" s="33" t="n">
        <v>3289414.439</v>
      </c>
      <c r="G325" s="33" t="n">
        <v>3553375.614</v>
      </c>
      <c r="H325" s="33" t="n">
        <v>3695580.263</v>
      </c>
      <c r="I325" s="33" t="n">
        <v>3197553.423</v>
      </c>
      <c r="J325" s="33" t="n">
        <v>3257545.299</v>
      </c>
      <c r="K325" s="33" t="n">
        <v>2933072.544</v>
      </c>
      <c r="L325" s="35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2" t="s">
        <v>36</v>
      </c>
      <c r="C326" s="33" t="n">
        <v>3251623.959</v>
      </c>
      <c r="D326" s="33" t="n">
        <v>3372566.564</v>
      </c>
      <c r="E326" s="33" t="n">
        <v>3777758.486</v>
      </c>
      <c r="F326" s="33" t="n">
        <v>3315073.841</v>
      </c>
      <c r="G326" s="33" t="n">
        <v>3583991.917</v>
      </c>
      <c r="H326" s="33" t="n">
        <v>3500534.965</v>
      </c>
      <c r="I326" s="33" t="n">
        <v>2887525.073</v>
      </c>
      <c r="J326" s="33" t="n">
        <v>3088984.445</v>
      </c>
      <c r="K326" s="33" t="n">
        <v>3127219.046</v>
      </c>
      <c r="L326" s="35" t="n">
        <f aca="false">IF(SUM(J318:J326)=0,"n/d",((SUM(K318:K326))/(SUM(J318:J326))-1)*100)</f>
        <v>-9.12863475250157</v>
      </c>
    </row>
    <row r="327" customFormat="false" ht="13.5" hidden="false" customHeight="false" outlineLevel="0" collapsed="false">
      <c r="B327" s="32" t="s">
        <v>37</v>
      </c>
      <c r="C327" s="33" t="n">
        <v>3570055.057</v>
      </c>
      <c r="D327" s="33" t="n">
        <v>3648718.59</v>
      </c>
      <c r="E327" s="33" t="n">
        <v>4000745.337</v>
      </c>
      <c r="F327" s="33" t="n">
        <v>3475017.575</v>
      </c>
      <c r="G327" s="33" t="n">
        <v>3620869.402</v>
      </c>
      <c r="H327" s="33" t="n">
        <v>3538792.814</v>
      </c>
      <c r="I327" s="33" t="n">
        <v>3053220.141</v>
      </c>
      <c r="J327" s="33" t="n">
        <v>3322277.25</v>
      </c>
      <c r="K327" s="33"/>
      <c r="L327" s="35"/>
    </row>
    <row r="328" customFormat="false" ht="13.5" hidden="false" customHeight="false" outlineLevel="0" collapsed="false">
      <c r="B328" s="32" t="s">
        <v>38</v>
      </c>
      <c r="C328" s="33" t="n">
        <v>3321685.265</v>
      </c>
      <c r="D328" s="33" t="n">
        <v>3578908.929</v>
      </c>
      <c r="E328" s="33" t="n">
        <v>3537267.449</v>
      </c>
      <c r="F328" s="33" t="n">
        <v>3249604.876</v>
      </c>
      <c r="G328" s="33" t="n">
        <v>3706914.296</v>
      </c>
      <c r="H328" s="33" t="n">
        <v>3434291.149</v>
      </c>
      <c r="I328" s="33" t="n">
        <v>3018897.469</v>
      </c>
      <c r="J328" s="33" t="n">
        <v>3219828.551</v>
      </c>
      <c r="K328" s="33"/>
      <c r="L328" s="35"/>
    </row>
    <row r="329" customFormat="false" ht="13.5" hidden="false" customHeight="false" outlineLevel="0" collapsed="false">
      <c r="B329" s="32" t="s">
        <v>39</v>
      </c>
      <c r="C329" s="33" t="n">
        <v>3769116.28</v>
      </c>
      <c r="D329" s="33" t="n">
        <v>3865631.917</v>
      </c>
      <c r="E329" s="33" t="n">
        <v>4187054.611</v>
      </c>
      <c r="F329" s="33" t="n">
        <v>3944376.797</v>
      </c>
      <c r="G329" s="33" t="n">
        <v>4222508.922</v>
      </c>
      <c r="H329" s="33" t="n">
        <v>3856485.44</v>
      </c>
      <c r="I329" s="33" t="n">
        <v>3456346.661</v>
      </c>
      <c r="J329" s="33" t="n">
        <v>3563035.328</v>
      </c>
      <c r="K329" s="33"/>
      <c r="L329" s="35"/>
    </row>
    <row r="330" customFormat="false" ht="13" hidden="false" customHeight="false" outlineLevel="0" collapsed="false">
      <c r="B330" s="37" t="s">
        <v>40</v>
      </c>
      <c r="C330" s="38" t="n">
        <v>39697714.725</v>
      </c>
      <c r="D330" s="38" t="n">
        <v>41426236.592</v>
      </c>
      <c r="E330" s="38" t="n">
        <v>44364246.808</v>
      </c>
      <c r="F330" s="38" t="n">
        <v>41137401.57</v>
      </c>
      <c r="G330" s="38" t="n">
        <v>43019081.878</v>
      </c>
      <c r="H330" s="38" t="n">
        <v>44149532.013</v>
      </c>
      <c r="I330" s="38" t="n">
        <v>38351779.262</v>
      </c>
      <c r="J330" s="38" t="n">
        <v>38165036.77</v>
      </c>
      <c r="K330" s="38" t="n">
        <v>25498410.256</v>
      </c>
      <c r="L330" s="40"/>
    </row>
    <row r="331" customFormat="false" ht="13" hidden="false" customHeight="false" outlineLevel="0" collapsed="false">
      <c r="B331" s="41" t="s">
        <v>41</v>
      </c>
      <c r="F331" s="14"/>
      <c r="G331" s="42"/>
    </row>
    <row r="332" customFormat="false" ht="15" hidden="false" customHeight="false" outlineLevel="0" collapsed="false">
      <c r="B332" s="46" t="s">
        <v>57</v>
      </c>
      <c r="G332" s="14"/>
    </row>
    <row r="333" customFormat="false" ht="12.5" hidden="false" customHeight="false" outlineLevel="0" collapsed="false">
      <c r="B333" s="47" t="s">
        <v>58</v>
      </c>
      <c r="J333" s="14"/>
      <c r="K333" s="14"/>
      <c r="L333" s="14"/>
    </row>
    <row r="334" customFormat="false" ht="12.5" hidden="false" customHeight="false" outlineLevel="0" collapsed="false">
      <c r="B334" s="48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49" t="s">
        <v>50</v>
      </c>
      <c r="E335" s="14"/>
      <c r="F335" s="14"/>
      <c r="G335" s="14"/>
    </row>
    <row r="336" customFormat="false" ht="14.5" hidden="false" customHeight="false" outlineLevel="0" collapsed="false">
      <c r="B336" s="49" t="s">
        <v>51</v>
      </c>
      <c r="E336" s="14"/>
      <c r="F336" s="14"/>
      <c r="G336" s="14"/>
    </row>
    <row r="337" customFormat="false" ht="12.5" hidden="false" customHeight="false" outlineLevel="0" collapsed="false">
      <c r="B337" s="48"/>
      <c r="E337" s="14"/>
      <c r="F337" s="14"/>
      <c r="G337" s="14"/>
    </row>
    <row r="338" customFormat="false" ht="14.5" hidden="false" customHeight="false" outlineLevel="0" collapsed="false">
      <c r="B338" s="48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1" t="n">
        <f aca="false">IF(K353=0,"",((K353/J353)-1)*100)</f>
        <v>0.944274134382206</v>
      </c>
    </row>
    <row r="354" customFormat="false" ht="13.5" hidden="false" customHeight="false" outlineLevel="0" collapsed="false">
      <c r="B354" s="32" t="s">
        <v>29</v>
      </c>
      <c r="C354" s="33" t="n">
        <v>4179450.815</v>
      </c>
      <c r="D354" s="33" t="n">
        <v>4276021.112</v>
      </c>
      <c r="E354" s="33" t="n">
        <v>4679585.07</v>
      </c>
      <c r="F354" s="33" t="n">
        <v>4071620.839</v>
      </c>
      <c r="G354" s="33" t="n">
        <v>4284566.795</v>
      </c>
      <c r="H354" s="33" t="n">
        <v>4034946.436</v>
      </c>
      <c r="I354" s="33" t="n">
        <v>4120481.712</v>
      </c>
      <c r="J354" s="33" t="n">
        <v>4375219.448</v>
      </c>
      <c r="K354" s="33" t="n">
        <v>4514231.523</v>
      </c>
      <c r="L354" s="35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2" t="s">
        <v>30</v>
      </c>
      <c r="C355" s="33" t="n">
        <v>4750772.878</v>
      </c>
      <c r="D355" s="33" t="n">
        <v>4696752.167</v>
      </c>
      <c r="E355" s="33" t="n">
        <v>4815102.663</v>
      </c>
      <c r="F355" s="33" t="n">
        <v>5013801.728</v>
      </c>
      <c r="G355" s="33" t="n">
        <v>4751359.45</v>
      </c>
      <c r="H355" s="33" t="n">
        <v>4852097.246</v>
      </c>
      <c r="I355" s="33" t="n">
        <v>4825773.443</v>
      </c>
      <c r="J355" s="33" t="n">
        <v>4554752.796</v>
      </c>
      <c r="K355" s="33" t="n">
        <v>4710564.495</v>
      </c>
      <c r="L355" s="35" t="n">
        <f aca="false">IF(SUM(J353:J355)=0,"n/d",((SUM(K353:K355))/(SUM(J353:J355))-1)*100)</f>
        <v>2.52443207666813</v>
      </c>
    </row>
    <row r="356" customFormat="false" ht="13.5" hidden="false" customHeight="false" outlineLevel="0" collapsed="false">
      <c r="B356" s="32" t="s">
        <v>31</v>
      </c>
      <c r="C356" s="33" t="n">
        <v>4313013.587</v>
      </c>
      <c r="D356" s="33" t="n">
        <v>4943159.037</v>
      </c>
      <c r="E356" s="33" t="n">
        <v>4885145.648</v>
      </c>
      <c r="F356" s="33" t="n">
        <v>4738922.649</v>
      </c>
      <c r="G356" s="33" t="n">
        <v>4572943.98</v>
      </c>
      <c r="H356" s="33" t="n">
        <v>4146623.924</v>
      </c>
      <c r="I356" s="33" t="n">
        <v>4618470.22</v>
      </c>
      <c r="J356" s="33" t="n">
        <v>4653654.395</v>
      </c>
      <c r="K356" s="33" t="n">
        <v>4004816.903</v>
      </c>
      <c r="L356" s="35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2" t="s">
        <v>32</v>
      </c>
      <c r="C357" s="33" t="n">
        <v>4669094.748</v>
      </c>
      <c r="D357" s="33" t="n">
        <v>4928345.789</v>
      </c>
      <c r="E357" s="33" t="n">
        <v>5131918.73</v>
      </c>
      <c r="F357" s="33" t="n">
        <v>4636556.558</v>
      </c>
      <c r="G357" s="33" t="n">
        <v>4499732.576</v>
      </c>
      <c r="H357" s="33" t="n">
        <v>4614686.957</v>
      </c>
      <c r="I357" s="33" t="n">
        <v>3772603.274</v>
      </c>
      <c r="J357" s="33" t="n">
        <v>4796717.56</v>
      </c>
      <c r="K357" s="33" t="n">
        <v>4360350.294</v>
      </c>
      <c r="L357" s="35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2" t="s">
        <v>33</v>
      </c>
      <c r="C358" s="33" t="n">
        <v>4563513.59</v>
      </c>
      <c r="D358" s="33" t="n">
        <v>4708673.384</v>
      </c>
      <c r="E358" s="33" t="n">
        <v>4707725.433</v>
      </c>
      <c r="F358" s="33" t="n">
        <v>4863308.679</v>
      </c>
      <c r="G358" s="33" t="n">
        <v>4616496.481</v>
      </c>
      <c r="H358" s="33" t="n">
        <v>4677453.593</v>
      </c>
      <c r="I358" s="33" t="n">
        <v>5011752.437</v>
      </c>
      <c r="J358" s="33" t="n">
        <v>4653210.841</v>
      </c>
      <c r="K358" s="33" t="n">
        <v>4696043.355</v>
      </c>
      <c r="L358" s="35" t="n">
        <f aca="false">IF(SUM(J353:J358)=0,"n/d",((SUM(K353:K358))/(SUM(J353:J358))-1)*100)</f>
        <v>-2.57458207344341</v>
      </c>
    </row>
    <row r="359" customFormat="false" ht="13.5" hidden="false" customHeight="false" outlineLevel="0" collapsed="false">
      <c r="B359" s="36" t="s">
        <v>34</v>
      </c>
      <c r="C359" s="33" t="n">
        <v>4779889.025</v>
      </c>
      <c r="D359" s="33" t="n">
        <v>5119508.311</v>
      </c>
      <c r="E359" s="33" t="n">
        <v>5186600.931</v>
      </c>
      <c r="F359" s="33" t="n">
        <v>4963402.336</v>
      </c>
      <c r="G359" s="33" t="n">
        <v>4697056.958</v>
      </c>
      <c r="H359" s="33" t="n">
        <v>4821464.448</v>
      </c>
      <c r="I359" s="33" t="n">
        <v>4982153.478</v>
      </c>
      <c r="J359" s="33" t="n">
        <v>5187031.607</v>
      </c>
      <c r="K359" s="33" t="n">
        <v>5231198.791</v>
      </c>
      <c r="L359" s="35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2" t="s">
        <v>35</v>
      </c>
      <c r="C360" s="33" t="n">
        <v>5218640.935</v>
      </c>
      <c r="D360" s="33" t="n">
        <v>5369365.13</v>
      </c>
      <c r="E360" s="33" t="n">
        <v>5350986.962</v>
      </c>
      <c r="F360" s="33" t="n">
        <v>5017610.45</v>
      </c>
      <c r="G360" s="33" t="n">
        <v>4903384.937</v>
      </c>
      <c r="H360" s="33" t="n">
        <v>5001582.49</v>
      </c>
      <c r="I360" s="33" t="n">
        <v>5197649.583</v>
      </c>
      <c r="J360" s="33" t="n">
        <v>5284080.566</v>
      </c>
      <c r="K360" s="33" t="n">
        <v>5164439.187</v>
      </c>
      <c r="L360" s="35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2" t="s">
        <v>36</v>
      </c>
      <c r="C361" s="33" t="n">
        <v>4734885.568</v>
      </c>
      <c r="D361" s="33" t="n">
        <v>5029822.695</v>
      </c>
      <c r="E361" s="33" t="n">
        <v>5355678.468</v>
      </c>
      <c r="F361" s="33" t="n">
        <v>4932080.529</v>
      </c>
      <c r="G361" s="33" t="n">
        <v>4775598.223</v>
      </c>
      <c r="H361" s="33" t="n">
        <v>4856584.101</v>
      </c>
      <c r="I361" s="33" t="n">
        <v>4759700.97</v>
      </c>
      <c r="J361" s="33" t="n">
        <v>4891110.988</v>
      </c>
      <c r="K361" s="33" t="n">
        <v>5237175.795</v>
      </c>
      <c r="L361" s="35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2" t="s">
        <v>37</v>
      </c>
      <c r="C362" s="33" t="n">
        <v>5259784.516</v>
      </c>
      <c r="D362" s="33" t="n">
        <v>5483350.454</v>
      </c>
      <c r="E362" s="33" t="n">
        <v>5732736.717</v>
      </c>
      <c r="F362" s="33" t="n">
        <v>5181460.314</v>
      </c>
      <c r="G362" s="33" t="n">
        <v>4631472.072</v>
      </c>
      <c r="H362" s="33" t="n">
        <v>4915778.464</v>
      </c>
      <c r="I362" s="33" t="n">
        <v>5058821.472</v>
      </c>
      <c r="J362" s="33" t="n">
        <v>5415773.434</v>
      </c>
      <c r="K362" s="33"/>
      <c r="L362" s="35"/>
    </row>
    <row r="363" customFormat="false" ht="13.5" hidden="false" customHeight="false" outlineLevel="0" collapsed="false">
      <c r="B363" s="32" t="s">
        <v>38</v>
      </c>
      <c r="C363" s="33" t="n">
        <v>5000417.411</v>
      </c>
      <c r="D363" s="33" t="n">
        <v>5091614.642</v>
      </c>
      <c r="E363" s="33" t="n">
        <v>4910217.661</v>
      </c>
      <c r="F363" s="33" t="n">
        <v>4558032.334</v>
      </c>
      <c r="G363" s="33" t="n">
        <v>4400045.949</v>
      </c>
      <c r="H363" s="33" t="n">
        <v>4640681.925</v>
      </c>
      <c r="I363" s="33" t="n">
        <v>4738254.634</v>
      </c>
      <c r="J363" s="33" t="n">
        <v>4808784.153</v>
      </c>
      <c r="K363" s="33"/>
      <c r="L363" s="35"/>
    </row>
    <row r="364" customFormat="false" ht="13.5" hidden="false" customHeight="false" outlineLevel="0" collapsed="false">
      <c r="B364" s="32" t="s">
        <v>39</v>
      </c>
      <c r="C364" s="33" t="n">
        <v>4503145.665</v>
      </c>
      <c r="D364" s="33" t="n">
        <v>4469189.373</v>
      </c>
      <c r="E364" s="33" t="n">
        <v>4709598.756</v>
      </c>
      <c r="F364" s="33" t="n">
        <v>4501075.203</v>
      </c>
      <c r="G364" s="33" t="n">
        <v>4203042.669</v>
      </c>
      <c r="H364" s="33" t="n">
        <v>4251226.249</v>
      </c>
      <c r="I364" s="33" t="n">
        <v>4408063.522</v>
      </c>
      <c r="J364" s="33" t="n">
        <v>4286608.506</v>
      </c>
      <c r="K364" s="33"/>
      <c r="L364" s="35"/>
    </row>
    <row r="365" customFormat="false" ht="13" hidden="false" customHeight="false" outlineLevel="0" collapsed="false">
      <c r="B365" s="37" t="s">
        <v>40</v>
      </c>
      <c r="C365" s="38" t="n">
        <v>55900363.671</v>
      </c>
      <c r="D365" s="38" t="n">
        <v>58572495.084</v>
      </c>
      <c r="E365" s="38" t="n">
        <v>60031617.589</v>
      </c>
      <c r="F365" s="38" t="n">
        <v>57210870.372</v>
      </c>
      <c r="G365" s="38" t="n">
        <v>54278570.073</v>
      </c>
      <c r="H365" s="38" t="n">
        <v>54772292.485</v>
      </c>
      <c r="I365" s="38" t="n">
        <v>55629467.172</v>
      </c>
      <c r="J365" s="38" t="n">
        <v>57298447.724</v>
      </c>
      <c r="K365" s="38" t="n">
        <v>42351791.604</v>
      </c>
      <c r="L365" s="40"/>
    </row>
    <row r="366" customFormat="false" ht="13" hidden="false" customHeight="false" outlineLevel="0" collapsed="false">
      <c r="B366" s="41" t="s">
        <v>41</v>
      </c>
      <c r="F366" s="14"/>
      <c r="G366" s="42"/>
    </row>
    <row r="367" customFormat="false" ht="15" hidden="false" customHeight="false" outlineLevel="0" collapsed="false">
      <c r="B367" s="46" t="s">
        <v>57</v>
      </c>
      <c r="G367" s="14"/>
    </row>
    <row r="368" customFormat="false" ht="12.5" hidden="false" customHeight="false" outlineLevel="0" collapsed="false">
      <c r="B368" s="47" t="s">
        <v>58</v>
      </c>
      <c r="J368" s="14"/>
      <c r="K368" s="14"/>
    </row>
    <row r="369" customFormat="false" ht="12.5" hidden="false" customHeight="false" outlineLevel="0" collapsed="false">
      <c r="B369" s="47" t="s">
        <v>59</v>
      </c>
      <c r="J369" s="14"/>
      <c r="K369" s="14"/>
    </row>
    <row r="370" customFormat="false" ht="12.5" hidden="false" customHeight="false" outlineLevel="0" collapsed="false">
      <c r="B370" s="48" t="s">
        <v>60</v>
      </c>
      <c r="E370" s="14"/>
      <c r="F370" s="14"/>
      <c r="G370" s="14"/>
    </row>
    <row r="371" customFormat="false" ht="12.5" hidden="false" customHeight="false" outlineLevel="0" collapsed="false">
      <c r="B371" s="48" t="s">
        <v>61</v>
      </c>
      <c r="E371" s="14"/>
      <c r="F371" s="14"/>
      <c r="G371" s="14"/>
    </row>
    <row r="372" customFormat="false" ht="12.5" hidden="false" customHeight="false" outlineLevel="0" collapsed="false">
      <c r="B372" s="48" t="s">
        <v>48</v>
      </c>
      <c r="E372" s="14"/>
      <c r="F372" s="14"/>
      <c r="G372" s="14"/>
    </row>
    <row r="373" customFormat="false" ht="12.5" hidden="false" customHeight="false" outlineLevel="0" collapsed="false">
      <c r="B373" s="48" t="s">
        <v>49</v>
      </c>
      <c r="E373" s="14"/>
      <c r="F373" s="14"/>
      <c r="G373" s="14"/>
    </row>
    <row r="374" customFormat="false" ht="14.5" hidden="false" customHeight="false" outlineLevel="0" collapsed="false">
      <c r="B374" s="49" t="s">
        <v>50</v>
      </c>
      <c r="E374" s="14"/>
      <c r="F374" s="14"/>
      <c r="G374" s="14"/>
    </row>
    <row r="375" customFormat="false" ht="14.5" hidden="false" customHeight="false" outlineLevel="0" collapsed="false">
      <c r="B375" s="49" t="s">
        <v>51</v>
      </c>
      <c r="E375" s="14"/>
      <c r="F375" s="14"/>
      <c r="G375" s="14"/>
    </row>
    <row r="376" customFormat="false" ht="14.5" hidden="false" customHeight="false" outlineLevel="0" collapsed="false">
      <c r="B376" s="48"/>
      <c r="E376" s="14"/>
      <c r="F376" s="14"/>
      <c r="G376" s="14"/>
    </row>
    <row r="377" customFormat="false" ht="14.5" hidden="false" customHeight="false" outlineLevel="0" collapsed="false">
      <c r="B377" s="48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>
      <c r="E383" s="48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" zoomScaleNormal="10" zoomScalePageLayoutView="1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129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129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4138.846</v>
      </c>
      <c r="E654" s="0" t="n">
        <v>4027.346</v>
      </c>
      <c r="H654" s="0" t="s">
        <v>129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129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129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129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5792.223</v>
      </c>
      <c r="G660" s="0" t="s">
        <v>129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9321</v>
      </c>
      <c r="E661" s="0" t="n">
        <v>11490.52</v>
      </c>
      <c r="F661" s="0" t="n">
        <v>13133.77</v>
      </c>
      <c r="I661" s="0" t="s">
        <v>129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129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129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129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3241.1</v>
      </c>
      <c r="E667" s="0" t="n">
        <v>3992.3</v>
      </c>
      <c r="H667" s="0" t="s">
        <v>129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129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129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129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16028.104</v>
      </c>
      <c r="G673" s="0" t="s">
        <v>129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68702.744</v>
      </c>
      <c r="E674" s="0" t="n">
        <v>74762.929</v>
      </c>
      <c r="F674" s="0" t="n">
        <v>80506.384</v>
      </c>
      <c r="I674" s="0" t="s">
        <v>129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129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129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129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0</v>
      </c>
      <c r="E680" s="0" t="n">
        <v>15</v>
      </c>
      <c r="H680" s="0" t="s">
        <v>129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129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129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35</v>
      </c>
      <c r="G686" s="0" t="s">
        <v>129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5</v>
      </c>
      <c r="E687" s="0" t="n">
        <v>5</v>
      </c>
      <c r="F687" s="0" t="n">
        <v>5</v>
      </c>
      <c r="I687" s="0" t="s">
        <v>129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129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129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129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1198.492</v>
      </c>
      <c r="E693" s="0" t="n">
        <v>1113.934</v>
      </c>
      <c r="H693" s="0" t="s">
        <v>129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129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129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129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201</v>
      </c>
      <c r="G699" s="0" t="s">
        <v>129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82</v>
      </c>
      <c r="E700" s="0" t="n">
        <v>68</v>
      </c>
      <c r="F700" s="0" t="n">
        <v>98</v>
      </c>
      <c r="I700" s="0" t="s">
        <v>129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129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129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129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0</v>
      </c>
      <c r="E706" s="0" t="n">
        <v>0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129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129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</v>
      </c>
      <c r="E726" s="0" t="n">
        <v>0</v>
      </c>
      <c r="F726" s="0" t="n">
        <v>7</v>
      </c>
      <c r="I726" s="0" t="s">
        <v>129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129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91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91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105711.258</v>
      </c>
      <c r="E654" s="0" t="n">
        <v>109977.552</v>
      </c>
      <c r="H654" s="0" t="s">
        <v>91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91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91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91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51984.544</v>
      </c>
      <c r="G660" s="0" t="s">
        <v>91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52139.27</v>
      </c>
      <c r="E661" s="0" t="n">
        <v>52727.916</v>
      </c>
      <c r="F661" s="0" t="n">
        <v>54948</v>
      </c>
      <c r="I661" s="0" t="s">
        <v>91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91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91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91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70757.8</v>
      </c>
      <c r="E667" s="0" t="n">
        <v>80815.2</v>
      </c>
      <c r="H667" s="0" t="s">
        <v>91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91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91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91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58972.586</v>
      </c>
      <c r="G673" s="0" t="s">
        <v>91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40236.791</v>
      </c>
      <c r="E674" s="0" t="n">
        <v>39434.835</v>
      </c>
      <c r="F674" s="0" t="n">
        <v>42246.3</v>
      </c>
      <c r="I674" s="0" t="s">
        <v>91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91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91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91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15</v>
      </c>
      <c r="E680" s="0" t="n">
        <v>15</v>
      </c>
      <c r="H680" s="0" t="s">
        <v>91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91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91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91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193</v>
      </c>
      <c r="G686" s="0" t="s">
        <v>91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205</v>
      </c>
      <c r="E687" s="0" t="n">
        <v>205</v>
      </c>
      <c r="F687" s="0" t="n">
        <v>205</v>
      </c>
      <c r="I687" s="0" t="s">
        <v>91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91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91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91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2011</v>
      </c>
      <c r="E693" s="0" t="n">
        <v>2218.5</v>
      </c>
      <c r="H693" s="0" t="s">
        <v>91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91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91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91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321</v>
      </c>
      <c r="G699" s="0" t="s">
        <v>91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120</v>
      </c>
      <c r="E700" s="0" t="n">
        <v>173</v>
      </c>
      <c r="F700" s="0" t="n">
        <v>190</v>
      </c>
      <c r="I700" s="0" t="s">
        <v>91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91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91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91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25</v>
      </c>
      <c r="E706" s="0" t="n">
        <v>85</v>
      </c>
      <c r="H706" s="0" t="s">
        <v>91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91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91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577</v>
      </c>
      <c r="E726" s="0" t="n">
        <v>642</v>
      </c>
      <c r="F726" s="0" t="n">
        <v>687</v>
      </c>
      <c r="I726" s="0" t="s">
        <v>91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91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127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127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132305.693</v>
      </c>
      <c r="E654" s="0" t="n">
        <v>128907.335</v>
      </c>
      <c r="H654" s="0" t="s">
        <v>127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127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127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127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32019.7</v>
      </c>
      <c r="G660" s="0" t="s">
        <v>127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31084.737</v>
      </c>
      <c r="E661" s="0" t="n">
        <v>32071.25</v>
      </c>
      <c r="F661" s="0" t="n">
        <v>33162.27</v>
      </c>
      <c r="I661" s="0" t="s">
        <v>127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127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127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127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54744.1</v>
      </c>
      <c r="E667" s="0" t="n">
        <v>56715.993</v>
      </c>
      <c r="H667" s="0" t="s">
        <v>127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127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127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127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64043.9</v>
      </c>
      <c r="G673" s="0" t="s">
        <v>127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156090.665</v>
      </c>
      <c r="E674" s="0" t="n">
        <v>145354.838</v>
      </c>
      <c r="F674" s="0" t="n">
        <v>142455.41</v>
      </c>
      <c r="I674" s="0" t="s">
        <v>127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127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127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127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27767.991</v>
      </c>
      <c r="E680" s="0" t="n">
        <v>29573.772</v>
      </c>
      <c r="H680" s="0" t="s">
        <v>127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127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127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127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22565</v>
      </c>
      <c r="G686" s="0" t="s">
        <v>127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6502.6</v>
      </c>
      <c r="E687" s="0" t="n">
        <v>6748</v>
      </c>
      <c r="F687" s="0" t="n">
        <v>7607</v>
      </c>
      <c r="I687" s="0" t="s">
        <v>127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127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127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127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178753.898</v>
      </c>
      <c r="E693" s="0" t="n">
        <v>188735.453</v>
      </c>
      <c r="H693" s="0" t="s">
        <v>127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127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127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127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28195.562</v>
      </c>
      <c r="G699" s="0" t="s">
        <v>127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38697.845</v>
      </c>
      <c r="E700" s="0" t="n">
        <v>32502.208</v>
      </c>
      <c r="F700" s="0" t="n">
        <v>36900.374</v>
      </c>
      <c r="I700" s="0" t="s">
        <v>127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127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127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127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198.5</v>
      </c>
      <c r="E706" s="0" t="n">
        <v>189.274</v>
      </c>
      <c r="H706" s="0" t="s">
        <v>127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127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5005</v>
      </c>
      <c r="G712" s="0" t="s">
        <v>127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127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127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27836</v>
      </c>
      <c r="E719" s="0" t="n">
        <v>24882</v>
      </c>
      <c r="H719" s="0" t="s">
        <v>127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127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127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127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65005.277</v>
      </c>
      <c r="G725" s="0" t="s">
        <v>127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77535.854</v>
      </c>
      <c r="E726" s="0" t="n">
        <v>99886.185</v>
      </c>
      <c r="F726" s="0" t="n">
        <v>89689.592</v>
      </c>
      <c r="I726" s="0" t="s">
        <v>127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127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127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127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>Jose Lopes de Souza</cp:lastModifiedBy>
  <dcterms:modified xsi:type="dcterms:W3CDTF">2020-10-27T13:46:17Z</dcterms:modified>
  <cp:revision>0</cp:revision>
  <dc:subject/>
  <dc:title/>
</cp:coreProperties>
</file>