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Sheet1!$A$1:$N$80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<sst xmlns="http://schemas.openxmlformats.org/spreadsheetml/2006/main" count="280" uniqueCount="101">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</sst>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17" workbookViewId="0">
      <selection activeCell="K67" sqref="K67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91</v>
      </c>
    </row>
    <row r="3" spans="1:15" ht="18">
      <c r="A3" s="1" t="s">
        <v>77</v>
      </c>
      <c r="B3" s="28"/>
      <c r="C3" s="32">
        <v>10</v>
      </c>
    </row>
    <row r="4" spans="1:15">
      <c r="B4" s="28"/>
    </row>
    <row r="5" spans="1:15" ht="18">
      <c r="A5" s="1" t="s">
        <v>78</v>
      </c>
      <c r="B5" s="28"/>
      <c r="C5" s="29" t="s">
        <v>80</v>
      </c>
      <c r="D5" s="9" t="s">
        <v>47</v>
      </c>
    </row>
    <row r="6" spans="1:15">
      <c r="A6" t="s">
        <v>79</v>
      </c>
      <c r="B6" s="28"/>
      <c r="C6" s="30" t="s">
        <v>81</v>
      </c>
      <c r="D6" s="31">
        <v>23070432</v>
      </c>
      <c r="F6" s="17" t="s">
        <v>85</v>
      </c>
      <c r="H6" s="27">
        <v>0.1</v>
      </c>
      <c r="I6" t="s">
        <v>51</v>
      </c>
    </row>
    <row r="7" spans="1:15">
      <c r="A7" t="s">
        <v>82</v>
      </c>
      <c r="B7" s="28"/>
      <c r="C7" s="30" t="s">
        <v>97</v>
      </c>
      <c r="D7" s="31">
        <v>26</v>
      </c>
    </row>
    <row r="8" spans="1:15">
      <c r="A8" t="s">
        <v>83</v>
      </c>
      <c r="B8" s="28"/>
      <c r="C8" s="30" t="s">
        <v>84</v>
      </c>
      <c r="D8" s="31">
        <v>1268080</v>
      </c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15" t="s">
        <v>23</v>
      </c>
      <c r="G18" s="5" t="str">
        <f>IF(F18="∞","ok","NOK")</f>
        <v>ok</v>
      </c>
      <c r="I18">
        <v>1</v>
      </c>
      <c r="J18" t="s">
        <v>13</v>
      </c>
      <c r="K18" s="9">
        <v>0.7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15" t="s">
        <v>23</v>
      </c>
      <c r="G19" s="5" t="str">
        <f>IF(F19="∞","ok","NOK")</f>
        <v>ok</v>
      </c>
      <c r="I19">
        <v>2</v>
      </c>
      <c r="J19" t="s">
        <v>14</v>
      </c>
      <c r="K19" s="9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9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9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15" t="s">
        <v>23</v>
      </c>
      <c r="G22" s="5" t="str">
        <f>IF(F22="∞","ok","NOK")</f>
        <v>ok</v>
      </c>
      <c r="I22">
        <v>5</v>
      </c>
      <c r="J22" t="s">
        <v>15</v>
      </c>
      <c r="K22" s="9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15" t="s">
        <v>23</v>
      </c>
      <c r="G23" s="5" t="str">
        <f>IF(F23="∞","ok","NOK")</f>
        <v>ok</v>
      </c>
      <c r="I23">
        <v>6</v>
      </c>
      <c r="J23" t="s">
        <v>16</v>
      </c>
      <c r="K23" s="9">
        <v>0.6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15" t="s">
        <v>23</v>
      </c>
      <c r="G24" s="5" t="str">
        <f>IF(F24="∞","ok","NOK")</f>
        <v>ok</v>
      </c>
      <c r="I24">
        <v>7</v>
      </c>
      <c r="J24" t="s">
        <v>17</v>
      </c>
      <c r="K24" s="9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15" t="s">
        <v>23</v>
      </c>
      <c r="G25" s="5" t="str">
        <f>IF(F25="∞","ok","NOK")</f>
        <v>ok</v>
      </c>
      <c r="I25">
        <v>8</v>
      </c>
      <c r="J25" t="s">
        <v>18</v>
      </c>
      <c r="K25" s="9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1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9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15" t="s">
        <v>23</v>
      </c>
      <c r="G27" s="5" t="str">
        <f t="shared" si="3"/>
        <v>ok</v>
      </c>
      <c r="I27">
        <v>14</v>
      </c>
      <c r="J27" t="s">
        <v>20</v>
      </c>
      <c r="K27" s="9">
        <v>0.6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15" t="s">
        <v>23</v>
      </c>
      <c r="G28" s="5" t="str">
        <f t="shared" si="3"/>
        <v>ok</v>
      </c>
      <c r="I28">
        <v>15</v>
      </c>
      <c r="J28" t="s">
        <v>21</v>
      </c>
      <c r="K28" s="9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15" t="s">
        <v>23</v>
      </c>
      <c r="G29" s="5" t="str">
        <f t="shared" si="3"/>
        <v>ok</v>
      </c>
      <c r="I29">
        <v>16</v>
      </c>
      <c r="J29" t="s">
        <v>22</v>
      </c>
      <c r="K29" s="9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15" t="s">
        <v>23</v>
      </c>
      <c r="G30" s="5" t="str">
        <f t="shared" si="3"/>
        <v>ok</v>
      </c>
      <c r="I30">
        <v>17</v>
      </c>
      <c r="J30" t="s">
        <v>10</v>
      </c>
      <c r="K30" s="9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15" t="s">
        <v>23</v>
      </c>
      <c r="G31" s="5" t="str">
        <f t="shared" si="3"/>
        <v>ok</v>
      </c>
      <c r="I31">
        <v>18</v>
      </c>
      <c r="J31" t="s">
        <v>10</v>
      </c>
      <c r="K31" s="9">
        <v>0.6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120.3</v>
      </c>
      <c r="G32" s="5" t="str">
        <f>IF(ABS(F32-D32)&lt;=E32,"ok","NOK")</f>
        <v>ok</v>
      </c>
      <c r="I32">
        <v>19</v>
      </c>
      <c r="J32" t="s">
        <v>11</v>
      </c>
      <c r="K32" s="9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15" t="s">
        <v>23</v>
      </c>
      <c r="G33" s="5" t="str">
        <f>IF(F33="∞","ok","NOK")</f>
        <v>ok</v>
      </c>
      <c r="I33">
        <v>20</v>
      </c>
      <c r="J33" t="s">
        <v>12</v>
      </c>
      <c r="K33" s="9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1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1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1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5" t="s">
        <v>23</v>
      </c>
      <c r="L40" s="9" t="str">
        <f>IF(K40&lt;K$48,"ok","NOK")</f>
        <v>NOK</v>
      </c>
      <c r="O40">
        <f t="shared" si="1"/>
        <v>0</v>
      </c>
      <c r="P40">
        <f t="shared" ref="P40:P47" si="5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120.3</v>
      </c>
      <c r="G41" s="5" t="str">
        <f t="shared" si="4"/>
        <v>ok</v>
      </c>
      <c r="I41">
        <v>2</v>
      </c>
      <c r="J41" t="s">
        <v>8</v>
      </c>
      <c r="K41" s="9">
        <v>0.2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9">
        <v>0.2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9">
        <v>0.2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9">
        <v>0.2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168.7</v>
      </c>
      <c r="G45" s="5" t="str">
        <f t="shared" si="4"/>
        <v>ok</v>
      </c>
      <c r="I45">
        <v>7</v>
      </c>
      <c r="J45" t="s">
        <v>10</v>
      </c>
      <c r="K45" s="9">
        <v>0.2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30</v>
      </c>
      <c r="G46" s="5" t="str">
        <f t="shared" si="4"/>
        <v>ok</v>
      </c>
      <c r="I46">
        <v>8</v>
      </c>
      <c r="J46" s="11" t="s">
        <v>8</v>
      </c>
      <c r="K46" s="9">
        <v>0.2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15" t="s">
        <v>23</v>
      </c>
      <c r="G47" s="5" t="str">
        <f>IF(F47="∞","ok","NOK")</f>
        <v>ok</v>
      </c>
      <c r="I47">
        <v>9</v>
      </c>
      <c r="J47" s="11" t="s">
        <v>8</v>
      </c>
      <c r="K47" s="9">
        <v>0.2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1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1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1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1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92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74</v>
      </c>
      <c r="J57" s="14"/>
      <c r="K57" s="5"/>
      <c r="M57" s="31" t="s">
        <v>100</v>
      </c>
    </row>
    <row r="58" spans="1:1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>
      <c r="I59" t="s">
        <v>76</v>
      </c>
      <c r="J59" s="14"/>
      <c r="K59" s="5"/>
      <c r="M59" s="31" t="s">
        <v>100</v>
      </c>
    </row>
    <row r="60" spans="1:15">
      <c r="A60" t="s">
        <v>39</v>
      </c>
      <c r="B60" s="24" t="s">
        <v>98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93</v>
      </c>
    </row>
    <row r="65" spans="1:13">
      <c r="A65" t="s">
        <v>3</v>
      </c>
      <c r="B65" t="s">
        <v>44</v>
      </c>
      <c r="I65" t="s">
        <v>94</v>
      </c>
      <c r="J65" s="25"/>
      <c r="K65" s="17"/>
    </row>
    <row r="66" spans="1:13">
      <c r="B66" t="s">
        <v>68</v>
      </c>
      <c r="I66" t="s">
        <v>86</v>
      </c>
      <c r="K66" s="33">
        <v>99</v>
      </c>
      <c r="L66" s="5" t="s">
        <v>87</v>
      </c>
      <c r="M66" s="18" t="s">
        <v>88</v>
      </c>
    </row>
    <row r="67" spans="1:13">
      <c r="B67" t="s">
        <v>69</v>
      </c>
      <c r="I67" t="s">
        <v>89</v>
      </c>
      <c r="K67" s="33">
        <v>9.99</v>
      </c>
      <c r="L67" s="5" t="s">
        <v>45</v>
      </c>
      <c r="M67" s="18" t="s">
        <v>90</v>
      </c>
    </row>
    <row r="68" spans="1:13">
      <c r="B68" t="s">
        <v>70</v>
      </c>
    </row>
    <row r="69" spans="1:13">
      <c r="I69" t="s">
        <v>95</v>
      </c>
      <c r="K69" s="34">
        <f>102000*K67*0.000001</f>
        <v>1.01898</v>
      </c>
      <c r="L69" s="9" t="s">
        <v>87</v>
      </c>
    </row>
    <row r="70" spans="1:13">
      <c r="B70" t="s">
        <v>71</v>
      </c>
      <c r="C70" s="25">
        <v>4.4999999999999998E-2</v>
      </c>
      <c r="D70" s="4" t="s">
        <v>45</v>
      </c>
      <c r="I70" s="26" t="s">
        <v>96</v>
      </c>
    </row>
    <row r="71" spans="1:13">
      <c r="B71" t="s">
        <v>72</v>
      </c>
      <c r="C71" s="25">
        <v>4.2999999999999997E-2</v>
      </c>
      <c r="D71" s="4" t="s">
        <v>45</v>
      </c>
    </row>
    <row r="72" spans="1:13">
      <c r="B72" t="s">
        <v>73</v>
      </c>
      <c r="C72" s="25">
        <f>C71-C70</f>
        <v>-2.0000000000000018E-3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99</v>
      </c>
      <c r="K72" s="19">
        <f>K66+K69</f>
        <v>100.01898</v>
      </c>
      <c r="L72" s="9" t="s">
        <v>87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2014-07-15T17:31:55Z</dcterms:modified>
</cp:coreProperties>
</file>