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farleigh1\Desktop\FPix2\"/>
    </mc:Choice>
  </mc:AlternateContent>
  <bookViews>
    <workbookView xWindow="16080" yWindow="0" windowWidth="15060" windowHeight="20520" tabRatio="500"/>
  </bookViews>
  <sheets>
    <sheet name="Sheet1" sheetId="1" r:id="rId1"/>
  </sheets>
  <definedNames>
    <definedName name="_xlnm.Print_Area" localSheetId="0">Sheet1!$A$1:$N$80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<sst xmlns="http://schemas.openxmlformats.org/spreadsheetml/2006/main" count="278" uniqueCount="99">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</sst>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0"/>
  <sheetViews>
    <sheetView tabSelected="1" topLeftCell="A27" workbookViewId="0">
      <selection activeCell="F51" sqref="F51"/>
    </sheetView>
  </sheetViews>
  <sheetFormatPr defaultColWidth="11" defaultRowHeight="15.75" x14ac:dyDescent="0.25"/>
  <cols>
    <col min="1" max="1" width="12.5" customWidth="1"/>
    <col min="3" max="3" width="8.375" style="5" customWidth="1"/>
    <col min="4" max="4" width="13.125" style="5" bestFit="1" customWidth="1"/>
    <col min="5" max="5" width="10.875" style="9"/>
    <col min="6" max="6" width="10.875" style="5"/>
    <col min="9" max="9" width="5.875" bestFit="1" customWidth="1"/>
    <col min="10" max="10" width="6.5" bestFit="1" customWidth="1"/>
    <col min="11" max="11" width="12" style="9" bestFit="1" customWidth="1"/>
    <col min="12" max="12" width="4.875" style="9" bestFit="1" customWidth="1"/>
  </cols>
  <sheetData>
    <row r="1" spans="1:15" ht="26.25" x14ac:dyDescent="0.4">
      <c r="A1" s="2" t="s">
        <v>91</v>
      </c>
    </row>
    <row r="3" spans="1:15" ht="18.75" x14ac:dyDescent="0.3">
      <c r="A3" s="1" t="s">
        <v>77</v>
      </c>
      <c r="B3" s="28"/>
      <c r="C3" s="32">
        <v>26</v>
      </c>
    </row>
    <row r="4" spans="1:15" x14ac:dyDescent="0.25">
      <c r="B4" s="28"/>
    </row>
    <row r="5" spans="1:15" ht="18.75" x14ac:dyDescent="0.3">
      <c r="A5" s="1" t="s">
        <v>78</v>
      </c>
      <c r="B5" s="28"/>
      <c r="C5" s="29" t="s">
        <v>80</v>
      </c>
      <c r="D5" s="9" t="s">
        <v>47</v>
      </c>
    </row>
    <row r="6" spans="1:15" x14ac:dyDescent="0.25">
      <c r="A6" t="s">
        <v>79</v>
      </c>
      <c r="B6" s="28"/>
      <c r="C6" s="30" t="s">
        <v>81</v>
      </c>
      <c r="D6" s="31">
        <v>79980109</v>
      </c>
      <c r="F6" s="17" t="s">
        <v>85</v>
      </c>
      <c r="H6" s="27">
        <v>0.3</v>
      </c>
      <c r="I6" t="s">
        <v>51</v>
      </c>
    </row>
    <row r="7" spans="1:15" x14ac:dyDescent="0.25">
      <c r="A7" t="s">
        <v>82</v>
      </c>
      <c r="B7" s="28"/>
      <c r="C7" s="30" t="s">
        <v>97</v>
      </c>
      <c r="D7" s="31"/>
    </row>
    <row r="8" spans="1:15" x14ac:dyDescent="0.25">
      <c r="A8" t="s">
        <v>83</v>
      </c>
      <c r="B8" s="28"/>
      <c r="C8" s="30" t="s">
        <v>84</v>
      </c>
      <c r="D8" s="31"/>
    </row>
    <row r="9" spans="1:15" x14ac:dyDescent="0.25">
      <c r="B9" s="28"/>
      <c r="C9" s="21"/>
    </row>
    <row r="11" spans="1:15" ht="18.75" x14ac:dyDescent="0.3">
      <c r="A11" s="1" t="s">
        <v>53</v>
      </c>
    </row>
    <row r="13" spans="1:15" x14ac:dyDescent="0.25">
      <c r="A13" t="s">
        <v>1</v>
      </c>
      <c r="B13" t="s">
        <v>2</v>
      </c>
    </row>
    <row r="14" spans="1:15" x14ac:dyDescent="0.25">
      <c r="A14" t="s">
        <v>3</v>
      </c>
      <c r="B14" t="s">
        <v>0</v>
      </c>
    </row>
    <row r="15" spans="1:15" x14ac:dyDescent="0.25">
      <c r="B15" t="s">
        <v>24</v>
      </c>
    </row>
    <row r="16" spans="1:15" x14ac:dyDescent="0.25">
      <c r="O16" s="18" t="s">
        <v>65</v>
      </c>
    </row>
    <row r="17" spans="1:16" x14ac:dyDescent="0.25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 x14ac:dyDescent="0.25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/>
      <c r="L18" s="9" t="str">
        <f t="shared" ref="L18:L33" si="0">IF(AND(K18&lt;K$34,ISNUMBER(K18)),"ok","NOK")</f>
        <v>NOK</v>
      </c>
      <c r="O18">
        <f t="shared" ref="O18:O51" si="1">IF(G18="NOK",1,0)</f>
        <v>0</v>
      </c>
      <c r="P18">
        <f>IF(L18="NOK",1,0)</f>
        <v>1</v>
      </c>
    </row>
    <row r="19" spans="1:16" x14ac:dyDescent="0.25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/>
      <c r="L19" s="9" t="str">
        <f t="shared" si="0"/>
        <v>NOK</v>
      </c>
      <c r="O19">
        <f t="shared" si="1"/>
        <v>0</v>
      </c>
      <c r="P19">
        <f t="shared" ref="P19:P33" si="2">IF(L19="NOK",1,0)</f>
        <v>1</v>
      </c>
    </row>
    <row r="20" spans="1:16" x14ac:dyDescent="0.25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19.989999999999998</v>
      </c>
      <c r="G20" s="5" t="str">
        <f>IF(ABS(F20-D20)&lt;=E20,"ok","NOK")</f>
        <v>ok</v>
      </c>
      <c r="I20">
        <v>3</v>
      </c>
      <c r="J20" t="s">
        <v>9</v>
      </c>
      <c r="K20" s="12"/>
      <c r="L20" s="9" t="str">
        <f t="shared" si="0"/>
        <v>NOK</v>
      </c>
      <c r="O20">
        <f t="shared" si="1"/>
        <v>0</v>
      </c>
      <c r="P20">
        <f t="shared" si="2"/>
        <v>1</v>
      </c>
    </row>
    <row r="21" spans="1:16" x14ac:dyDescent="0.25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12"/>
      <c r="L21" s="9" t="str">
        <f t="shared" si="0"/>
        <v>NOK</v>
      </c>
      <c r="O21">
        <f t="shared" si="1"/>
        <v>0</v>
      </c>
      <c r="P21">
        <f t="shared" si="2"/>
        <v>1</v>
      </c>
    </row>
    <row r="22" spans="1:16" x14ac:dyDescent="0.25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/>
      <c r="L22" s="9" t="str">
        <f t="shared" si="0"/>
        <v>NOK</v>
      </c>
      <c r="O22">
        <f t="shared" si="1"/>
        <v>0</v>
      </c>
      <c r="P22">
        <f t="shared" si="2"/>
        <v>1</v>
      </c>
    </row>
    <row r="23" spans="1:16" x14ac:dyDescent="0.25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/>
      <c r="L23" s="9" t="str">
        <f t="shared" si="0"/>
        <v>NOK</v>
      </c>
      <c r="O23">
        <f t="shared" si="1"/>
        <v>0</v>
      </c>
      <c r="P23">
        <f t="shared" si="2"/>
        <v>1</v>
      </c>
    </row>
    <row r="24" spans="1:16" x14ac:dyDescent="0.25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/>
      <c r="L24" s="9" t="str">
        <f t="shared" si="0"/>
        <v>NOK</v>
      </c>
      <c r="O24">
        <f t="shared" si="1"/>
        <v>0</v>
      </c>
      <c r="P24">
        <f t="shared" si="2"/>
        <v>1</v>
      </c>
    </row>
    <row r="25" spans="1:16" x14ac:dyDescent="0.25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/>
      <c r="L25" s="9" t="str">
        <f t="shared" si="0"/>
        <v>NOK</v>
      </c>
      <c r="O25">
        <f t="shared" si="1"/>
        <v>0</v>
      </c>
      <c r="P25">
        <f t="shared" si="2"/>
        <v>1</v>
      </c>
    </row>
    <row r="26" spans="1:16" x14ac:dyDescent="0.25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/>
      <c r="L26" s="9" t="str">
        <f t="shared" si="0"/>
        <v>NOK</v>
      </c>
      <c r="O26">
        <f t="shared" si="1"/>
        <v>0</v>
      </c>
      <c r="P26">
        <f t="shared" si="2"/>
        <v>1</v>
      </c>
    </row>
    <row r="27" spans="1:16" x14ac:dyDescent="0.25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/>
      <c r="L27" s="9" t="str">
        <f t="shared" si="0"/>
        <v>NOK</v>
      </c>
      <c r="O27">
        <f t="shared" si="1"/>
        <v>0</v>
      </c>
      <c r="P27">
        <f t="shared" si="2"/>
        <v>1</v>
      </c>
    </row>
    <row r="28" spans="1:16" x14ac:dyDescent="0.25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/>
      <c r="L28" s="9" t="str">
        <f t="shared" si="0"/>
        <v>NOK</v>
      </c>
      <c r="O28">
        <f t="shared" si="1"/>
        <v>0</v>
      </c>
      <c r="P28">
        <f t="shared" si="2"/>
        <v>1</v>
      </c>
    </row>
    <row r="29" spans="1:16" x14ac:dyDescent="0.25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/>
      <c r="L29" s="9" t="str">
        <f t="shared" si="0"/>
        <v>NOK</v>
      </c>
      <c r="O29">
        <f t="shared" si="1"/>
        <v>0</v>
      </c>
      <c r="P29">
        <f t="shared" si="2"/>
        <v>1</v>
      </c>
    </row>
    <row r="30" spans="1:16" x14ac:dyDescent="0.25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/>
      <c r="L30" s="9" t="str">
        <f t="shared" si="0"/>
        <v>NOK</v>
      </c>
      <c r="O30">
        <f t="shared" si="1"/>
        <v>0</v>
      </c>
      <c r="P30">
        <f t="shared" si="2"/>
        <v>1</v>
      </c>
    </row>
    <row r="31" spans="1:16" x14ac:dyDescent="0.25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/>
      <c r="L31" s="9" t="str">
        <f t="shared" si="0"/>
        <v>NOK</v>
      </c>
      <c r="O31">
        <f t="shared" si="1"/>
        <v>0</v>
      </c>
      <c r="P31">
        <f t="shared" si="2"/>
        <v>1</v>
      </c>
    </row>
    <row r="32" spans="1:16" x14ac:dyDescent="0.25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120.5</v>
      </c>
      <c r="G32" s="5" t="str">
        <f>IF(ABS(F32-D32)&lt;=E32,"ok","NOK")</f>
        <v>ok</v>
      </c>
      <c r="I32">
        <v>19</v>
      </c>
      <c r="J32" t="s">
        <v>11</v>
      </c>
      <c r="K32" s="12"/>
      <c r="L32" s="9" t="str">
        <f t="shared" si="0"/>
        <v>NOK</v>
      </c>
      <c r="O32">
        <f t="shared" si="1"/>
        <v>0</v>
      </c>
      <c r="P32">
        <f t="shared" si="2"/>
        <v>1</v>
      </c>
    </row>
    <row r="33" spans="1:16" x14ac:dyDescent="0.25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/>
      <c r="L33" s="9" t="str">
        <f t="shared" si="0"/>
        <v>NOK</v>
      </c>
      <c r="O33">
        <f t="shared" si="1"/>
        <v>0</v>
      </c>
      <c r="P33">
        <f t="shared" si="2"/>
        <v>1</v>
      </c>
    </row>
    <row r="34" spans="1:16" x14ac:dyDescent="0.25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120.6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 x14ac:dyDescent="0.25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 x14ac:dyDescent="0.25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91.1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 x14ac:dyDescent="0.25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 x14ac:dyDescent="0.25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91.3</v>
      </c>
      <c r="G38" s="5" t="str">
        <f>IF(ABS(F38-D38)&lt;=E38,"ok","NOK")</f>
        <v>ok</v>
      </c>
      <c r="O38">
        <f t="shared" si="1"/>
        <v>0</v>
      </c>
    </row>
    <row r="39" spans="1:16" x14ac:dyDescent="0.25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 x14ac:dyDescent="0.25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91.3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/>
      <c r="L40" s="9" t="str">
        <f t="shared" ref="L40:L47" si="5">IF(AND(K40&lt;K$48,ISNUMBER(K40)),"ok","NOK")</f>
        <v>NOK</v>
      </c>
      <c r="O40">
        <f t="shared" si="1"/>
        <v>0</v>
      </c>
      <c r="P40">
        <f t="shared" ref="P40:P47" si="6">IF(L40="NOK",1,0)</f>
        <v>1</v>
      </c>
    </row>
    <row r="41" spans="1:16" x14ac:dyDescent="0.25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120.4</v>
      </c>
      <c r="G41" s="5" t="str">
        <f t="shared" si="4"/>
        <v>ok</v>
      </c>
      <c r="I41">
        <v>2</v>
      </c>
      <c r="J41" t="s">
        <v>8</v>
      </c>
      <c r="K41" s="12"/>
      <c r="L41" s="9" t="str">
        <f t="shared" si="5"/>
        <v>NOK</v>
      </c>
      <c r="O41">
        <f t="shared" si="1"/>
        <v>0</v>
      </c>
      <c r="P41">
        <f t="shared" si="6"/>
        <v>1</v>
      </c>
    </row>
    <row r="42" spans="1:16" x14ac:dyDescent="0.25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120.5</v>
      </c>
      <c r="G42" s="5" t="str">
        <f t="shared" si="4"/>
        <v>ok</v>
      </c>
      <c r="I42">
        <v>3</v>
      </c>
      <c r="J42" t="s">
        <v>9</v>
      </c>
      <c r="K42" s="12"/>
      <c r="L42" s="9" t="str">
        <f t="shared" si="5"/>
        <v>NOK</v>
      </c>
      <c r="O42">
        <f t="shared" si="1"/>
        <v>0</v>
      </c>
      <c r="P42">
        <f t="shared" si="6"/>
        <v>1</v>
      </c>
    </row>
    <row r="43" spans="1:16" x14ac:dyDescent="0.25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168.7</v>
      </c>
      <c r="G43" s="5" t="str">
        <f t="shared" si="4"/>
        <v>ok</v>
      </c>
      <c r="I43">
        <v>4</v>
      </c>
      <c r="J43" t="s">
        <v>8</v>
      </c>
      <c r="K43" s="12"/>
      <c r="L43" s="9" t="str">
        <f t="shared" si="5"/>
        <v>NOK</v>
      </c>
      <c r="O43">
        <f t="shared" si="1"/>
        <v>0</v>
      </c>
      <c r="P43">
        <f t="shared" si="6"/>
        <v>1</v>
      </c>
    </row>
    <row r="44" spans="1:16" x14ac:dyDescent="0.25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168.9</v>
      </c>
      <c r="G44" s="5" t="str">
        <f t="shared" si="4"/>
        <v>ok</v>
      </c>
      <c r="I44">
        <v>6</v>
      </c>
      <c r="J44" s="11" t="s">
        <v>8</v>
      </c>
      <c r="K44" s="12"/>
      <c r="L44" s="9" t="str">
        <f t="shared" si="5"/>
        <v>NOK</v>
      </c>
      <c r="O44">
        <f t="shared" si="1"/>
        <v>0</v>
      </c>
      <c r="P44">
        <f t="shared" si="6"/>
        <v>1</v>
      </c>
    </row>
    <row r="45" spans="1:16" x14ac:dyDescent="0.25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169.1</v>
      </c>
      <c r="G45" s="5" t="str">
        <f t="shared" si="4"/>
        <v>ok</v>
      </c>
      <c r="I45">
        <v>7</v>
      </c>
      <c r="J45" t="s">
        <v>10</v>
      </c>
      <c r="K45" s="12"/>
      <c r="L45" s="9" t="str">
        <f t="shared" si="5"/>
        <v>NOK</v>
      </c>
      <c r="O45">
        <f t="shared" si="1"/>
        <v>0</v>
      </c>
      <c r="P45">
        <f t="shared" si="6"/>
        <v>1</v>
      </c>
    </row>
    <row r="46" spans="1:16" x14ac:dyDescent="0.25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29.99</v>
      </c>
      <c r="G46" s="5" t="str">
        <f t="shared" si="4"/>
        <v>ok</v>
      </c>
      <c r="I46">
        <v>8</v>
      </c>
      <c r="J46" s="11" t="s">
        <v>8</v>
      </c>
      <c r="K46" s="12"/>
      <c r="L46" s="9" t="str">
        <f t="shared" si="5"/>
        <v>NOK</v>
      </c>
      <c r="O46">
        <f t="shared" si="1"/>
        <v>0</v>
      </c>
      <c r="P46">
        <f t="shared" si="6"/>
        <v>1</v>
      </c>
    </row>
    <row r="47" spans="1:16" x14ac:dyDescent="0.25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/>
      <c r="L47" s="9" t="str">
        <f t="shared" si="5"/>
        <v>NOK</v>
      </c>
      <c r="O47">
        <f t="shared" si="1"/>
        <v>0</v>
      </c>
      <c r="P47">
        <f t="shared" si="6"/>
        <v>1</v>
      </c>
    </row>
    <row r="48" spans="1:16" x14ac:dyDescent="0.25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 x14ac:dyDescent="0.2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 x14ac:dyDescent="0.2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 x14ac:dyDescent="0.2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 x14ac:dyDescent="0.25">
      <c r="A53" t="s">
        <v>40</v>
      </c>
      <c r="B53" s="14" t="str">
        <f>IF(SUM(O18:O51,P18:P33,P40:P47)&gt;0,"FAIL","PASS")</f>
        <v>FAIL</v>
      </c>
    </row>
    <row r="55" spans="1:15" ht="18.75" x14ac:dyDescent="0.3">
      <c r="A55" s="1" t="s">
        <v>37</v>
      </c>
      <c r="I55" s="1" t="s">
        <v>92</v>
      </c>
      <c r="K55" s="5"/>
      <c r="L55" s="5"/>
    </row>
    <row r="56" spans="1:15" x14ac:dyDescent="0.25">
      <c r="K56" s="5"/>
      <c r="L56" s="5"/>
    </row>
    <row r="57" spans="1:15" x14ac:dyDescent="0.25">
      <c r="A57" t="s">
        <v>1</v>
      </c>
      <c r="B57" t="s">
        <v>38</v>
      </c>
      <c r="I57" t="s">
        <v>74</v>
      </c>
      <c r="J57" s="14"/>
      <c r="K57" s="5"/>
      <c r="M57" s="31" t="s">
        <v>67</v>
      </c>
    </row>
    <row r="58" spans="1:15" x14ac:dyDescent="0.25">
      <c r="A58" t="s">
        <v>3</v>
      </c>
      <c r="B58" t="s">
        <v>43</v>
      </c>
      <c r="I58" t="s">
        <v>75</v>
      </c>
      <c r="J58" s="14"/>
      <c r="K58" s="5"/>
      <c r="M58" s="31" t="s">
        <v>67</v>
      </c>
    </row>
    <row r="59" spans="1:15" x14ac:dyDescent="0.25">
      <c r="I59" t="s">
        <v>76</v>
      </c>
      <c r="J59" s="14"/>
      <c r="K59" s="5"/>
      <c r="M59" s="31" t="s">
        <v>67</v>
      </c>
    </row>
    <row r="60" spans="1:15" x14ac:dyDescent="0.25">
      <c r="A60" t="s">
        <v>39</v>
      </c>
      <c r="B60" s="24"/>
    </row>
    <row r="62" spans="1:15" ht="18.75" x14ac:dyDescent="0.3">
      <c r="A62" s="1" t="s">
        <v>41</v>
      </c>
    </row>
    <row r="64" spans="1:15" x14ac:dyDescent="0.25">
      <c r="A64" t="s">
        <v>1</v>
      </c>
      <c r="B64" t="s">
        <v>42</v>
      </c>
      <c r="I64" t="s">
        <v>93</v>
      </c>
    </row>
    <row r="65" spans="1:13" x14ac:dyDescent="0.25">
      <c r="A65" t="s">
        <v>3</v>
      </c>
      <c r="B65" t="s">
        <v>44</v>
      </c>
      <c r="I65" t="s">
        <v>94</v>
      </c>
      <c r="J65" s="25"/>
      <c r="K65" s="17"/>
    </row>
    <row r="66" spans="1:13" x14ac:dyDescent="0.25">
      <c r="B66" t="s">
        <v>68</v>
      </c>
      <c r="I66" t="s">
        <v>86</v>
      </c>
      <c r="K66" s="33"/>
      <c r="L66" s="5" t="s">
        <v>87</v>
      </c>
      <c r="M66" s="18" t="s">
        <v>88</v>
      </c>
    </row>
    <row r="67" spans="1:13" x14ac:dyDescent="0.25">
      <c r="B67" t="s">
        <v>69</v>
      </c>
      <c r="I67" t="s">
        <v>89</v>
      </c>
      <c r="K67" s="33"/>
      <c r="L67" s="5" t="s">
        <v>45</v>
      </c>
      <c r="M67" s="18" t="s">
        <v>90</v>
      </c>
    </row>
    <row r="68" spans="1:13" x14ac:dyDescent="0.25">
      <c r="B68" t="s">
        <v>70</v>
      </c>
    </row>
    <row r="69" spans="1:13" x14ac:dyDescent="0.25">
      <c r="I69" t="s">
        <v>95</v>
      </c>
      <c r="K69" s="34">
        <f>102000*K67*0.000001</f>
        <v>0</v>
      </c>
      <c r="L69" s="9" t="s">
        <v>87</v>
      </c>
    </row>
    <row r="70" spans="1:13" x14ac:dyDescent="0.25">
      <c r="B70" t="s">
        <v>71</v>
      </c>
      <c r="C70" s="25"/>
      <c r="D70" s="4" t="s">
        <v>45</v>
      </c>
      <c r="I70" s="26" t="s">
        <v>96</v>
      </c>
    </row>
    <row r="71" spans="1:13" x14ac:dyDescent="0.25">
      <c r="B71" t="s">
        <v>72</v>
      </c>
      <c r="C71" s="25"/>
      <c r="D71" s="4" t="s">
        <v>45</v>
      </c>
    </row>
    <row r="72" spans="1:13" x14ac:dyDescent="0.25">
      <c r="B72" t="s">
        <v>73</v>
      </c>
      <c r="C72" s="25">
        <f>C71-C70</f>
        <v>0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98</v>
      </c>
      <c r="K72" s="19">
        <f>K66+K69</f>
        <v>0</v>
      </c>
      <c r="L72" s="9" t="s">
        <v>87</v>
      </c>
    </row>
    <row r="73" spans="1:13" x14ac:dyDescent="0.25">
      <c r="C73" s="25"/>
      <c r="D73" s="17"/>
      <c r="G73" s="26"/>
    </row>
    <row r="74" spans="1:13" x14ac:dyDescent="0.25">
      <c r="C74" s="25"/>
      <c r="D74" s="4"/>
      <c r="G74" s="26"/>
    </row>
    <row r="75" spans="1:13" x14ac:dyDescent="0.25">
      <c r="A75" t="s">
        <v>39</v>
      </c>
      <c r="B75" s="14" t="str">
        <f>IF(AND(C72&lt;=F72,ABS(K72-100)&lt;0.5),"PASS","FAIL")</f>
        <v>FAIL</v>
      </c>
    </row>
    <row r="77" spans="1:13" x14ac:dyDescent="0.25">
      <c r="B77" s="14"/>
    </row>
    <row r="78" spans="1:13" ht="18.75" x14ac:dyDescent="0.3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 x14ac:dyDescent="0.25">
      <c r="A80" t="s">
        <v>48</v>
      </c>
      <c r="B80" s="27"/>
      <c r="E80" s="9" t="s">
        <v>49</v>
      </c>
      <c r="F80" s="35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Cern / UNL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Brian Farleigh</cp:lastModifiedBy>
  <cp:lastPrinted>2014-07-15T17:04:32Z</cp:lastPrinted>
  <dcterms:created xsi:type="dcterms:W3CDTF">2014-07-09T20:30:12Z</dcterms:created>
  <dcterms:modified xsi:type="dcterms:W3CDTF">2014-09-29T15:43:13Z</dcterms:modified>
</cp:coreProperties>
</file>