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 activeTab="1"/>
  </bookViews>
  <sheets>
    <sheet name="all" sheetId="1" r:id="rId1"/>
    <sheet name="diff only" sheetId="2" r:id="rId2"/>
    <sheet name="Feuil3" sheetId="3" r:id="rId3"/>
  </sheets>
  <definedNames>
    <definedName name="list_se_lcginfosites_31279" localSheetId="0">all!$A$3:$E$124</definedName>
    <definedName name="list_se_lcginfosites_31279" localSheetId="1">'diff only'!$C$3:$G$34</definedName>
    <definedName name="list_se_ldapsearch_31279" localSheetId="0">all!$F$3:$I$124</definedName>
    <definedName name="list_se_ldapsearch_31279" localSheetId="1">'diff only'!$H$3:$K$34</definedName>
  </definedNames>
  <calcPr calcId="125725" iterateDelta="1E-4"/>
</workbook>
</file>

<file path=xl/calcChain.xml><?xml version="1.0" encoding="utf-8"?>
<calcChain xmlns="http://schemas.openxmlformats.org/spreadsheetml/2006/main">
  <c r="E32" i="2"/>
  <c r="O18"/>
  <c r="N18"/>
  <c r="M18"/>
  <c r="L18"/>
  <c r="L7"/>
  <c r="M7"/>
  <c r="N7"/>
  <c r="O7"/>
  <c r="L10"/>
  <c r="M10"/>
  <c r="N10"/>
  <c r="O10"/>
  <c r="O34"/>
  <c r="N34"/>
  <c r="M34"/>
  <c r="L34"/>
  <c r="O33"/>
  <c r="O31"/>
  <c r="N31"/>
  <c r="M31"/>
  <c r="L31"/>
  <c r="O30"/>
  <c r="N30"/>
  <c r="M30"/>
  <c r="L30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0"/>
  <c r="N20"/>
  <c r="M20"/>
  <c r="L20"/>
  <c r="O19"/>
  <c r="N19"/>
  <c r="M19"/>
  <c r="L19"/>
  <c r="O16"/>
  <c r="N16"/>
  <c r="M16"/>
  <c r="L16"/>
  <c r="O14"/>
  <c r="N14"/>
  <c r="M14"/>
  <c r="L14"/>
  <c r="O12"/>
  <c r="N12"/>
  <c r="M12"/>
  <c r="L12"/>
  <c r="O11"/>
  <c r="N11"/>
  <c r="M11"/>
  <c r="L11"/>
  <c r="O8"/>
  <c r="N8"/>
  <c r="M8"/>
  <c r="L8"/>
  <c r="O6"/>
  <c r="N6"/>
  <c r="M6"/>
  <c r="L6"/>
  <c r="O4"/>
  <c r="N4"/>
  <c r="M4"/>
  <c r="L4"/>
  <c r="O3"/>
  <c r="N3"/>
  <c r="M3"/>
  <c r="L3"/>
  <c r="J57" i="1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K3"/>
  <c r="L3"/>
  <c r="M3"/>
  <c r="J3"/>
</calcChain>
</file>

<file path=xl/connections.xml><?xml version="1.0" encoding="utf-8"?>
<connections xmlns="http://schemas.openxmlformats.org/spreadsheetml/2006/main">
  <connection id="1" name="list_se_lcginfosites_31279" type="6" refreshedVersion="3" background="1" saveData="1">
    <textPr codePage="850" sourceFile="D:\Mes documents\I3S\Biomed\SE\check_storage_space\list_se_lcginfosites_31279.txt" decimal="," thousands=" " tab="0" space="1" consecutive="1">
      <textFields count="5">
        <textField/>
        <textField/>
        <textField/>
        <textField/>
        <textField/>
      </textFields>
    </textPr>
  </connection>
  <connection id="2" name="list_se_lcginfosites_312791" type="6" refreshedVersion="3" background="1" saveData="1">
    <textPr codePage="850" sourceFile="D:\Mes documents\I3S\Biomed\SE\check_storage_space\list_se_lcginfosites_31279.txt" decimal="," thousands=" " tab="0" space="1" consecutive="1">
      <textFields count="5">
        <textField/>
        <textField/>
        <textField/>
        <textField/>
        <textField/>
      </textFields>
    </textPr>
  </connection>
  <connection id="3" name="list_se_ldapsearch_312791" type="6" refreshedVersion="3" background="1" saveData="1">
    <textPr codePage="850" sourceFile="D:\Mes documents\I3S\Biomed\SE\check_storage_space\list_se_ldapsearch_31279.txt" decimal="," thousands=" " tab="0" space="1" consecutive="1">
      <textFields count="5">
        <textField/>
        <textField/>
        <textField/>
        <textField/>
        <textField/>
      </textFields>
    </textPr>
  </connection>
  <connection id="4" name="list_se_ldapsearch_3127911" type="6" refreshedVersion="3" background="1" saveData="1">
    <textPr codePage="850" sourceFile="D:\Mes documents\I3S\Biomed\SE\check_storage_space\list_se_ldapsearch_31279.txt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<sst xmlns="http://schemas.openxmlformats.org/spreadsheetml/2006/main" count="221" uniqueCount="135">
  <si>
    <t>arc.univ.kiev.ua</t>
  </si>
  <si>
    <t>atlandse.fis.puc.cl</t>
  </si>
  <si>
    <t>axon-g05.ieeta.pt</t>
  </si>
  <si>
    <t>bohr3226.tier2.hep.manchester.ac.uk</t>
  </si>
  <si>
    <t>ccsrm02.in2p3.fr</t>
  </si>
  <si>
    <t>ccsrm.ihep.ac.cn</t>
  </si>
  <si>
    <t>cirigridse01.univ-bpclermont.fr</t>
  </si>
  <si>
    <t>clrlcgse01.in2p3.fr</t>
  </si>
  <si>
    <t>cn.atauni.edu.tr</t>
  </si>
  <si>
    <t>darkmass.wcss.wroc.pl</t>
  </si>
  <si>
    <t>dc2-grid-64.brunel.ac.uk</t>
  </si>
  <si>
    <t>dcache-se-desy.desy.de</t>
  </si>
  <si>
    <t>dgc-grid-50.brunel.ac.uk</t>
  </si>
  <si>
    <t>dpm.cyf-kr.edu.pl</t>
  </si>
  <si>
    <t>egee2.irb.hr</t>
  </si>
  <si>
    <t>egee-se.grid.niif.hu</t>
  </si>
  <si>
    <t>epgse1.ph.bham.ac.uk</t>
  </si>
  <si>
    <t>eymir.grid.metu.edu.tr</t>
  </si>
  <si>
    <t>fal-pygrid-30.lancs.ac.uk</t>
  </si>
  <si>
    <t>fornax-se2.itwm.fhg.de</t>
  </si>
  <si>
    <t>fornax-se.itwm.fhg.de</t>
  </si>
  <si>
    <t>gfe02.grid.hep.ph.ic.ac.uk</t>
  </si>
  <si>
    <t>gilda-02.pd.infn.it</t>
  </si>
  <si>
    <t>grid001.jet.efda.org</t>
  </si>
  <si>
    <t>grid002.ics.forth.gr</t>
  </si>
  <si>
    <t>grid003.ca.infn.it</t>
  </si>
  <si>
    <t>grid02.erciyes.edu.tr</t>
  </si>
  <si>
    <t>grid2.fe.infn.it</t>
  </si>
  <si>
    <t>grid-se.ii.edu.mk</t>
  </si>
  <si>
    <t>gridse.ilc.cnr.it</t>
  </si>
  <si>
    <t>grid-se.lns.infn.it</t>
  </si>
  <si>
    <t>gridsrm.pi.infn.it</t>
  </si>
  <si>
    <t>gridsrm.ts.infn.it</t>
  </si>
  <si>
    <t>gridsrv3-4.dir.garr.it</t>
  </si>
  <si>
    <t>gridstore.cs.tcd.ie</t>
  </si>
  <si>
    <t>gridstore.scg.nuigalway.ie</t>
  </si>
  <si>
    <t>gridstore.ucc.ie</t>
  </si>
  <si>
    <t>grisuse.scope.unina.it</t>
  </si>
  <si>
    <t>grive12.ibcp.fr</t>
  </si>
  <si>
    <t>hades.up.pt</t>
  </si>
  <si>
    <t>hepgrid11.ph.liv.ac.uk</t>
  </si>
  <si>
    <t>heplnx204.pp.rl.ac.uk</t>
  </si>
  <si>
    <t>lcg59.sinp.msu.ru</t>
  </si>
  <si>
    <t>lcgse0.shef.ac.uk</t>
  </si>
  <si>
    <t>lnx097.eela.if.ufrj.br</t>
  </si>
  <si>
    <t>lnx105.eela.if.ufrj.br</t>
  </si>
  <si>
    <t>lpsc-se-dpm-server.in2p3.fr</t>
  </si>
  <si>
    <t>lptadpmsv.msfg.fr</t>
  </si>
  <si>
    <t>lxse-dc01.jinr.ru</t>
  </si>
  <si>
    <t>marsedpm.in2p3.fr</t>
  </si>
  <si>
    <t>moboro.uniandes.edu.co</t>
  </si>
  <si>
    <t>ngiesse.i3m.upv.es</t>
  </si>
  <si>
    <t>node12.datagrid.cea.fr</t>
  </si>
  <si>
    <t>ophelia.zih.tu-dresden.de</t>
  </si>
  <si>
    <t>plethon.grid.ucy.ac.cy</t>
  </si>
  <si>
    <t>polgrid4.in2p3.fr</t>
  </si>
  <si>
    <t>prod-se-01.pd.infn.it</t>
  </si>
  <si>
    <t>prod-se-02.pd.infn.it</t>
  </si>
  <si>
    <t>reyhan.grid.boun.edu.tr</t>
  </si>
  <si>
    <t>sampase.if.usp.br</t>
  </si>
  <si>
    <t>sbgse1.in2p3.fr</t>
  </si>
  <si>
    <t>scaise-2.scai.fraunhofer.de</t>
  </si>
  <si>
    <t>se001.grid.uni-sofia.bg</t>
  </si>
  <si>
    <t>se001.imbm.bas.bg</t>
  </si>
  <si>
    <t>se001.ipp.acad.bg</t>
  </si>
  <si>
    <t>se01.afroditi.hellasgrid.gr</t>
  </si>
  <si>
    <t>se01.ariagni.hellasgrid.gr</t>
  </si>
  <si>
    <t>se01.dur.scotgrid.ac.uk</t>
  </si>
  <si>
    <t>se01.grid.auth.gr</t>
  </si>
  <si>
    <t>se01.grid.uoi.gr</t>
  </si>
  <si>
    <t>se01.isabella.grnet.gr</t>
  </si>
  <si>
    <t>se01.kallisto.hellasgrid.gr</t>
  </si>
  <si>
    <t>se01.marie.hellasgrid.gr</t>
  </si>
  <si>
    <t>se01-tic.ciemat.es</t>
  </si>
  <si>
    <t>se02.cat.cbpf.br</t>
  </si>
  <si>
    <t>se02.marie.hellasgrid.gr</t>
  </si>
  <si>
    <t>se03.esc.qmul.ac.uk</t>
  </si>
  <si>
    <t>se03.grid.acad.bg</t>
  </si>
  <si>
    <t>se05.lip.pt</t>
  </si>
  <si>
    <t>se0.m3pec.u-bordeaux1.fr</t>
  </si>
  <si>
    <t>se1-egee.fesb.hr</t>
  </si>
  <si>
    <t>se1-egee.srce.hr</t>
  </si>
  <si>
    <t>se2.egee.cesga.es</t>
  </si>
  <si>
    <t>se2.ppgrid1.rhul.ac.uk</t>
  </si>
  <si>
    <t>se-dpm-server-grid.obspm.fr</t>
  </si>
  <si>
    <t>se.grid.rug.nl</t>
  </si>
  <si>
    <t>se.ngcc.acad.bg</t>
  </si>
  <si>
    <t>se.polgrid.pl</t>
  </si>
  <si>
    <t>se.reef.man.poznan.pl</t>
  </si>
  <si>
    <t>sereine.univ-lille1.fr</t>
  </si>
  <si>
    <t>serv02.hep.phy.cam.ac.uk</t>
  </si>
  <si>
    <t>se.scope.unina.it</t>
  </si>
  <si>
    <t>se-srm-00.to.infn.it</t>
  </si>
  <si>
    <t>se.ui.savba.sk</t>
  </si>
  <si>
    <t>spacina-se.scope.unina.it</t>
  </si>
  <si>
    <t>srm01.ncg.ingrid.pt</t>
  </si>
  <si>
    <t>srm2.grid.sinica.edu.tw</t>
  </si>
  <si>
    <t>srm.ciemat.es</t>
  </si>
  <si>
    <t>storm-01.roma3.infn.it</t>
  </si>
  <si>
    <t>stormfe1.pi.infn.it</t>
  </si>
  <si>
    <t>storm.gridc.lip.pt</t>
  </si>
  <si>
    <t>storm.ifca.es</t>
  </si>
  <si>
    <t>storm-se-01.ba.infn.it</t>
  </si>
  <si>
    <t>svr018.gla.scotgrid.ac.uk</t>
  </si>
  <si>
    <t>taylor.cefet-rj.br</t>
  </si>
  <si>
    <t>tbn18.nikhef.nl</t>
  </si>
  <si>
    <t>torik1.ulakbim.gov.tr</t>
  </si>
  <si>
    <t>vm005.one.ypepth.grnet.gr</t>
  </si>
  <si>
    <t>lcg-infosites</t>
  </si>
  <si>
    <t>ldapsearch</t>
  </si>
  <si>
    <t>hostname</t>
  </si>
  <si>
    <t>used</t>
  </si>
  <si>
    <t>total</t>
  </si>
  <si>
    <t>%age used</t>
  </si>
  <si>
    <t>available</t>
  </si>
  <si>
    <t>diff</t>
  </si>
  <si>
    <t>duplicate SE in lcg-infosites</t>
  </si>
  <si>
    <t>wrong data published, either n.a. or 0</t>
  </si>
  <si>
    <t>n.a</t>
  </si>
  <si>
    <t>GGUS #</t>
  </si>
  <si>
    <t>fixed</t>
  </si>
  <si>
    <t>Status</t>
  </si>
  <si>
    <t>fixed by magic</t>
  </si>
  <si>
    <t>not an issue, 2 pools, consistent data with Gstat</t>
  </si>
  <si>
    <t>duplicate entity fixed</t>
  </si>
  <si>
    <t>lcg-infosites se</t>
  </si>
  <si>
    <t>on hold, upgrading  SE from dCache 1.9.5 to 1.9.12</t>
  </si>
  <si>
    <t>2 pools, prob. normal</t>
  </si>
  <si>
    <t>Inconsistent with Gstat</t>
  </si>
  <si>
    <t>reported twice with space, once with se</t>
  </si>
  <si>
    <t>fixed, old disk pool defined in the SE with non filesystems attached</t>
  </si>
  <si>
    <t>Inconsistent with Gstat. Issue in Storm info provider. On hold</t>
  </si>
  <si>
    <r>
      <t xml:space="preserve">known issue of current Storm, fixed in upcoming UMD. </t>
    </r>
    <r>
      <rPr>
        <b/>
        <i/>
        <sz val="11"/>
        <rFont val="Calibri"/>
        <family val="2"/>
        <scheme val="minor"/>
      </rPr>
      <t>Ticket on hold</t>
    </r>
    <r>
      <rPr>
        <i/>
        <sz val="11"/>
        <rFont val="Calibri"/>
        <family val="2"/>
        <scheme val="minor"/>
      </rPr>
      <t>.</t>
    </r>
  </si>
  <si>
    <t>1 r/o pool reported with 0 capacity. Fixed.</t>
  </si>
  <si>
    <t>Fixed. "dpm-rmpool --poolname pool1"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</si>
</sst>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3" borderId="8" xfId="0" applyFont="1" applyFill="1" applyBorder="1"/>
    <xf numFmtId="0" fontId="1" fillId="3" borderId="10" xfId="0" applyFont="1" applyFill="1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st_se_ldapsearch_3127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_se_lcginfosites_3127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_se_lcginfosites_3127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_se_ldapsearch_3127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4"/>
  <sheetViews>
    <sheetView topLeftCell="A97" workbookViewId="0">
      <selection activeCell="A122" sqref="A122"/>
    </sheetView>
  </sheetViews>
  <sheetFormatPr baseColWidth="10" defaultRowHeight="15"/>
  <cols>
    <col min="1" max="1" width="34.5703125" bestFit="1" customWidth="1"/>
    <col min="2" max="2" width="9" bestFit="1" customWidth="1"/>
    <col min="3" max="4" width="7" bestFit="1" customWidth="1"/>
    <col min="5" max="5" width="10.42578125" bestFit="1" customWidth="1"/>
    <col min="6" max="6" width="9" bestFit="1" customWidth="1"/>
    <col min="7" max="8" width="7" bestFit="1" customWidth="1"/>
    <col min="9" max="9" width="10.42578125" bestFit="1" customWidth="1"/>
    <col min="10" max="10" width="9" bestFit="1" customWidth="1"/>
    <col min="11" max="11" width="6" bestFit="1" customWidth="1"/>
    <col min="12" max="12" width="7.7109375" bestFit="1" customWidth="1"/>
    <col min="13" max="13" width="10.42578125" bestFit="1" customWidth="1"/>
  </cols>
  <sheetData>
    <row r="1" spans="1:13" s="1" customFormat="1" ht="26.25" customHeight="1">
      <c r="A1"/>
      <c r="B1" s="48" t="s">
        <v>108</v>
      </c>
      <c r="C1" s="49"/>
      <c r="D1" s="49"/>
      <c r="E1" s="50"/>
      <c r="F1" s="47" t="s">
        <v>109</v>
      </c>
      <c r="G1" s="47"/>
      <c r="H1" s="47"/>
      <c r="I1" s="47"/>
      <c r="J1" s="47" t="s">
        <v>115</v>
      </c>
      <c r="K1" s="47"/>
      <c r="L1" s="47"/>
      <c r="M1" s="47"/>
    </row>
    <row r="2" spans="1:13" s="1" customFormat="1" ht="26.25" customHeight="1">
      <c r="A2" s="1" t="s">
        <v>110</v>
      </c>
      <c r="B2" s="1" t="s">
        <v>114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111</v>
      </c>
      <c r="L2" s="1" t="s">
        <v>112</v>
      </c>
      <c r="M2" s="1" t="s">
        <v>113</v>
      </c>
    </row>
    <row r="3" spans="1:13">
      <c r="A3" t="s">
        <v>0</v>
      </c>
      <c r="B3">
        <v>1696</v>
      </c>
      <c r="C3">
        <v>467</v>
      </c>
      <c r="D3">
        <v>2164</v>
      </c>
      <c r="E3">
        <v>21</v>
      </c>
      <c r="F3">
        <v>1696</v>
      </c>
      <c r="G3">
        <v>467</v>
      </c>
      <c r="H3">
        <v>2164</v>
      </c>
      <c r="I3">
        <v>21</v>
      </c>
      <c r="J3">
        <f t="shared" ref="J3:J34" si="0">B3-F3</f>
        <v>0</v>
      </c>
      <c r="K3">
        <f t="shared" ref="K3:K34" si="1">C3-G3</f>
        <v>0</v>
      </c>
      <c r="L3">
        <f t="shared" ref="L3:L34" si="2">D3-H3</f>
        <v>0</v>
      </c>
      <c r="M3">
        <f t="shared" ref="M3:M34" si="3">E3-I3</f>
        <v>0</v>
      </c>
    </row>
    <row r="4" spans="1:13">
      <c r="A4" t="s">
        <v>1</v>
      </c>
      <c r="B4">
        <v>248</v>
      </c>
      <c r="C4">
        <v>15</v>
      </c>
      <c r="D4">
        <v>264</v>
      </c>
      <c r="E4">
        <v>5</v>
      </c>
      <c r="F4">
        <v>248</v>
      </c>
      <c r="G4">
        <v>15</v>
      </c>
      <c r="H4">
        <v>264</v>
      </c>
      <c r="I4">
        <v>5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>
      <c r="A5" t="s">
        <v>2</v>
      </c>
      <c r="B5">
        <v>342</v>
      </c>
      <c r="C5">
        <v>173</v>
      </c>
      <c r="D5">
        <v>516</v>
      </c>
      <c r="E5">
        <v>33</v>
      </c>
      <c r="F5">
        <v>342</v>
      </c>
      <c r="G5">
        <v>173</v>
      </c>
      <c r="H5">
        <v>516</v>
      </c>
      <c r="I5">
        <v>33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-45898</v>
      </c>
      <c r="H6">
        <v>-45898</v>
      </c>
      <c r="I6">
        <v>100</v>
      </c>
      <c r="J6">
        <f t="shared" si="0"/>
        <v>0</v>
      </c>
      <c r="K6">
        <f t="shared" si="1"/>
        <v>45898</v>
      </c>
      <c r="L6">
        <f t="shared" si="2"/>
        <v>45898</v>
      </c>
      <c r="M6">
        <f t="shared" si="3"/>
        <v>-100</v>
      </c>
    </row>
    <row r="7" spans="1:13">
      <c r="A7" t="s">
        <v>4</v>
      </c>
      <c r="B7">
        <v>3298</v>
      </c>
      <c r="C7">
        <v>1904</v>
      </c>
      <c r="D7">
        <v>5203</v>
      </c>
      <c r="E7">
        <v>36</v>
      </c>
      <c r="F7">
        <v>1394</v>
      </c>
      <c r="G7">
        <v>1905</v>
      </c>
      <c r="H7">
        <v>3299</v>
      </c>
      <c r="I7">
        <v>57</v>
      </c>
      <c r="J7">
        <f t="shared" si="0"/>
        <v>1904</v>
      </c>
      <c r="K7">
        <f t="shared" si="1"/>
        <v>-1</v>
      </c>
      <c r="L7">
        <f t="shared" si="2"/>
        <v>1904</v>
      </c>
      <c r="M7">
        <f t="shared" si="3"/>
        <v>-21</v>
      </c>
    </row>
    <row r="8" spans="1:13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>
      <c r="A9" t="s">
        <v>5</v>
      </c>
      <c r="B9">
        <v>496</v>
      </c>
      <c r="C9">
        <v>58</v>
      </c>
      <c r="D9">
        <v>554</v>
      </c>
      <c r="E9">
        <v>10</v>
      </c>
      <c r="F9">
        <v>0</v>
      </c>
      <c r="G9">
        <v>0</v>
      </c>
      <c r="H9">
        <v>0</v>
      </c>
      <c r="I9">
        <v>0</v>
      </c>
      <c r="J9">
        <f t="shared" si="0"/>
        <v>496</v>
      </c>
      <c r="K9">
        <f t="shared" si="1"/>
        <v>58</v>
      </c>
      <c r="L9">
        <f t="shared" si="2"/>
        <v>554</v>
      </c>
      <c r="M9">
        <f t="shared" si="3"/>
        <v>10</v>
      </c>
    </row>
    <row r="10" spans="1:13">
      <c r="A10" t="s">
        <v>6</v>
      </c>
      <c r="B10">
        <v>3287</v>
      </c>
      <c r="C10">
        <v>4616</v>
      </c>
      <c r="D10">
        <v>7904</v>
      </c>
      <c r="E10">
        <v>58</v>
      </c>
      <c r="F10">
        <v>3287</v>
      </c>
      <c r="G10">
        <v>4616</v>
      </c>
      <c r="H10">
        <v>7904</v>
      </c>
      <c r="I10">
        <v>58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>
      <c r="A11" t="s">
        <v>7</v>
      </c>
      <c r="B11">
        <v>5579</v>
      </c>
      <c r="C11">
        <v>1702</v>
      </c>
      <c r="D11">
        <v>7281</v>
      </c>
      <c r="E11">
        <v>23</v>
      </c>
      <c r="F11">
        <v>5579</v>
      </c>
      <c r="G11">
        <v>1702</v>
      </c>
      <c r="H11">
        <v>7281</v>
      </c>
      <c r="I11">
        <v>23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>
      <c r="A12" t="s">
        <v>8</v>
      </c>
      <c r="B12">
        <v>9</v>
      </c>
      <c r="C12">
        <v>10</v>
      </c>
      <c r="D12">
        <v>20</v>
      </c>
      <c r="E12">
        <v>51</v>
      </c>
      <c r="F12">
        <v>9</v>
      </c>
      <c r="G12">
        <v>10</v>
      </c>
      <c r="H12">
        <v>20</v>
      </c>
      <c r="I12">
        <v>50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1</v>
      </c>
    </row>
    <row r="13" spans="1:13">
      <c r="A13" t="s">
        <v>9</v>
      </c>
      <c r="B13">
        <v>67</v>
      </c>
      <c r="C13">
        <v>126</v>
      </c>
      <c r="D13">
        <v>193</v>
      </c>
      <c r="E13">
        <v>65</v>
      </c>
      <c r="F13">
        <v>67</v>
      </c>
      <c r="G13">
        <v>126</v>
      </c>
      <c r="H13">
        <v>193</v>
      </c>
      <c r="I13">
        <v>65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>
      <c r="A14" t="s">
        <v>10</v>
      </c>
      <c r="B14">
        <v>163233</v>
      </c>
      <c r="C14">
        <v>345953</v>
      </c>
      <c r="D14">
        <v>509186</v>
      </c>
      <c r="E14">
        <v>67</v>
      </c>
      <c r="F14">
        <v>163212</v>
      </c>
      <c r="G14">
        <v>345974</v>
      </c>
      <c r="H14">
        <v>509186</v>
      </c>
      <c r="I14">
        <v>67</v>
      </c>
      <c r="J14">
        <f t="shared" si="0"/>
        <v>21</v>
      </c>
      <c r="K14">
        <f t="shared" si="1"/>
        <v>-21</v>
      </c>
      <c r="L14">
        <f t="shared" si="2"/>
        <v>0</v>
      </c>
      <c r="M14">
        <f t="shared" si="3"/>
        <v>0</v>
      </c>
    </row>
    <row r="15" spans="1:13">
      <c r="A15" t="s">
        <v>11</v>
      </c>
      <c r="B15">
        <v>2689</v>
      </c>
      <c r="C15">
        <v>1604</v>
      </c>
      <c r="D15">
        <v>4294</v>
      </c>
      <c r="E15">
        <v>37</v>
      </c>
      <c r="F15">
        <v>2690</v>
      </c>
      <c r="G15">
        <v>1605</v>
      </c>
      <c r="H15">
        <v>4294</v>
      </c>
      <c r="I15">
        <v>37</v>
      </c>
      <c r="J15">
        <f t="shared" si="0"/>
        <v>-1</v>
      </c>
      <c r="K15">
        <f t="shared" si="1"/>
        <v>-1</v>
      </c>
      <c r="L15">
        <f t="shared" si="2"/>
        <v>0</v>
      </c>
      <c r="M15">
        <f t="shared" si="3"/>
        <v>0</v>
      </c>
    </row>
    <row r="16" spans="1:13">
      <c r="A16" t="s">
        <v>12</v>
      </c>
      <c r="B16">
        <v>30223</v>
      </c>
      <c r="C16">
        <v>1680</v>
      </c>
      <c r="D16">
        <v>31904</v>
      </c>
      <c r="E16">
        <v>5</v>
      </c>
      <c r="F16">
        <v>30223</v>
      </c>
      <c r="G16">
        <v>1680</v>
      </c>
      <c r="H16">
        <v>31904</v>
      </c>
      <c r="I16">
        <v>5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>
      <c r="A17" t="s">
        <v>13</v>
      </c>
      <c r="B17">
        <v>8414</v>
      </c>
      <c r="C17">
        <v>20841</v>
      </c>
      <c r="D17">
        <v>29255</v>
      </c>
      <c r="E17">
        <v>71</v>
      </c>
      <c r="F17">
        <v>8414</v>
      </c>
      <c r="G17">
        <v>20841</v>
      </c>
      <c r="H17">
        <v>29255</v>
      </c>
      <c r="I17">
        <v>71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>
      <c r="A18" t="s">
        <v>14</v>
      </c>
      <c r="B18">
        <v>1475</v>
      </c>
      <c r="C18">
        <v>1</v>
      </c>
      <c r="D18">
        <v>1476</v>
      </c>
      <c r="E18">
        <v>0</v>
      </c>
      <c r="F18">
        <v>1475</v>
      </c>
      <c r="G18">
        <v>1</v>
      </c>
      <c r="H18">
        <v>1476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>
      <c r="A19" t="s">
        <v>14</v>
      </c>
      <c r="B19">
        <v>701</v>
      </c>
      <c r="C19">
        <v>774</v>
      </c>
      <c r="D19">
        <v>1476</v>
      </c>
      <c r="E19">
        <v>52</v>
      </c>
      <c r="F19">
        <v>1475</v>
      </c>
      <c r="G19">
        <v>1</v>
      </c>
      <c r="H19">
        <v>1476</v>
      </c>
      <c r="I19">
        <v>0</v>
      </c>
      <c r="J19">
        <f t="shared" si="0"/>
        <v>-774</v>
      </c>
      <c r="K19">
        <f t="shared" si="1"/>
        <v>773</v>
      </c>
      <c r="L19">
        <f t="shared" si="2"/>
        <v>0</v>
      </c>
      <c r="M19">
        <f t="shared" si="3"/>
        <v>52</v>
      </c>
    </row>
    <row r="20" spans="1:13">
      <c r="A20" t="s">
        <v>15</v>
      </c>
      <c r="B20">
        <v>24</v>
      </c>
      <c r="C20">
        <v>11</v>
      </c>
      <c r="D20">
        <v>35</v>
      </c>
      <c r="E20">
        <v>32</v>
      </c>
      <c r="F20">
        <v>24</v>
      </c>
      <c r="G20">
        <v>11</v>
      </c>
      <c r="H20">
        <v>35</v>
      </c>
      <c r="I20">
        <v>31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>
      <c r="A21" t="s">
        <v>16</v>
      </c>
      <c r="B21">
        <v>0</v>
      </c>
      <c r="C21">
        <v>0</v>
      </c>
      <c r="D21">
        <v>0</v>
      </c>
      <c r="E21">
        <v>0</v>
      </c>
      <c r="F21">
        <v>3567</v>
      </c>
      <c r="G21">
        <v>2867</v>
      </c>
      <c r="H21">
        <v>6435</v>
      </c>
      <c r="I21">
        <v>44</v>
      </c>
      <c r="J21">
        <f t="shared" si="0"/>
        <v>-3567</v>
      </c>
      <c r="K21">
        <f t="shared" si="1"/>
        <v>-2867</v>
      </c>
      <c r="L21">
        <f t="shared" si="2"/>
        <v>-6435</v>
      </c>
      <c r="M21">
        <f t="shared" si="3"/>
        <v>-44</v>
      </c>
    </row>
    <row r="22" spans="1:13">
      <c r="A22" t="s">
        <v>16</v>
      </c>
      <c r="B22">
        <v>3567</v>
      </c>
      <c r="C22">
        <v>2867</v>
      </c>
      <c r="D22">
        <v>6435</v>
      </c>
      <c r="E22">
        <v>44</v>
      </c>
      <c r="F22">
        <v>3567</v>
      </c>
      <c r="G22">
        <v>2867</v>
      </c>
      <c r="H22">
        <v>6435</v>
      </c>
      <c r="I22">
        <v>44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>
      <c r="A23" t="s">
        <v>17</v>
      </c>
      <c r="B23">
        <v>32625</v>
      </c>
      <c r="C23">
        <v>155350</v>
      </c>
      <c r="D23">
        <v>187976</v>
      </c>
      <c r="E23">
        <v>82</v>
      </c>
      <c r="F23">
        <v>32625</v>
      </c>
      <c r="G23">
        <v>155350</v>
      </c>
      <c r="H23">
        <v>187976</v>
      </c>
      <c r="I23">
        <v>82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>
      <c r="A24" t="s">
        <v>18</v>
      </c>
      <c r="B24">
        <v>9548</v>
      </c>
      <c r="C24">
        <v>7351</v>
      </c>
      <c r="D24">
        <v>16900</v>
      </c>
      <c r="E24">
        <v>43</v>
      </c>
      <c r="F24">
        <v>9547</v>
      </c>
      <c r="G24">
        <v>7352</v>
      </c>
      <c r="H24">
        <v>16900</v>
      </c>
      <c r="I24">
        <v>43</v>
      </c>
      <c r="J24">
        <f t="shared" si="0"/>
        <v>1</v>
      </c>
      <c r="K24">
        <f t="shared" si="1"/>
        <v>-1</v>
      </c>
      <c r="L24">
        <f t="shared" si="2"/>
        <v>0</v>
      </c>
      <c r="M24">
        <f t="shared" si="3"/>
        <v>0</v>
      </c>
    </row>
    <row r="25" spans="1:13">
      <c r="A25" t="s">
        <v>19</v>
      </c>
      <c r="B25">
        <v>1023</v>
      </c>
      <c r="C25">
        <v>58</v>
      </c>
      <c r="D25">
        <v>1082</v>
      </c>
      <c r="E25">
        <v>5</v>
      </c>
      <c r="F25">
        <v>1023</v>
      </c>
      <c r="G25">
        <v>58</v>
      </c>
      <c r="H25">
        <v>1082</v>
      </c>
      <c r="I25">
        <v>5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>
      <c r="A26" t="s">
        <v>20</v>
      </c>
      <c r="B26">
        <v>1925</v>
      </c>
      <c r="C26">
        <v>239</v>
      </c>
      <c r="D26">
        <v>2164</v>
      </c>
      <c r="E26">
        <v>11</v>
      </c>
      <c r="F26">
        <v>1925</v>
      </c>
      <c r="G26">
        <v>239</v>
      </c>
      <c r="H26">
        <v>2164</v>
      </c>
      <c r="I26">
        <v>11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>
      <c r="A27" t="s">
        <v>21</v>
      </c>
      <c r="B27">
        <v>54148</v>
      </c>
      <c r="C27">
        <v>4585</v>
      </c>
      <c r="D27">
        <v>58734</v>
      </c>
      <c r="E27">
        <v>7</v>
      </c>
      <c r="F27">
        <v>54149</v>
      </c>
      <c r="G27">
        <v>4586</v>
      </c>
      <c r="H27">
        <v>58735</v>
      </c>
      <c r="I27">
        <v>7</v>
      </c>
      <c r="J27">
        <f t="shared" si="0"/>
        <v>-1</v>
      </c>
      <c r="K27">
        <f t="shared" si="1"/>
        <v>-1</v>
      </c>
      <c r="L27">
        <f t="shared" si="2"/>
        <v>-1</v>
      </c>
      <c r="M27">
        <f t="shared" si="3"/>
        <v>0</v>
      </c>
    </row>
    <row r="28" spans="1:13">
      <c r="A28" t="s">
        <v>22</v>
      </c>
      <c r="B28">
        <v>21</v>
      </c>
      <c r="C28">
        <v>16</v>
      </c>
      <c r="D28">
        <v>38</v>
      </c>
      <c r="E28">
        <v>43</v>
      </c>
      <c r="F28">
        <v>21</v>
      </c>
      <c r="G28">
        <v>16</v>
      </c>
      <c r="H28">
        <v>38</v>
      </c>
      <c r="I28">
        <v>42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1</v>
      </c>
    </row>
    <row r="29" spans="1:13">
      <c r="A29" t="s">
        <v>23</v>
      </c>
      <c r="B29">
        <v>8985</v>
      </c>
      <c r="C29">
        <v>1314</v>
      </c>
      <c r="D29">
        <v>10300</v>
      </c>
      <c r="E29">
        <v>12</v>
      </c>
      <c r="F29">
        <v>8985</v>
      </c>
      <c r="G29">
        <v>1314</v>
      </c>
      <c r="H29">
        <v>10300</v>
      </c>
      <c r="I29">
        <v>12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>
      <c r="A30" t="s">
        <v>24</v>
      </c>
      <c r="B30">
        <v>512</v>
      </c>
      <c r="C30">
        <v>188</v>
      </c>
      <c r="D30">
        <v>700</v>
      </c>
      <c r="E30">
        <v>26</v>
      </c>
      <c r="F30">
        <v>512</v>
      </c>
      <c r="G30">
        <v>188</v>
      </c>
      <c r="H30">
        <v>738</v>
      </c>
      <c r="I30">
        <v>25</v>
      </c>
      <c r="J30">
        <f t="shared" si="0"/>
        <v>0</v>
      </c>
      <c r="K30">
        <f t="shared" si="1"/>
        <v>0</v>
      </c>
      <c r="L30">
        <f t="shared" si="2"/>
        <v>-38</v>
      </c>
      <c r="M30">
        <f t="shared" si="3"/>
        <v>1</v>
      </c>
    </row>
    <row r="31" spans="1:13">
      <c r="A31" t="s">
        <v>25</v>
      </c>
      <c r="B31">
        <v>34</v>
      </c>
      <c r="C31">
        <v>11</v>
      </c>
      <c r="D31">
        <v>45</v>
      </c>
      <c r="E31">
        <v>24</v>
      </c>
      <c r="F31">
        <v>34</v>
      </c>
      <c r="G31">
        <v>11</v>
      </c>
      <c r="H31">
        <v>45</v>
      </c>
      <c r="I31">
        <v>24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>
      <c r="A32" t="s">
        <v>26</v>
      </c>
      <c r="B32">
        <v>480</v>
      </c>
      <c r="C32">
        <v>258</v>
      </c>
      <c r="D32">
        <v>738</v>
      </c>
      <c r="E32">
        <v>34</v>
      </c>
      <c r="F32">
        <v>480</v>
      </c>
      <c r="G32">
        <v>258</v>
      </c>
      <c r="H32">
        <v>738</v>
      </c>
      <c r="I32">
        <v>34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>
      <c r="A33" t="s">
        <v>27</v>
      </c>
      <c r="B33">
        <v>505</v>
      </c>
      <c r="C33">
        <v>1</v>
      </c>
      <c r="D33">
        <v>506</v>
      </c>
      <c r="E33">
        <v>0</v>
      </c>
      <c r="F33">
        <v>505</v>
      </c>
      <c r="G33">
        <v>1</v>
      </c>
      <c r="H33">
        <v>506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>
      <c r="A34" t="s">
        <v>28</v>
      </c>
      <c r="B34">
        <v>1032</v>
      </c>
      <c r="C34">
        <v>1132</v>
      </c>
      <c r="D34">
        <v>2164</v>
      </c>
      <c r="E34">
        <v>52</v>
      </c>
      <c r="F34">
        <v>1032</v>
      </c>
      <c r="G34">
        <v>1132</v>
      </c>
      <c r="H34">
        <v>2164</v>
      </c>
      <c r="I34">
        <v>52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>
      <c r="A35" t="s">
        <v>29</v>
      </c>
      <c r="B35">
        <v>80</v>
      </c>
      <c r="C35">
        <v>351</v>
      </c>
      <c r="D35">
        <v>431</v>
      </c>
      <c r="E35">
        <v>81</v>
      </c>
      <c r="F35">
        <v>80</v>
      </c>
      <c r="G35">
        <v>351</v>
      </c>
      <c r="H35">
        <v>431</v>
      </c>
      <c r="I35">
        <v>81</v>
      </c>
      <c r="J35">
        <f t="shared" ref="J35:J56" si="4">B35-F35</f>
        <v>0</v>
      </c>
      <c r="K35">
        <f t="shared" ref="K35:K56" si="5">C35-G35</f>
        <v>0</v>
      </c>
      <c r="L35">
        <f t="shared" ref="L35:L56" si="6">D35-H35</f>
        <v>0</v>
      </c>
      <c r="M35">
        <f t="shared" ref="M35:M56" si="7">E35-I35</f>
        <v>0</v>
      </c>
    </row>
    <row r="36" spans="1:13">
      <c r="A36" t="s">
        <v>30</v>
      </c>
      <c r="B36">
        <v>136</v>
      </c>
      <c r="C36">
        <v>401</v>
      </c>
      <c r="D36">
        <v>538</v>
      </c>
      <c r="E36">
        <v>74</v>
      </c>
      <c r="F36">
        <v>136</v>
      </c>
      <c r="G36">
        <v>401</v>
      </c>
      <c r="H36">
        <v>538</v>
      </c>
      <c r="I36">
        <v>74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</row>
    <row r="37" spans="1:13">
      <c r="A37" t="s">
        <v>31</v>
      </c>
      <c r="B37">
        <v>0</v>
      </c>
      <c r="C37">
        <v>10</v>
      </c>
      <c r="D37">
        <v>10</v>
      </c>
      <c r="E37">
        <v>98</v>
      </c>
      <c r="F37">
        <v>0</v>
      </c>
      <c r="G37">
        <v>10</v>
      </c>
      <c r="H37">
        <v>10</v>
      </c>
      <c r="I37">
        <v>100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-2</v>
      </c>
    </row>
    <row r="38" spans="1:13">
      <c r="A38" t="s">
        <v>32</v>
      </c>
      <c r="B38">
        <v>1698</v>
      </c>
      <c r="C38">
        <v>2109</v>
      </c>
      <c r="D38">
        <v>3807</v>
      </c>
      <c r="E38">
        <v>55</v>
      </c>
      <c r="F38">
        <v>1698</v>
      </c>
      <c r="G38">
        <v>2109</v>
      </c>
      <c r="H38">
        <v>3807</v>
      </c>
      <c r="I38">
        <v>55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</row>
    <row r="39" spans="1:13">
      <c r="A39" t="s">
        <v>33</v>
      </c>
      <c r="B39">
        <v>2175</v>
      </c>
      <c r="C39">
        <v>7</v>
      </c>
      <c r="D39">
        <v>2182</v>
      </c>
      <c r="E39">
        <v>0</v>
      </c>
      <c r="F39">
        <v>2175</v>
      </c>
      <c r="G39">
        <v>7</v>
      </c>
      <c r="H39">
        <v>2182</v>
      </c>
      <c r="I39"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</row>
    <row r="40" spans="1:13">
      <c r="A40" t="s">
        <v>34</v>
      </c>
      <c r="B40">
        <v>9</v>
      </c>
      <c r="C40">
        <v>8855</v>
      </c>
      <c r="D40">
        <v>8864</v>
      </c>
      <c r="E40">
        <v>99</v>
      </c>
      <c r="F40">
        <v>9</v>
      </c>
      <c r="G40">
        <v>8855</v>
      </c>
      <c r="H40">
        <v>8864</v>
      </c>
      <c r="I40">
        <v>99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</row>
    <row r="41" spans="1:13">
      <c r="A41" t="s">
        <v>35</v>
      </c>
      <c r="B41">
        <v>1229</v>
      </c>
      <c r="C41">
        <v>69</v>
      </c>
      <c r="D41">
        <v>1298</v>
      </c>
      <c r="E41">
        <v>5</v>
      </c>
      <c r="F41">
        <v>1229</v>
      </c>
      <c r="G41">
        <v>69</v>
      </c>
      <c r="H41">
        <v>1298</v>
      </c>
      <c r="I41">
        <v>5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</row>
    <row r="42" spans="1:13">
      <c r="A42" t="s">
        <v>36</v>
      </c>
      <c r="B42">
        <v>1195</v>
      </c>
      <c r="C42">
        <v>72</v>
      </c>
      <c r="D42">
        <v>1268</v>
      </c>
      <c r="E42">
        <v>5</v>
      </c>
      <c r="F42">
        <v>1195</v>
      </c>
      <c r="G42">
        <v>72</v>
      </c>
      <c r="H42">
        <v>1268</v>
      </c>
      <c r="I42">
        <v>5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</row>
    <row r="43" spans="1:13">
      <c r="A43" t="s">
        <v>37</v>
      </c>
      <c r="B43">
        <v>4066</v>
      </c>
      <c r="C43">
        <v>727</v>
      </c>
      <c r="D43">
        <v>4794</v>
      </c>
      <c r="E43">
        <v>15</v>
      </c>
      <c r="F43">
        <v>4066</v>
      </c>
      <c r="G43">
        <v>727</v>
      </c>
      <c r="H43">
        <v>4794</v>
      </c>
      <c r="I43">
        <v>15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</row>
    <row r="44" spans="1:13">
      <c r="A44" t="s">
        <v>38</v>
      </c>
      <c r="B44">
        <v>181</v>
      </c>
      <c r="C44">
        <v>30</v>
      </c>
      <c r="D44">
        <v>211</v>
      </c>
      <c r="E44">
        <v>14</v>
      </c>
      <c r="F44">
        <v>9125</v>
      </c>
      <c r="G44">
        <v>724</v>
      </c>
      <c r="H44">
        <v>9850</v>
      </c>
      <c r="I44">
        <v>7</v>
      </c>
      <c r="J44">
        <f t="shared" si="4"/>
        <v>-8944</v>
      </c>
      <c r="K44">
        <f t="shared" si="5"/>
        <v>-694</v>
      </c>
      <c r="L44">
        <f t="shared" si="6"/>
        <v>-9639</v>
      </c>
      <c r="M44">
        <f t="shared" si="7"/>
        <v>7</v>
      </c>
    </row>
    <row r="45" spans="1:13">
      <c r="A45" t="s">
        <v>38</v>
      </c>
      <c r="B45">
        <v>9125</v>
      </c>
      <c r="C45">
        <v>724</v>
      </c>
      <c r="D45">
        <v>9850</v>
      </c>
      <c r="E45">
        <v>7</v>
      </c>
      <c r="F45">
        <v>9125</v>
      </c>
      <c r="G45">
        <v>724</v>
      </c>
      <c r="H45">
        <v>9850</v>
      </c>
      <c r="I45">
        <v>7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</row>
    <row r="46" spans="1:13">
      <c r="A46" t="s">
        <v>39</v>
      </c>
      <c r="B46">
        <v>449</v>
      </c>
      <c r="C46">
        <v>633</v>
      </c>
      <c r="D46">
        <v>1082</v>
      </c>
      <c r="E46">
        <v>58</v>
      </c>
      <c r="F46">
        <v>449</v>
      </c>
      <c r="G46">
        <v>633</v>
      </c>
      <c r="H46">
        <v>1082</v>
      </c>
      <c r="I46">
        <v>58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</row>
    <row r="47" spans="1:13">
      <c r="A47" t="s">
        <v>40</v>
      </c>
      <c r="B47">
        <v>1343</v>
      </c>
      <c r="C47">
        <v>4132</v>
      </c>
      <c r="D47">
        <v>5475</v>
      </c>
      <c r="E47">
        <v>75</v>
      </c>
      <c r="F47">
        <v>1343</v>
      </c>
      <c r="G47">
        <v>4132</v>
      </c>
      <c r="H47">
        <v>5475</v>
      </c>
      <c r="I47">
        <v>75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</row>
    <row r="48" spans="1:13">
      <c r="A48" t="s">
        <v>41</v>
      </c>
      <c r="B48">
        <v>0</v>
      </c>
      <c r="C48">
        <v>0</v>
      </c>
      <c r="D48">
        <v>0</v>
      </c>
      <c r="E48">
        <v>0</v>
      </c>
      <c r="F48">
        <v>345</v>
      </c>
      <c r="G48">
        <v>155</v>
      </c>
      <c r="H48">
        <v>500</v>
      </c>
      <c r="I48">
        <v>31</v>
      </c>
      <c r="J48">
        <f t="shared" si="4"/>
        <v>-345</v>
      </c>
      <c r="K48">
        <f t="shared" si="5"/>
        <v>-155</v>
      </c>
      <c r="L48">
        <f t="shared" si="6"/>
        <v>-500</v>
      </c>
      <c r="M48">
        <f t="shared" si="7"/>
        <v>-31</v>
      </c>
    </row>
    <row r="49" spans="1:13">
      <c r="A49" t="s">
        <v>41</v>
      </c>
      <c r="B49">
        <v>12700</v>
      </c>
      <c r="C49">
        <v>7099</v>
      </c>
      <c r="D49">
        <v>19799</v>
      </c>
      <c r="E49">
        <v>35</v>
      </c>
      <c r="F49">
        <v>345</v>
      </c>
      <c r="G49">
        <v>155</v>
      </c>
      <c r="H49">
        <v>500</v>
      </c>
      <c r="I49">
        <v>31</v>
      </c>
      <c r="J49">
        <f t="shared" si="4"/>
        <v>12355</v>
      </c>
      <c r="K49">
        <f t="shared" si="5"/>
        <v>6944</v>
      </c>
      <c r="L49">
        <f t="shared" si="6"/>
        <v>19299</v>
      </c>
      <c r="M49">
        <f t="shared" si="7"/>
        <v>4</v>
      </c>
    </row>
    <row r="50" spans="1:13">
      <c r="A50" t="s">
        <v>42</v>
      </c>
      <c r="B50">
        <v>9435</v>
      </c>
      <c r="C50">
        <v>483</v>
      </c>
      <c r="D50">
        <v>9919</v>
      </c>
      <c r="E50">
        <v>4</v>
      </c>
      <c r="F50">
        <v>9435</v>
      </c>
      <c r="G50">
        <v>483</v>
      </c>
      <c r="H50">
        <v>9919</v>
      </c>
      <c r="I50">
        <v>4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</row>
    <row r="51" spans="1:13">
      <c r="A51" t="s">
        <v>43</v>
      </c>
      <c r="B51">
        <v>3560</v>
      </c>
      <c r="C51">
        <v>22146</v>
      </c>
      <c r="D51">
        <v>25707</v>
      </c>
      <c r="E51">
        <v>86</v>
      </c>
      <c r="F51">
        <v>3560</v>
      </c>
      <c r="G51">
        <v>22146</v>
      </c>
      <c r="H51">
        <v>25707</v>
      </c>
      <c r="I51">
        <v>86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</row>
    <row r="52" spans="1:13">
      <c r="A52" t="s">
        <v>44</v>
      </c>
      <c r="B52">
        <v>2954</v>
      </c>
      <c r="C52">
        <v>8851</v>
      </c>
      <c r="D52">
        <v>11805</v>
      </c>
      <c r="E52">
        <v>74</v>
      </c>
      <c r="F52">
        <v>2954</v>
      </c>
      <c r="G52">
        <v>8851</v>
      </c>
      <c r="H52">
        <v>11805</v>
      </c>
      <c r="I52">
        <v>74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</row>
    <row r="53" spans="1:13">
      <c r="A53" t="s">
        <v>44</v>
      </c>
      <c r="B53">
        <v>2954</v>
      </c>
      <c r="C53">
        <v>8851</v>
      </c>
      <c r="D53">
        <v>11805</v>
      </c>
      <c r="E53">
        <v>74</v>
      </c>
      <c r="F53">
        <v>2954</v>
      </c>
      <c r="G53">
        <v>8851</v>
      </c>
      <c r="H53">
        <v>11805</v>
      </c>
      <c r="I53">
        <v>74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</row>
    <row r="54" spans="1:13">
      <c r="A54" t="s">
        <v>45</v>
      </c>
      <c r="B54">
        <v>574</v>
      </c>
      <c r="C54">
        <v>311</v>
      </c>
      <c r="D54">
        <v>886</v>
      </c>
      <c r="E54">
        <v>35</v>
      </c>
      <c r="F54">
        <v>574</v>
      </c>
      <c r="G54">
        <v>311</v>
      </c>
      <c r="H54">
        <v>886</v>
      </c>
      <c r="I54">
        <v>35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</row>
    <row r="55" spans="1:13">
      <c r="A55" t="s">
        <v>46</v>
      </c>
      <c r="B55">
        <v>67366</v>
      </c>
      <c r="C55">
        <v>13257</v>
      </c>
      <c r="D55">
        <v>80623</v>
      </c>
      <c r="E55">
        <v>16</v>
      </c>
      <c r="F55">
        <v>67366</v>
      </c>
      <c r="G55">
        <v>13257</v>
      </c>
      <c r="H55">
        <v>80623</v>
      </c>
      <c r="I55">
        <v>16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</row>
    <row r="56" spans="1:13">
      <c r="A56" t="s">
        <v>47</v>
      </c>
      <c r="B56">
        <v>0</v>
      </c>
      <c r="C56">
        <v>0</v>
      </c>
      <c r="D56">
        <v>0</v>
      </c>
      <c r="E56">
        <v>0</v>
      </c>
      <c r="F56">
        <v>3298</v>
      </c>
      <c r="G56">
        <v>0</v>
      </c>
      <c r="H56">
        <v>3298</v>
      </c>
      <c r="I56">
        <v>0</v>
      </c>
      <c r="J56">
        <f t="shared" si="4"/>
        <v>-3298</v>
      </c>
      <c r="K56">
        <f t="shared" si="5"/>
        <v>0</v>
      </c>
      <c r="L56">
        <f t="shared" si="6"/>
        <v>-3298</v>
      </c>
      <c r="M56">
        <f t="shared" si="7"/>
        <v>0</v>
      </c>
    </row>
    <row r="57" spans="1:13">
      <c r="A57" t="s">
        <v>47</v>
      </c>
      <c r="B57">
        <v>5068</v>
      </c>
      <c r="C57">
        <v>257</v>
      </c>
      <c r="D57">
        <v>5326</v>
      </c>
      <c r="E57">
        <v>4</v>
      </c>
      <c r="F57">
        <v>3298</v>
      </c>
      <c r="G57">
        <v>0</v>
      </c>
      <c r="H57">
        <v>3298</v>
      </c>
      <c r="I57">
        <v>0</v>
      </c>
      <c r="J57">
        <f t="shared" ref="J57:J120" si="8">B57-F57</f>
        <v>1770</v>
      </c>
      <c r="K57">
        <f t="shared" ref="K57:K120" si="9">C57-G57</f>
        <v>257</v>
      </c>
      <c r="L57">
        <f t="shared" ref="L57:L120" si="10">D57-H57</f>
        <v>2028</v>
      </c>
      <c r="M57">
        <f t="shared" ref="M57:M120" si="11">E57-I57</f>
        <v>4</v>
      </c>
    </row>
    <row r="58" spans="1:13">
      <c r="A58" t="s">
        <v>48</v>
      </c>
      <c r="B58">
        <v>6666</v>
      </c>
      <c r="C58">
        <v>667</v>
      </c>
      <c r="D58">
        <v>7333</v>
      </c>
      <c r="E58">
        <v>9</v>
      </c>
      <c r="F58">
        <v>6666</v>
      </c>
      <c r="G58">
        <v>667</v>
      </c>
      <c r="H58">
        <v>7334</v>
      </c>
      <c r="I58">
        <v>9</v>
      </c>
      <c r="J58">
        <f t="shared" si="8"/>
        <v>0</v>
      </c>
      <c r="K58">
        <f t="shared" si="9"/>
        <v>0</v>
      </c>
      <c r="L58">
        <f t="shared" si="10"/>
        <v>-1</v>
      </c>
      <c r="M58">
        <f t="shared" si="11"/>
        <v>0</v>
      </c>
    </row>
    <row r="59" spans="1:13">
      <c r="A59" t="s">
        <v>49</v>
      </c>
      <c r="B59">
        <v>19529</v>
      </c>
      <c r="C59">
        <v>2123</v>
      </c>
      <c r="D59">
        <v>21653</v>
      </c>
      <c r="E59">
        <v>9</v>
      </c>
      <c r="F59">
        <v>19529</v>
      </c>
      <c r="G59">
        <v>2123</v>
      </c>
      <c r="H59">
        <v>21653</v>
      </c>
      <c r="I59">
        <v>9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</row>
    <row r="60" spans="1:13">
      <c r="A60" t="s">
        <v>50</v>
      </c>
      <c r="B60">
        <v>394</v>
      </c>
      <c r="C60">
        <v>39</v>
      </c>
      <c r="D60">
        <v>433</v>
      </c>
      <c r="E60">
        <v>9</v>
      </c>
      <c r="F60">
        <v>394</v>
      </c>
      <c r="G60">
        <v>39</v>
      </c>
      <c r="H60">
        <v>433</v>
      </c>
      <c r="I60">
        <v>9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</row>
    <row r="61" spans="1:13">
      <c r="A61" t="s">
        <v>51</v>
      </c>
      <c r="B61">
        <v>121</v>
      </c>
      <c r="C61">
        <v>356</v>
      </c>
      <c r="D61">
        <v>478</v>
      </c>
      <c r="E61">
        <v>74</v>
      </c>
      <c r="F61">
        <v>121</v>
      </c>
      <c r="G61">
        <v>356</v>
      </c>
      <c r="H61">
        <v>478</v>
      </c>
      <c r="I61">
        <v>74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</row>
    <row r="62" spans="1:13">
      <c r="A62" t="s">
        <v>52</v>
      </c>
      <c r="B62">
        <v>12779</v>
      </c>
      <c r="C62">
        <v>1986</v>
      </c>
      <c r="D62">
        <v>14765</v>
      </c>
      <c r="E62">
        <v>13</v>
      </c>
      <c r="F62">
        <v>12779</v>
      </c>
      <c r="G62">
        <v>1986</v>
      </c>
      <c r="H62">
        <v>14765</v>
      </c>
      <c r="I62">
        <v>13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</row>
    <row r="63" spans="1:13">
      <c r="A63" t="s">
        <v>53</v>
      </c>
      <c r="B63">
        <v>1041</v>
      </c>
      <c r="C63">
        <v>13</v>
      </c>
      <c r="D63">
        <v>1055</v>
      </c>
      <c r="E63">
        <v>1</v>
      </c>
      <c r="F63">
        <v>1042</v>
      </c>
      <c r="G63">
        <v>14</v>
      </c>
      <c r="H63">
        <v>1055</v>
      </c>
      <c r="I63">
        <v>1</v>
      </c>
      <c r="J63">
        <f t="shared" si="8"/>
        <v>-1</v>
      </c>
      <c r="K63">
        <f t="shared" si="9"/>
        <v>-1</v>
      </c>
      <c r="L63">
        <f t="shared" si="10"/>
        <v>0</v>
      </c>
      <c r="M63">
        <f t="shared" si="11"/>
        <v>0</v>
      </c>
    </row>
    <row r="64" spans="1:13">
      <c r="A64" t="s">
        <v>54</v>
      </c>
      <c r="B64">
        <v>1684</v>
      </c>
      <c r="C64">
        <v>1914</v>
      </c>
      <c r="D64">
        <v>3599</v>
      </c>
      <c r="E64">
        <v>53</v>
      </c>
      <c r="F64">
        <v>1684</v>
      </c>
      <c r="G64">
        <v>1914</v>
      </c>
      <c r="H64">
        <v>3599</v>
      </c>
      <c r="I64">
        <v>53</v>
      </c>
      <c r="J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</row>
    <row r="65" spans="1:13">
      <c r="A65" t="s">
        <v>55</v>
      </c>
      <c r="B65">
        <v>8665</v>
      </c>
      <c r="C65">
        <v>26202</v>
      </c>
      <c r="D65">
        <v>34867</v>
      </c>
      <c r="E65">
        <v>75</v>
      </c>
      <c r="F65">
        <v>8665</v>
      </c>
      <c r="G65">
        <v>26202</v>
      </c>
      <c r="H65">
        <v>34867</v>
      </c>
      <c r="I65">
        <v>75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</row>
    <row r="66" spans="1:13">
      <c r="A66" t="s">
        <v>56</v>
      </c>
      <c r="B66">
        <v>2991</v>
      </c>
      <c r="C66">
        <v>8</v>
      </c>
      <c r="D66">
        <v>3000</v>
      </c>
      <c r="E66">
        <v>0</v>
      </c>
      <c r="F66">
        <v>2991</v>
      </c>
      <c r="G66">
        <v>8</v>
      </c>
      <c r="H66">
        <v>3000</v>
      </c>
      <c r="I66"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</row>
    <row r="67" spans="1:13">
      <c r="A67" t="s">
        <v>57</v>
      </c>
      <c r="B67">
        <v>10129</v>
      </c>
      <c r="C67">
        <v>1872</v>
      </c>
      <c r="D67">
        <v>12002</v>
      </c>
      <c r="E67">
        <v>15</v>
      </c>
      <c r="F67">
        <v>10129</v>
      </c>
      <c r="G67">
        <v>1872</v>
      </c>
      <c r="H67">
        <v>12002</v>
      </c>
      <c r="I67">
        <v>15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</row>
    <row r="68" spans="1:13">
      <c r="A68" t="s">
        <v>58</v>
      </c>
      <c r="B68">
        <v>474</v>
      </c>
      <c r="C68">
        <v>263</v>
      </c>
      <c r="D68">
        <v>738</v>
      </c>
      <c r="E68">
        <v>35</v>
      </c>
      <c r="F68">
        <v>474</v>
      </c>
      <c r="G68">
        <v>263</v>
      </c>
      <c r="H68">
        <v>738</v>
      </c>
      <c r="I68">
        <v>35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</row>
    <row r="69" spans="1:13">
      <c r="A69" t="s">
        <v>59</v>
      </c>
      <c r="B69">
        <v>0</v>
      </c>
      <c r="C69">
        <v>0</v>
      </c>
      <c r="D69">
        <v>0</v>
      </c>
      <c r="E69">
        <v>0</v>
      </c>
      <c r="F69">
        <v>864</v>
      </c>
      <c r="G69">
        <v>171</v>
      </c>
      <c r="H69">
        <v>1036</v>
      </c>
      <c r="I69">
        <v>16</v>
      </c>
      <c r="J69">
        <f t="shared" si="8"/>
        <v>-864</v>
      </c>
      <c r="K69">
        <f t="shared" si="9"/>
        <v>-171</v>
      </c>
      <c r="L69">
        <f t="shared" si="10"/>
        <v>-1036</v>
      </c>
      <c r="M69">
        <f t="shared" si="11"/>
        <v>-16</v>
      </c>
    </row>
    <row r="70" spans="1:13">
      <c r="A70" t="s">
        <v>59</v>
      </c>
      <c r="B70">
        <v>864</v>
      </c>
      <c r="C70">
        <v>171</v>
      </c>
      <c r="D70">
        <v>1036</v>
      </c>
      <c r="E70">
        <v>16</v>
      </c>
      <c r="F70">
        <v>864</v>
      </c>
      <c r="G70">
        <v>171</v>
      </c>
      <c r="H70">
        <v>1036</v>
      </c>
      <c r="I70">
        <v>16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</row>
    <row r="71" spans="1:13">
      <c r="A71" t="s">
        <v>60</v>
      </c>
      <c r="B71">
        <v>87250</v>
      </c>
      <c r="C71">
        <v>463753</v>
      </c>
      <c r="D71">
        <v>551004</v>
      </c>
      <c r="E71">
        <v>84</v>
      </c>
      <c r="F71">
        <v>87250</v>
      </c>
      <c r="G71">
        <v>463753</v>
      </c>
      <c r="H71">
        <v>551004</v>
      </c>
      <c r="I71">
        <v>84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</row>
    <row r="72" spans="1:13">
      <c r="A72" t="s">
        <v>61</v>
      </c>
      <c r="B72">
        <v>3723</v>
      </c>
      <c r="C72">
        <v>995</v>
      </c>
      <c r="D72">
        <v>4719</v>
      </c>
      <c r="E72">
        <v>21</v>
      </c>
      <c r="F72">
        <v>3723</v>
      </c>
      <c r="G72">
        <v>995</v>
      </c>
      <c r="H72">
        <v>4729</v>
      </c>
      <c r="I72">
        <v>21</v>
      </c>
      <c r="J72">
        <f t="shared" si="8"/>
        <v>0</v>
      </c>
      <c r="K72">
        <f t="shared" si="9"/>
        <v>0</v>
      </c>
      <c r="L72">
        <f t="shared" si="10"/>
        <v>-10</v>
      </c>
      <c r="M72">
        <f t="shared" si="11"/>
        <v>0</v>
      </c>
    </row>
    <row r="73" spans="1:13">
      <c r="A73" t="s">
        <v>62</v>
      </c>
      <c r="B73">
        <v>1525</v>
      </c>
      <c r="C73">
        <v>402</v>
      </c>
      <c r="D73">
        <v>1927</v>
      </c>
      <c r="E73">
        <v>20</v>
      </c>
      <c r="F73">
        <v>1525</v>
      </c>
      <c r="G73">
        <v>402</v>
      </c>
      <c r="H73">
        <v>1927</v>
      </c>
      <c r="I73">
        <v>20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>
      <c r="A74" t="s">
        <v>63</v>
      </c>
      <c r="B74">
        <v>942</v>
      </c>
      <c r="C74">
        <v>225</v>
      </c>
      <c r="D74">
        <v>1168</v>
      </c>
      <c r="E74">
        <v>19</v>
      </c>
      <c r="F74">
        <v>942</v>
      </c>
      <c r="G74">
        <v>225</v>
      </c>
      <c r="H74">
        <v>1168</v>
      </c>
      <c r="I74">
        <v>19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>
      <c r="A75" t="s">
        <v>64</v>
      </c>
      <c r="B75">
        <v>3073</v>
      </c>
      <c r="C75">
        <v>224</v>
      </c>
      <c r="D75">
        <v>3298</v>
      </c>
      <c r="E75">
        <v>6</v>
      </c>
      <c r="F75">
        <v>9</v>
      </c>
      <c r="G75">
        <v>457</v>
      </c>
      <c r="H75">
        <v>466</v>
      </c>
      <c r="I75">
        <v>98</v>
      </c>
      <c r="J75">
        <f t="shared" si="8"/>
        <v>3064</v>
      </c>
      <c r="K75">
        <f t="shared" si="9"/>
        <v>-233</v>
      </c>
      <c r="L75">
        <f t="shared" si="10"/>
        <v>2832</v>
      </c>
      <c r="M75">
        <f t="shared" si="11"/>
        <v>-92</v>
      </c>
    </row>
    <row r="76" spans="1:13">
      <c r="A76" t="s">
        <v>64</v>
      </c>
      <c r="B76">
        <v>9</v>
      </c>
      <c r="C76">
        <v>456</v>
      </c>
      <c r="D76">
        <v>466</v>
      </c>
      <c r="E76">
        <v>98</v>
      </c>
      <c r="F76">
        <v>9</v>
      </c>
      <c r="G76">
        <v>457</v>
      </c>
      <c r="H76">
        <v>466</v>
      </c>
      <c r="I76">
        <v>98</v>
      </c>
      <c r="J76">
        <f t="shared" si="8"/>
        <v>0</v>
      </c>
      <c r="K76">
        <f t="shared" si="9"/>
        <v>-1</v>
      </c>
      <c r="L76">
        <f t="shared" si="10"/>
        <v>0</v>
      </c>
      <c r="M76">
        <f t="shared" si="11"/>
        <v>0</v>
      </c>
    </row>
    <row r="77" spans="1:13">
      <c r="A77" t="s">
        <v>65</v>
      </c>
      <c r="B77">
        <v>993</v>
      </c>
      <c r="C77">
        <v>4912</v>
      </c>
      <c r="D77">
        <v>5905</v>
      </c>
      <c r="E77">
        <v>83</v>
      </c>
      <c r="F77">
        <v>993</v>
      </c>
      <c r="G77">
        <v>4912</v>
      </c>
      <c r="H77">
        <v>5905</v>
      </c>
      <c r="I77">
        <v>83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>
      <c r="A78" t="s">
        <v>66</v>
      </c>
      <c r="B78">
        <v>2315</v>
      </c>
      <c r="C78">
        <v>904</v>
      </c>
      <c r="D78">
        <v>3219</v>
      </c>
      <c r="E78">
        <v>28</v>
      </c>
      <c r="F78">
        <v>2315</v>
      </c>
      <c r="G78">
        <v>904</v>
      </c>
      <c r="H78">
        <v>3219</v>
      </c>
      <c r="I78">
        <v>28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>
      <c r="A79" t="s">
        <v>67</v>
      </c>
      <c r="B79">
        <v>1201</v>
      </c>
      <c r="C79">
        <v>14422</v>
      </c>
      <c r="D79">
        <v>15623</v>
      </c>
      <c r="E79">
        <v>92</v>
      </c>
      <c r="F79">
        <v>1201</v>
      </c>
      <c r="G79">
        <v>14422</v>
      </c>
      <c r="H79">
        <v>15623</v>
      </c>
      <c r="I79">
        <v>92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>
      <c r="A80" t="s">
        <v>68</v>
      </c>
      <c r="B80">
        <v>707</v>
      </c>
      <c r="C80">
        <v>2246</v>
      </c>
      <c r="D80">
        <v>2953</v>
      </c>
      <c r="E80">
        <v>76</v>
      </c>
      <c r="F80">
        <v>707</v>
      </c>
      <c r="G80">
        <v>2246</v>
      </c>
      <c r="H80">
        <v>2953</v>
      </c>
      <c r="I80">
        <v>76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>
      <c r="A81" t="s">
        <v>69</v>
      </c>
      <c r="B81">
        <v>559</v>
      </c>
      <c r="C81">
        <v>380</v>
      </c>
      <c r="D81">
        <v>939</v>
      </c>
      <c r="E81">
        <v>40</v>
      </c>
      <c r="F81">
        <v>559</v>
      </c>
      <c r="G81">
        <v>380</v>
      </c>
      <c r="H81">
        <v>939</v>
      </c>
      <c r="I81">
        <v>40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>
      <c r="A82" t="s">
        <v>70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>
      <c r="A83" t="s">
        <v>70</v>
      </c>
      <c r="B83">
        <v>500</v>
      </c>
      <c r="C83">
        <v>5350</v>
      </c>
      <c r="D83">
        <v>5851</v>
      </c>
      <c r="E83">
        <v>91</v>
      </c>
      <c r="F83">
        <v>0</v>
      </c>
      <c r="G83">
        <v>0</v>
      </c>
      <c r="H83">
        <v>0</v>
      </c>
      <c r="I83">
        <v>0</v>
      </c>
      <c r="J83">
        <f t="shared" si="8"/>
        <v>500</v>
      </c>
      <c r="K83">
        <f t="shared" si="9"/>
        <v>5350</v>
      </c>
      <c r="L83">
        <f t="shared" si="10"/>
        <v>5851</v>
      </c>
      <c r="M83">
        <f t="shared" si="11"/>
        <v>91</v>
      </c>
    </row>
    <row r="84" spans="1:13">
      <c r="A84" t="s">
        <v>71</v>
      </c>
      <c r="B84">
        <v>3011</v>
      </c>
      <c r="C84">
        <v>2272</v>
      </c>
      <c r="D84">
        <v>5284</v>
      </c>
      <c r="E84">
        <v>43</v>
      </c>
      <c r="F84">
        <v>3011</v>
      </c>
      <c r="G84">
        <v>2272</v>
      </c>
      <c r="H84">
        <v>5284</v>
      </c>
      <c r="I84">
        <v>42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1</v>
      </c>
    </row>
    <row r="85" spans="1:13">
      <c r="A85" t="s">
        <v>72</v>
      </c>
      <c r="B85">
        <v>7114</v>
      </c>
      <c r="C85">
        <v>2886</v>
      </c>
      <c r="D85">
        <v>10001</v>
      </c>
      <c r="E85">
        <v>28</v>
      </c>
      <c r="F85">
        <v>7114</v>
      </c>
      <c r="G85">
        <v>2886</v>
      </c>
      <c r="H85">
        <v>10001</v>
      </c>
      <c r="I85">
        <v>28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>
      <c r="A86" t="s">
        <v>73</v>
      </c>
      <c r="B86">
        <v>10740</v>
      </c>
      <c r="C86">
        <v>24900</v>
      </c>
      <c r="D86">
        <v>35641</v>
      </c>
      <c r="E86">
        <v>69</v>
      </c>
      <c r="F86">
        <v>10740</v>
      </c>
      <c r="G86">
        <v>24900</v>
      </c>
      <c r="H86">
        <v>35641</v>
      </c>
      <c r="I86">
        <v>69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>
      <c r="A87" t="s">
        <v>74</v>
      </c>
      <c r="B87">
        <v>4529</v>
      </c>
      <c r="C87">
        <v>16760</v>
      </c>
      <c r="D87">
        <v>21289</v>
      </c>
      <c r="E87">
        <v>78</v>
      </c>
      <c r="F87">
        <v>4529</v>
      </c>
      <c r="G87">
        <v>16760</v>
      </c>
      <c r="H87">
        <v>21289</v>
      </c>
      <c r="I87">
        <v>78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>
      <c r="A88" t="s">
        <v>75</v>
      </c>
      <c r="B88">
        <v>30</v>
      </c>
      <c r="C88">
        <v>370</v>
      </c>
      <c r="D88">
        <v>401</v>
      </c>
      <c r="E88">
        <v>92</v>
      </c>
      <c r="F88">
        <v>30</v>
      </c>
      <c r="G88">
        <v>370</v>
      </c>
      <c r="H88">
        <v>401</v>
      </c>
      <c r="I88">
        <v>92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>
      <c r="A89" t="s">
        <v>76</v>
      </c>
      <c r="B89">
        <v>755</v>
      </c>
      <c r="C89">
        <v>318</v>
      </c>
      <c r="D89">
        <v>1073</v>
      </c>
      <c r="E89">
        <v>29</v>
      </c>
      <c r="F89">
        <v>755</v>
      </c>
      <c r="G89">
        <v>318</v>
      </c>
      <c r="H89">
        <v>1073</v>
      </c>
      <c r="I89">
        <v>29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>
      <c r="A90" t="s">
        <v>77</v>
      </c>
      <c r="B90">
        <v>1579</v>
      </c>
      <c r="C90">
        <v>123</v>
      </c>
      <c r="D90">
        <v>1702</v>
      </c>
      <c r="E90">
        <v>7</v>
      </c>
      <c r="F90">
        <v>0</v>
      </c>
      <c r="G90">
        <v>0</v>
      </c>
      <c r="H90">
        <v>0</v>
      </c>
      <c r="I90">
        <v>0</v>
      </c>
      <c r="J90">
        <f t="shared" si="8"/>
        <v>1579</v>
      </c>
      <c r="K90">
        <f t="shared" si="9"/>
        <v>123</v>
      </c>
      <c r="L90">
        <f t="shared" si="10"/>
        <v>1702</v>
      </c>
      <c r="M90">
        <f t="shared" si="11"/>
        <v>7</v>
      </c>
    </row>
    <row r="91" spans="1:13">
      <c r="A91" t="s">
        <v>78</v>
      </c>
      <c r="B91">
        <v>20</v>
      </c>
      <c r="C91">
        <v>84</v>
      </c>
      <c r="D91">
        <v>105</v>
      </c>
      <c r="E91">
        <v>80</v>
      </c>
      <c r="F91">
        <v>20</v>
      </c>
      <c r="G91">
        <v>84</v>
      </c>
      <c r="H91">
        <v>105</v>
      </c>
      <c r="I91">
        <v>80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>
      <c r="A92" t="s">
        <v>79</v>
      </c>
      <c r="B92">
        <v>7004</v>
      </c>
      <c r="C92">
        <v>4301</v>
      </c>
      <c r="D92">
        <v>11306</v>
      </c>
      <c r="E92">
        <v>38</v>
      </c>
      <c r="F92">
        <v>7004</v>
      </c>
      <c r="G92">
        <v>4301</v>
      </c>
      <c r="H92">
        <v>11306</v>
      </c>
      <c r="I92">
        <v>38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>
      <c r="A93" t="s">
        <v>80</v>
      </c>
      <c r="B93">
        <v>6</v>
      </c>
      <c r="C93">
        <v>27</v>
      </c>
      <c r="D93">
        <v>33</v>
      </c>
      <c r="E93">
        <v>82</v>
      </c>
      <c r="F93">
        <v>6</v>
      </c>
      <c r="G93">
        <v>27</v>
      </c>
      <c r="H93">
        <v>33</v>
      </c>
      <c r="I93">
        <v>81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1</v>
      </c>
    </row>
    <row r="94" spans="1:13">
      <c r="A94" t="s">
        <v>81</v>
      </c>
      <c r="B94">
        <v>2335</v>
      </c>
      <c r="C94">
        <v>152</v>
      </c>
      <c r="D94">
        <v>2487</v>
      </c>
      <c r="E94">
        <v>6</v>
      </c>
      <c r="F94">
        <v>2335</v>
      </c>
      <c r="G94">
        <v>152</v>
      </c>
      <c r="H94">
        <v>2487</v>
      </c>
      <c r="I94">
        <v>6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>
      <c r="A95" t="s">
        <v>82</v>
      </c>
      <c r="B95">
        <v>81</v>
      </c>
      <c r="C95">
        <v>1351</v>
      </c>
      <c r="D95">
        <v>1432</v>
      </c>
      <c r="E95">
        <v>94</v>
      </c>
      <c r="F95">
        <v>81</v>
      </c>
      <c r="G95">
        <v>1351</v>
      </c>
      <c r="H95">
        <v>1432</v>
      </c>
      <c r="I95">
        <v>94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13">
      <c r="A96" t="s">
        <v>83</v>
      </c>
      <c r="B96">
        <v>6015</v>
      </c>
      <c r="C96">
        <v>13644</v>
      </c>
      <c r="D96">
        <v>19660</v>
      </c>
      <c r="E96">
        <v>69</v>
      </c>
      <c r="F96">
        <v>6015</v>
      </c>
      <c r="G96">
        <v>13644</v>
      </c>
      <c r="H96">
        <v>19660</v>
      </c>
      <c r="I96">
        <v>69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>
      <c r="A97" t="s">
        <v>84</v>
      </c>
      <c r="B97">
        <v>3157</v>
      </c>
      <c r="C97">
        <v>2665</v>
      </c>
      <c r="D97">
        <v>5823</v>
      </c>
      <c r="E97">
        <v>45</v>
      </c>
      <c r="F97">
        <v>3157</v>
      </c>
      <c r="G97">
        <v>2665</v>
      </c>
      <c r="H97">
        <v>5823</v>
      </c>
      <c r="I97">
        <v>45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>
      <c r="A98" t="s">
        <v>84</v>
      </c>
      <c r="B98">
        <v>3157</v>
      </c>
      <c r="C98">
        <v>2665</v>
      </c>
      <c r="D98">
        <v>5823</v>
      </c>
      <c r="E98">
        <v>45</v>
      </c>
      <c r="F98">
        <v>3157</v>
      </c>
      <c r="G98">
        <v>2665</v>
      </c>
      <c r="H98">
        <v>5823</v>
      </c>
      <c r="I98">
        <v>45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>
      <c r="A99" t="s">
        <v>85</v>
      </c>
      <c r="B99">
        <v>112</v>
      </c>
      <c r="C99">
        <v>155</v>
      </c>
      <c r="D99">
        <v>268</v>
      </c>
      <c r="E99">
        <v>58</v>
      </c>
      <c r="F99">
        <v>113</v>
      </c>
      <c r="G99">
        <v>156</v>
      </c>
      <c r="H99">
        <v>268</v>
      </c>
      <c r="I99">
        <v>58</v>
      </c>
      <c r="J99">
        <f t="shared" si="8"/>
        <v>-1</v>
      </c>
      <c r="K99">
        <f t="shared" si="9"/>
        <v>-1</v>
      </c>
      <c r="L99">
        <f t="shared" si="10"/>
        <v>0</v>
      </c>
      <c r="M99">
        <f t="shared" si="11"/>
        <v>0</v>
      </c>
    </row>
    <row r="100" spans="1:13">
      <c r="A100" t="s">
        <v>86</v>
      </c>
      <c r="B100">
        <v>394</v>
      </c>
      <c r="C100">
        <v>893</v>
      </c>
      <c r="D100">
        <v>1288</v>
      </c>
      <c r="E100">
        <v>69</v>
      </c>
      <c r="F100">
        <v>0</v>
      </c>
      <c r="G100">
        <v>0</v>
      </c>
      <c r="H100">
        <v>0</v>
      </c>
      <c r="I100">
        <v>0</v>
      </c>
      <c r="J100">
        <f t="shared" si="8"/>
        <v>394</v>
      </c>
      <c r="K100">
        <f t="shared" si="9"/>
        <v>893</v>
      </c>
      <c r="L100">
        <f t="shared" si="10"/>
        <v>1288</v>
      </c>
      <c r="M100">
        <f t="shared" si="11"/>
        <v>69</v>
      </c>
    </row>
    <row r="101" spans="1:13">
      <c r="A101" t="s">
        <v>87</v>
      </c>
      <c r="B101">
        <v>0</v>
      </c>
      <c r="C101">
        <v>3938</v>
      </c>
      <c r="D101">
        <v>3938</v>
      </c>
      <c r="E101">
        <v>99</v>
      </c>
      <c r="F101">
        <v>0</v>
      </c>
      <c r="G101">
        <v>3938</v>
      </c>
      <c r="H101">
        <v>3938</v>
      </c>
      <c r="I101">
        <v>100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-1</v>
      </c>
    </row>
    <row r="102" spans="1:13">
      <c r="A102" t="s">
        <v>87</v>
      </c>
      <c r="B102">
        <v>0</v>
      </c>
      <c r="C102">
        <v>6644</v>
      </c>
      <c r="D102">
        <v>6645</v>
      </c>
      <c r="E102">
        <v>99</v>
      </c>
      <c r="F102">
        <v>0</v>
      </c>
      <c r="G102">
        <v>3938</v>
      </c>
      <c r="H102">
        <v>3938</v>
      </c>
      <c r="I102">
        <v>100</v>
      </c>
      <c r="J102">
        <f t="shared" si="8"/>
        <v>0</v>
      </c>
      <c r="K102">
        <f t="shared" si="9"/>
        <v>2706</v>
      </c>
      <c r="L102">
        <f t="shared" si="10"/>
        <v>2707</v>
      </c>
      <c r="M102">
        <f t="shared" si="11"/>
        <v>-1</v>
      </c>
    </row>
    <row r="103" spans="1:13">
      <c r="A103" t="s">
        <v>88</v>
      </c>
      <c r="B103">
        <v>959</v>
      </c>
      <c r="C103">
        <v>15118</v>
      </c>
      <c r="D103">
        <v>16077</v>
      </c>
      <c r="E103">
        <v>94</v>
      </c>
      <c r="F103">
        <v>959</v>
      </c>
      <c r="G103">
        <v>1923</v>
      </c>
      <c r="H103">
        <v>2883</v>
      </c>
      <c r="I103">
        <v>66</v>
      </c>
      <c r="J103">
        <f t="shared" si="8"/>
        <v>0</v>
      </c>
      <c r="K103">
        <f t="shared" si="9"/>
        <v>13195</v>
      </c>
      <c r="L103">
        <f t="shared" si="10"/>
        <v>13194</v>
      </c>
      <c r="M103">
        <f t="shared" si="11"/>
        <v>28</v>
      </c>
    </row>
    <row r="104" spans="1:13">
      <c r="A104" t="s">
        <v>88</v>
      </c>
      <c r="B104">
        <v>959</v>
      </c>
      <c r="C104">
        <v>1923</v>
      </c>
      <c r="D104">
        <v>2883</v>
      </c>
      <c r="E104">
        <v>66</v>
      </c>
      <c r="F104">
        <v>959</v>
      </c>
      <c r="G104">
        <v>1923</v>
      </c>
      <c r="H104">
        <v>2883</v>
      </c>
      <c r="I104">
        <v>66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1:13">
      <c r="A105" t="s">
        <v>89</v>
      </c>
      <c r="B105">
        <v>95870</v>
      </c>
      <c r="C105">
        <v>22237</v>
      </c>
      <c r="D105">
        <v>118107</v>
      </c>
      <c r="E105">
        <v>18</v>
      </c>
      <c r="F105">
        <v>95870</v>
      </c>
      <c r="G105">
        <v>22237</v>
      </c>
      <c r="H105">
        <v>118107</v>
      </c>
      <c r="I105">
        <v>18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1:13">
      <c r="A106" t="s">
        <v>90</v>
      </c>
      <c r="B106">
        <v>8828</v>
      </c>
      <c r="C106">
        <v>1999</v>
      </c>
      <c r="D106">
        <v>10828</v>
      </c>
      <c r="E106">
        <v>18</v>
      </c>
      <c r="F106">
        <v>8828</v>
      </c>
      <c r="G106">
        <v>1999</v>
      </c>
      <c r="H106">
        <v>10828</v>
      </c>
      <c r="I106">
        <v>18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1:13">
      <c r="A107" t="s">
        <v>91</v>
      </c>
      <c r="B107">
        <v>16554</v>
      </c>
      <c r="C107">
        <v>487</v>
      </c>
      <c r="D107">
        <v>17041</v>
      </c>
      <c r="E107">
        <v>2</v>
      </c>
      <c r="F107">
        <v>16554</v>
      </c>
      <c r="G107">
        <v>487</v>
      </c>
      <c r="H107">
        <v>17041</v>
      </c>
      <c r="I107">
        <v>2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1:13">
      <c r="A108" t="s">
        <v>92</v>
      </c>
      <c r="B108">
        <v>0</v>
      </c>
      <c r="C108">
        <v>0</v>
      </c>
      <c r="D108">
        <v>0</v>
      </c>
      <c r="E108">
        <v>0</v>
      </c>
      <c r="F108">
        <v>4304</v>
      </c>
      <c r="G108">
        <v>0</v>
      </c>
      <c r="H108">
        <v>4304</v>
      </c>
      <c r="I108">
        <v>0</v>
      </c>
      <c r="J108">
        <f t="shared" si="8"/>
        <v>-4304</v>
      </c>
      <c r="K108">
        <f t="shared" si="9"/>
        <v>0</v>
      </c>
      <c r="L108">
        <f t="shared" si="10"/>
        <v>-4304</v>
      </c>
      <c r="M108">
        <f t="shared" si="11"/>
        <v>0</v>
      </c>
    </row>
    <row r="109" spans="1:13">
      <c r="A109" t="s">
        <v>93</v>
      </c>
      <c r="B109">
        <v>1730</v>
      </c>
      <c r="C109">
        <v>238</v>
      </c>
      <c r="D109">
        <v>1969</v>
      </c>
      <c r="E109">
        <v>12</v>
      </c>
      <c r="F109">
        <v>1730</v>
      </c>
      <c r="G109">
        <v>238</v>
      </c>
      <c r="H109">
        <v>1969</v>
      </c>
      <c r="I109">
        <v>12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1:13">
      <c r="A110" t="s">
        <v>94</v>
      </c>
      <c r="B110">
        <v>5</v>
      </c>
      <c r="C110">
        <v>12</v>
      </c>
      <c r="D110">
        <v>18</v>
      </c>
      <c r="E110">
        <v>69</v>
      </c>
      <c r="F110">
        <v>5</v>
      </c>
      <c r="G110">
        <v>12</v>
      </c>
      <c r="H110">
        <v>18</v>
      </c>
      <c r="I110">
        <v>66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3</v>
      </c>
    </row>
    <row r="111" spans="1:13">
      <c r="A111" t="s">
        <v>95</v>
      </c>
      <c r="B111">
        <v>397</v>
      </c>
      <c r="C111">
        <v>139</v>
      </c>
      <c r="D111">
        <v>536</v>
      </c>
      <c r="E111">
        <v>25</v>
      </c>
      <c r="F111">
        <v>397</v>
      </c>
      <c r="G111">
        <v>139</v>
      </c>
      <c r="H111">
        <v>536</v>
      </c>
      <c r="I111">
        <v>25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1:13">
      <c r="A112" t="s">
        <v>96</v>
      </c>
      <c r="B112">
        <v>0</v>
      </c>
      <c r="C112">
        <v>0</v>
      </c>
      <c r="D112">
        <v>0</v>
      </c>
      <c r="E112">
        <v>50</v>
      </c>
      <c r="F112">
        <v>16480</v>
      </c>
      <c r="G112">
        <v>3520</v>
      </c>
      <c r="H112">
        <v>20000</v>
      </c>
      <c r="I112">
        <v>17</v>
      </c>
      <c r="J112">
        <f t="shared" si="8"/>
        <v>-16480</v>
      </c>
      <c r="K112">
        <f t="shared" si="9"/>
        <v>-3520</v>
      </c>
      <c r="L112">
        <f t="shared" si="10"/>
        <v>-20000</v>
      </c>
      <c r="M112">
        <f t="shared" si="11"/>
        <v>33</v>
      </c>
    </row>
    <row r="113" spans="1:13">
      <c r="A113" t="s">
        <v>96</v>
      </c>
      <c r="B113">
        <v>67628</v>
      </c>
      <c r="C113">
        <v>19354</v>
      </c>
      <c r="D113">
        <v>86982</v>
      </c>
      <c r="E113">
        <v>22</v>
      </c>
      <c r="F113">
        <v>16480</v>
      </c>
      <c r="G113">
        <v>3520</v>
      </c>
      <c r="H113">
        <v>20000</v>
      </c>
      <c r="I113">
        <v>17</v>
      </c>
      <c r="J113">
        <f t="shared" si="8"/>
        <v>51148</v>
      </c>
      <c r="K113">
        <f t="shared" si="9"/>
        <v>15834</v>
      </c>
      <c r="L113">
        <f t="shared" si="10"/>
        <v>66982</v>
      </c>
      <c r="M113">
        <f t="shared" si="11"/>
        <v>5</v>
      </c>
    </row>
    <row r="114" spans="1:13">
      <c r="A114" t="s">
        <v>97</v>
      </c>
      <c r="B114">
        <v>973</v>
      </c>
      <c r="C114">
        <v>356</v>
      </c>
      <c r="D114">
        <v>1329</v>
      </c>
      <c r="E114">
        <v>26</v>
      </c>
      <c r="F114">
        <v>973</v>
      </c>
      <c r="G114">
        <v>356</v>
      </c>
      <c r="H114">
        <v>1329</v>
      </c>
      <c r="I114">
        <v>26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1:13">
      <c r="A115" t="s">
        <v>98</v>
      </c>
      <c r="B115">
        <v>60</v>
      </c>
      <c r="C115">
        <v>14</v>
      </c>
      <c r="D115">
        <v>75</v>
      </c>
      <c r="E115">
        <v>18</v>
      </c>
      <c r="F115">
        <v>60</v>
      </c>
      <c r="G115">
        <v>14</v>
      </c>
      <c r="H115">
        <v>75</v>
      </c>
      <c r="I115">
        <v>18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1:13">
      <c r="A116" t="s">
        <v>99</v>
      </c>
      <c r="B116">
        <v>0</v>
      </c>
      <c r="C116">
        <v>10</v>
      </c>
      <c r="D116">
        <v>10</v>
      </c>
      <c r="E116">
        <v>98</v>
      </c>
      <c r="F116">
        <v>0</v>
      </c>
      <c r="G116">
        <v>10</v>
      </c>
      <c r="H116">
        <v>10</v>
      </c>
      <c r="I116">
        <v>100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-2</v>
      </c>
    </row>
    <row r="117" spans="1:13">
      <c r="A117" t="s">
        <v>100</v>
      </c>
      <c r="B117">
        <v>0</v>
      </c>
      <c r="C117">
        <v>0</v>
      </c>
      <c r="D117">
        <v>0</v>
      </c>
      <c r="E117">
        <v>0</v>
      </c>
      <c r="F117">
        <v>128</v>
      </c>
      <c r="G117">
        <v>220</v>
      </c>
      <c r="H117">
        <v>348</v>
      </c>
      <c r="I117">
        <v>63</v>
      </c>
      <c r="J117">
        <f t="shared" si="8"/>
        <v>-128</v>
      </c>
      <c r="K117">
        <f t="shared" si="9"/>
        <v>-220</v>
      </c>
      <c r="L117">
        <f t="shared" si="10"/>
        <v>-348</v>
      </c>
      <c r="M117">
        <f t="shared" si="11"/>
        <v>-63</v>
      </c>
    </row>
    <row r="118" spans="1:13">
      <c r="A118" t="s">
        <v>101</v>
      </c>
      <c r="B118">
        <v>0</v>
      </c>
      <c r="C118">
        <v>0</v>
      </c>
      <c r="D118">
        <v>0</v>
      </c>
      <c r="E118">
        <v>0</v>
      </c>
      <c r="F118">
        <v>1073</v>
      </c>
      <c r="G118">
        <v>0</v>
      </c>
      <c r="H118">
        <v>1073</v>
      </c>
      <c r="I118">
        <v>0</v>
      </c>
      <c r="J118">
        <f t="shared" si="8"/>
        <v>-1073</v>
      </c>
      <c r="K118">
        <f t="shared" si="9"/>
        <v>0</v>
      </c>
      <c r="L118">
        <f t="shared" si="10"/>
        <v>-1073</v>
      </c>
      <c r="M118">
        <f t="shared" si="11"/>
        <v>0</v>
      </c>
    </row>
    <row r="119" spans="1:13">
      <c r="A119" t="s">
        <v>102</v>
      </c>
      <c r="B119">
        <v>188894</v>
      </c>
      <c r="C119">
        <v>61</v>
      </c>
      <c r="D119">
        <v>188956</v>
      </c>
      <c r="E119">
        <v>0</v>
      </c>
      <c r="F119">
        <v>188894</v>
      </c>
      <c r="G119">
        <v>61</v>
      </c>
      <c r="H119">
        <v>488956</v>
      </c>
      <c r="I119">
        <v>0</v>
      </c>
      <c r="J119">
        <f t="shared" si="8"/>
        <v>0</v>
      </c>
      <c r="K119">
        <f t="shared" si="9"/>
        <v>0</v>
      </c>
      <c r="L119">
        <f t="shared" si="10"/>
        <v>-300000</v>
      </c>
      <c r="M119">
        <f t="shared" si="11"/>
        <v>0</v>
      </c>
    </row>
    <row r="120" spans="1:13">
      <c r="A120" t="s">
        <v>103</v>
      </c>
      <c r="B120">
        <v>20616</v>
      </c>
      <c r="C120">
        <v>6356</v>
      </c>
      <c r="D120">
        <v>26973</v>
      </c>
      <c r="E120">
        <v>23</v>
      </c>
      <c r="F120">
        <v>20616</v>
      </c>
      <c r="G120">
        <v>6356</v>
      </c>
      <c r="H120">
        <v>26973</v>
      </c>
      <c r="I120">
        <v>23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1:13">
      <c r="A121" t="s">
        <v>104</v>
      </c>
      <c r="B121">
        <v>700</v>
      </c>
      <c r="C121">
        <v>37</v>
      </c>
      <c r="D121">
        <v>738</v>
      </c>
      <c r="E121">
        <v>5</v>
      </c>
      <c r="F121">
        <v>700</v>
      </c>
      <c r="G121">
        <v>37</v>
      </c>
      <c r="H121">
        <v>738</v>
      </c>
      <c r="I121">
        <v>5</v>
      </c>
      <c r="J121">
        <f t="shared" ref="J121:J124" si="12">B121-F121</f>
        <v>0</v>
      </c>
      <c r="K121">
        <f t="shared" ref="K121:K124" si="13">C121-G121</f>
        <v>0</v>
      </c>
      <c r="L121">
        <f t="shared" ref="L121:L124" si="14">D121-H121</f>
        <v>0</v>
      </c>
      <c r="M121">
        <f t="shared" ref="M121:M124" si="15">E121-I121</f>
        <v>0</v>
      </c>
    </row>
    <row r="122" spans="1:13">
      <c r="A122" t="s">
        <v>105</v>
      </c>
      <c r="B122">
        <v>0</v>
      </c>
      <c r="C122">
        <v>2198</v>
      </c>
      <c r="D122">
        <v>2198</v>
      </c>
      <c r="E122">
        <v>99</v>
      </c>
      <c r="F122">
        <v>0</v>
      </c>
      <c r="G122">
        <v>2198</v>
      </c>
      <c r="H122">
        <v>2198</v>
      </c>
      <c r="I122">
        <v>100</v>
      </c>
      <c r="J122">
        <f t="shared" si="12"/>
        <v>0</v>
      </c>
      <c r="K122">
        <f t="shared" si="13"/>
        <v>0</v>
      </c>
      <c r="L122">
        <f t="shared" si="14"/>
        <v>0</v>
      </c>
      <c r="M122">
        <f t="shared" si="15"/>
        <v>-1</v>
      </c>
    </row>
    <row r="123" spans="1:13">
      <c r="A123" t="s">
        <v>106</v>
      </c>
      <c r="B123">
        <v>217686</v>
      </c>
      <c r="C123">
        <v>204723</v>
      </c>
      <c r="D123">
        <v>422410</v>
      </c>
      <c r="E123">
        <v>48</v>
      </c>
      <c r="F123">
        <v>217686</v>
      </c>
      <c r="G123">
        <v>204723</v>
      </c>
      <c r="H123">
        <v>422410</v>
      </c>
      <c r="I123">
        <v>48</v>
      </c>
      <c r="J123">
        <f t="shared" si="12"/>
        <v>0</v>
      </c>
      <c r="K123">
        <f t="shared" si="13"/>
        <v>0</v>
      </c>
      <c r="L123">
        <f t="shared" si="14"/>
        <v>0</v>
      </c>
      <c r="M123">
        <f t="shared" si="15"/>
        <v>0</v>
      </c>
    </row>
    <row r="124" spans="1:13">
      <c r="A124" t="s">
        <v>107</v>
      </c>
      <c r="B124">
        <v>2038</v>
      </c>
      <c r="C124">
        <v>1058</v>
      </c>
      <c r="D124">
        <v>3097</v>
      </c>
      <c r="E124">
        <v>34</v>
      </c>
      <c r="F124">
        <v>2038</v>
      </c>
      <c r="G124">
        <v>1058</v>
      </c>
      <c r="H124">
        <v>3097</v>
      </c>
      <c r="I124">
        <v>34</v>
      </c>
      <c r="J124">
        <f t="shared" si="12"/>
        <v>0</v>
      </c>
      <c r="K124">
        <f t="shared" si="13"/>
        <v>0</v>
      </c>
      <c r="L124">
        <f t="shared" si="14"/>
        <v>0</v>
      </c>
      <c r="M124">
        <f t="shared" si="15"/>
        <v>0</v>
      </c>
    </row>
  </sheetData>
  <mergeCells count="3">
    <mergeCell ref="F1:I1"/>
    <mergeCell ref="B1:E1"/>
    <mergeCell ref="J1:M1"/>
  </mergeCells>
  <pageMargins left="0.7" right="0.7" top="0.75" bottom="0.75" header="0.3" footer="0.3"/>
  <pageSetup paperSize="2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selection activeCell="B33" sqref="B33"/>
    </sheetView>
  </sheetViews>
  <sheetFormatPr baseColWidth="10" defaultRowHeight="15"/>
  <cols>
    <col min="1" max="1" width="11.42578125" style="4"/>
    <col min="2" max="2" width="33.7109375" style="5" customWidth="1"/>
    <col min="3" max="3" width="34.5703125" style="4" bestFit="1" customWidth="1"/>
    <col min="4" max="4" width="9" style="4" bestFit="1" customWidth="1"/>
    <col min="5" max="6" width="7" style="4" bestFit="1" customWidth="1"/>
    <col min="7" max="7" width="10.42578125" style="4" bestFit="1" customWidth="1"/>
    <col min="8" max="8" width="9" style="4" bestFit="1" customWidth="1"/>
    <col min="9" max="10" width="7" style="4" bestFit="1" customWidth="1"/>
    <col min="11" max="11" width="10.42578125" style="4" bestFit="1" customWidth="1"/>
    <col min="12" max="12" width="9" style="4" bestFit="1" customWidth="1"/>
    <col min="13" max="13" width="6" style="4" bestFit="1" customWidth="1"/>
    <col min="14" max="14" width="7.7109375" style="4" bestFit="1" customWidth="1"/>
    <col min="15" max="15" width="10.42578125" style="4" bestFit="1" customWidth="1"/>
    <col min="16" max="16384" width="11.42578125" style="4"/>
  </cols>
  <sheetData>
    <row r="1" spans="1:15">
      <c r="D1" s="48" t="s">
        <v>125</v>
      </c>
      <c r="E1" s="49"/>
      <c r="F1" s="49"/>
      <c r="G1" s="50"/>
      <c r="H1" s="47" t="s">
        <v>109</v>
      </c>
      <c r="I1" s="47"/>
      <c r="J1" s="47"/>
      <c r="K1" s="47"/>
      <c r="L1" s="47" t="s">
        <v>115</v>
      </c>
      <c r="M1" s="47"/>
      <c r="N1" s="47"/>
      <c r="O1" s="47"/>
    </row>
    <row r="2" spans="1:15">
      <c r="A2" s="2" t="s">
        <v>119</v>
      </c>
      <c r="B2" s="3" t="s">
        <v>121</v>
      </c>
      <c r="C2" s="2" t="s">
        <v>110</v>
      </c>
      <c r="D2" s="2" t="s">
        <v>114</v>
      </c>
      <c r="E2" s="2" t="s">
        <v>111</v>
      </c>
      <c r="F2" s="2" t="s">
        <v>112</v>
      </c>
      <c r="G2" s="2" t="s">
        <v>113</v>
      </c>
      <c r="H2" s="2" t="s">
        <v>114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111</v>
      </c>
      <c r="N2" s="2" t="s">
        <v>112</v>
      </c>
      <c r="O2" s="2" t="s">
        <v>113</v>
      </c>
    </row>
    <row r="3" spans="1:15" s="8" customFormat="1">
      <c r="A3" s="6"/>
      <c r="B3" s="7" t="s">
        <v>122</v>
      </c>
      <c r="C3" s="6" t="s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-45898</v>
      </c>
      <c r="J3" s="6">
        <v>-45898</v>
      </c>
      <c r="K3" s="6">
        <v>100</v>
      </c>
      <c r="L3" s="6">
        <f t="shared" ref="L3:L14" si="0">D3-H3</f>
        <v>0</v>
      </c>
      <c r="M3" s="6">
        <f t="shared" ref="M3:M14" si="1">E3-I3</f>
        <v>45898</v>
      </c>
      <c r="N3" s="6">
        <f t="shared" ref="N3:N14" si="2">F3-J3</f>
        <v>45898</v>
      </c>
      <c r="O3" s="6">
        <f t="shared" ref="O3:O14" si="3">G3-K3</f>
        <v>-100</v>
      </c>
    </row>
    <row r="4" spans="1:15">
      <c r="A4" s="4">
        <v>75916</v>
      </c>
      <c r="C4" s="4" t="s">
        <v>4</v>
      </c>
      <c r="D4" s="4">
        <v>3298</v>
      </c>
      <c r="E4" s="4">
        <v>1904</v>
      </c>
      <c r="F4" s="4">
        <v>5203</v>
      </c>
      <c r="G4" s="4">
        <v>36</v>
      </c>
      <c r="H4" s="4">
        <v>1394</v>
      </c>
      <c r="I4" s="4">
        <v>1905</v>
      </c>
      <c r="J4" s="4">
        <v>3299</v>
      </c>
      <c r="K4" s="4">
        <v>57</v>
      </c>
      <c r="L4" s="4">
        <f t="shared" si="0"/>
        <v>1904</v>
      </c>
      <c r="M4" s="4">
        <f t="shared" si="1"/>
        <v>-1</v>
      </c>
      <c r="N4" s="4">
        <f t="shared" si="2"/>
        <v>1904</v>
      </c>
      <c r="O4" s="4">
        <f t="shared" si="3"/>
        <v>-21</v>
      </c>
    </row>
    <row r="5" spans="1:15" s="12" customFormat="1">
      <c r="A5" s="9">
        <v>75955</v>
      </c>
      <c r="B5" s="10"/>
      <c r="C5" s="11" t="s">
        <v>5</v>
      </c>
      <c r="D5" s="12" t="s">
        <v>118</v>
      </c>
      <c r="E5" s="12" t="s">
        <v>118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15" s="16" customFormat="1">
      <c r="A6" s="13"/>
      <c r="B6" s="14"/>
      <c r="C6" s="15" t="s">
        <v>5</v>
      </c>
      <c r="D6" s="16">
        <v>496</v>
      </c>
      <c r="E6" s="16">
        <v>58</v>
      </c>
      <c r="F6" s="16">
        <v>554</v>
      </c>
      <c r="G6" s="16">
        <v>10</v>
      </c>
      <c r="H6" s="16">
        <v>0</v>
      </c>
      <c r="I6" s="16">
        <v>0</v>
      </c>
      <c r="J6" s="16">
        <v>0</v>
      </c>
      <c r="K6" s="16">
        <v>0</v>
      </c>
      <c r="L6" s="16">
        <f t="shared" si="0"/>
        <v>496</v>
      </c>
      <c r="M6" s="16">
        <f t="shared" si="1"/>
        <v>58</v>
      </c>
      <c r="N6" s="16">
        <f t="shared" si="2"/>
        <v>554</v>
      </c>
      <c r="O6" s="16">
        <f t="shared" si="3"/>
        <v>10</v>
      </c>
    </row>
    <row r="7" spans="1:15" s="12" customFormat="1">
      <c r="A7" s="9">
        <v>75956</v>
      </c>
      <c r="B7" s="10" t="s">
        <v>127</v>
      </c>
      <c r="C7" s="11" t="s">
        <v>14</v>
      </c>
      <c r="D7" s="12">
        <v>1475</v>
      </c>
      <c r="E7" s="12">
        <v>1</v>
      </c>
      <c r="F7" s="12">
        <v>1476</v>
      </c>
      <c r="G7" s="12">
        <v>0</v>
      </c>
      <c r="H7" s="12">
        <v>1475</v>
      </c>
      <c r="I7" s="12">
        <v>1</v>
      </c>
      <c r="J7" s="12">
        <v>1476</v>
      </c>
      <c r="K7" s="12">
        <v>0</v>
      </c>
      <c r="L7" s="12">
        <f t="shared" si="0"/>
        <v>0</v>
      </c>
      <c r="M7" s="12">
        <f t="shared" si="1"/>
        <v>0</v>
      </c>
      <c r="N7" s="12">
        <f t="shared" si="2"/>
        <v>0</v>
      </c>
      <c r="O7" s="12">
        <f t="shared" si="3"/>
        <v>0</v>
      </c>
    </row>
    <row r="8" spans="1:15" s="16" customFormat="1">
      <c r="A8" s="13"/>
      <c r="B8" s="14"/>
      <c r="C8" s="15" t="s">
        <v>14</v>
      </c>
      <c r="D8" s="16">
        <v>701</v>
      </c>
      <c r="E8" s="16">
        <v>774</v>
      </c>
      <c r="F8" s="16">
        <v>1476</v>
      </c>
      <c r="G8" s="16">
        <v>52</v>
      </c>
      <c r="H8" s="16">
        <v>1475</v>
      </c>
      <c r="I8" s="16">
        <v>1</v>
      </c>
      <c r="J8" s="16">
        <v>1476</v>
      </c>
      <c r="K8" s="16">
        <v>0</v>
      </c>
      <c r="L8" s="16">
        <f t="shared" si="0"/>
        <v>-774</v>
      </c>
      <c r="M8" s="16">
        <f t="shared" si="1"/>
        <v>773</v>
      </c>
      <c r="N8" s="16">
        <f t="shared" si="2"/>
        <v>0</v>
      </c>
      <c r="O8" s="16">
        <f t="shared" si="3"/>
        <v>52</v>
      </c>
    </row>
    <row r="9" spans="1:15" s="32" customFormat="1">
      <c r="A9" s="30">
        <v>75957</v>
      </c>
      <c r="B9" s="55" t="s">
        <v>130</v>
      </c>
      <c r="C9" s="31" t="s">
        <v>16</v>
      </c>
      <c r="D9" s="32" t="s">
        <v>118</v>
      </c>
      <c r="E9" s="32" t="s">
        <v>118</v>
      </c>
      <c r="G9" s="32">
        <v>0</v>
      </c>
      <c r="H9" s="32">
        <v>3567</v>
      </c>
      <c r="I9" s="32">
        <v>2867</v>
      </c>
      <c r="J9" s="32">
        <v>6435</v>
      </c>
      <c r="K9" s="32">
        <v>44</v>
      </c>
    </row>
    <row r="10" spans="1:15" s="35" customFormat="1">
      <c r="A10" s="33"/>
      <c r="B10" s="56"/>
      <c r="C10" s="34" t="s">
        <v>16</v>
      </c>
      <c r="D10" s="35">
        <v>3567</v>
      </c>
      <c r="E10" s="35">
        <v>2867</v>
      </c>
      <c r="F10" s="35">
        <v>6435</v>
      </c>
      <c r="G10" s="35">
        <v>44</v>
      </c>
      <c r="H10" s="35">
        <v>3567</v>
      </c>
      <c r="I10" s="35">
        <v>2867</v>
      </c>
      <c r="J10" s="35">
        <v>6435</v>
      </c>
      <c r="K10" s="35">
        <v>44</v>
      </c>
      <c r="L10" s="35">
        <f t="shared" si="0"/>
        <v>0</v>
      </c>
      <c r="M10" s="35">
        <f t="shared" si="1"/>
        <v>0</v>
      </c>
      <c r="N10" s="35">
        <f t="shared" si="2"/>
        <v>0</v>
      </c>
      <c r="O10" s="35">
        <f t="shared" si="3"/>
        <v>0</v>
      </c>
    </row>
    <row r="11" spans="1:15" s="32" customFormat="1">
      <c r="A11" s="30">
        <v>75959</v>
      </c>
      <c r="B11" s="55" t="s">
        <v>123</v>
      </c>
      <c r="C11" s="31" t="s">
        <v>38</v>
      </c>
      <c r="D11" s="32">
        <v>181</v>
      </c>
      <c r="E11" s="32">
        <v>30</v>
      </c>
      <c r="F11" s="32">
        <v>211</v>
      </c>
      <c r="G11" s="32">
        <v>14</v>
      </c>
      <c r="H11" s="32">
        <v>9125</v>
      </c>
      <c r="I11" s="32">
        <v>724</v>
      </c>
      <c r="J11" s="32">
        <v>9850</v>
      </c>
      <c r="K11" s="32">
        <v>7</v>
      </c>
      <c r="L11" s="32">
        <f t="shared" si="0"/>
        <v>-8944</v>
      </c>
      <c r="M11" s="32">
        <f t="shared" si="1"/>
        <v>-694</v>
      </c>
      <c r="N11" s="32">
        <f t="shared" si="2"/>
        <v>-9639</v>
      </c>
      <c r="O11" s="32">
        <f t="shared" si="3"/>
        <v>7</v>
      </c>
    </row>
    <row r="12" spans="1:15" s="35" customFormat="1">
      <c r="A12" s="33"/>
      <c r="B12" s="56"/>
      <c r="C12" s="34" t="s">
        <v>38</v>
      </c>
      <c r="D12" s="35">
        <v>9125</v>
      </c>
      <c r="E12" s="35">
        <v>724</v>
      </c>
      <c r="F12" s="35">
        <v>9850</v>
      </c>
      <c r="G12" s="35">
        <v>7</v>
      </c>
      <c r="H12" s="35">
        <v>9125</v>
      </c>
      <c r="I12" s="35">
        <v>724</v>
      </c>
      <c r="J12" s="35">
        <v>9850</v>
      </c>
      <c r="K12" s="35">
        <v>7</v>
      </c>
      <c r="L12" s="35">
        <f t="shared" si="0"/>
        <v>0</v>
      </c>
      <c r="M12" s="35">
        <f t="shared" si="1"/>
        <v>0</v>
      </c>
      <c r="N12" s="35">
        <f t="shared" si="2"/>
        <v>0</v>
      </c>
      <c r="O12" s="35">
        <f t="shared" si="3"/>
        <v>0</v>
      </c>
    </row>
    <row r="13" spans="1:15" s="12" customFormat="1">
      <c r="A13" s="9">
        <v>75960</v>
      </c>
      <c r="B13" s="57" t="s">
        <v>126</v>
      </c>
      <c r="C13" s="11" t="s">
        <v>41</v>
      </c>
      <c r="D13" s="12" t="s">
        <v>118</v>
      </c>
      <c r="E13" s="12" t="s">
        <v>118</v>
      </c>
      <c r="G13" s="12">
        <v>0</v>
      </c>
      <c r="H13" s="12">
        <v>345</v>
      </c>
      <c r="I13" s="12">
        <v>155</v>
      </c>
      <c r="J13" s="12">
        <v>500</v>
      </c>
      <c r="K13" s="12">
        <v>31</v>
      </c>
    </row>
    <row r="14" spans="1:15" s="16" customFormat="1">
      <c r="A14" s="13"/>
      <c r="B14" s="58"/>
      <c r="C14" s="15" t="s">
        <v>41</v>
      </c>
      <c r="D14" s="16">
        <v>12700</v>
      </c>
      <c r="E14" s="16">
        <v>7099</v>
      </c>
      <c r="F14" s="16">
        <v>19799</v>
      </c>
      <c r="G14" s="16">
        <v>35</v>
      </c>
      <c r="H14" s="16">
        <v>345</v>
      </c>
      <c r="I14" s="16">
        <v>155</v>
      </c>
      <c r="J14" s="16">
        <v>500</v>
      </c>
      <c r="K14" s="16">
        <v>31</v>
      </c>
      <c r="L14" s="16">
        <f t="shared" si="0"/>
        <v>12355</v>
      </c>
      <c r="M14" s="16">
        <f t="shared" si="1"/>
        <v>6944</v>
      </c>
      <c r="N14" s="16">
        <f t="shared" si="2"/>
        <v>19299</v>
      </c>
      <c r="O14" s="16">
        <f t="shared" si="3"/>
        <v>4</v>
      </c>
    </row>
    <row r="15" spans="1:15" s="12" customFormat="1">
      <c r="A15" s="9">
        <v>75961</v>
      </c>
      <c r="B15" s="10"/>
      <c r="C15" s="11" t="s">
        <v>47</v>
      </c>
      <c r="D15" s="12">
        <v>3298</v>
      </c>
      <c r="E15" s="12" t="s">
        <v>118</v>
      </c>
      <c r="G15" s="12">
        <v>0</v>
      </c>
      <c r="H15" s="12">
        <v>3298</v>
      </c>
      <c r="I15" s="12">
        <v>0</v>
      </c>
      <c r="J15" s="12">
        <v>3298</v>
      </c>
      <c r="K15" s="12">
        <v>0</v>
      </c>
    </row>
    <row r="16" spans="1:15" s="16" customFormat="1">
      <c r="A16" s="13"/>
      <c r="B16" s="14"/>
      <c r="C16" s="15" t="s">
        <v>47</v>
      </c>
      <c r="D16" s="16">
        <v>5068</v>
      </c>
      <c r="E16" s="16">
        <v>257</v>
      </c>
      <c r="F16" s="16">
        <v>5326</v>
      </c>
      <c r="G16" s="16">
        <v>4</v>
      </c>
      <c r="H16" s="16">
        <v>3298</v>
      </c>
      <c r="I16" s="16">
        <v>0</v>
      </c>
      <c r="J16" s="16">
        <v>3298</v>
      </c>
      <c r="K16" s="16">
        <v>0</v>
      </c>
      <c r="L16" s="16">
        <f t="shared" ref="L16:O34" si="4">D16-H16</f>
        <v>1770</v>
      </c>
      <c r="M16" s="16">
        <f t="shared" si="4"/>
        <v>257</v>
      </c>
      <c r="N16" s="16">
        <f t="shared" si="4"/>
        <v>2028</v>
      </c>
      <c r="O16" s="16">
        <f t="shared" si="4"/>
        <v>4</v>
      </c>
    </row>
    <row r="17" spans="1:15" s="32" customFormat="1">
      <c r="A17" s="30">
        <v>75962</v>
      </c>
      <c r="B17" s="55" t="s">
        <v>134</v>
      </c>
      <c r="C17" s="31" t="s">
        <v>59</v>
      </c>
      <c r="D17" s="32" t="s">
        <v>118</v>
      </c>
      <c r="E17" s="32" t="s">
        <v>118</v>
      </c>
      <c r="F17" s="32">
        <v>0</v>
      </c>
      <c r="G17" s="32">
        <v>0</v>
      </c>
      <c r="H17" s="32">
        <v>864</v>
      </c>
      <c r="I17" s="32">
        <v>171</v>
      </c>
      <c r="J17" s="32">
        <v>1036</v>
      </c>
      <c r="K17" s="32">
        <v>16</v>
      </c>
    </row>
    <row r="18" spans="1:15" s="35" customFormat="1">
      <c r="A18" s="33"/>
      <c r="B18" s="56"/>
      <c r="C18" s="34" t="s">
        <v>59</v>
      </c>
      <c r="D18" s="35">
        <v>864</v>
      </c>
      <c r="E18" s="35">
        <v>171</v>
      </c>
      <c r="F18" s="35">
        <v>1036</v>
      </c>
      <c r="G18" s="35">
        <v>16</v>
      </c>
      <c r="H18" s="35">
        <v>864</v>
      </c>
      <c r="I18" s="35">
        <v>171</v>
      </c>
      <c r="J18" s="35">
        <v>1036</v>
      </c>
      <c r="K18" s="35">
        <v>16</v>
      </c>
      <c r="L18" s="35">
        <f t="shared" ref="L18:O18" si="5">D18-H18</f>
        <v>0</v>
      </c>
      <c r="M18" s="35">
        <f t="shared" si="5"/>
        <v>0</v>
      </c>
      <c r="N18" s="35">
        <f t="shared" si="5"/>
        <v>0</v>
      </c>
      <c r="O18" s="35">
        <f t="shared" si="5"/>
        <v>0</v>
      </c>
    </row>
    <row r="19" spans="1:15" s="12" customFormat="1">
      <c r="A19" s="9">
        <v>75963</v>
      </c>
      <c r="B19" s="10" t="s">
        <v>127</v>
      </c>
      <c r="C19" s="11" t="s">
        <v>64</v>
      </c>
      <c r="D19" s="12">
        <v>3073</v>
      </c>
      <c r="E19" s="12">
        <v>224</v>
      </c>
      <c r="F19" s="12">
        <v>3298</v>
      </c>
      <c r="G19" s="12">
        <v>6</v>
      </c>
      <c r="H19" s="12">
        <v>9</v>
      </c>
      <c r="I19" s="12">
        <v>457</v>
      </c>
      <c r="J19" s="12">
        <v>466</v>
      </c>
      <c r="K19" s="12">
        <v>98</v>
      </c>
      <c r="L19" s="12">
        <f t="shared" si="4"/>
        <v>3064</v>
      </c>
      <c r="M19" s="12">
        <f t="shared" si="4"/>
        <v>-233</v>
      </c>
      <c r="N19" s="12">
        <f t="shared" si="4"/>
        <v>2832</v>
      </c>
      <c r="O19" s="12">
        <f t="shared" si="4"/>
        <v>-92</v>
      </c>
    </row>
    <row r="20" spans="1:15" s="16" customFormat="1">
      <c r="A20" s="13"/>
      <c r="B20" s="14"/>
      <c r="C20" s="15" t="s">
        <v>64</v>
      </c>
      <c r="D20" s="16">
        <v>9</v>
      </c>
      <c r="E20" s="16">
        <v>456</v>
      </c>
      <c r="F20" s="16">
        <v>466</v>
      </c>
      <c r="G20" s="16">
        <v>98</v>
      </c>
      <c r="H20" s="16">
        <v>9</v>
      </c>
      <c r="I20" s="16">
        <v>457</v>
      </c>
      <c r="J20" s="16">
        <v>466</v>
      </c>
      <c r="K20" s="16">
        <v>98</v>
      </c>
      <c r="L20" s="16">
        <f t="shared" si="4"/>
        <v>0</v>
      </c>
      <c r="M20" s="16">
        <f t="shared" si="4"/>
        <v>-1</v>
      </c>
      <c r="N20" s="16">
        <f t="shared" si="4"/>
        <v>0</v>
      </c>
      <c r="O20" s="16">
        <f t="shared" si="4"/>
        <v>0</v>
      </c>
    </row>
    <row r="21" spans="1:15" s="32" customFormat="1">
      <c r="A21" s="30">
        <v>75964</v>
      </c>
      <c r="B21" s="55" t="s">
        <v>133</v>
      </c>
      <c r="C21" s="31" t="s">
        <v>70</v>
      </c>
      <c r="D21" s="32" t="s">
        <v>118</v>
      </c>
      <c r="E21" s="32" t="s">
        <v>118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</row>
    <row r="22" spans="1:15" s="35" customFormat="1">
      <c r="A22" s="33"/>
      <c r="B22" s="56"/>
      <c r="C22" s="34" t="s">
        <v>70</v>
      </c>
      <c r="D22" s="35">
        <v>500</v>
      </c>
      <c r="E22" s="35">
        <v>5350</v>
      </c>
      <c r="F22" s="35">
        <v>5851</v>
      </c>
      <c r="G22" s="35">
        <v>91</v>
      </c>
      <c r="H22" s="35">
        <v>0</v>
      </c>
      <c r="I22" s="35">
        <v>0</v>
      </c>
      <c r="J22" s="35">
        <v>0</v>
      </c>
      <c r="K22" s="35">
        <v>0</v>
      </c>
      <c r="L22" s="35">
        <f t="shared" si="4"/>
        <v>500</v>
      </c>
      <c r="M22" s="35">
        <f t="shared" si="4"/>
        <v>5350</v>
      </c>
      <c r="N22" s="35">
        <f t="shared" si="4"/>
        <v>5851</v>
      </c>
      <c r="O22" s="35">
        <f t="shared" si="4"/>
        <v>91</v>
      </c>
    </row>
    <row r="23" spans="1:15" s="12" customFormat="1">
      <c r="A23" s="9">
        <v>75969</v>
      </c>
      <c r="B23" s="10"/>
      <c r="C23" s="17" t="s">
        <v>77</v>
      </c>
      <c r="D23" s="12">
        <v>1579</v>
      </c>
      <c r="E23" s="12">
        <v>123</v>
      </c>
      <c r="F23" s="12">
        <v>1702</v>
      </c>
      <c r="G23" s="12">
        <v>7</v>
      </c>
      <c r="H23" s="12">
        <v>0</v>
      </c>
      <c r="I23" s="12">
        <v>0</v>
      </c>
      <c r="J23" s="12">
        <v>0</v>
      </c>
      <c r="K23" s="12">
        <v>0</v>
      </c>
      <c r="L23" s="12">
        <f t="shared" si="4"/>
        <v>1579</v>
      </c>
      <c r="M23" s="12">
        <f t="shared" si="4"/>
        <v>123</v>
      </c>
      <c r="N23" s="12">
        <f t="shared" si="4"/>
        <v>1702</v>
      </c>
      <c r="O23" s="12">
        <f t="shared" si="4"/>
        <v>7</v>
      </c>
    </row>
    <row r="24" spans="1:15" s="16" customFormat="1">
      <c r="A24" s="13"/>
      <c r="B24" s="14"/>
      <c r="C24" s="18" t="s">
        <v>86</v>
      </c>
      <c r="D24" s="16">
        <v>394</v>
      </c>
      <c r="E24" s="16">
        <v>893</v>
      </c>
      <c r="F24" s="16">
        <v>1288</v>
      </c>
      <c r="G24" s="16">
        <v>69</v>
      </c>
      <c r="H24" s="16">
        <v>0</v>
      </c>
      <c r="I24" s="16">
        <v>0</v>
      </c>
      <c r="J24" s="16">
        <v>0</v>
      </c>
      <c r="K24" s="16">
        <v>0</v>
      </c>
      <c r="L24" s="16">
        <f t="shared" si="4"/>
        <v>394</v>
      </c>
      <c r="M24" s="16">
        <f t="shared" si="4"/>
        <v>893</v>
      </c>
      <c r="N24" s="16">
        <f t="shared" si="4"/>
        <v>1288</v>
      </c>
      <c r="O24" s="16">
        <f t="shared" si="4"/>
        <v>69</v>
      </c>
    </row>
    <row r="25" spans="1:15" s="12" customFormat="1">
      <c r="A25" s="9">
        <v>75965</v>
      </c>
      <c r="B25" s="10" t="s">
        <v>127</v>
      </c>
      <c r="C25" s="11" t="s">
        <v>87</v>
      </c>
      <c r="D25" s="12">
        <v>0</v>
      </c>
      <c r="E25" s="12">
        <v>3938</v>
      </c>
      <c r="F25" s="12">
        <v>3938</v>
      </c>
      <c r="G25" s="12">
        <v>99</v>
      </c>
      <c r="H25" s="12">
        <v>0</v>
      </c>
      <c r="I25" s="12">
        <v>3938</v>
      </c>
      <c r="J25" s="12">
        <v>3938</v>
      </c>
      <c r="K25" s="12">
        <v>100</v>
      </c>
      <c r="L25" s="12">
        <f t="shared" si="4"/>
        <v>0</v>
      </c>
      <c r="M25" s="12">
        <f t="shared" si="4"/>
        <v>0</v>
      </c>
      <c r="N25" s="12">
        <f t="shared" si="4"/>
        <v>0</v>
      </c>
      <c r="O25" s="12">
        <f t="shared" si="4"/>
        <v>-1</v>
      </c>
    </row>
    <row r="26" spans="1:15" s="16" customFormat="1">
      <c r="A26" s="13"/>
      <c r="B26" s="14"/>
      <c r="C26" s="15" t="s">
        <v>87</v>
      </c>
      <c r="D26" s="16">
        <v>0</v>
      </c>
      <c r="E26" s="16">
        <v>6644</v>
      </c>
      <c r="F26" s="16">
        <v>6645</v>
      </c>
      <c r="G26" s="16">
        <v>99</v>
      </c>
      <c r="H26" s="16">
        <v>0</v>
      </c>
      <c r="I26" s="16">
        <v>3938</v>
      </c>
      <c r="J26" s="16">
        <v>3938</v>
      </c>
      <c r="K26" s="16">
        <v>100</v>
      </c>
      <c r="L26" s="16">
        <f t="shared" si="4"/>
        <v>0</v>
      </c>
      <c r="M26" s="16">
        <f t="shared" si="4"/>
        <v>2706</v>
      </c>
      <c r="N26" s="16">
        <f t="shared" si="4"/>
        <v>2707</v>
      </c>
      <c r="O26" s="16">
        <f t="shared" si="4"/>
        <v>-1</v>
      </c>
    </row>
    <row r="27" spans="1:15" s="12" customFormat="1">
      <c r="A27" s="9">
        <v>75966</v>
      </c>
      <c r="B27" s="10" t="s">
        <v>128</v>
      </c>
      <c r="C27" s="11" t="s">
        <v>88</v>
      </c>
      <c r="D27" s="12">
        <v>959</v>
      </c>
      <c r="E27" s="12">
        <v>15118</v>
      </c>
      <c r="F27" s="12">
        <v>16077</v>
      </c>
      <c r="G27" s="12">
        <v>94</v>
      </c>
      <c r="H27" s="12">
        <v>959</v>
      </c>
      <c r="I27" s="12">
        <v>1923</v>
      </c>
      <c r="J27" s="12">
        <v>2883</v>
      </c>
      <c r="K27" s="12">
        <v>66</v>
      </c>
      <c r="L27" s="12">
        <f t="shared" si="4"/>
        <v>0</v>
      </c>
      <c r="M27" s="12">
        <f t="shared" si="4"/>
        <v>13195</v>
      </c>
      <c r="N27" s="12">
        <f t="shared" si="4"/>
        <v>13194</v>
      </c>
      <c r="O27" s="12">
        <f t="shared" si="4"/>
        <v>28</v>
      </c>
    </row>
    <row r="28" spans="1:15" s="16" customFormat="1">
      <c r="A28" s="13"/>
      <c r="B28" s="14"/>
      <c r="C28" s="15" t="s">
        <v>88</v>
      </c>
      <c r="D28" s="16">
        <v>959</v>
      </c>
      <c r="E28" s="16">
        <v>1923</v>
      </c>
      <c r="F28" s="16">
        <v>2883</v>
      </c>
      <c r="G28" s="16">
        <v>66</v>
      </c>
      <c r="H28" s="16">
        <v>959</v>
      </c>
      <c r="I28" s="16">
        <v>1923</v>
      </c>
      <c r="J28" s="16">
        <v>2883</v>
      </c>
      <c r="K28" s="16">
        <v>66</v>
      </c>
      <c r="L28" s="16">
        <f t="shared" si="4"/>
        <v>0</v>
      </c>
      <c r="M28" s="16">
        <f t="shared" si="4"/>
        <v>0</v>
      </c>
      <c r="N28" s="16">
        <f t="shared" si="4"/>
        <v>0</v>
      </c>
      <c r="O28" s="16">
        <f t="shared" si="4"/>
        <v>0</v>
      </c>
    </row>
    <row r="29" spans="1:15" s="46" customFormat="1" ht="30">
      <c r="A29" s="43">
        <v>75970</v>
      </c>
      <c r="B29" s="44" t="s">
        <v>131</v>
      </c>
      <c r="C29" s="45" t="s">
        <v>92</v>
      </c>
      <c r="D29" s="46">
        <v>4304</v>
      </c>
      <c r="E29" s="46" t="s">
        <v>118</v>
      </c>
      <c r="F29" s="46">
        <v>0</v>
      </c>
      <c r="G29" s="46">
        <v>0</v>
      </c>
      <c r="H29" s="46">
        <v>4304</v>
      </c>
      <c r="I29" s="46">
        <v>0</v>
      </c>
      <c r="J29" s="46">
        <v>4304</v>
      </c>
      <c r="K29" s="46">
        <v>0</v>
      </c>
    </row>
    <row r="30" spans="1:15" s="23" customFormat="1">
      <c r="A30" s="30">
        <v>75967</v>
      </c>
      <c r="B30" s="36" t="s">
        <v>124</v>
      </c>
      <c r="C30" s="31" t="s">
        <v>96</v>
      </c>
      <c r="D30" s="32">
        <v>0</v>
      </c>
      <c r="E30" s="32">
        <v>0</v>
      </c>
      <c r="F30" s="32">
        <v>0</v>
      </c>
      <c r="G30" s="32">
        <v>50</v>
      </c>
      <c r="H30" s="32">
        <v>16480</v>
      </c>
      <c r="I30" s="32">
        <v>3520</v>
      </c>
      <c r="J30" s="32">
        <v>20000</v>
      </c>
      <c r="K30" s="32">
        <v>17</v>
      </c>
      <c r="L30" s="32">
        <f t="shared" si="4"/>
        <v>-16480</v>
      </c>
      <c r="M30" s="32">
        <f t="shared" si="4"/>
        <v>-3520</v>
      </c>
      <c r="N30" s="32">
        <f t="shared" si="4"/>
        <v>-20000</v>
      </c>
      <c r="O30" s="32">
        <f t="shared" si="4"/>
        <v>33</v>
      </c>
    </row>
    <row r="31" spans="1:15" s="24" customFormat="1">
      <c r="A31" s="33"/>
      <c r="B31" s="37"/>
      <c r="C31" s="34" t="s">
        <v>96</v>
      </c>
      <c r="D31" s="35">
        <v>67628</v>
      </c>
      <c r="E31" s="35">
        <v>19354</v>
      </c>
      <c r="F31" s="35">
        <v>86982</v>
      </c>
      <c r="G31" s="35">
        <v>22</v>
      </c>
      <c r="H31" s="35">
        <v>16480</v>
      </c>
      <c r="I31" s="35">
        <v>3520</v>
      </c>
      <c r="J31" s="35">
        <v>20000</v>
      </c>
      <c r="K31" s="35">
        <v>17</v>
      </c>
      <c r="L31" s="35">
        <f t="shared" si="4"/>
        <v>51148</v>
      </c>
      <c r="M31" s="35">
        <f t="shared" si="4"/>
        <v>15834</v>
      </c>
      <c r="N31" s="35">
        <f t="shared" si="4"/>
        <v>66982</v>
      </c>
      <c r="O31" s="35">
        <f t="shared" si="4"/>
        <v>5</v>
      </c>
    </row>
    <row r="32" spans="1:15" s="22" customFormat="1">
      <c r="A32" s="19">
        <v>75971</v>
      </c>
      <c r="B32" s="20"/>
      <c r="C32" s="21" t="s">
        <v>100</v>
      </c>
      <c r="D32" s="22" t="s">
        <v>118</v>
      </c>
      <c r="E32" s="22">
        <f>225526703347/1000/1000</f>
        <v>225526.703347</v>
      </c>
      <c r="F32" s="22">
        <v>0</v>
      </c>
      <c r="G32" s="22">
        <v>0</v>
      </c>
      <c r="H32" s="22">
        <v>128</v>
      </c>
      <c r="I32" s="22">
        <v>220</v>
      </c>
      <c r="J32" s="22">
        <v>348</v>
      </c>
      <c r="K32" s="22">
        <v>63</v>
      </c>
    </row>
    <row r="33" spans="1:15" s="29" customFormat="1">
      <c r="A33" s="27">
        <v>75972</v>
      </c>
      <c r="B33" s="28" t="s">
        <v>120</v>
      </c>
      <c r="C33" s="29" t="s">
        <v>101</v>
      </c>
      <c r="D33" s="29">
        <v>0</v>
      </c>
      <c r="E33" s="29" t="s">
        <v>118</v>
      </c>
      <c r="F33" s="29">
        <v>0</v>
      </c>
      <c r="G33" s="29">
        <v>0</v>
      </c>
      <c r="H33" s="29">
        <v>1073</v>
      </c>
      <c r="I33" s="29">
        <v>0</v>
      </c>
      <c r="J33" s="29">
        <v>1073</v>
      </c>
      <c r="K33" s="29">
        <v>0</v>
      </c>
      <c r="O33" s="29">
        <f t="shared" si="4"/>
        <v>0</v>
      </c>
    </row>
    <row r="34" spans="1:15" s="42" customFormat="1" ht="30">
      <c r="A34" s="40">
        <v>75974</v>
      </c>
      <c r="B34" s="41" t="s">
        <v>132</v>
      </c>
      <c r="C34" s="42" t="s">
        <v>102</v>
      </c>
      <c r="D34" s="42">
        <v>188894</v>
      </c>
      <c r="E34" s="42">
        <v>61</v>
      </c>
      <c r="F34" s="42">
        <v>188956</v>
      </c>
      <c r="G34" s="42">
        <v>0</v>
      </c>
      <c r="H34" s="42">
        <v>188894</v>
      </c>
      <c r="I34" s="42">
        <v>61</v>
      </c>
      <c r="J34" s="42">
        <v>488956</v>
      </c>
      <c r="K34" s="42">
        <v>0</v>
      </c>
      <c r="L34" s="42">
        <f t="shared" si="4"/>
        <v>0</v>
      </c>
      <c r="M34" s="42">
        <f t="shared" si="4"/>
        <v>0</v>
      </c>
      <c r="N34" s="42">
        <f t="shared" si="4"/>
        <v>-300000</v>
      </c>
      <c r="O34" s="42">
        <f t="shared" si="4"/>
        <v>0</v>
      </c>
    </row>
    <row r="35" spans="1:15" s="23" customFormat="1">
      <c r="A35" s="53">
        <v>76373</v>
      </c>
      <c r="B35" s="51" t="s">
        <v>129</v>
      </c>
      <c r="C35" s="38" t="s">
        <v>24</v>
      </c>
      <c r="D35" s="23">
        <v>0</v>
      </c>
      <c r="E35" s="23">
        <v>0</v>
      </c>
      <c r="F35" s="23">
        <v>0</v>
      </c>
    </row>
    <row r="36" spans="1:15" s="24" customFormat="1">
      <c r="A36" s="54"/>
      <c r="B36" s="52"/>
      <c r="C36" s="39" t="s">
        <v>24</v>
      </c>
      <c r="D36" s="24">
        <v>512</v>
      </c>
      <c r="E36" s="24">
        <v>188</v>
      </c>
      <c r="F36" s="24">
        <v>739</v>
      </c>
    </row>
    <row r="38" spans="1:15">
      <c r="D38" s="25"/>
      <c r="E38" s="4" t="s">
        <v>116</v>
      </c>
    </row>
    <row r="39" spans="1:15">
      <c r="D39" s="26"/>
      <c r="E39" s="4" t="s">
        <v>117</v>
      </c>
    </row>
  </sheetData>
  <mergeCells count="10">
    <mergeCell ref="B35:B36"/>
    <mergeCell ref="A35:A36"/>
    <mergeCell ref="D1:G1"/>
    <mergeCell ref="H1:K1"/>
    <mergeCell ref="L1:O1"/>
    <mergeCell ref="B11:B12"/>
    <mergeCell ref="B13:B14"/>
    <mergeCell ref="B9:B10"/>
    <mergeCell ref="B21:B22"/>
    <mergeCell ref="B17:B18"/>
  </mergeCells>
  <pageMargins left="0.7" right="0.7" top="0.75" bottom="0.75" header="0.3" footer="0.3"/>
  <pageSetup paperSize="2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all</vt:lpstr>
      <vt:lpstr>diff only</vt:lpstr>
      <vt:lpstr>Feuil3</vt:lpstr>
      <vt:lpstr>all!list_se_lcginfosites_31279</vt:lpstr>
      <vt:lpstr>'diff only'!list_se_lcginfosites_31279</vt:lpstr>
      <vt:lpstr>all!list_se_ldapsearch_31279</vt:lpstr>
      <vt:lpstr>'diff only'!list_se_ldapsearch_31279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2011-11-16T12:31:24Z</dcterms:modified>
</cp:coreProperties>
</file>