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2"/>
  <workbookPr defaultThemeVersion="166925"/>
  <mc:AlternateContent xmlns:mc="http://schemas.openxmlformats.org/markup-compatibility/2006">
    <mc:Choice Requires="x15">
      <x15ac:absPath xmlns:x15ac="http://schemas.microsoft.com/office/spreadsheetml/2010/11/ac" url="/Users/patrickcavins/Dropbox/dsi-us-07/Class_Project/ladybughouse/data/"/>
    </mc:Choice>
  </mc:AlternateContent>
  <xr:revisionPtr revIDLastSave="0" documentId="8_{A120FAFB-24E7-494F-A435-25CF6332DCAD}" xr6:coauthVersionLast="36" xr6:coauthVersionMax="36" xr10:uidLastSave="{00000000-0000-0000-0000-000000000000}"/>
  <bookViews>
    <workbookView xWindow="0" yWindow="460" windowWidth="28800" windowHeight="17540" xr2:uid="{00000000-000D-0000-FFFF-FFFF00000000}"/>
  </bookViews>
  <sheets>
    <sheet name="Raw, Edited" sheetId="1" r:id="rId1"/>
    <sheet name="format for python" sheetId="5" r:id="rId2"/>
    <sheet name="Exclusions Removed" sheetId="2" r:id="rId3"/>
    <sheet name="MC_Questions" sheetId="3" r:id="rId4"/>
    <sheet name="Free Responses" sheetId="4" r:id="rId5"/>
  </sheets>
  <definedNames>
    <definedName name="_xlnm._FilterDatabase" localSheetId="2" hidden="1">'Exclusions Removed'!$A$2:$EJ$188</definedName>
    <definedName name="_xlnm._FilterDatabase" localSheetId="0" hidden="1">'Raw, Edited'!$A$2:$EL$299</definedName>
  </definedNames>
  <calcPr calcId="181029"/>
</workbook>
</file>

<file path=xl/calcChain.xml><?xml version="1.0" encoding="utf-8"?>
<calcChain xmlns="http://schemas.openxmlformats.org/spreadsheetml/2006/main">
  <c r="O187" i="5" l="1"/>
  <c r="O186" i="5"/>
  <c r="O185" i="5"/>
  <c r="O184" i="5"/>
  <c r="O183" i="5"/>
  <c r="O182" i="5"/>
  <c r="O181" i="5"/>
  <c r="O180" i="5"/>
  <c r="O179" i="5"/>
  <c r="O178" i="5"/>
  <c r="O177" i="5"/>
  <c r="O176" i="5"/>
  <c r="O175" i="5"/>
  <c r="O174" i="5"/>
  <c r="O173" i="5"/>
  <c r="O172" i="5"/>
  <c r="O171" i="5"/>
  <c r="O170" i="5"/>
  <c r="O169" i="5"/>
  <c r="O168" i="5"/>
  <c r="O167" i="5"/>
  <c r="O166" i="5"/>
  <c r="O165" i="5"/>
  <c r="O164" i="5"/>
  <c r="O163" i="5"/>
  <c r="O162" i="5"/>
  <c r="O161" i="5"/>
  <c r="O160" i="5"/>
  <c r="O159" i="5"/>
  <c r="O158" i="5"/>
  <c r="O157" i="5"/>
  <c r="O156" i="5"/>
  <c r="O155" i="5"/>
  <c r="O154" i="5"/>
  <c r="O153" i="5"/>
  <c r="O152" i="5"/>
  <c r="O151" i="5"/>
  <c r="O150" i="5"/>
  <c r="O149" i="5"/>
  <c r="O148" i="5"/>
  <c r="O147" i="5"/>
  <c r="O146" i="5"/>
  <c r="O145" i="5"/>
  <c r="O144" i="5"/>
  <c r="O143" i="5"/>
  <c r="DP142" i="5"/>
  <c r="DO142" i="5"/>
  <c r="DN142" i="5"/>
  <c r="DM142" i="5"/>
  <c r="DL142" i="5"/>
  <c r="O142" i="5"/>
  <c r="O141" i="5"/>
  <c r="O140" i="5"/>
  <c r="O139" i="5"/>
  <c r="O138" i="5"/>
  <c r="O137" i="5"/>
  <c r="O136" i="5"/>
  <c r="O135" i="5"/>
  <c r="O134" i="5"/>
  <c r="O133" i="5"/>
  <c r="O132" i="5"/>
  <c r="O131" i="5"/>
  <c r="O130" i="5"/>
  <c r="O129" i="5"/>
  <c r="O128" i="5"/>
  <c r="AM127" i="5"/>
  <c r="O127" i="5"/>
  <c r="O126" i="5"/>
  <c r="O125" i="5"/>
  <c r="O124" i="5"/>
  <c r="O123" i="5"/>
  <c r="O122" i="5"/>
  <c r="O121" i="5"/>
  <c r="O120" i="5"/>
  <c r="O119" i="5"/>
  <c r="O118" i="5"/>
  <c r="O117" i="5"/>
  <c r="O116" i="5"/>
  <c r="O115" i="5"/>
  <c r="O114" i="5"/>
  <c r="O113" i="5"/>
  <c r="O112" i="5"/>
  <c r="O111" i="5"/>
  <c r="O110" i="5"/>
  <c r="O109" i="5"/>
  <c r="O108" i="5"/>
  <c r="O107" i="5"/>
  <c r="O106" i="5"/>
  <c r="O105" i="5"/>
  <c r="O104" i="5"/>
  <c r="O103" i="5"/>
  <c r="O102" i="5"/>
  <c r="O101" i="5"/>
  <c r="O100" i="5"/>
  <c r="O99" i="5"/>
  <c r="O98" i="5"/>
  <c r="O97" i="5"/>
  <c r="O96" i="5"/>
  <c r="O95" i="5"/>
  <c r="O94" i="5"/>
  <c r="AM93" i="5"/>
  <c r="O93" i="5"/>
  <c r="O92" i="5"/>
  <c r="O91" i="5"/>
  <c r="O90" i="5"/>
  <c r="O89" i="5"/>
  <c r="O88" i="5"/>
  <c r="O87" i="5"/>
  <c r="O86" i="5"/>
  <c r="O85" i="5"/>
  <c r="O84" i="5"/>
  <c r="O83" i="5"/>
  <c r="O82" i="5"/>
  <c r="O81" i="5"/>
  <c r="O80" i="5"/>
  <c r="O79" i="5"/>
  <c r="O78" i="5"/>
  <c r="O77" i="5"/>
  <c r="O76" i="5"/>
  <c r="O75" i="5"/>
  <c r="O74" i="5"/>
  <c r="O73" i="5"/>
  <c r="O72" i="5"/>
  <c r="O71" i="5"/>
  <c r="O70" i="5"/>
  <c r="O69" i="5"/>
  <c r="O68" i="5"/>
  <c r="O67" i="5"/>
  <c r="O66" i="5"/>
  <c r="O65" i="5"/>
  <c r="O64" i="5"/>
  <c r="O63" i="5"/>
  <c r="O62" i="5"/>
  <c r="O61" i="5"/>
  <c r="O60" i="5"/>
  <c r="O59" i="5"/>
  <c r="O58" i="5"/>
  <c r="O57" i="5"/>
  <c r="O56" i="5"/>
  <c r="O55" i="5"/>
  <c r="O54" i="5"/>
  <c r="O53" i="5"/>
  <c r="O52" i="5"/>
  <c r="O51" i="5"/>
  <c r="O50" i="5"/>
  <c r="O49" i="5"/>
  <c r="O48" i="5"/>
  <c r="O47" i="5"/>
  <c r="O46" i="5"/>
  <c r="O45" i="5"/>
  <c r="O44" i="5"/>
  <c r="O43" i="5"/>
  <c r="O42" i="5"/>
  <c r="O41" i="5"/>
  <c r="O40" i="5"/>
  <c r="O39" i="5"/>
  <c r="O38" i="5"/>
  <c r="O37" i="5"/>
  <c r="O36" i="5"/>
  <c r="O35" i="5"/>
  <c r="O34" i="5"/>
  <c r="O33" i="5"/>
  <c r="O32" i="5"/>
  <c r="O31" i="5"/>
  <c r="O30" i="5"/>
  <c r="O29" i="5"/>
  <c r="O28" i="5"/>
  <c r="O27" i="5"/>
  <c r="O26" i="5"/>
  <c r="O25" i="5"/>
  <c r="O24" i="5"/>
  <c r="O23" i="5"/>
  <c r="O22" i="5"/>
  <c r="O21" i="5"/>
  <c r="O20" i="5"/>
  <c r="O19" i="5"/>
  <c r="O18" i="5"/>
  <c r="O17" i="5"/>
  <c r="O16" i="5"/>
  <c r="O15" i="5"/>
  <c r="O14" i="5"/>
  <c r="O13" i="5"/>
  <c r="O12" i="5"/>
  <c r="O11" i="5"/>
  <c r="O10" i="5"/>
  <c r="O9" i="5"/>
  <c r="O8" i="5"/>
  <c r="O7" i="5"/>
  <c r="O6" i="5"/>
  <c r="O5" i="5"/>
  <c r="O4" i="5"/>
  <c r="O3" i="5"/>
  <c r="O2" i="5"/>
  <c r="C609" i="3"/>
  <c r="A609" i="3"/>
  <c r="C306" i="3"/>
  <c r="A306" i="3"/>
  <c r="AA188" i="2"/>
  <c r="L188" i="2"/>
  <c r="K188" i="2"/>
  <c r="J188" i="2"/>
  <c r="I188" i="2"/>
  <c r="H188" i="2"/>
  <c r="AA187" i="2"/>
  <c r="L187" i="2"/>
  <c r="K187" i="2"/>
  <c r="J187" i="2"/>
  <c r="I187" i="2"/>
  <c r="H187" i="2"/>
  <c r="AA186" i="2"/>
  <c r="L186" i="2"/>
  <c r="K186" i="2"/>
  <c r="J186" i="2"/>
  <c r="I186" i="2"/>
  <c r="H186" i="2"/>
  <c r="AA185" i="2"/>
  <c r="L185" i="2"/>
  <c r="K185" i="2"/>
  <c r="J185" i="2"/>
  <c r="I185" i="2"/>
  <c r="H185" i="2"/>
  <c r="AA184" i="2"/>
  <c r="L184" i="2"/>
  <c r="K184" i="2"/>
  <c r="J184" i="2"/>
  <c r="I184" i="2"/>
  <c r="H184" i="2"/>
  <c r="AA183" i="2"/>
  <c r="L183" i="2"/>
  <c r="K183" i="2"/>
  <c r="J183" i="2"/>
  <c r="I183" i="2"/>
  <c r="H183" i="2"/>
  <c r="AA182" i="2"/>
  <c r="L182" i="2"/>
  <c r="K182" i="2"/>
  <c r="J182" i="2"/>
  <c r="I182" i="2"/>
  <c r="H182" i="2"/>
  <c r="AA181" i="2"/>
  <c r="L181" i="2"/>
  <c r="K181" i="2"/>
  <c r="J181" i="2"/>
  <c r="I181" i="2"/>
  <c r="H181" i="2"/>
  <c r="AA180" i="2"/>
  <c r="L180" i="2"/>
  <c r="K180" i="2"/>
  <c r="J180" i="2"/>
  <c r="I180" i="2"/>
  <c r="H180" i="2"/>
  <c r="AA179" i="2"/>
  <c r="L179" i="2"/>
  <c r="K179" i="2"/>
  <c r="J179" i="2"/>
  <c r="I179" i="2"/>
  <c r="H179" i="2"/>
  <c r="AA178" i="2"/>
  <c r="L178" i="2"/>
  <c r="K178" i="2"/>
  <c r="J178" i="2"/>
  <c r="I178" i="2"/>
  <c r="H178" i="2"/>
  <c r="AA177" i="2"/>
  <c r="L177" i="2"/>
  <c r="K177" i="2"/>
  <c r="J177" i="2"/>
  <c r="I177" i="2"/>
  <c r="H177" i="2"/>
  <c r="AA176" i="2"/>
  <c r="L176" i="2"/>
  <c r="K176" i="2"/>
  <c r="J176" i="2"/>
  <c r="I176" i="2"/>
  <c r="H176" i="2"/>
  <c r="AA175" i="2"/>
  <c r="L175" i="2"/>
  <c r="K175" i="2"/>
  <c r="J175" i="2"/>
  <c r="I175" i="2"/>
  <c r="H175" i="2"/>
  <c r="AA174" i="2"/>
  <c r="L174" i="2"/>
  <c r="K174" i="2"/>
  <c r="J174" i="2"/>
  <c r="I174" i="2"/>
  <c r="H174" i="2"/>
  <c r="AA173" i="2"/>
  <c r="L173" i="2"/>
  <c r="K173" i="2"/>
  <c r="J173" i="2"/>
  <c r="I173" i="2"/>
  <c r="H173" i="2"/>
  <c r="AA172" i="2"/>
  <c r="L172" i="2"/>
  <c r="K172" i="2"/>
  <c r="J172" i="2"/>
  <c r="I172" i="2"/>
  <c r="H172" i="2"/>
  <c r="AA171" i="2"/>
  <c r="L171" i="2"/>
  <c r="K171" i="2"/>
  <c r="J171" i="2"/>
  <c r="I171" i="2"/>
  <c r="H171" i="2"/>
  <c r="AA170" i="2"/>
  <c r="L170" i="2"/>
  <c r="K170" i="2"/>
  <c r="J170" i="2"/>
  <c r="I170" i="2"/>
  <c r="H170" i="2"/>
  <c r="AA169" i="2"/>
  <c r="L169" i="2"/>
  <c r="K169" i="2"/>
  <c r="J169" i="2"/>
  <c r="I169" i="2"/>
  <c r="H169" i="2"/>
  <c r="AA168" i="2"/>
  <c r="L168" i="2"/>
  <c r="K168" i="2"/>
  <c r="J168" i="2"/>
  <c r="I168" i="2"/>
  <c r="H168" i="2"/>
  <c r="AA167" i="2"/>
  <c r="L167" i="2"/>
  <c r="K167" i="2"/>
  <c r="J167" i="2"/>
  <c r="I167" i="2"/>
  <c r="H167" i="2"/>
  <c r="AA166" i="2"/>
  <c r="L166" i="2"/>
  <c r="K166" i="2"/>
  <c r="J166" i="2"/>
  <c r="I166" i="2"/>
  <c r="H166" i="2"/>
  <c r="AA165" i="2"/>
  <c r="L165" i="2"/>
  <c r="K165" i="2"/>
  <c r="J165" i="2"/>
  <c r="I165" i="2"/>
  <c r="H165" i="2"/>
  <c r="AA164" i="2"/>
  <c r="L164" i="2"/>
  <c r="K164" i="2"/>
  <c r="J164" i="2"/>
  <c r="I164" i="2"/>
  <c r="H164" i="2"/>
  <c r="AA163" i="2"/>
  <c r="L163" i="2"/>
  <c r="K163" i="2"/>
  <c r="J163" i="2"/>
  <c r="I163" i="2"/>
  <c r="H163" i="2"/>
  <c r="AA162" i="2"/>
  <c r="L162" i="2"/>
  <c r="K162" i="2"/>
  <c r="J162" i="2"/>
  <c r="I162" i="2"/>
  <c r="H162" i="2"/>
  <c r="AA161" i="2"/>
  <c r="L161" i="2"/>
  <c r="K161" i="2"/>
  <c r="J161" i="2"/>
  <c r="I161" i="2"/>
  <c r="H161" i="2"/>
  <c r="AA160" i="2"/>
  <c r="L160" i="2"/>
  <c r="K160" i="2"/>
  <c r="J160" i="2"/>
  <c r="I160" i="2"/>
  <c r="H160" i="2"/>
  <c r="AA159" i="2"/>
  <c r="L159" i="2"/>
  <c r="K159" i="2"/>
  <c r="J159" i="2"/>
  <c r="I159" i="2"/>
  <c r="H159" i="2"/>
  <c r="AA158" i="2"/>
  <c r="L158" i="2"/>
  <c r="K158" i="2"/>
  <c r="J158" i="2"/>
  <c r="I158" i="2"/>
  <c r="H158" i="2"/>
  <c r="AA157" i="2"/>
  <c r="L157" i="2"/>
  <c r="K157" i="2"/>
  <c r="J157" i="2"/>
  <c r="I157" i="2"/>
  <c r="H157" i="2"/>
  <c r="AA156" i="2"/>
  <c r="L156" i="2"/>
  <c r="K156" i="2"/>
  <c r="J156" i="2"/>
  <c r="I156" i="2"/>
  <c r="H156" i="2"/>
  <c r="AA155" i="2"/>
  <c r="L155" i="2"/>
  <c r="K155" i="2"/>
  <c r="J155" i="2"/>
  <c r="I155" i="2"/>
  <c r="H155" i="2"/>
  <c r="AA154" i="2"/>
  <c r="L154" i="2"/>
  <c r="K154" i="2"/>
  <c r="J154" i="2"/>
  <c r="I154" i="2"/>
  <c r="H154" i="2"/>
  <c r="AA153" i="2"/>
  <c r="L153" i="2"/>
  <c r="K153" i="2"/>
  <c r="J153" i="2"/>
  <c r="I153" i="2"/>
  <c r="H153" i="2"/>
  <c r="AA152" i="2"/>
  <c r="L152" i="2"/>
  <c r="K152" i="2"/>
  <c r="J152" i="2"/>
  <c r="I152" i="2"/>
  <c r="H152" i="2"/>
  <c r="AA151" i="2"/>
  <c r="L151" i="2"/>
  <c r="K151" i="2"/>
  <c r="J151" i="2"/>
  <c r="I151" i="2"/>
  <c r="H151" i="2"/>
  <c r="AA150" i="2"/>
  <c r="L150" i="2"/>
  <c r="K150" i="2"/>
  <c r="J150" i="2"/>
  <c r="I150" i="2"/>
  <c r="H150" i="2"/>
  <c r="AA149" i="2"/>
  <c r="L149" i="2"/>
  <c r="K149" i="2"/>
  <c r="J149" i="2"/>
  <c r="I149" i="2"/>
  <c r="H149" i="2"/>
  <c r="AA148" i="2"/>
  <c r="L148" i="2"/>
  <c r="K148" i="2"/>
  <c r="J148" i="2"/>
  <c r="I148" i="2"/>
  <c r="H148" i="2"/>
  <c r="AA147" i="2"/>
  <c r="L147" i="2"/>
  <c r="K147" i="2"/>
  <c r="J147" i="2"/>
  <c r="I147" i="2"/>
  <c r="H147" i="2"/>
  <c r="AA146" i="2"/>
  <c r="L146" i="2"/>
  <c r="K146" i="2"/>
  <c r="J146" i="2"/>
  <c r="I146" i="2"/>
  <c r="H146" i="2"/>
  <c r="AA145" i="2"/>
  <c r="L145" i="2"/>
  <c r="K145" i="2"/>
  <c r="J145" i="2"/>
  <c r="I145" i="2"/>
  <c r="H145" i="2"/>
  <c r="AA144" i="2"/>
  <c r="L144" i="2"/>
  <c r="K144" i="2"/>
  <c r="J144" i="2"/>
  <c r="I144" i="2"/>
  <c r="H144" i="2"/>
  <c r="EB143" i="2"/>
  <c r="EA143" i="2"/>
  <c r="DZ143" i="2"/>
  <c r="DY143" i="2"/>
  <c r="DX143" i="2"/>
  <c r="AA143" i="2"/>
  <c r="L143" i="2"/>
  <c r="K143" i="2"/>
  <c r="J143" i="2"/>
  <c r="I143" i="2"/>
  <c r="H143" i="2"/>
  <c r="AA142" i="2"/>
  <c r="L142" i="2"/>
  <c r="K142" i="2"/>
  <c r="J142" i="2"/>
  <c r="I142" i="2"/>
  <c r="H142" i="2"/>
  <c r="AA141" i="2"/>
  <c r="L141" i="2"/>
  <c r="K141" i="2"/>
  <c r="J141" i="2"/>
  <c r="I141" i="2"/>
  <c r="H141" i="2"/>
  <c r="AA140" i="2"/>
  <c r="L140" i="2"/>
  <c r="K140" i="2"/>
  <c r="J140" i="2"/>
  <c r="I140" i="2"/>
  <c r="H140" i="2"/>
  <c r="AA139" i="2"/>
  <c r="L139" i="2"/>
  <c r="K139" i="2"/>
  <c r="J139" i="2"/>
  <c r="I139" i="2"/>
  <c r="H139" i="2"/>
  <c r="AA138" i="2"/>
  <c r="L138" i="2"/>
  <c r="K138" i="2"/>
  <c r="J138" i="2"/>
  <c r="I138" i="2"/>
  <c r="H138" i="2"/>
  <c r="AA137" i="2"/>
  <c r="L137" i="2"/>
  <c r="K137" i="2"/>
  <c r="J137" i="2"/>
  <c r="I137" i="2"/>
  <c r="H137" i="2"/>
  <c r="AA136" i="2"/>
  <c r="L136" i="2"/>
  <c r="K136" i="2"/>
  <c r="J136" i="2"/>
  <c r="I136" i="2"/>
  <c r="H136" i="2"/>
  <c r="AA135" i="2"/>
  <c r="L135" i="2"/>
  <c r="K135" i="2"/>
  <c r="J135" i="2"/>
  <c r="I135" i="2"/>
  <c r="H135" i="2"/>
  <c r="AA134" i="2"/>
  <c r="L134" i="2"/>
  <c r="K134" i="2"/>
  <c r="J134" i="2"/>
  <c r="I134" i="2"/>
  <c r="H134" i="2"/>
  <c r="AA133" i="2"/>
  <c r="L133" i="2"/>
  <c r="K133" i="2"/>
  <c r="J133" i="2"/>
  <c r="I133" i="2"/>
  <c r="H133" i="2"/>
  <c r="AA132" i="2"/>
  <c r="L132" i="2"/>
  <c r="K132" i="2"/>
  <c r="J132" i="2"/>
  <c r="I132" i="2"/>
  <c r="H132" i="2"/>
  <c r="AA131" i="2"/>
  <c r="L131" i="2"/>
  <c r="K131" i="2"/>
  <c r="J131" i="2"/>
  <c r="I131" i="2"/>
  <c r="H131" i="2"/>
  <c r="AA130" i="2"/>
  <c r="L130" i="2"/>
  <c r="K130" i="2"/>
  <c r="J130" i="2"/>
  <c r="I130" i="2"/>
  <c r="H130" i="2"/>
  <c r="AA129" i="2"/>
  <c r="L129" i="2"/>
  <c r="K129" i="2"/>
  <c r="J129" i="2"/>
  <c r="I129" i="2"/>
  <c r="H129" i="2"/>
  <c r="AY128" i="2"/>
  <c r="AA128" i="2"/>
  <c r="L128" i="2"/>
  <c r="K128" i="2"/>
  <c r="J128" i="2"/>
  <c r="I128" i="2"/>
  <c r="H128" i="2"/>
  <c r="AA127" i="2"/>
  <c r="L127" i="2"/>
  <c r="K127" i="2"/>
  <c r="J127" i="2"/>
  <c r="I127" i="2"/>
  <c r="H127" i="2"/>
  <c r="AA126" i="2"/>
  <c r="L126" i="2"/>
  <c r="K126" i="2"/>
  <c r="J126" i="2"/>
  <c r="I126" i="2"/>
  <c r="H126" i="2"/>
  <c r="AA125" i="2"/>
  <c r="L125" i="2"/>
  <c r="K125" i="2"/>
  <c r="J125" i="2"/>
  <c r="I125" i="2"/>
  <c r="H125" i="2"/>
  <c r="AA124" i="2"/>
  <c r="L124" i="2"/>
  <c r="K124" i="2"/>
  <c r="J124" i="2"/>
  <c r="I124" i="2"/>
  <c r="H124" i="2"/>
  <c r="AA123" i="2"/>
  <c r="L123" i="2"/>
  <c r="K123" i="2"/>
  <c r="J123" i="2"/>
  <c r="I123" i="2"/>
  <c r="H123" i="2"/>
  <c r="AA122" i="2"/>
  <c r="L122" i="2"/>
  <c r="K122" i="2"/>
  <c r="J122" i="2"/>
  <c r="I122" i="2"/>
  <c r="H122" i="2"/>
  <c r="AA121" i="2"/>
  <c r="L121" i="2"/>
  <c r="K121" i="2"/>
  <c r="J121" i="2"/>
  <c r="I121" i="2"/>
  <c r="H121" i="2"/>
  <c r="AA120" i="2"/>
  <c r="L120" i="2"/>
  <c r="K120" i="2"/>
  <c r="J120" i="2"/>
  <c r="I120" i="2"/>
  <c r="H120" i="2"/>
  <c r="AA119" i="2"/>
  <c r="L119" i="2"/>
  <c r="K119" i="2"/>
  <c r="J119" i="2"/>
  <c r="I119" i="2"/>
  <c r="H119" i="2"/>
  <c r="AA118" i="2"/>
  <c r="L118" i="2"/>
  <c r="K118" i="2"/>
  <c r="J118" i="2"/>
  <c r="I118" i="2"/>
  <c r="H118" i="2"/>
  <c r="AA117" i="2"/>
  <c r="L117" i="2"/>
  <c r="K117" i="2"/>
  <c r="J117" i="2"/>
  <c r="I117" i="2"/>
  <c r="H117" i="2"/>
  <c r="AA116" i="2"/>
  <c r="L116" i="2"/>
  <c r="K116" i="2"/>
  <c r="J116" i="2"/>
  <c r="I116" i="2"/>
  <c r="H116" i="2"/>
  <c r="AA115" i="2"/>
  <c r="L115" i="2"/>
  <c r="K115" i="2"/>
  <c r="J115" i="2"/>
  <c r="I115" i="2"/>
  <c r="H115" i="2"/>
  <c r="AA114" i="2"/>
  <c r="L114" i="2"/>
  <c r="K114" i="2"/>
  <c r="J114" i="2"/>
  <c r="I114" i="2"/>
  <c r="H114" i="2"/>
  <c r="AA113" i="2"/>
  <c r="L113" i="2"/>
  <c r="K113" i="2"/>
  <c r="J113" i="2"/>
  <c r="I113" i="2"/>
  <c r="H113" i="2"/>
  <c r="AA112" i="2"/>
  <c r="L112" i="2"/>
  <c r="K112" i="2"/>
  <c r="J112" i="2"/>
  <c r="I112" i="2"/>
  <c r="H112" i="2"/>
  <c r="AA111" i="2"/>
  <c r="L111" i="2"/>
  <c r="K111" i="2"/>
  <c r="J111" i="2"/>
  <c r="I111" i="2"/>
  <c r="H111" i="2"/>
  <c r="AA110" i="2"/>
  <c r="L110" i="2"/>
  <c r="K110" i="2"/>
  <c r="J110" i="2"/>
  <c r="I110" i="2"/>
  <c r="H110" i="2"/>
  <c r="AA109" i="2"/>
  <c r="L109" i="2"/>
  <c r="K109" i="2"/>
  <c r="J109" i="2"/>
  <c r="I109" i="2"/>
  <c r="H109" i="2"/>
  <c r="AA108" i="2"/>
  <c r="L108" i="2"/>
  <c r="K108" i="2"/>
  <c r="J108" i="2"/>
  <c r="I108" i="2"/>
  <c r="H108" i="2"/>
  <c r="AA107" i="2"/>
  <c r="L107" i="2"/>
  <c r="K107" i="2"/>
  <c r="J107" i="2"/>
  <c r="I107" i="2"/>
  <c r="H107" i="2"/>
  <c r="AA106" i="2"/>
  <c r="L106" i="2"/>
  <c r="K106" i="2"/>
  <c r="J106" i="2"/>
  <c r="I106" i="2"/>
  <c r="H106" i="2"/>
  <c r="AA105" i="2"/>
  <c r="L105" i="2"/>
  <c r="K105" i="2"/>
  <c r="J105" i="2"/>
  <c r="I105" i="2"/>
  <c r="H105" i="2"/>
  <c r="AA104" i="2"/>
  <c r="L104" i="2"/>
  <c r="K104" i="2"/>
  <c r="J104" i="2"/>
  <c r="I104" i="2"/>
  <c r="H104" i="2"/>
  <c r="AA103" i="2"/>
  <c r="L103" i="2"/>
  <c r="K103" i="2"/>
  <c r="J103" i="2"/>
  <c r="I103" i="2"/>
  <c r="H103" i="2"/>
  <c r="AA102" i="2"/>
  <c r="L102" i="2"/>
  <c r="K102" i="2"/>
  <c r="J102" i="2"/>
  <c r="I102" i="2"/>
  <c r="H102" i="2"/>
  <c r="AA101" i="2"/>
  <c r="L101" i="2"/>
  <c r="K101" i="2"/>
  <c r="J101" i="2"/>
  <c r="I101" i="2"/>
  <c r="H101" i="2"/>
  <c r="AA100" i="2"/>
  <c r="L100" i="2"/>
  <c r="K100" i="2"/>
  <c r="J100" i="2"/>
  <c r="I100" i="2"/>
  <c r="H100" i="2"/>
  <c r="AA99" i="2"/>
  <c r="L99" i="2"/>
  <c r="K99" i="2"/>
  <c r="J99" i="2"/>
  <c r="I99" i="2"/>
  <c r="H99" i="2"/>
  <c r="AA98" i="2"/>
  <c r="L98" i="2"/>
  <c r="K98" i="2"/>
  <c r="J98" i="2"/>
  <c r="I98" i="2"/>
  <c r="H98" i="2"/>
  <c r="AA97" i="2"/>
  <c r="L97" i="2"/>
  <c r="K97" i="2"/>
  <c r="J97" i="2"/>
  <c r="I97" i="2"/>
  <c r="H97" i="2"/>
  <c r="AA96" i="2"/>
  <c r="L96" i="2"/>
  <c r="K96" i="2"/>
  <c r="J96" i="2"/>
  <c r="I96" i="2"/>
  <c r="H96" i="2"/>
  <c r="AA95" i="2"/>
  <c r="L95" i="2"/>
  <c r="K95" i="2"/>
  <c r="J95" i="2"/>
  <c r="I95" i="2"/>
  <c r="H95" i="2"/>
  <c r="AY94" i="2"/>
  <c r="AA94" i="2"/>
  <c r="L94" i="2"/>
  <c r="K94" i="2"/>
  <c r="J94" i="2"/>
  <c r="I94" i="2"/>
  <c r="H94" i="2"/>
  <c r="AA93" i="2"/>
  <c r="L93" i="2"/>
  <c r="K93" i="2"/>
  <c r="J93" i="2"/>
  <c r="I93" i="2"/>
  <c r="H93" i="2"/>
  <c r="AA92" i="2"/>
  <c r="L92" i="2"/>
  <c r="K92" i="2"/>
  <c r="J92" i="2"/>
  <c r="I92" i="2"/>
  <c r="H92" i="2"/>
  <c r="AA91" i="2"/>
  <c r="L91" i="2"/>
  <c r="K91" i="2"/>
  <c r="J91" i="2"/>
  <c r="I91" i="2"/>
  <c r="H91" i="2"/>
  <c r="AA90" i="2"/>
  <c r="L90" i="2"/>
  <c r="K90" i="2"/>
  <c r="J90" i="2"/>
  <c r="I90" i="2"/>
  <c r="H90" i="2"/>
  <c r="AA89" i="2"/>
  <c r="L89" i="2"/>
  <c r="K89" i="2"/>
  <c r="J89" i="2"/>
  <c r="I89" i="2"/>
  <c r="H89" i="2"/>
  <c r="AA88" i="2"/>
  <c r="L88" i="2"/>
  <c r="K88" i="2"/>
  <c r="J88" i="2"/>
  <c r="I88" i="2"/>
  <c r="H88" i="2"/>
  <c r="AA87" i="2"/>
  <c r="L87" i="2"/>
  <c r="K87" i="2"/>
  <c r="J87" i="2"/>
  <c r="I87" i="2"/>
  <c r="H87" i="2"/>
  <c r="AA86" i="2"/>
  <c r="L86" i="2"/>
  <c r="K86" i="2"/>
  <c r="J86" i="2"/>
  <c r="I86" i="2"/>
  <c r="H86" i="2"/>
  <c r="AA85" i="2"/>
  <c r="L85" i="2"/>
  <c r="K85" i="2"/>
  <c r="J85" i="2"/>
  <c r="I85" i="2"/>
  <c r="H85" i="2"/>
  <c r="AA84" i="2"/>
  <c r="L84" i="2"/>
  <c r="K84" i="2"/>
  <c r="J84" i="2"/>
  <c r="I84" i="2"/>
  <c r="H84" i="2"/>
  <c r="AA83" i="2"/>
  <c r="L83" i="2"/>
  <c r="K83" i="2"/>
  <c r="J83" i="2"/>
  <c r="I83" i="2"/>
  <c r="H83" i="2"/>
  <c r="AA82" i="2"/>
  <c r="L82" i="2"/>
  <c r="K82" i="2"/>
  <c r="J82" i="2"/>
  <c r="I82" i="2"/>
  <c r="H82" i="2"/>
  <c r="AA81" i="2"/>
  <c r="L81" i="2"/>
  <c r="K81" i="2"/>
  <c r="J81" i="2"/>
  <c r="I81" i="2"/>
  <c r="H81" i="2"/>
  <c r="AA80" i="2"/>
  <c r="L80" i="2"/>
  <c r="K80" i="2"/>
  <c r="J80" i="2"/>
  <c r="I80" i="2"/>
  <c r="H80" i="2"/>
  <c r="AA79" i="2"/>
  <c r="L79" i="2"/>
  <c r="K79" i="2"/>
  <c r="J79" i="2"/>
  <c r="I79" i="2"/>
  <c r="H79" i="2"/>
  <c r="AA78" i="2"/>
  <c r="L78" i="2"/>
  <c r="K78" i="2"/>
  <c r="J78" i="2"/>
  <c r="I78" i="2"/>
  <c r="H78" i="2"/>
  <c r="AA77" i="2"/>
  <c r="L77" i="2"/>
  <c r="K77" i="2"/>
  <c r="J77" i="2"/>
  <c r="I77" i="2"/>
  <c r="H77" i="2"/>
  <c r="AA76" i="2"/>
  <c r="L76" i="2"/>
  <c r="K76" i="2"/>
  <c r="J76" i="2"/>
  <c r="I76" i="2"/>
  <c r="H76" i="2"/>
  <c r="AA75" i="2"/>
  <c r="L75" i="2"/>
  <c r="K75" i="2"/>
  <c r="J75" i="2"/>
  <c r="I75" i="2"/>
  <c r="H75" i="2"/>
  <c r="AA74" i="2"/>
  <c r="L74" i="2"/>
  <c r="K74" i="2"/>
  <c r="J74" i="2"/>
  <c r="I74" i="2"/>
  <c r="H74" i="2"/>
  <c r="AA73" i="2"/>
  <c r="L73" i="2"/>
  <c r="K73" i="2"/>
  <c r="J73" i="2"/>
  <c r="I73" i="2"/>
  <c r="H73" i="2"/>
  <c r="AA72" i="2"/>
  <c r="L72" i="2"/>
  <c r="K72" i="2"/>
  <c r="J72" i="2"/>
  <c r="I72" i="2"/>
  <c r="H72" i="2"/>
  <c r="AA71" i="2"/>
  <c r="L71" i="2"/>
  <c r="K71" i="2"/>
  <c r="J71" i="2"/>
  <c r="I71" i="2"/>
  <c r="H71" i="2"/>
  <c r="AA70" i="2"/>
  <c r="L70" i="2"/>
  <c r="K70" i="2"/>
  <c r="J70" i="2"/>
  <c r="I70" i="2"/>
  <c r="H70" i="2"/>
  <c r="AA69" i="2"/>
  <c r="L69" i="2"/>
  <c r="K69" i="2"/>
  <c r="J69" i="2"/>
  <c r="I69" i="2"/>
  <c r="H69" i="2"/>
  <c r="AA68" i="2"/>
  <c r="L68" i="2"/>
  <c r="K68" i="2"/>
  <c r="J68" i="2"/>
  <c r="I68" i="2"/>
  <c r="H68" i="2"/>
  <c r="AA67" i="2"/>
  <c r="L67" i="2"/>
  <c r="K67" i="2"/>
  <c r="J67" i="2"/>
  <c r="I67" i="2"/>
  <c r="H67" i="2"/>
  <c r="AA66" i="2"/>
  <c r="L66" i="2"/>
  <c r="K66" i="2"/>
  <c r="J66" i="2"/>
  <c r="I66" i="2"/>
  <c r="H66" i="2"/>
  <c r="AA65" i="2"/>
  <c r="L65" i="2"/>
  <c r="K65" i="2"/>
  <c r="J65" i="2"/>
  <c r="I65" i="2"/>
  <c r="H65" i="2"/>
  <c r="AA64" i="2"/>
  <c r="L64" i="2"/>
  <c r="K64" i="2"/>
  <c r="J64" i="2"/>
  <c r="I64" i="2"/>
  <c r="H64" i="2"/>
  <c r="AA63" i="2"/>
  <c r="L63" i="2"/>
  <c r="K63" i="2"/>
  <c r="J63" i="2"/>
  <c r="I63" i="2"/>
  <c r="H63" i="2"/>
  <c r="AA62" i="2"/>
  <c r="L62" i="2"/>
  <c r="K62" i="2"/>
  <c r="J62" i="2"/>
  <c r="I62" i="2"/>
  <c r="H62" i="2"/>
  <c r="AA61" i="2"/>
  <c r="L61" i="2"/>
  <c r="K61" i="2"/>
  <c r="J61" i="2"/>
  <c r="I61" i="2"/>
  <c r="H61" i="2"/>
  <c r="AA60" i="2"/>
  <c r="L60" i="2"/>
  <c r="K60" i="2"/>
  <c r="J60" i="2"/>
  <c r="I60" i="2"/>
  <c r="H60" i="2"/>
  <c r="AA59" i="2"/>
  <c r="L59" i="2"/>
  <c r="K59" i="2"/>
  <c r="J59" i="2"/>
  <c r="I59" i="2"/>
  <c r="H59" i="2"/>
  <c r="AA58" i="2"/>
  <c r="L58" i="2"/>
  <c r="K58" i="2"/>
  <c r="J58" i="2"/>
  <c r="I58" i="2"/>
  <c r="H58" i="2"/>
  <c r="AA57" i="2"/>
  <c r="L57" i="2"/>
  <c r="K57" i="2"/>
  <c r="J57" i="2"/>
  <c r="I57" i="2"/>
  <c r="H57" i="2"/>
  <c r="AA56" i="2"/>
  <c r="L56" i="2"/>
  <c r="K56" i="2"/>
  <c r="J56" i="2"/>
  <c r="I56" i="2"/>
  <c r="H56" i="2"/>
  <c r="AA55" i="2"/>
  <c r="L55" i="2"/>
  <c r="K55" i="2"/>
  <c r="J55" i="2"/>
  <c r="I55" i="2"/>
  <c r="H55" i="2"/>
  <c r="AA54" i="2"/>
  <c r="L54" i="2"/>
  <c r="K54" i="2"/>
  <c r="J54" i="2"/>
  <c r="I54" i="2"/>
  <c r="H54" i="2"/>
  <c r="AA53" i="2"/>
  <c r="L53" i="2"/>
  <c r="K53" i="2"/>
  <c r="J53" i="2"/>
  <c r="I53" i="2"/>
  <c r="H53" i="2"/>
  <c r="AA52" i="2"/>
  <c r="L52" i="2"/>
  <c r="K52" i="2"/>
  <c r="J52" i="2"/>
  <c r="I52" i="2"/>
  <c r="H52" i="2"/>
  <c r="AA51" i="2"/>
  <c r="L51" i="2"/>
  <c r="K51" i="2"/>
  <c r="J51" i="2"/>
  <c r="I51" i="2"/>
  <c r="H51" i="2"/>
  <c r="AA50" i="2"/>
  <c r="L50" i="2"/>
  <c r="K50" i="2"/>
  <c r="J50" i="2"/>
  <c r="I50" i="2"/>
  <c r="H50" i="2"/>
  <c r="AA49" i="2"/>
  <c r="L49" i="2"/>
  <c r="K49" i="2"/>
  <c r="J49" i="2"/>
  <c r="I49" i="2"/>
  <c r="H49" i="2"/>
  <c r="AA48" i="2"/>
  <c r="L48" i="2"/>
  <c r="K48" i="2"/>
  <c r="J48" i="2"/>
  <c r="I48" i="2"/>
  <c r="H48" i="2"/>
  <c r="AA47" i="2"/>
  <c r="L47" i="2"/>
  <c r="K47" i="2"/>
  <c r="J47" i="2"/>
  <c r="I47" i="2"/>
  <c r="H47" i="2"/>
  <c r="AA46" i="2"/>
  <c r="L46" i="2"/>
  <c r="K46" i="2"/>
  <c r="J46" i="2"/>
  <c r="I46" i="2"/>
  <c r="H46" i="2"/>
  <c r="AA45" i="2"/>
  <c r="L45" i="2"/>
  <c r="K45" i="2"/>
  <c r="J45" i="2"/>
  <c r="I45" i="2"/>
  <c r="H45" i="2"/>
  <c r="AA44" i="2"/>
  <c r="L44" i="2"/>
  <c r="K44" i="2"/>
  <c r="J44" i="2"/>
  <c r="I44" i="2"/>
  <c r="H44" i="2"/>
  <c r="AA43" i="2"/>
  <c r="L43" i="2"/>
  <c r="K43" i="2"/>
  <c r="J43" i="2"/>
  <c r="I43" i="2"/>
  <c r="H43" i="2"/>
  <c r="AA42" i="2"/>
  <c r="L42" i="2"/>
  <c r="K42" i="2"/>
  <c r="J42" i="2"/>
  <c r="I42" i="2"/>
  <c r="H42" i="2"/>
  <c r="AA41" i="2"/>
  <c r="L41" i="2"/>
  <c r="K41" i="2"/>
  <c r="J41" i="2"/>
  <c r="I41" i="2"/>
  <c r="H41" i="2"/>
  <c r="AA40" i="2"/>
  <c r="L40" i="2"/>
  <c r="K40" i="2"/>
  <c r="J40" i="2"/>
  <c r="I40" i="2"/>
  <c r="H40" i="2"/>
  <c r="AA39" i="2"/>
  <c r="L39" i="2"/>
  <c r="K39" i="2"/>
  <c r="J39" i="2"/>
  <c r="I39" i="2"/>
  <c r="H39" i="2"/>
  <c r="AA38" i="2"/>
  <c r="L38" i="2"/>
  <c r="K38" i="2"/>
  <c r="J38" i="2"/>
  <c r="I38" i="2"/>
  <c r="H38" i="2"/>
  <c r="AA37" i="2"/>
  <c r="L37" i="2"/>
  <c r="K37" i="2"/>
  <c r="J37" i="2"/>
  <c r="I37" i="2"/>
  <c r="H37" i="2"/>
  <c r="AA36" i="2"/>
  <c r="L36" i="2"/>
  <c r="K36" i="2"/>
  <c r="J36" i="2"/>
  <c r="I36" i="2"/>
  <c r="H36" i="2"/>
  <c r="AA35" i="2"/>
  <c r="L35" i="2"/>
  <c r="K35" i="2"/>
  <c r="J35" i="2"/>
  <c r="I35" i="2"/>
  <c r="H35" i="2"/>
  <c r="AA34" i="2"/>
  <c r="L34" i="2"/>
  <c r="K34" i="2"/>
  <c r="J34" i="2"/>
  <c r="I34" i="2"/>
  <c r="H34" i="2"/>
  <c r="AA33" i="2"/>
  <c r="L33" i="2"/>
  <c r="K33" i="2"/>
  <c r="J33" i="2"/>
  <c r="I33" i="2"/>
  <c r="H33" i="2"/>
  <c r="AA32" i="2"/>
  <c r="L32" i="2"/>
  <c r="K32" i="2"/>
  <c r="J32" i="2"/>
  <c r="I32" i="2"/>
  <c r="H32" i="2"/>
  <c r="AA31" i="2"/>
  <c r="L31" i="2"/>
  <c r="K31" i="2"/>
  <c r="J31" i="2"/>
  <c r="I31" i="2"/>
  <c r="H31" i="2"/>
  <c r="AA30" i="2"/>
  <c r="L30" i="2"/>
  <c r="K30" i="2"/>
  <c r="J30" i="2"/>
  <c r="I30" i="2"/>
  <c r="H30" i="2"/>
  <c r="AA29" i="2"/>
  <c r="L29" i="2"/>
  <c r="K29" i="2"/>
  <c r="J29" i="2"/>
  <c r="I29" i="2"/>
  <c r="H29" i="2"/>
  <c r="AA28" i="2"/>
  <c r="L28" i="2"/>
  <c r="K28" i="2"/>
  <c r="J28" i="2"/>
  <c r="I28" i="2"/>
  <c r="H28" i="2"/>
  <c r="AA27" i="2"/>
  <c r="L27" i="2"/>
  <c r="K27" i="2"/>
  <c r="J27" i="2"/>
  <c r="I27" i="2"/>
  <c r="H27" i="2"/>
  <c r="AA26" i="2"/>
  <c r="L26" i="2"/>
  <c r="K26" i="2"/>
  <c r="J26" i="2"/>
  <c r="I26" i="2"/>
  <c r="H26" i="2"/>
  <c r="AA25" i="2"/>
  <c r="L25" i="2"/>
  <c r="K25" i="2"/>
  <c r="J25" i="2"/>
  <c r="I25" i="2"/>
  <c r="H25" i="2"/>
  <c r="AA24" i="2"/>
  <c r="L24" i="2"/>
  <c r="K24" i="2"/>
  <c r="J24" i="2"/>
  <c r="I24" i="2"/>
  <c r="H24" i="2"/>
  <c r="AA23" i="2"/>
  <c r="L23" i="2"/>
  <c r="K23" i="2"/>
  <c r="J23" i="2"/>
  <c r="I23" i="2"/>
  <c r="H23" i="2"/>
  <c r="AA22" i="2"/>
  <c r="L22" i="2"/>
  <c r="K22" i="2"/>
  <c r="J22" i="2"/>
  <c r="I22" i="2"/>
  <c r="H22" i="2"/>
  <c r="AA21" i="2"/>
  <c r="L21" i="2"/>
  <c r="K21" i="2"/>
  <c r="J21" i="2"/>
  <c r="I21" i="2"/>
  <c r="H21" i="2"/>
  <c r="AA20" i="2"/>
  <c r="L20" i="2"/>
  <c r="K20" i="2"/>
  <c r="J20" i="2"/>
  <c r="I20" i="2"/>
  <c r="H20" i="2"/>
  <c r="AA19" i="2"/>
  <c r="L19" i="2"/>
  <c r="K19" i="2"/>
  <c r="J19" i="2"/>
  <c r="I19" i="2"/>
  <c r="H19" i="2"/>
  <c r="AA18" i="2"/>
  <c r="L18" i="2"/>
  <c r="K18" i="2"/>
  <c r="J18" i="2"/>
  <c r="I18" i="2"/>
  <c r="H18" i="2"/>
  <c r="AA17" i="2"/>
  <c r="L17" i="2"/>
  <c r="K17" i="2"/>
  <c r="J17" i="2"/>
  <c r="I17" i="2"/>
  <c r="H17" i="2"/>
  <c r="AA16" i="2"/>
  <c r="L16" i="2"/>
  <c r="K16" i="2"/>
  <c r="J16" i="2"/>
  <c r="I16" i="2"/>
  <c r="H16" i="2"/>
  <c r="AA15" i="2"/>
  <c r="L15" i="2"/>
  <c r="K15" i="2"/>
  <c r="J15" i="2"/>
  <c r="I15" i="2"/>
  <c r="H15" i="2"/>
  <c r="AA14" i="2"/>
  <c r="L14" i="2"/>
  <c r="K14" i="2"/>
  <c r="J14" i="2"/>
  <c r="I14" i="2"/>
  <c r="H14" i="2"/>
  <c r="AA13" i="2"/>
  <c r="L13" i="2"/>
  <c r="K13" i="2"/>
  <c r="J13" i="2"/>
  <c r="I13" i="2"/>
  <c r="H13" i="2"/>
  <c r="AA12" i="2"/>
  <c r="L12" i="2"/>
  <c r="K12" i="2"/>
  <c r="J12" i="2"/>
  <c r="I12" i="2"/>
  <c r="H12" i="2"/>
  <c r="AA11" i="2"/>
  <c r="L11" i="2"/>
  <c r="K11" i="2"/>
  <c r="J11" i="2"/>
  <c r="I11" i="2"/>
  <c r="H11" i="2"/>
  <c r="AA10" i="2"/>
  <c r="L10" i="2"/>
  <c r="K10" i="2"/>
  <c r="J10" i="2"/>
  <c r="I10" i="2"/>
  <c r="H10" i="2"/>
  <c r="AA9" i="2"/>
  <c r="L9" i="2"/>
  <c r="K9" i="2"/>
  <c r="J9" i="2"/>
  <c r="I9" i="2"/>
  <c r="H9" i="2"/>
  <c r="AA8" i="2"/>
  <c r="L8" i="2"/>
  <c r="K8" i="2"/>
  <c r="J8" i="2"/>
  <c r="I8" i="2"/>
  <c r="H8" i="2"/>
  <c r="AA7" i="2"/>
  <c r="L7" i="2"/>
  <c r="K7" i="2"/>
  <c r="J7" i="2"/>
  <c r="I7" i="2"/>
  <c r="H7" i="2"/>
  <c r="AA6" i="2"/>
  <c r="L6" i="2"/>
  <c r="K6" i="2"/>
  <c r="J6" i="2"/>
  <c r="I6" i="2"/>
  <c r="H6" i="2"/>
  <c r="AA5" i="2"/>
  <c r="L5" i="2"/>
  <c r="K5" i="2"/>
  <c r="J5" i="2"/>
  <c r="I5" i="2"/>
  <c r="H5" i="2"/>
  <c r="AA4" i="2"/>
  <c r="L4" i="2"/>
  <c r="K4" i="2"/>
  <c r="J4" i="2"/>
  <c r="I4" i="2"/>
  <c r="H4" i="2"/>
  <c r="AA3" i="2"/>
  <c r="L3" i="2"/>
  <c r="K3" i="2"/>
  <c r="J3" i="2"/>
  <c r="I3" i="2"/>
  <c r="H3" i="2"/>
  <c r="AW303" i="1"/>
  <c r="EJ299" i="1"/>
  <c r="EI299" i="1"/>
  <c r="EH299" i="1"/>
  <c r="EG299" i="1"/>
  <c r="EF299" i="1"/>
  <c r="EE299" i="1"/>
  <c r="ED299" i="1"/>
  <c r="EC299" i="1"/>
  <c r="EB299" i="1"/>
  <c r="EA299" i="1"/>
  <c r="DZ299" i="1"/>
  <c r="DY299" i="1"/>
  <c r="DX299" i="1"/>
  <c r="DW299" i="1"/>
  <c r="DV299" i="1"/>
  <c r="DU299" i="1"/>
  <c r="DT299" i="1"/>
  <c r="DS299" i="1"/>
  <c r="DR299" i="1"/>
  <c r="DQ299" i="1"/>
  <c r="DP299" i="1"/>
  <c r="DO299" i="1"/>
  <c r="DN299" i="1"/>
  <c r="DM299" i="1"/>
  <c r="DL299" i="1"/>
  <c r="DK299" i="1"/>
  <c r="DJ299" i="1"/>
  <c r="DI299" i="1"/>
  <c r="DH299" i="1"/>
  <c r="DG299" i="1"/>
  <c r="DF299" i="1"/>
  <c r="DE299" i="1"/>
  <c r="DD299" i="1"/>
  <c r="DC299" i="1"/>
  <c r="DB299" i="1"/>
  <c r="DA299" i="1"/>
  <c r="CZ299" i="1"/>
  <c r="CY299" i="1"/>
  <c r="CX299" i="1"/>
  <c r="CW299" i="1"/>
  <c r="CV299" i="1"/>
  <c r="CU299" i="1"/>
  <c r="CT299" i="1"/>
  <c r="CS299" i="1"/>
  <c r="CR299" i="1"/>
  <c r="CQ299" i="1"/>
  <c r="CP299" i="1"/>
  <c r="CO299" i="1"/>
  <c r="CN299" i="1"/>
  <c r="CM299" i="1"/>
  <c r="CL299" i="1"/>
  <c r="CK299" i="1"/>
  <c r="CJ299" i="1"/>
  <c r="CI299" i="1"/>
  <c r="CH299" i="1"/>
  <c r="CG299" i="1"/>
  <c r="CF299" i="1"/>
  <c r="CE299" i="1"/>
  <c r="CD299" i="1"/>
  <c r="CC299" i="1"/>
  <c r="CB299" i="1"/>
  <c r="CA299" i="1"/>
  <c r="BZ299" i="1"/>
  <c r="BY299" i="1"/>
  <c r="BX299" i="1"/>
  <c r="BW299" i="1"/>
  <c r="BV299" i="1"/>
  <c r="BU299" i="1"/>
  <c r="BT299" i="1"/>
  <c r="BS299" i="1"/>
  <c r="BR299" i="1"/>
  <c r="BQ299" i="1"/>
  <c r="BP299" i="1"/>
  <c r="BO299" i="1"/>
  <c r="BN299" i="1"/>
  <c r="BM299" i="1"/>
  <c r="BL299" i="1"/>
  <c r="BK299" i="1"/>
  <c r="BJ299" i="1"/>
  <c r="BI299" i="1"/>
  <c r="BH299" i="1"/>
  <c r="BG299" i="1"/>
  <c r="BF299" i="1"/>
  <c r="BE299" i="1"/>
  <c r="BD299" i="1"/>
  <c r="BC299" i="1"/>
  <c r="BB299" i="1"/>
  <c r="BA299" i="1"/>
  <c r="AZ299" i="1"/>
  <c r="AY299" i="1"/>
  <c r="AX299" i="1"/>
  <c r="AV299" i="1"/>
  <c r="AU299" i="1"/>
  <c r="AT299" i="1"/>
  <c r="AS299" i="1"/>
  <c r="AR299" i="1"/>
  <c r="AQ299" i="1"/>
  <c r="AP299" i="1"/>
  <c r="AO299" i="1"/>
  <c r="AN299" i="1"/>
  <c r="AM299" i="1"/>
  <c r="AL299" i="1"/>
  <c r="AK299" i="1"/>
  <c r="AJ299" i="1"/>
  <c r="AI299" i="1"/>
  <c r="AH299" i="1"/>
  <c r="AG299" i="1"/>
  <c r="AF299" i="1"/>
  <c r="AE299" i="1"/>
  <c r="AD299" i="1"/>
  <c r="AC299" i="1"/>
  <c r="AB299" i="1"/>
  <c r="AA299" i="1"/>
  <c r="Z299" i="1"/>
  <c r="Y299" i="1"/>
  <c r="X299" i="1"/>
  <c r="V299" i="1"/>
  <c r="U299" i="1"/>
  <c r="T299" i="1"/>
  <c r="S299" i="1"/>
  <c r="R299" i="1"/>
  <c r="Q299" i="1"/>
  <c r="P299" i="1"/>
  <c r="O299" i="1"/>
  <c r="N299" i="1"/>
  <c r="H299" i="1"/>
  <c r="AB298" i="1"/>
  <c r="EL298" i="1" s="1"/>
  <c r="H298" i="1" s="1"/>
  <c r="M298" i="1"/>
  <c r="L298" i="1"/>
  <c r="K298" i="1"/>
  <c r="J298" i="1"/>
  <c r="I298" i="1"/>
  <c r="AB297" i="1"/>
  <c r="EL297" i="1" s="1"/>
  <c r="H297" i="1" s="1"/>
  <c r="M297" i="1"/>
  <c r="L297" i="1"/>
  <c r="K297" i="1"/>
  <c r="J297" i="1"/>
  <c r="I297" i="1"/>
  <c r="AB296" i="1"/>
  <c r="EL296" i="1" s="1"/>
  <c r="H296" i="1" s="1"/>
  <c r="M296" i="1"/>
  <c r="L296" i="1"/>
  <c r="K296" i="1"/>
  <c r="J296" i="1"/>
  <c r="I296" i="1"/>
  <c r="AB295" i="1"/>
  <c r="EL295" i="1" s="1"/>
  <c r="H295" i="1" s="1"/>
  <c r="M295" i="1"/>
  <c r="L295" i="1"/>
  <c r="K295" i="1"/>
  <c r="J295" i="1"/>
  <c r="I295" i="1"/>
  <c r="AB294" i="1"/>
  <c r="EL294" i="1" s="1"/>
  <c r="H294" i="1" s="1"/>
  <c r="M294" i="1"/>
  <c r="L294" i="1"/>
  <c r="K294" i="1"/>
  <c r="J294" i="1"/>
  <c r="I294" i="1"/>
  <c r="AB293" i="1"/>
  <c r="EL293" i="1" s="1"/>
  <c r="H293" i="1" s="1"/>
  <c r="M293" i="1"/>
  <c r="L293" i="1"/>
  <c r="K293" i="1"/>
  <c r="J293" i="1"/>
  <c r="I293" i="1"/>
  <c r="AB292" i="1"/>
  <c r="EL292" i="1" s="1"/>
  <c r="M292" i="1"/>
  <c r="L292" i="1"/>
  <c r="K292" i="1"/>
  <c r="J292" i="1"/>
  <c r="I292" i="1"/>
  <c r="H292" i="1"/>
  <c r="AB291" i="1"/>
  <c r="EL291" i="1" s="1"/>
  <c r="M291" i="1"/>
  <c r="L291" i="1"/>
  <c r="K291" i="1"/>
  <c r="J291" i="1"/>
  <c r="I291" i="1"/>
  <c r="H291" i="1"/>
  <c r="AB290" i="1"/>
  <c r="EL290" i="1" s="1"/>
  <c r="H290" i="1" s="1"/>
  <c r="M290" i="1"/>
  <c r="L290" i="1"/>
  <c r="K290" i="1"/>
  <c r="J290" i="1"/>
  <c r="I290" i="1"/>
  <c r="AB289" i="1"/>
  <c r="EL289" i="1" s="1"/>
  <c r="H289" i="1" s="1"/>
  <c r="M289" i="1"/>
  <c r="L289" i="1"/>
  <c r="K289" i="1"/>
  <c r="J289" i="1"/>
  <c r="I289" i="1"/>
  <c r="AB288" i="1"/>
  <c r="EL288" i="1" s="1"/>
  <c r="H288" i="1" s="1"/>
  <c r="M288" i="1"/>
  <c r="L288" i="1"/>
  <c r="K288" i="1"/>
  <c r="J288" i="1"/>
  <c r="I288" i="1"/>
  <c r="AB287" i="1"/>
  <c r="EL287" i="1" s="1"/>
  <c r="H287" i="1" s="1"/>
  <c r="M287" i="1"/>
  <c r="L287" i="1"/>
  <c r="K287" i="1"/>
  <c r="J287" i="1"/>
  <c r="I287" i="1"/>
  <c r="AB286" i="1"/>
  <c r="EL286" i="1" s="1"/>
  <c r="H286" i="1" s="1"/>
  <c r="M286" i="1"/>
  <c r="L286" i="1"/>
  <c r="K286" i="1"/>
  <c r="J286" i="1"/>
  <c r="I286" i="1"/>
  <c r="AB285" i="1"/>
  <c r="EL285" i="1" s="1"/>
  <c r="H285" i="1" s="1"/>
  <c r="M285" i="1"/>
  <c r="L285" i="1"/>
  <c r="K285" i="1"/>
  <c r="J285" i="1"/>
  <c r="I285" i="1"/>
  <c r="AB284" i="1"/>
  <c r="EL284" i="1" s="1"/>
  <c r="M284" i="1"/>
  <c r="L284" i="1"/>
  <c r="K284" i="1"/>
  <c r="J284" i="1"/>
  <c r="I284" i="1"/>
  <c r="H284" i="1"/>
  <c r="AB283" i="1"/>
  <c r="EL283" i="1" s="1"/>
  <c r="M283" i="1"/>
  <c r="L283" i="1"/>
  <c r="K283" i="1"/>
  <c r="J283" i="1"/>
  <c r="I283" i="1"/>
  <c r="H283" i="1"/>
  <c r="AB282" i="1"/>
  <c r="EL282" i="1" s="1"/>
  <c r="H282" i="1" s="1"/>
  <c r="M282" i="1"/>
  <c r="L282" i="1"/>
  <c r="K282" i="1"/>
  <c r="J282" i="1"/>
  <c r="I282" i="1"/>
  <c r="AB281" i="1"/>
  <c r="EL281" i="1" s="1"/>
  <c r="H281" i="1" s="1"/>
  <c r="M281" i="1"/>
  <c r="L281" i="1"/>
  <c r="K281" i="1"/>
  <c r="J281" i="1"/>
  <c r="I281" i="1"/>
  <c r="AB280" i="1"/>
  <c r="EL280" i="1" s="1"/>
  <c r="M280" i="1"/>
  <c r="L280" i="1"/>
  <c r="K280" i="1"/>
  <c r="J280" i="1"/>
  <c r="I280" i="1"/>
  <c r="H280" i="1"/>
  <c r="EL279" i="1"/>
  <c r="H279" i="1" s="1"/>
  <c r="M279" i="1"/>
  <c r="L279" i="1"/>
  <c r="K279" i="1"/>
  <c r="J279" i="1"/>
  <c r="I279" i="1"/>
  <c r="AB278" i="1"/>
  <c r="EL278" i="1" s="1"/>
  <c r="H278" i="1" s="1"/>
  <c r="M278" i="1"/>
  <c r="L278" i="1"/>
  <c r="K278" i="1"/>
  <c r="J278" i="1"/>
  <c r="I278" i="1"/>
  <c r="AB277" i="1"/>
  <c r="EL277" i="1" s="1"/>
  <c r="H277" i="1" s="1"/>
  <c r="M277" i="1"/>
  <c r="L277" i="1"/>
  <c r="K277" i="1"/>
  <c r="J277" i="1"/>
  <c r="I277" i="1"/>
  <c r="AB276" i="1"/>
  <c r="EL276" i="1" s="1"/>
  <c r="H276" i="1" s="1"/>
  <c r="M276" i="1"/>
  <c r="L276" i="1"/>
  <c r="K276" i="1"/>
  <c r="J276" i="1"/>
  <c r="I276" i="1"/>
  <c r="AB275" i="1"/>
  <c r="EL275" i="1" s="1"/>
  <c r="H275" i="1" s="1"/>
  <c r="M275" i="1"/>
  <c r="L275" i="1"/>
  <c r="K275" i="1"/>
  <c r="J275" i="1"/>
  <c r="I275" i="1"/>
  <c r="EL274" i="1"/>
  <c r="H274" i="1" s="1"/>
  <c r="AB274" i="1"/>
  <c r="M274" i="1"/>
  <c r="L274" i="1"/>
  <c r="K274" i="1"/>
  <c r="J274" i="1"/>
  <c r="I274" i="1"/>
  <c r="EL273" i="1"/>
  <c r="H273" i="1" s="1"/>
  <c r="AB273" i="1"/>
  <c r="M273" i="1"/>
  <c r="L273" i="1"/>
  <c r="K273" i="1"/>
  <c r="J273" i="1"/>
  <c r="I273" i="1"/>
  <c r="EL272" i="1"/>
  <c r="H272" i="1" s="1"/>
  <c r="AB272" i="1"/>
  <c r="M272" i="1"/>
  <c r="L272" i="1"/>
  <c r="K272" i="1"/>
  <c r="J272" i="1"/>
  <c r="I272" i="1"/>
  <c r="EL271" i="1"/>
  <c r="H271" i="1" s="1"/>
  <c r="AB271" i="1"/>
  <c r="M271" i="1"/>
  <c r="L271" i="1"/>
  <c r="K271" i="1"/>
  <c r="J271" i="1"/>
  <c r="I271" i="1"/>
  <c r="EL270" i="1"/>
  <c r="H270" i="1" s="1"/>
  <c r="AB270" i="1"/>
  <c r="M270" i="1"/>
  <c r="L270" i="1"/>
  <c r="K270" i="1"/>
  <c r="J270" i="1"/>
  <c r="I270" i="1"/>
  <c r="EL269" i="1"/>
  <c r="H269" i="1" s="1"/>
  <c r="M269" i="1"/>
  <c r="L269" i="1"/>
  <c r="K269" i="1"/>
  <c r="J269" i="1"/>
  <c r="I269" i="1"/>
  <c r="AB268" i="1"/>
  <c r="EL268" i="1" s="1"/>
  <c r="H268" i="1" s="1"/>
  <c r="M268" i="1"/>
  <c r="L268" i="1"/>
  <c r="K268" i="1"/>
  <c r="J268" i="1"/>
  <c r="I268" i="1"/>
  <c r="AB267" i="1"/>
  <c r="EL267" i="1" s="1"/>
  <c r="H267" i="1" s="1"/>
  <c r="M267" i="1"/>
  <c r="L267" i="1"/>
  <c r="K267" i="1"/>
  <c r="J267" i="1"/>
  <c r="I267" i="1"/>
  <c r="AB266" i="1"/>
  <c r="EL266" i="1" s="1"/>
  <c r="H266" i="1" s="1"/>
  <c r="M266" i="1"/>
  <c r="L266" i="1"/>
  <c r="K266" i="1"/>
  <c r="J266" i="1"/>
  <c r="I266" i="1"/>
  <c r="AB265" i="1"/>
  <c r="EL265" i="1" s="1"/>
  <c r="H265" i="1" s="1"/>
  <c r="M265" i="1"/>
  <c r="L265" i="1"/>
  <c r="K265" i="1"/>
  <c r="J265" i="1"/>
  <c r="I265" i="1"/>
  <c r="AB264" i="1"/>
  <c r="EL264" i="1" s="1"/>
  <c r="H264" i="1" s="1"/>
  <c r="M264" i="1"/>
  <c r="L264" i="1"/>
  <c r="K264" i="1"/>
  <c r="J264" i="1"/>
  <c r="I264" i="1"/>
  <c r="AB263" i="1"/>
  <c r="EL263" i="1" s="1"/>
  <c r="H263" i="1" s="1"/>
  <c r="M263" i="1"/>
  <c r="L263" i="1"/>
  <c r="K263" i="1"/>
  <c r="J263" i="1"/>
  <c r="I263" i="1"/>
  <c r="AB262" i="1"/>
  <c r="EL262" i="1" s="1"/>
  <c r="H262" i="1" s="1"/>
  <c r="M262" i="1"/>
  <c r="L262" i="1"/>
  <c r="K262" i="1"/>
  <c r="J262" i="1"/>
  <c r="I262" i="1"/>
  <c r="AB261" i="1"/>
  <c r="EL261" i="1" s="1"/>
  <c r="H261" i="1" s="1"/>
  <c r="M261" i="1"/>
  <c r="L261" i="1"/>
  <c r="K261" i="1"/>
  <c r="J261" i="1"/>
  <c r="I261" i="1"/>
  <c r="AB260" i="1"/>
  <c r="EL260" i="1" s="1"/>
  <c r="H260" i="1" s="1"/>
  <c r="M260" i="1"/>
  <c r="L260" i="1"/>
  <c r="K260" i="1"/>
  <c r="J260" i="1"/>
  <c r="I260" i="1"/>
  <c r="AB259" i="1"/>
  <c r="EL259" i="1" s="1"/>
  <c r="H259" i="1" s="1"/>
  <c r="M259" i="1"/>
  <c r="L259" i="1"/>
  <c r="K259" i="1"/>
  <c r="J259" i="1"/>
  <c r="I259" i="1"/>
  <c r="AB258" i="1"/>
  <c r="EL258" i="1" s="1"/>
  <c r="H258" i="1" s="1"/>
  <c r="M258" i="1"/>
  <c r="L258" i="1"/>
  <c r="K258" i="1"/>
  <c r="J258" i="1"/>
  <c r="I258" i="1"/>
  <c r="AB257" i="1"/>
  <c r="EL257" i="1" s="1"/>
  <c r="H257" i="1" s="1"/>
  <c r="M257" i="1"/>
  <c r="L257" i="1"/>
  <c r="K257" i="1"/>
  <c r="J257" i="1"/>
  <c r="I257" i="1"/>
  <c r="AB256" i="1"/>
  <c r="EL256" i="1" s="1"/>
  <c r="H256" i="1" s="1"/>
  <c r="M256" i="1"/>
  <c r="L256" i="1"/>
  <c r="K256" i="1"/>
  <c r="J256" i="1"/>
  <c r="I256" i="1"/>
  <c r="AB255" i="1"/>
  <c r="EL255" i="1" s="1"/>
  <c r="H255" i="1" s="1"/>
  <c r="M255" i="1"/>
  <c r="L255" i="1"/>
  <c r="K255" i="1"/>
  <c r="J255" i="1"/>
  <c r="I255" i="1"/>
  <c r="AB254" i="1"/>
  <c r="EL254" i="1" s="1"/>
  <c r="H254" i="1" s="1"/>
  <c r="M254" i="1"/>
  <c r="L254" i="1"/>
  <c r="K254" i="1"/>
  <c r="J254" i="1"/>
  <c r="I254" i="1"/>
  <c r="AB253" i="1"/>
  <c r="EL253" i="1" s="1"/>
  <c r="H253" i="1" s="1"/>
  <c r="M253" i="1"/>
  <c r="L253" i="1"/>
  <c r="K253" i="1"/>
  <c r="J253" i="1"/>
  <c r="I253" i="1"/>
  <c r="AB252" i="1"/>
  <c r="EL252" i="1" s="1"/>
  <c r="H252" i="1" s="1"/>
  <c r="M252" i="1"/>
  <c r="L252" i="1"/>
  <c r="K252" i="1"/>
  <c r="J252" i="1"/>
  <c r="I252" i="1"/>
  <c r="AB251" i="1"/>
  <c r="EL251" i="1" s="1"/>
  <c r="H251" i="1" s="1"/>
  <c r="M251" i="1"/>
  <c r="L251" i="1"/>
  <c r="K251" i="1"/>
  <c r="J251" i="1"/>
  <c r="I251" i="1"/>
  <c r="EC250" i="1"/>
  <c r="EB250" i="1"/>
  <c r="EA250" i="1"/>
  <c r="DZ250" i="1"/>
  <c r="DY250" i="1"/>
  <c r="AB250" i="1"/>
  <c r="M250" i="1"/>
  <c r="L250" i="1"/>
  <c r="K250" i="1"/>
  <c r="J250" i="1"/>
  <c r="I250" i="1"/>
  <c r="AB249" i="1"/>
  <c r="EL249" i="1" s="1"/>
  <c r="H249" i="1" s="1"/>
  <c r="M249" i="1"/>
  <c r="L249" i="1"/>
  <c r="K249" i="1"/>
  <c r="J249" i="1"/>
  <c r="I249" i="1"/>
  <c r="AB248" i="1"/>
  <c r="EL248" i="1" s="1"/>
  <c r="H248" i="1" s="1"/>
  <c r="M248" i="1"/>
  <c r="L248" i="1"/>
  <c r="K248" i="1"/>
  <c r="J248" i="1"/>
  <c r="I248" i="1"/>
  <c r="AB247" i="1"/>
  <c r="EL247" i="1" s="1"/>
  <c r="H247" i="1" s="1"/>
  <c r="M247" i="1"/>
  <c r="L247" i="1"/>
  <c r="K247" i="1"/>
  <c r="J247" i="1"/>
  <c r="I247" i="1"/>
  <c r="AB246" i="1"/>
  <c r="EL246" i="1" s="1"/>
  <c r="H246" i="1" s="1"/>
  <c r="M246" i="1"/>
  <c r="L246" i="1"/>
  <c r="K246" i="1"/>
  <c r="J246" i="1"/>
  <c r="I246" i="1"/>
  <c r="AB245" i="1"/>
  <c r="EL245" i="1" s="1"/>
  <c r="H245" i="1" s="1"/>
  <c r="M245" i="1"/>
  <c r="L245" i="1"/>
  <c r="K245" i="1"/>
  <c r="J245" i="1"/>
  <c r="I245" i="1"/>
  <c r="AB244" i="1"/>
  <c r="EL244" i="1" s="1"/>
  <c r="H244" i="1" s="1"/>
  <c r="M244" i="1"/>
  <c r="L244" i="1"/>
  <c r="K244" i="1"/>
  <c r="J244" i="1"/>
  <c r="I244" i="1"/>
  <c r="AB243" i="1"/>
  <c r="EL243" i="1" s="1"/>
  <c r="H243" i="1" s="1"/>
  <c r="M243" i="1"/>
  <c r="L243" i="1"/>
  <c r="K243" i="1"/>
  <c r="J243" i="1"/>
  <c r="I243" i="1"/>
  <c r="AB242" i="1"/>
  <c r="EL242" i="1" s="1"/>
  <c r="H242" i="1" s="1"/>
  <c r="M242" i="1"/>
  <c r="L242" i="1"/>
  <c r="K242" i="1"/>
  <c r="J242" i="1"/>
  <c r="I242" i="1"/>
  <c r="AB241" i="1"/>
  <c r="EL241" i="1" s="1"/>
  <c r="H241" i="1" s="1"/>
  <c r="M241" i="1"/>
  <c r="L241" i="1"/>
  <c r="K241" i="1"/>
  <c r="J241" i="1"/>
  <c r="I241" i="1"/>
  <c r="AB240" i="1"/>
  <c r="EL240" i="1" s="1"/>
  <c r="H240" i="1" s="1"/>
  <c r="M240" i="1"/>
  <c r="L240" i="1"/>
  <c r="K240" i="1"/>
  <c r="J240" i="1"/>
  <c r="I240" i="1"/>
  <c r="AB239" i="1"/>
  <c r="EL239" i="1" s="1"/>
  <c r="H239" i="1" s="1"/>
  <c r="M239" i="1"/>
  <c r="L239" i="1"/>
  <c r="K239" i="1"/>
  <c r="J239" i="1"/>
  <c r="I239" i="1"/>
  <c r="AB238" i="1"/>
  <c r="EL238" i="1" s="1"/>
  <c r="H238" i="1" s="1"/>
  <c r="M238" i="1"/>
  <c r="L238" i="1"/>
  <c r="K238" i="1"/>
  <c r="J238" i="1"/>
  <c r="I238" i="1"/>
  <c r="AB237" i="1"/>
  <c r="EL237" i="1" s="1"/>
  <c r="H237" i="1" s="1"/>
  <c r="M237" i="1"/>
  <c r="L237" i="1"/>
  <c r="K237" i="1"/>
  <c r="J237" i="1"/>
  <c r="I237" i="1"/>
  <c r="AB236" i="1"/>
  <c r="EL236" i="1" s="1"/>
  <c r="H236" i="1" s="1"/>
  <c r="M236" i="1"/>
  <c r="L236" i="1"/>
  <c r="K236" i="1"/>
  <c r="J236" i="1"/>
  <c r="I236" i="1"/>
  <c r="AB235" i="1"/>
  <c r="EL235" i="1" s="1"/>
  <c r="H235" i="1" s="1"/>
  <c r="M235" i="1"/>
  <c r="L235" i="1"/>
  <c r="K235" i="1"/>
  <c r="J235" i="1"/>
  <c r="I235" i="1"/>
  <c r="AZ234" i="1"/>
  <c r="EL234" i="1" s="1"/>
  <c r="H234" i="1" s="1"/>
  <c r="AB234" i="1"/>
  <c r="M234" i="1"/>
  <c r="L234" i="1"/>
  <c r="K234" i="1"/>
  <c r="J234" i="1"/>
  <c r="I234" i="1"/>
  <c r="EL233" i="1"/>
  <c r="H233" i="1" s="1"/>
  <c r="AB233" i="1"/>
  <c r="M233" i="1"/>
  <c r="L233" i="1"/>
  <c r="K233" i="1"/>
  <c r="J233" i="1"/>
  <c r="I233" i="1"/>
  <c r="EL232" i="1"/>
  <c r="H232" i="1" s="1"/>
  <c r="AB232" i="1"/>
  <c r="M232" i="1"/>
  <c r="L232" i="1"/>
  <c r="K232" i="1"/>
  <c r="J232" i="1"/>
  <c r="I232" i="1"/>
  <c r="EL231" i="1"/>
  <c r="H231" i="1" s="1"/>
  <c r="AB231" i="1"/>
  <c r="M231" i="1"/>
  <c r="L231" i="1"/>
  <c r="K231" i="1"/>
  <c r="J231" i="1"/>
  <c r="I231" i="1"/>
  <c r="EL230" i="1"/>
  <c r="H230" i="1" s="1"/>
  <c r="AB230" i="1"/>
  <c r="M230" i="1"/>
  <c r="L230" i="1"/>
  <c r="K230" i="1"/>
  <c r="J230" i="1"/>
  <c r="I230" i="1"/>
  <c r="EL229" i="1"/>
  <c r="H229" i="1" s="1"/>
  <c r="AB229" i="1"/>
  <c r="M229" i="1"/>
  <c r="L229" i="1"/>
  <c r="K229" i="1"/>
  <c r="J229" i="1"/>
  <c r="I229" i="1"/>
  <c r="EL228" i="1"/>
  <c r="H228" i="1" s="1"/>
  <c r="AB228" i="1"/>
  <c r="M228" i="1"/>
  <c r="L228" i="1"/>
  <c r="K228" i="1"/>
  <c r="J228" i="1"/>
  <c r="I228" i="1"/>
  <c r="EL227" i="1"/>
  <c r="H227" i="1" s="1"/>
  <c r="AB227" i="1"/>
  <c r="M227" i="1"/>
  <c r="L227" i="1"/>
  <c r="K227" i="1"/>
  <c r="J227" i="1"/>
  <c r="I227" i="1"/>
  <c r="EL226" i="1"/>
  <c r="H226" i="1" s="1"/>
  <c r="AB226" i="1"/>
  <c r="M226" i="1"/>
  <c r="L226" i="1"/>
  <c r="K226" i="1"/>
  <c r="J226" i="1"/>
  <c r="I226" i="1"/>
  <c r="EL225" i="1"/>
  <c r="H225" i="1" s="1"/>
  <c r="AB225" i="1"/>
  <c r="M225" i="1"/>
  <c r="L225" i="1"/>
  <c r="K225" i="1"/>
  <c r="J225" i="1"/>
  <c r="I225" i="1"/>
  <c r="EL224" i="1"/>
  <c r="H224" i="1" s="1"/>
  <c r="AB224" i="1"/>
  <c r="M224" i="1"/>
  <c r="L224" i="1"/>
  <c r="K224" i="1"/>
  <c r="J224" i="1"/>
  <c r="I224" i="1"/>
  <c r="EL223" i="1"/>
  <c r="H223" i="1" s="1"/>
  <c r="AB223" i="1"/>
  <c r="M223" i="1"/>
  <c r="L223" i="1"/>
  <c r="K223" i="1"/>
  <c r="J223" i="1"/>
  <c r="I223" i="1"/>
  <c r="EL222" i="1"/>
  <c r="H222" i="1" s="1"/>
  <c r="AB222" i="1"/>
  <c r="M222" i="1"/>
  <c r="L222" i="1"/>
  <c r="K222" i="1"/>
  <c r="J222" i="1"/>
  <c r="I222" i="1"/>
  <c r="EL221" i="1"/>
  <c r="H221" i="1" s="1"/>
  <c r="AB221" i="1"/>
  <c r="M221" i="1"/>
  <c r="L221" i="1"/>
  <c r="K221" i="1"/>
  <c r="J221" i="1"/>
  <c r="I221" i="1"/>
  <c r="EL220" i="1"/>
  <c r="H220" i="1" s="1"/>
  <c r="AB220" i="1"/>
  <c r="M220" i="1"/>
  <c r="L220" i="1"/>
  <c r="K220" i="1"/>
  <c r="J220" i="1"/>
  <c r="I220" i="1"/>
  <c r="EL219" i="1"/>
  <c r="H219" i="1" s="1"/>
  <c r="AB219" i="1"/>
  <c r="M219" i="1"/>
  <c r="L219" i="1"/>
  <c r="K219" i="1"/>
  <c r="J219" i="1"/>
  <c r="I219" i="1"/>
  <c r="EL218" i="1"/>
  <c r="H218" i="1" s="1"/>
  <c r="AB218" i="1"/>
  <c r="M218" i="1"/>
  <c r="L218" i="1"/>
  <c r="K218" i="1"/>
  <c r="J218" i="1"/>
  <c r="I218" i="1"/>
  <c r="EL217" i="1"/>
  <c r="H217" i="1" s="1"/>
  <c r="AB217" i="1"/>
  <c r="M217" i="1"/>
  <c r="L217" i="1"/>
  <c r="K217" i="1"/>
  <c r="J217" i="1"/>
  <c r="I217" i="1"/>
  <c r="EL216" i="1"/>
  <c r="H216" i="1" s="1"/>
  <c r="AB216" i="1"/>
  <c r="M216" i="1"/>
  <c r="L216" i="1"/>
  <c r="K216" i="1"/>
  <c r="J216" i="1"/>
  <c r="I216" i="1"/>
  <c r="EL215" i="1"/>
  <c r="H215" i="1" s="1"/>
  <c r="AB215" i="1"/>
  <c r="M215" i="1"/>
  <c r="L215" i="1"/>
  <c r="K215" i="1"/>
  <c r="J215" i="1"/>
  <c r="I215" i="1"/>
  <c r="EL214" i="1"/>
  <c r="H214" i="1" s="1"/>
  <c r="AB214" i="1"/>
  <c r="M214" i="1"/>
  <c r="L214" i="1"/>
  <c r="K214" i="1"/>
  <c r="J214" i="1"/>
  <c r="I214" i="1"/>
  <c r="EL213" i="1"/>
  <c r="H213" i="1" s="1"/>
  <c r="AB213" i="1"/>
  <c r="M213" i="1"/>
  <c r="L213" i="1"/>
  <c r="K213" i="1"/>
  <c r="J213" i="1"/>
  <c r="I213" i="1"/>
  <c r="EL212" i="1"/>
  <c r="H212" i="1" s="1"/>
  <c r="AB212" i="1"/>
  <c r="M212" i="1"/>
  <c r="L212" i="1"/>
  <c r="K212" i="1"/>
  <c r="J212" i="1"/>
  <c r="I212" i="1"/>
  <c r="EL211" i="1"/>
  <c r="H211" i="1" s="1"/>
  <c r="AB211" i="1"/>
  <c r="M211" i="1"/>
  <c r="L211" i="1"/>
  <c r="K211" i="1"/>
  <c r="J211" i="1"/>
  <c r="I211" i="1"/>
  <c r="EL210" i="1"/>
  <c r="H210" i="1" s="1"/>
  <c r="AB210" i="1"/>
  <c r="M210" i="1"/>
  <c r="L210" i="1"/>
  <c r="K210" i="1"/>
  <c r="J210" i="1"/>
  <c r="I210" i="1"/>
  <c r="EL209" i="1"/>
  <c r="H209" i="1" s="1"/>
  <c r="AB209" i="1"/>
  <c r="M209" i="1"/>
  <c r="L209" i="1"/>
  <c r="K209" i="1"/>
  <c r="J209" i="1"/>
  <c r="I209" i="1"/>
  <c r="EL208" i="1"/>
  <c r="H208" i="1" s="1"/>
  <c r="AB208" i="1"/>
  <c r="M208" i="1"/>
  <c r="L208" i="1"/>
  <c r="K208" i="1"/>
  <c r="J208" i="1"/>
  <c r="I208" i="1"/>
  <c r="EL207" i="1"/>
  <c r="H207" i="1" s="1"/>
  <c r="AB207" i="1"/>
  <c r="M207" i="1"/>
  <c r="L207" i="1"/>
  <c r="K207" i="1"/>
  <c r="J207" i="1"/>
  <c r="I207" i="1"/>
  <c r="EL206" i="1"/>
  <c r="H206" i="1" s="1"/>
  <c r="AB206" i="1"/>
  <c r="M206" i="1"/>
  <c r="L206" i="1"/>
  <c r="K206" i="1"/>
  <c r="J206" i="1"/>
  <c r="I206" i="1"/>
  <c r="EL205" i="1"/>
  <c r="H205" i="1" s="1"/>
  <c r="AB205" i="1"/>
  <c r="M205" i="1"/>
  <c r="L205" i="1"/>
  <c r="K205" i="1"/>
  <c r="J205" i="1"/>
  <c r="I205" i="1"/>
  <c r="EL204" i="1"/>
  <c r="H204" i="1" s="1"/>
  <c r="AB204" i="1"/>
  <c r="M204" i="1"/>
  <c r="L204" i="1"/>
  <c r="K204" i="1"/>
  <c r="J204" i="1"/>
  <c r="I204" i="1"/>
  <c r="EL203" i="1"/>
  <c r="H203" i="1" s="1"/>
  <c r="AB203" i="1"/>
  <c r="M203" i="1"/>
  <c r="L203" i="1"/>
  <c r="K203" i="1"/>
  <c r="J203" i="1"/>
  <c r="I203" i="1"/>
  <c r="EL202" i="1"/>
  <c r="H202" i="1" s="1"/>
  <c r="AB202" i="1"/>
  <c r="M202" i="1"/>
  <c r="L202" i="1"/>
  <c r="K202" i="1"/>
  <c r="J202" i="1"/>
  <c r="I202" i="1"/>
  <c r="EL201" i="1"/>
  <c r="H201" i="1" s="1"/>
  <c r="AB201" i="1"/>
  <c r="M201" i="1"/>
  <c r="L201" i="1"/>
  <c r="K201" i="1"/>
  <c r="J201" i="1"/>
  <c r="I201" i="1"/>
  <c r="EL200" i="1"/>
  <c r="AZ200" i="1"/>
  <c r="AB200" i="1"/>
  <c r="M200" i="1"/>
  <c r="L200" i="1"/>
  <c r="K200" i="1"/>
  <c r="J200" i="1"/>
  <c r="I200" i="1"/>
  <c r="H200" i="1"/>
  <c r="AB199" i="1"/>
  <c r="EL199" i="1" s="1"/>
  <c r="H199" i="1" s="1"/>
  <c r="M199" i="1"/>
  <c r="L199" i="1"/>
  <c r="K199" i="1"/>
  <c r="J199" i="1"/>
  <c r="I199" i="1"/>
  <c r="EL198" i="1"/>
  <c r="H198" i="1" s="1"/>
  <c r="M198" i="1"/>
  <c r="L198" i="1"/>
  <c r="K198" i="1"/>
  <c r="J198" i="1"/>
  <c r="I198" i="1"/>
  <c r="EL197" i="1"/>
  <c r="H197" i="1" s="1"/>
  <c r="AB197" i="1"/>
  <c r="M197" i="1"/>
  <c r="L197" i="1"/>
  <c r="K197" i="1"/>
  <c r="J197" i="1"/>
  <c r="I197" i="1"/>
  <c r="EL196" i="1"/>
  <c r="H196" i="1" s="1"/>
  <c r="AB196" i="1"/>
  <c r="M196" i="1"/>
  <c r="L196" i="1"/>
  <c r="K196" i="1"/>
  <c r="J196" i="1"/>
  <c r="I196" i="1"/>
  <c r="EL195" i="1"/>
  <c r="H195" i="1" s="1"/>
  <c r="AB195" i="1"/>
  <c r="M195" i="1"/>
  <c r="L195" i="1"/>
  <c r="K195" i="1"/>
  <c r="J195" i="1"/>
  <c r="I195" i="1"/>
  <c r="EL194" i="1"/>
  <c r="H194" i="1" s="1"/>
  <c r="AB194" i="1"/>
  <c r="M194" i="1"/>
  <c r="L194" i="1"/>
  <c r="K194" i="1"/>
  <c r="J194" i="1"/>
  <c r="I194" i="1"/>
  <c r="EL193" i="1"/>
  <c r="H193" i="1" s="1"/>
  <c r="AB193" i="1"/>
  <c r="M193" i="1"/>
  <c r="L193" i="1"/>
  <c r="K193" i="1"/>
  <c r="J193" i="1"/>
  <c r="I193" i="1"/>
  <c r="EL192" i="1"/>
  <c r="H192" i="1" s="1"/>
  <c r="AB192" i="1"/>
  <c r="M192" i="1"/>
  <c r="L192" i="1"/>
  <c r="K192" i="1"/>
  <c r="J192" i="1"/>
  <c r="I192" i="1"/>
  <c r="EL191" i="1"/>
  <c r="H191" i="1" s="1"/>
  <c r="M191" i="1"/>
  <c r="L191" i="1"/>
  <c r="K191" i="1"/>
  <c r="J191" i="1"/>
  <c r="I191" i="1"/>
  <c r="AB190" i="1"/>
  <c r="EL190" i="1" s="1"/>
  <c r="H190" i="1" s="1"/>
  <c r="M190" i="1"/>
  <c r="L190" i="1"/>
  <c r="K190" i="1"/>
  <c r="J190" i="1"/>
  <c r="I190" i="1"/>
  <c r="AB189" i="1"/>
  <c r="EL189" i="1" s="1"/>
  <c r="H189" i="1" s="1"/>
  <c r="M189" i="1"/>
  <c r="L189" i="1"/>
  <c r="K189" i="1"/>
  <c r="J189" i="1"/>
  <c r="I189" i="1"/>
  <c r="AB188" i="1"/>
  <c r="EL188" i="1" s="1"/>
  <c r="H188" i="1" s="1"/>
  <c r="M188" i="1"/>
  <c r="L188" i="1"/>
  <c r="K188" i="1"/>
  <c r="J188" i="1"/>
  <c r="I188" i="1"/>
  <c r="AB187" i="1"/>
  <c r="EL187" i="1" s="1"/>
  <c r="H187" i="1" s="1"/>
  <c r="M187" i="1"/>
  <c r="L187" i="1"/>
  <c r="K187" i="1"/>
  <c r="J187" i="1"/>
  <c r="I187" i="1"/>
  <c r="AB186" i="1"/>
  <c r="EL186" i="1" s="1"/>
  <c r="H186" i="1" s="1"/>
  <c r="M186" i="1"/>
  <c r="L186" i="1"/>
  <c r="K186" i="1"/>
  <c r="J186" i="1"/>
  <c r="I186" i="1"/>
  <c r="AB185" i="1"/>
  <c r="EL185" i="1" s="1"/>
  <c r="H185" i="1" s="1"/>
  <c r="M185" i="1"/>
  <c r="L185" i="1"/>
  <c r="K185" i="1"/>
  <c r="J185" i="1"/>
  <c r="I185" i="1"/>
  <c r="AB184" i="1"/>
  <c r="EL184" i="1" s="1"/>
  <c r="H184" i="1" s="1"/>
  <c r="M184" i="1"/>
  <c r="L184" i="1"/>
  <c r="K184" i="1"/>
  <c r="J184" i="1"/>
  <c r="I184" i="1"/>
  <c r="AB183" i="1"/>
  <c r="EL183" i="1" s="1"/>
  <c r="H183" i="1" s="1"/>
  <c r="M183" i="1"/>
  <c r="L183" i="1"/>
  <c r="K183" i="1"/>
  <c r="J183" i="1"/>
  <c r="I183" i="1"/>
  <c r="AB182" i="1"/>
  <c r="EL182" i="1" s="1"/>
  <c r="H182" i="1" s="1"/>
  <c r="M182" i="1"/>
  <c r="L182" i="1"/>
  <c r="K182" i="1"/>
  <c r="J182" i="1"/>
  <c r="I182" i="1"/>
  <c r="AB181" i="1"/>
  <c r="EL181" i="1" s="1"/>
  <c r="H181" i="1" s="1"/>
  <c r="M181" i="1"/>
  <c r="L181" i="1"/>
  <c r="K181" i="1"/>
  <c r="J181" i="1"/>
  <c r="I181" i="1"/>
  <c r="AB180" i="1"/>
  <c r="EL180" i="1" s="1"/>
  <c r="H180" i="1" s="1"/>
  <c r="M180" i="1"/>
  <c r="L180" i="1"/>
  <c r="K180" i="1"/>
  <c r="J180" i="1"/>
  <c r="I180" i="1"/>
  <c r="EL179" i="1"/>
  <c r="H179" i="1" s="1"/>
  <c r="M179" i="1"/>
  <c r="L179" i="1"/>
  <c r="K179" i="1"/>
  <c r="J179" i="1"/>
  <c r="I179" i="1"/>
  <c r="AB178" i="1"/>
  <c r="EL178" i="1" s="1"/>
  <c r="H178" i="1" s="1"/>
  <c r="M178" i="1"/>
  <c r="L178" i="1"/>
  <c r="K178" i="1"/>
  <c r="J178" i="1"/>
  <c r="I178" i="1"/>
  <c r="AB177" i="1"/>
  <c r="EL177" i="1" s="1"/>
  <c r="H177" i="1" s="1"/>
  <c r="M177" i="1"/>
  <c r="L177" i="1"/>
  <c r="K177" i="1"/>
  <c r="J177" i="1"/>
  <c r="I177" i="1"/>
  <c r="AB176" i="1"/>
  <c r="EL176" i="1" s="1"/>
  <c r="H176" i="1" s="1"/>
  <c r="M176" i="1"/>
  <c r="L176" i="1"/>
  <c r="K176" i="1"/>
  <c r="J176" i="1"/>
  <c r="I176" i="1"/>
  <c r="AB175" i="1"/>
  <c r="EL175" i="1" s="1"/>
  <c r="H175" i="1" s="1"/>
  <c r="M175" i="1"/>
  <c r="L175" i="1"/>
  <c r="K175" i="1"/>
  <c r="J175" i="1"/>
  <c r="I175" i="1"/>
  <c r="AB174" i="1"/>
  <c r="EL174" i="1" s="1"/>
  <c r="H174" i="1" s="1"/>
  <c r="M174" i="1"/>
  <c r="L174" i="1"/>
  <c r="K174" i="1"/>
  <c r="J174" i="1"/>
  <c r="I174" i="1"/>
  <c r="AB173" i="1"/>
  <c r="EL173" i="1" s="1"/>
  <c r="H173" i="1" s="1"/>
  <c r="M173" i="1"/>
  <c r="L173" i="1"/>
  <c r="K173" i="1"/>
  <c r="J173" i="1"/>
  <c r="I173" i="1"/>
  <c r="AB172" i="1"/>
  <c r="EL172" i="1" s="1"/>
  <c r="H172" i="1" s="1"/>
  <c r="M172" i="1"/>
  <c r="L172" i="1"/>
  <c r="K172" i="1"/>
  <c r="J172" i="1"/>
  <c r="I172" i="1"/>
  <c r="AB171" i="1"/>
  <c r="EL171" i="1" s="1"/>
  <c r="H171" i="1" s="1"/>
  <c r="M171" i="1"/>
  <c r="L171" i="1"/>
  <c r="K171" i="1"/>
  <c r="J171" i="1"/>
  <c r="I171" i="1"/>
  <c r="AB170" i="1"/>
  <c r="EL170" i="1" s="1"/>
  <c r="H170" i="1" s="1"/>
  <c r="M170" i="1"/>
  <c r="L170" i="1"/>
  <c r="K170" i="1"/>
  <c r="J170" i="1"/>
  <c r="I170" i="1"/>
  <c r="AB169" i="1"/>
  <c r="EL169" i="1" s="1"/>
  <c r="H169" i="1" s="1"/>
  <c r="M169" i="1"/>
  <c r="L169" i="1"/>
  <c r="K169" i="1"/>
  <c r="J169" i="1"/>
  <c r="I169" i="1"/>
  <c r="AB168" i="1"/>
  <c r="EL168" i="1" s="1"/>
  <c r="H168" i="1" s="1"/>
  <c r="M168" i="1"/>
  <c r="L168" i="1"/>
  <c r="K168" i="1"/>
  <c r="J168" i="1"/>
  <c r="I168" i="1"/>
  <c r="AB167" i="1"/>
  <c r="EL167" i="1" s="1"/>
  <c r="H167" i="1" s="1"/>
  <c r="M167" i="1"/>
  <c r="L167" i="1"/>
  <c r="K167" i="1"/>
  <c r="J167" i="1"/>
  <c r="I167" i="1"/>
  <c r="AB166" i="1"/>
  <c r="EL166" i="1" s="1"/>
  <c r="H166" i="1" s="1"/>
  <c r="M166" i="1"/>
  <c r="L166" i="1"/>
  <c r="K166" i="1"/>
  <c r="J166" i="1"/>
  <c r="I166" i="1"/>
  <c r="AB165" i="1"/>
  <c r="EL165" i="1" s="1"/>
  <c r="H165" i="1" s="1"/>
  <c r="M165" i="1"/>
  <c r="L165" i="1"/>
  <c r="K165" i="1"/>
  <c r="J165" i="1"/>
  <c r="I165" i="1"/>
  <c r="AB164" i="1"/>
  <c r="EL164" i="1" s="1"/>
  <c r="H164" i="1" s="1"/>
  <c r="M164" i="1"/>
  <c r="L164" i="1"/>
  <c r="K164" i="1"/>
  <c r="J164" i="1"/>
  <c r="I164" i="1"/>
  <c r="AB163" i="1"/>
  <c r="EL163" i="1" s="1"/>
  <c r="H163" i="1" s="1"/>
  <c r="M163" i="1"/>
  <c r="L163" i="1"/>
  <c r="K163" i="1"/>
  <c r="J163" i="1"/>
  <c r="I163" i="1"/>
  <c r="AB162" i="1"/>
  <c r="EL162" i="1" s="1"/>
  <c r="H162" i="1" s="1"/>
  <c r="M162" i="1"/>
  <c r="L162" i="1"/>
  <c r="K162" i="1"/>
  <c r="J162" i="1"/>
  <c r="I162" i="1"/>
  <c r="AB161" i="1"/>
  <c r="EL161" i="1" s="1"/>
  <c r="H161" i="1" s="1"/>
  <c r="M161" i="1"/>
  <c r="L161" i="1"/>
  <c r="K161" i="1"/>
  <c r="J161" i="1"/>
  <c r="I161" i="1"/>
  <c r="AB160" i="1"/>
  <c r="EL160" i="1" s="1"/>
  <c r="H160" i="1" s="1"/>
  <c r="M160" i="1"/>
  <c r="L160" i="1"/>
  <c r="K160" i="1"/>
  <c r="J160" i="1"/>
  <c r="I160" i="1"/>
  <c r="AB159" i="1"/>
  <c r="EL159" i="1" s="1"/>
  <c r="H159" i="1" s="1"/>
  <c r="M159" i="1"/>
  <c r="L159" i="1"/>
  <c r="K159" i="1"/>
  <c r="J159" i="1"/>
  <c r="I159" i="1"/>
  <c r="AB158" i="1"/>
  <c r="EL158" i="1" s="1"/>
  <c r="H158" i="1" s="1"/>
  <c r="M158" i="1"/>
  <c r="L158" i="1"/>
  <c r="K158" i="1"/>
  <c r="J158" i="1"/>
  <c r="I158" i="1"/>
  <c r="AB157" i="1"/>
  <c r="EL157" i="1" s="1"/>
  <c r="H157" i="1" s="1"/>
  <c r="M157" i="1"/>
  <c r="L157" i="1"/>
  <c r="K157" i="1"/>
  <c r="J157" i="1"/>
  <c r="I157" i="1"/>
  <c r="AB156" i="1"/>
  <c r="EL156" i="1" s="1"/>
  <c r="H156" i="1" s="1"/>
  <c r="M156" i="1"/>
  <c r="L156" i="1"/>
  <c r="K156" i="1"/>
  <c r="J156" i="1"/>
  <c r="I156" i="1"/>
  <c r="AB155" i="1"/>
  <c r="EL155" i="1" s="1"/>
  <c r="H155" i="1" s="1"/>
  <c r="M155" i="1"/>
  <c r="L155" i="1"/>
  <c r="K155" i="1"/>
  <c r="J155" i="1"/>
  <c r="I155" i="1"/>
  <c r="AB154" i="1"/>
  <c r="EL154" i="1" s="1"/>
  <c r="H154" i="1" s="1"/>
  <c r="M154" i="1"/>
  <c r="L154" i="1"/>
  <c r="K154" i="1"/>
  <c r="J154" i="1"/>
  <c r="I154" i="1"/>
  <c r="AB153" i="1"/>
  <c r="EL153" i="1" s="1"/>
  <c r="H153" i="1" s="1"/>
  <c r="M153" i="1"/>
  <c r="L153" i="1"/>
  <c r="K153" i="1"/>
  <c r="J153" i="1"/>
  <c r="I153" i="1"/>
  <c r="AB152" i="1"/>
  <c r="EL152" i="1" s="1"/>
  <c r="H152" i="1" s="1"/>
  <c r="M152" i="1"/>
  <c r="L152" i="1"/>
  <c r="K152" i="1"/>
  <c r="J152" i="1"/>
  <c r="I152" i="1"/>
  <c r="AB151" i="1"/>
  <c r="EL151" i="1" s="1"/>
  <c r="H151" i="1" s="1"/>
  <c r="M151" i="1"/>
  <c r="L151" i="1"/>
  <c r="K151" i="1"/>
  <c r="J151" i="1"/>
  <c r="I151" i="1"/>
  <c r="AB150" i="1"/>
  <c r="EL150" i="1" s="1"/>
  <c r="H150" i="1" s="1"/>
  <c r="M150" i="1"/>
  <c r="L150" i="1"/>
  <c r="K150" i="1"/>
  <c r="J150" i="1"/>
  <c r="I150" i="1"/>
  <c r="EL149" i="1"/>
  <c r="H149" i="1" s="1"/>
  <c r="M149" i="1"/>
  <c r="L149" i="1"/>
  <c r="K149" i="1"/>
  <c r="J149" i="1"/>
  <c r="I149" i="1"/>
  <c r="AB148" i="1"/>
  <c r="EL148" i="1" s="1"/>
  <c r="H148" i="1" s="1"/>
  <c r="M148" i="1"/>
  <c r="L148" i="1"/>
  <c r="K148" i="1"/>
  <c r="J148" i="1"/>
  <c r="I148" i="1"/>
  <c r="AB147" i="1"/>
  <c r="EL147" i="1" s="1"/>
  <c r="H147" i="1" s="1"/>
  <c r="M147" i="1"/>
  <c r="L147" i="1"/>
  <c r="K147" i="1"/>
  <c r="J147" i="1"/>
  <c r="I147" i="1"/>
  <c r="AB146" i="1"/>
  <c r="EL146" i="1" s="1"/>
  <c r="H146" i="1" s="1"/>
  <c r="M146" i="1"/>
  <c r="L146" i="1"/>
  <c r="K146" i="1"/>
  <c r="J146" i="1"/>
  <c r="I146" i="1"/>
  <c r="AB145" i="1"/>
  <c r="EL145" i="1" s="1"/>
  <c r="H145" i="1" s="1"/>
  <c r="M145" i="1"/>
  <c r="L145" i="1"/>
  <c r="K145" i="1"/>
  <c r="J145" i="1"/>
  <c r="I145" i="1"/>
  <c r="AB144" i="1"/>
  <c r="EL144" i="1" s="1"/>
  <c r="H144" i="1" s="1"/>
  <c r="M144" i="1"/>
  <c r="L144" i="1"/>
  <c r="K144" i="1"/>
  <c r="J144" i="1"/>
  <c r="I144" i="1"/>
  <c r="AB143" i="1"/>
  <c r="EL143" i="1" s="1"/>
  <c r="H143" i="1" s="1"/>
  <c r="M143" i="1"/>
  <c r="L143" i="1"/>
  <c r="K143" i="1"/>
  <c r="J143" i="1"/>
  <c r="I143" i="1"/>
  <c r="AB142" i="1"/>
  <c r="EL142" i="1" s="1"/>
  <c r="H142" i="1" s="1"/>
  <c r="M142" i="1"/>
  <c r="L142" i="1"/>
  <c r="K142" i="1"/>
  <c r="J142" i="1"/>
  <c r="I142" i="1"/>
  <c r="AB141" i="1"/>
  <c r="EL141" i="1" s="1"/>
  <c r="H141" i="1" s="1"/>
  <c r="M141" i="1"/>
  <c r="L141" i="1"/>
  <c r="K141" i="1"/>
  <c r="J141" i="1"/>
  <c r="I141" i="1"/>
  <c r="AB140" i="1"/>
  <c r="EL140" i="1" s="1"/>
  <c r="H140" i="1" s="1"/>
  <c r="M140" i="1"/>
  <c r="L140" i="1"/>
  <c r="K140" i="1"/>
  <c r="J140" i="1"/>
  <c r="I140" i="1"/>
  <c r="AB139" i="1"/>
  <c r="EL139" i="1" s="1"/>
  <c r="H139" i="1" s="1"/>
  <c r="M139" i="1"/>
  <c r="L139" i="1"/>
  <c r="K139" i="1"/>
  <c r="J139" i="1"/>
  <c r="I139" i="1"/>
  <c r="AB138" i="1"/>
  <c r="EL138" i="1" s="1"/>
  <c r="H138" i="1" s="1"/>
  <c r="M138" i="1"/>
  <c r="L138" i="1"/>
  <c r="K138" i="1"/>
  <c r="J138" i="1"/>
  <c r="I138" i="1"/>
  <c r="AB137" i="1"/>
  <c r="EL137" i="1" s="1"/>
  <c r="H137" i="1" s="1"/>
  <c r="M137" i="1"/>
  <c r="L137" i="1"/>
  <c r="K137" i="1"/>
  <c r="J137" i="1"/>
  <c r="I137" i="1"/>
  <c r="AB136" i="1"/>
  <c r="EL136" i="1" s="1"/>
  <c r="H136" i="1" s="1"/>
  <c r="M136" i="1"/>
  <c r="L136" i="1"/>
  <c r="K136" i="1"/>
  <c r="J136" i="1"/>
  <c r="I136" i="1"/>
  <c r="AB135" i="1"/>
  <c r="EL135" i="1" s="1"/>
  <c r="H135" i="1" s="1"/>
  <c r="M135" i="1"/>
  <c r="L135" i="1"/>
  <c r="K135" i="1"/>
  <c r="J135" i="1"/>
  <c r="I135" i="1"/>
  <c r="AB134" i="1"/>
  <c r="EL134" i="1" s="1"/>
  <c r="H134" i="1" s="1"/>
  <c r="M134" i="1"/>
  <c r="L134" i="1"/>
  <c r="K134" i="1"/>
  <c r="J134" i="1"/>
  <c r="I134" i="1"/>
  <c r="AB133" i="1"/>
  <c r="EL133" i="1" s="1"/>
  <c r="H133" i="1" s="1"/>
  <c r="M133" i="1"/>
  <c r="L133" i="1"/>
  <c r="K133" i="1"/>
  <c r="J133" i="1"/>
  <c r="I133" i="1"/>
  <c r="AB132" i="1"/>
  <c r="EL132" i="1" s="1"/>
  <c r="H132" i="1" s="1"/>
  <c r="M132" i="1"/>
  <c r="L132" i="1"/>
  <c r="K132" i="1"/>
  <c r="J132" i="1"/>
  <c r="I132" i="1"/>
  <c r="AB131" i="1"/>
  <c r="EL131" i="1" s="1"/>
  <c r="H131" i="1" s="1"/>
  <c r="M131" i="1"/>
  <c r="L131" i="1"/>
  <c r="K131" i="1"/>
  <c r="J131" i="1"/>
  <c r="I131" i="1"/>
  <c r="AB130" i="1"/>
  <c r="EL130" i="1" s="1"/>
  <c r="H130" i="1" s="1"/>
  <c r="M130" i="1"/>
  <c r="L130" i="1"/>
  <c r="K130" i="1"/>
  <c r="J130" i="1"/>
  <c r="I130" i="1"/>
  <c r="AB129" i="1"/>
  <c r="EL129" i="1" s="1"/>
  <c r="H129" i="1" s="1"/>
  <c r="M129" i="1"/>
  <c r="L129" i="1"/>
  <c r="K129" i="1"/>
  <c r="J129" i="1"/>
  <c r="I129" i="1"/>
  <c r="AB128" i="1"/>
  <c r="EL128" i="1" s="1"/>
  <c r="H128" i="1" s="1"/>
  <c r="M128" i="1"/>
  <c r="L128" i="1"/>
  <c r="K128" i="1"/>
  <c r="J128" i="1"/>
  <c r="I128" i="1"/>
  <c r="AB127" i="1"/>
  <c r="EL127" i="1" s="1"/>
  <c r="H127" i="1" s="1"/>
  <c r="M127" i="1"/>
  <c r="L127" i="1"/>
  <c r="K127" i="1"/>
  <c r="J127" i="1"/>
  <c r="I127" i="1"/>
  <c r="AB126" i="1"/>
  <c r="EL126" i="1" s="1"/>
  <c r="H126" i="1" s="1"/>
  <c r="M126" i="1"/>
  <c r="L126" i="1"/>
  <c r="K126" i="1"/>
  <c r="J126" i="1"/>
  <c r="I126" i="1"/>
  <c r="AB125" i="1"/>
  <c r="EL125" i="1" s="1"/>
  <c r="H125" i="1" s="1"/>
  <c r="M125" i="1"/>
  <c r="L125" i="1"/>
  <c r="K125" i="1"/>
  <c r="J125" i="1"/>
  <c r="I125" i="1"/>
  <c r="AB124" i="1"/>
  <c r="EL124" i="1" s="1"/>
  <c r="H124" i="1" s="1"/>
  <c r="M124" i="1"/>
  <c r="L124" i="1"/>
  <c r="K124" i="1"/>
  <c r="J124" i="1"/>
  <c r="I124" i="1"/>
  <c r="EL123" i="1"/>
  <c r="M123" i="1"/>
  <c r="L123" i="1"/>
  <c r="K123" i="1"/>
  <c r="J123" i="1"/>
  <c r="I123" i="1"/>
  <c r="H123" i="1"/>
  <c r="AB122" i="1"/>
  <c r="EL122" i="1" s="1"/>
  <c r="M122" i="1"/>
  <c r="L122" i="1"/>
  <c r="K122" i="1"/>
  <c r="J122" i="1"/>
  <c r="I122" i="1"/>
  <c r="H122" i="1"/>
  <c r="AB121" i="1"/>
  <c r="EL121" i="1" s="1"/>
  <c r="M121" i="1"/>
  <c r="L121" i="1"/>
  <c r="K121" i="1"/>
  <c r="J121" i="1"/>
  <c r="I121" i="1"/>
  <c r="H121" i="1"/>
  <c r="AB120" i="1"/>
  <c r="EL120" i="1" s="1"/>
  <c r="H120" i="1" s="1"/>
  <c r="M120" i="1"/>
  <c r="L120" i="1"/>
  <c r="K120" i="1"/>
  <c r="J120" i="1"/>
  <c r="I120" i="1"/>
  <c r="AB119" i="1"/>
  <c r="EL119" i="1" s="1"/>
  <c r="H119" i="1" s="1"/>
  <c r="M119" i="1"/>
  <c r="L119" i="1"/>
  <c r="K119" i="1"/>
  <c r="J119" i="1"/>
  <c r="I119" i="1"/>
  <c r="AB118" i="1"/>
  <c r="EL118" i="1" s="1"/>
  <c r="M118" i="1"/>
  <c r="L118" i="1"/>
  <c r="K118" i="1"/>
  <c r="J118" i="1"/>
  <c r="I118" i="1"/>
  <c r="H118" i="1"/>
  <c r="AB117" i="1"/>
  <c r="EL117" i="1" s="1"/>
  <c r="M117" i="1"/>
  <c r="L117" i="1"/>
  <c r="K117" i="1"/>
  <c r="J117" i="1"/>
  <c r="I117" i="1"/>
  <c r="H117" i="1"/>
  <c r="AB116" i="1"/>
  <c r="EL116" i="1" s="1"/>
  <c r="H116" i="1" s="1"/>
  <c r="M116" i="1"/>
  <c r="L116" i="1"/>
  <c r="K116" i="1"/>
  <c r="J116" i="1"/>
  <c r="I116" i="1"/>
  <c r="AB115" i="1"/>
  <c r="EL115" i="1" s="1"/>
  <c r="H115" i="1" s="1"/>
  <c r="M115" i="1"/>
  <c r="L115" i="1"/>
  <c r="K115" i="1"/>
  <c r="J115" i="1"/>
  <c r="I115" i="1"/>
  <c r="AB114" i="1"/>
  <c r="EL114" i="1" s="1"/>
  <c r="M114" i="1"/>
  <c r="L114" i="1"/>
  <c r="K114" i="1"/>
  <c r="J114" i="1"/>
  <c r="I114" i="1"/>
  <c r="H114" i="1"/>
  <c r="AB113" i="1"/>
  <c r="EL113" i="1" s="1"/>
  <c r="M113" i="1"/>
  <c r="L113" i="1"/>
  <c r="K113" i="1"/>
  <c r="J113" i="1"/>
  <c r="I113" i="1"/>
  <c r="H113" i="1"/>
  <c r="AB112" i="1"/>
  <c r="EL112" i="1" s="1"/>
  <c r="H112" i="1" s="1"/>
  <c r="M112" i="1"/>
  <c r="L112" i="1"/>
  <c r="K112" i="1"/>
  <c r="J112" i="1"/>
  <c r="I112" i="1"/>
  <c r="EL111" i="1"/>
  <c r="M111" i="1"/>
  <c r="L111" i="1"/>
  <c r="K111" i="1"/>
  <c r="J111" i="1"/>
  <c r="I111" i="1"/>
  <c r="H111" i="1"/>
  <c r="EL110" i="1"/>
  <c r="AB110" i="1"/>
  <c r="M110" i="1"/>
  <c r="L110" i="1"/>
  <c r="K110" i="1"/>
  <c r="J110" i="1"/>
  <c r="I110" i="1"/>
  <c r="H110" i="1"/>
  <c r="EL109" i="1"/>
  <c r="AB109" i="1"/>
  <c r="M109" i="1"/>
  <c r="L109" i="1"/>
  <c r="K109" i="1"/>
  <c r="J109" i="1"/>
  <c r="I109" i="1"/>
  <c r="H109" i="1"/>
  <c r="EL108" i="1"/>
  <c r="AB108" i="1"/>
  <c r="M108" i="1"/>
  <c r="L108" i="1"/>
  <c r="K108" i="1"/>
  <c r="J108" i="1"/>
  <c r="I108" i="1"/>
  <c r="H108" i="1"/>
  <c r="EL107" i="1"/>
  <c r="AB107" i="1"/>
  <c r="M107" i="1"/>
  <c r="L107" i="1"/>
  <c r="K107" i="1"/>
  <c r="J107" i="1"/>
  <c r="I107" i="1"/>
  <c r="H107" i="1"/>
  <c r="EL106" i="1"/>
  <c r="AB106" i="1"/>
  <c r="M106" i="1"/>
  <c r="L106" i="1"/>
  <c r="K106" i="1"/>
  <c r="J106" i="1"/>
  <c r="I106" i="1"/>
  <c r="H106" i="1"/>
  <c r="EL105" i="1"/>
  <c r="AB105" i="1"/>
  <c r="M105" i="1"/>
  <c r="L105" i="1"/>
  <c r="K105" i="1"/>
  <c r="J105" i="1"/>
  <c r="I105" i="1"/>
  <c r="H105" i="1"/>
  <c r="EL104" i="1"/>
  <c r="AB104" i="1"/>
  <c r="M104" i="1"/>
  <c r="L104" i="1"/>
  <c r="K104" i="1"/>
  <c r="J104" i="1"/>
  <c r="I104" i="1"/>
  <c r="H104" i="1"/>
  <c r="EL103" i="1"/>
  <c r="AB103" i="1"/>
  <c r="M103" i="1"/>
  <c r="L103" i="1"/>
  <c r="K103" i="1"/>
  <c r="J103" i="1"/>
  <c r="I103" i="1"/>
  <c r="H103" i="1"/>
  <c r="EL102" i="1"/>
  <c r="H102" i="1" s="1"/>
  <c r="M102" i="1"/>
  <c r="L102" i="1"/>
  <c r="K102" i="1"/>
  <c r="J102" i="1"/>
  <c r="I102" i="1"/>
  <c r="AB101" i="1"/>
  <c r="EL101" i="1" s="1"/>
  <c r="H101" i="1" s="1"/>
  <c r="M101" i="1"/>
  <c r="L101" i="1"/>
  <c r="K101" i="1"/>
  <c r="J101" i="1"/>
  <c r="I101" i="1"/>
  <c r="EL100" i="1"/>
  <c r="H100" i="1" s="1"/>
  <c r="AB100" i="1"/>
  <c r="M100" i="1"/>
  <c r="L100" i="1"/>
  <c r="K100" i="1"/>
  <c r="J100" i="1"/>
  <c r="I100" i="1"/>
  <c r="AB99" i="1"/>
  <c r="EL99" i="1" s="1"/>
  <c r="H99" i="1" s="1"/>
  <c r="M99" i="1"/>
  <c r="L99" i="1"/>
  <c r="K99" i="1"/>
  <c r="J99" i="1"/>
  <c r="I99" i="1"/>
  <c r="EL98" i="1"/>
  <c r="H98" i="1" s="1"/>
  <c r="AB98" i="1"/>
  <c r="M98" i="1"/>
  <c r="L98" i="1"/>
  <c r="K98" i="1"/>
  <c r="J98" i="1"/>
  <c r="I98" i="1"/>
  <c r="EL97" i="1"/>
  <c r="H97" i="1" s="1"/>
  <c r="AB97" i="1"/>
  <c r="M97" i="1"/>
  <c r="L97" i="1"/>
  <c r="K97" i="1"/>
  <c r="J97" i="1"/>
  <c r="I97" i="1"/>
  <c r="AB96" i="1"/>
  <c r="EL96" i="1" s="1"/>
  <c r="H96" i="1" s="1"/>
  <c r="M96" i="1"/>
  <c r="L96" i="1"/>
  <c r="K96" i="1"/>
  <c r="J96" i="1"/>
  <c r="I96" i="1"/>
  <c r="AB95" i="1"/>
  <c r="EL95" i="1" s="1"/>
  <c r="H95" i="1" s="1"/>
  <c r="M95" i="1"/>
  <c r="L95" i="1"/>
  <c r="K95" i="1"/>
  <c r="J95" i="1"/>
  <c r="I95" i="1"/>
  <c r="EL94" i="1"/>
  <c r="H94" i="1" s="1"/>
  <c r="AB94" i="1"/>
  <c r="M94" i="1"/>
  <c r="L94" i="1"/>
  <c r="K94" i="1"/>
  <c r="J94" i="1"/>
  <c r="I94" i="1"/>
  <c r="EL93" i="1"/>
  <c r="H93" i="1" s="1"/>
  <c r="M93" i="1"/>
  <c r="L93" i="1"/>
  <c r="K93" i="1"/>
  <c r="J93" i="1"/>
  <c r="I93" i="1"/>
  <c r="AB92" i="1"/>
  <c r="EL92" i="1" s="1"/>
  <c r="H92" i="1" s="1"/>
  <c r="M92" i="1"/>
  <c r="L92" i="1"/>
  <c r="K92" i="1"/>
  <c r="J92" i="1"/>
  <c r="I92" i="1"/>
  <c r="EL91" i="1"/>
  <c r="M91" i="1"/>
  <c r="L91" i="1"/>
  <c r="K91" i="1"/>
  <c r="J91" i="1"/>
  <c r="I91" i="1"/>
  <c r="H91" i="1"/>
  <c r="EL90" i="1"/>
  <c r="H90" i="1" s="1"/>
  <c r="AB90" i="1"/>
  <c r="M90" i="1"/>
  <c r="L90" i="1"/>
  <c r="K90" i="1"/>
  <c r="J90" i="1"/>
  <c r="I90" i="1"/>
  <c r="EL89" i="1"/>
  <c r="H89" i="1" s="1"/>
  <c r="M89" i="1"/>
  <c r="L89" i="1"/>
  <c r="K89" i="1"/>
  <c r="J89" i="1"/>
  <c r="I89" i="1"/>
  <c r="AB88" i="1"/>
  <c r="EL88" i="1" s="1"/>
  <c r="H88" i="1" s="1"/>
  <c r="M88" i="1"/>
  <c r="L88" i="1"/>
  <c r="K88" i="1"/>
  <c r="J88" i="1"/>
  <c r="I88" i="1"/>
  <c r="AB87" i="1"/>
  <c r="EL87" i="1" s="1"/>
  <c r="H87" i="1" s="1"/>
  <c r="M87" i="1"/>
  <c r="L87" i="1"/>
  <c r="K87" i="1"/>
  <c r="J87" i="1"/>
  <c r="I87" i="1"/>
  <c r="AB86" i="1"/>
  <c r="EL86" i="1" s="1"/>
  <c r="H86" i="1" s="1"/>
  <c r="M86" i="1"/>
  <c r="L86" i="1"/>
  <c r="K86" i="1"/>
  <c r="J86" i="1"/>
  <c r="I86" i="1"/>
  <c r="AB85" i="1"/>
  <c r="EL85" i="1" s="1"/>
  <c r="H85" i="1" s="1"/>
  <c r="M85" i="1"/>
  <c r="L85" i="1"/>
  <c r="K85" i="1"/>
  <c r="J85" i="1"/>
  <c r="I85" i="1"/>
  <c r="AB84" i="1"/>
  <c r="EL84" i="1" s="1"/>
  <c r="H84" i="1" s="1"/>
  <c r="M84" i="1"/>
  <c r="L84" i="1"/>
  <c r="K84" i="1"/>
  <c r="J84" i="1"/>
  <c r="I84" i="1"/>
  <c r="AB83" i="1"/>
  <c r="EL83" i="1" s="1"/>
  <c r="H83" i="1" s="1"/>
  <c r="M83" i="1"/>
  <c r="L83" i="1"/>
  <c r="K83" i="1"/>
  <c r="J83" i="1"/>
  <c r="I83" i="1"/>
  <c r="AB82" i="1"/>
  <c r="EL82" i="1" s="1"/>
  <c r="H82" i="1" s="1"/>
  <c r="M82" i="1"/>
  <c r="L82" i="1"/>
  <c r="K82" i="1"/>
  <c r="J82" i="1"/>
  <c r="I82" i="1"/>
  <c r="AB81" i="1"/>
  <c r="EL81" i="1" s="1"/>
  <c r="H81" i="1" s="1"/>
  <c r="M81" i="1"/>
  <c r="L81" i="1"/>
  <c r="K81" i="1"/>
  <c r="J81" i="1"/>
  <c r="I81" i="1"/>
  <c r="EL80" i="1"/>
  <c r="H80" i="1" s="1"/>
  <c r="M80" i="1"/>
  <c r="L80" i="1"/>
  <c r="K80" i="1"/>
  <c r="J80" i="1"/>
  <c r="I80" i="1"/>
  <c r="AB79" i="1"/>
  <c r="EL79" i="1" s="1"/>
  <c r="H79" i="1" s="1"/>
  <c r="M79" i="1"/>
  <c r="L79" i="1"/>
  <c r="K79" i="1"/>
  <c r="J79" i="1"/>
  <c r="I79" i="1"/>
  <c r="EL78" i="1"/>
  <c r="H78" i="1" s="1"/>
  <c r="M78" i="1"/>
  <c r="L78" i="1"/>
  <c r="K78" i="1"/>
  <c r="J78" i="1"/>
  <c r="I78" i="1"/>
  <c r="AB77" i="1"/>
  <c r="EL77" i="1" s="1"/>
  <c r="H77" i="1" s="1"/>
  <c r="M77" i="1"/>
  <c r="L77" i="1"/>
  <c r="K77" i="1"/>
  <c r="J77" i="1"/>
  <c r="I77" i="1"/>
  <c r="AB76" i="1"/>
  <c r="EL76" i="1" s="1"/>
  <c r="H76" i="1" s="1"/>
  <c r="M76" i="1"/>
  <c r="L76" i="1"/>
  <c r="K76" i="1"/>
  <c r="J76" i="1"/>
  <c r="I76" i="1"/>
  <c r="AB75" i="1"/>
  <c r="EL75" i="1" s="1"/>
  <c r="H75" i="1" s="1"/>
  <c r="M75" i="1"/>
  <c r="L75" i="1"/>
  <c r="K75" i="1"/>
  <c r="J75" i="1"/>
  <c r="I75" i="1"/>
  <c r="AB74" i="1"/>
  <c r="EL74" i="1" s="1"/>
  <c r="H74" i="1" s="1"/>
  <c r="M74" i="1"/>
  <c r="L74" i="1"/>
  <c r="K74" i="1"/>
  <c r="J74" i="1"/>
  <c r="I74" i="1"/>
  <c r="AB73" i="1"/>
  <c r="EL73" i="1" s="1"/>
  <c r="H73" i="1" s="1"/>
  <c r="M73" i="1"/>
  <c r="L73" i="1"/>
  <c r="K73" i="1"/>
  <c r="J73" i="1"/>
  <c r="I73" i="1"/>
  <c r="AB72" i="1"/>
  <c r="EL72" i="1" s="1"/>
  <c r="H72" i="1" s="1"/>
  <c r="M72" i="1"/>
  <c r="L72" i="1"/>
  <c r="K72" i="1"/>
  <c r="J72" i="1"/>
  <c r="I72" i="1"/>
  <c r="AB71" i="1"/>
  <c r="EL71" i="1" s="1"/>
  <c r="H71" i="1" s="1"/>
  <c r="M71" i="1"/>
  <c r="L71" i="1"/>
  <c r="K71" i="1"/>
  <c r="J71" i="1"/>
  <c r="I71" i="1"/>
  <c r="EL70" i="1"/>
  <c r="M70" i="1"/>
  <c r="L70" i="1"/>
  <c r="K70" i="1"/>
  <c r="J70" i="1"/>
  <c r="I70" i="1"/>
  <c r="H70" i="1"/>
  <c r="AB69" i="1"/>
  <c r="EL69" i="1" s="1"/>
  <c r="M69" i="1"/>
  <c r="L69" i="1"/>
  <c r="K69" i="1"/>
  <c r="J69" i="1"/>
  <c r="I69" i="1"/>
  <c r="H69" i="1"/>
  <c r="AB68" i="1"/>
  <c r="EL68" i="1" s="1"/>
  <c r="H68" i="1" s="1"/>
  <c r="M68" i="1"/>
  <c r="L68" i="1"/>
  <c r="K68" i="1"/>
  <c r="J68" i="1"/>
  <c r="I68" i="1"/>
  <c r="AB67" i="1"/>
  <c r="EL67" i="1" s="1"/>
  <c r="H67" i="1" s="1"/>
  <c r="M67" i="1"/>
  <c r="L67" i="1"/>
  <c r="K67" i="1"/>
  <c r="J67" i="1"/>
  <c r="I67" i="1"/>
  <c r="EL66" i="1"/>
  <c r="M66" i="1"/>
  <c r="L66" i="1"/>
  <c r="K66" i="1"/>
  <c r="J66" i="1"/>
  <c r="I66" i="1"/>
  <c r="H66" i="1"/>
  <c r="EL65" i="1"/>
  <c r="M65" i="1"/>
  <c r="L65" i="1"/>
  <c r="K65" i="1"/>
  <c r="J65" i="1"/>
  <c r="I65" i="1"/>
  <c r="H65" i="1"/>
  <c r="AB64" i="1"/>
  <c r="EL64" i="1" s="1"/>
  <c r="H64" i="1" s="1"/>
  <c r="M64" i="1"/>
  <c r="L64" i="1"/>
  <c r="K64" i="1"/>
  <c r="J64" i="1"/>
  <c r="I64" i="1"/>
  <c r="AB63" i="1"/>
  <c r="EL63" i="1" s="1"/>
  <c r="H63" i="1" s="1"/>
  <c r="M63" i="1"/>
  <c r="L63" i="1"/>
  <c r="K63" i="1"/>
  <c r="J63" i="1"/>
  <c r="I63" i="1"/>
  <c r="AB62" i="1"/>
  <c r="EL62" i="1" s="1"/>
  <c r="H62" i="1" s="1"/>
  <c r="M62" i="1"/>
  <c r="L62" i="1"/>
  <c r="K62" i="1"/>
  <c r="J62" i="1"/>
  <c r="I62" i="1"/>
  <c r="EL61" i="1"/>
  <c r="H61" i="1" s="1"/>
  <c r="M61" i="1"/>
  <c r="L61" i="1"/>
  <c r="K61" i="1"/>
  <c r="J61" i="1"/>
  <c r="I61" i="1"/>
  <c r="EL60" i="1"/>
  <c r="H60" i="1" s="1"/>
  <c r="AB60" i="1"/>
  <c r="M60" i="1"/>
  <c r="L60" i="1"/>
  <c r="K60" i="1"/>
  <c r="J60" i="1"/>
  <c r="I60" i="1"/>
  <c r="EL59" i="1"/>
  <c r="H59" i="1" s="1"/>
  <c r="M59" i="1"/>
  <c r="L59" i="1"/>
  <c r="K59" i="1"/>
  <c r="J59" i="1"/>
  <c r="I59" i="1"/>
  <c r="AB58" i="1"/>
  <c r="EL58" i="1" s="1"/>
  <c r="H58" i="1" s="1"/>
  <c r="M58" i="1"/>
  <c r="L58" i="1"/>
  <c r="K58" i="1"/>
  <c r="J58" i="1"/>
  <c r="I58" i="1"/>
  <c r="AB57" i="1"/>
  <c r="EL57" i="1" s="1"/>
  <c r="H57" i="1" s="1"/>
  <c r="M57" i="1"/>
  <c r="L57" i="1"/>
  <c r="K57" i="1"/>
  <c r="J57" i="1"/>
  <c r="I57" i="1"/>
  <c r="EL56" i="1"/>
  <c r="H56" i="1" s="1"/>
  <c r="M56" i="1"/>
  <c r="L56" i="1"/>
  <c r="K56" i="1"/>
  <c r="J56" i="1"/>
  <c r="I56" i="1"/>
  <c r="EL55" i="1"/>
  <c r="H55" i="1" s="1"/>
  <c r="AB55" i="1"/>
  <c r="M55" i="1"/>
  <c r="L55" i="1"/>
  <c r="K55" i="1"/>
  <c r="J55" i="1"/>
  <c r="I55" i="1"/>
  <c r="AB54" i="1"/>
  <c r="EL54" i="1" s="1"/>
  <c r="H54" i="1" s="1"/>
  <c r="M54" i="1"/>
  <c r="L54" i="1"/>
  <c r="K54" i="1"/>
  <c r="J54" i="1"/>
  <c r="I54" i="1"/>
  <c r="AB53" i="1"/>
  <c r="EL53" i="1" s="1"/>
  <c r="H53" i="1" s="1"/>
  <c r="M53" i="1"/>
  <c r="L53" i="1"/>
  <c r="K53" i="1"/>
  <c r="J53" i="1"/>
  <c r="I53" i="1"/>
  <c r="AB52" i="1"/>
  <c r="EL52" i="1" s="1"/>
  <c r="H52" i="1" s="1"/>
  <c r="M52" i="1"/>
  <c r="L52" i="1"/>
  <c r="K52" i="1"/>
  <c r="J52" i="1"/>
  <c r="I52" i="1"/>
  <c r="AB51" i="1"/>
  <c r="EL51" i="1" s="1"/>
  <c r="H51" i="1" s="1"/>
  <c r="M51" i="1"/>
  <c r="L51" i="1"/>
  <c r="K51" i="1"/>
  <c r="J51" i="1"/>
  <c r="I51" i="1"/>
  <c r="EL50" i="1"/>
  <c r="H50" i="1" s="1"/>
  <c r="M50" i="1"/>
  <c r="L50" i="1"/>
  <c r="K50" i="1"/>
  <c r="J50" i="1"/>
  <c r="I50" i="1"/>
  <c r="EL49" i="1"/>
  <c r="H49" i="1" s="1"/>
  <c r="AB49" i="1"/>
  <c r="M49" i="1"/>
  <c r="L49" i="1"/>
  <c r="K49" i="1"/>
  <c r="J49" i="1"/>
  <c r="I49" i="1"/>
  <c r="EL48" i="1"/>
  <c r="H48" i="1" s="1"/>
  <c r="M48" i="1"/>
  <c r="L48" i="1"/>
  <c r="K48" i="1"/>
  <c r="J48" i="1"/>
  <c r="I48" i="1"/>
  <c r="AB47" i="1"/>
  <c r="EL47" i="1" s="1"/>
  <c r="H47" i="1" s="1"/>
  <c r="M47" i="1"/>
  <c r="L47" i="1"/>
  <c r="K47" i="1"/>
  <c r="J47" i="1"/>
  <c r="I47" i="1"/>
  <c r="EL46" i="1"/>
  <c r="M46" i="1"/>
  <c r="L46" i="1"/>
  <c r="K46" i="1"/>
  <c r="J46" i="1"/>
  <c r="I46" i="1"/>
  <c r="H46" i="1"/>
  <c r="AB45" i="1"/>
  <c r="EL45" i="1" s="1"/>
  <c r="H45" i="1" s="1"/>
  <c r="M45" i="1"/>
  <c r="L45" i="1"/>
  <c r="K45" i="1"/>
  <c r="J45" i="1"/>
  <c r="I45" i="1"/>
  <c r="AB44" i="1"/>
  <c r="EL44" i="1" s="1"/>
  <c r="M44" i="1"/>
  <c r="L44" i="1"/>
  <c r="K44" i="1"/>
  <c r="J44" i="1"/>
  <c r="I44" i="1"/>
  <c r="H44" i="1"/>
  <c r="AB43" i="1"/>
  <c r="EL43" i="1" s="1"/>
  <c r="M43" i="1"/>
  <c r="L43" i="1"/>
  <c r="K43" i="1"/>
  <c r="J43" i="1"/>
  <c r="I43" i="1"/>
  <c r="H43" i="1"/>
  <c r="AB42" i="1"/>
  <c r="EL42" i="1" s="1"/>
  <c r="H42" i="1" s="1"/>
  <c r="M42" i="1"/>
  <c r="L42" i="1"/>
  <c r="K42" i="1"/>
  <c r="J42" i="1"/>
  <c r="I42" i="1"/>
  <c r="EL41" i="1"/>
  <c r="M41" i="1"/>
  <c r="L41" i="1"/>
  <c r="K41" i="1"/>
  <c r="J41" i="1"/>
  <c r="I41" i="1"/>
  <c r="H41" i="1"/>
  <c r="EL40" i="1"/>
  <c r="H40" i="1" s="1"/>
  <c r="M40" i="1"/>
  <c r="L40" i="1"/>
  <c r="K40" i="1"/>
  <c r="J40" i="1"/>
  <c r="I40" i="1"/>
  <c r="AB39" i="1"/>
  <c r="EL39" i="1" s="1"/>
  <c r="H39" i="1" s="1"/>
  <c r="M39" i="1"/>
  <c r="L39" i="1"/>
  <c r="K39" i="1"/>
  <c r="J39" i="1"/>
  <c r="I39" i="1"/>
  <c r="AB38" i="1"/>
  <c r="EL38" i="1" s="1"/>
  <c r="H38" i="1" s="1"/>
  <c r="M38" i="1"/>
  <c r="L38" i="1"/>
  <c r="K38" i="1"/>
  <c r="J38" i="1"/>
  <c r="I38" i="1"/>
  <c r="EL37" i="1"/>
  <c r="M37" i="1"/>
  <c r="L37" i="1"/>
  <c r="K37" i="1"/>
  <c r="J37" i="1"/>
  <c r="I37" i="1"/>
  <c r="H37" i="1"/>
  <c r="EL36" i="1"/>
  <c r="H36" i="1" s="1"/>
  <c r="M36" i="1"/>
  <c r="L36" i="1"/>
  <c r="K36" i="1"/>
  <c r="J36" i="1"/>
  <c r="I36" i="1"/>
  <c r="EL35" i="1"/>
  <c r="H35" i="1" s="1"/>
  <c r="AB35" i="1"/>
  <c r="M35" i="1"/>
  <c r="L35" i="1"/>
  <c r="K35" i="1"/>
  <c r="J35" i="1"/>
  <c r="I35" i="1"/>
  <c r="EL34" i="1"/>
  <c r="H34" i="1" s="1"/>
  <c r="M34" i="1"/>
  <c r="L34" i="1"/>
  <c r="K34" i="1"/>
  <c r="J34" i="1"/>
  <c r="I34" i="1"/>
  <c r="EL33" i="1"/>
  <c r="H33" i="1" s="1"/>
  <c r="M33" i="1"/>
  <c r="L33" i="1"/>
  <c r="K33" i="1"/>
  <c r="J33" i="1"/>
  <c r="I33" i="1"/>
  <c r="EL32" i="1"/>
  <c r="H32" i="1" s="1"/>
  <c r="AB32" i="1"/>
  <c r="M32" i="1"/>
  <c r="L32" i="1"/>
  <c r="K32" i="1"/>
  <c r="J32" i="1"/>
  <c r="I32" i="1"/>
  <c r="EL31" i="1"/>
  <c r="H31" i="1" s="1"/>
  <c r="M31" i="1"/>
  <c r="L31" i="1"/>
  <c r="K31" i="1"/>
  <c r="J31" i="1"/>
  <c r="I31" i="1"/>
  <c r="EL30" i="1"/>
  <c r="M30" i="1"/>
  <c r="L30" i="1"/>
  <c r="K30" i="1"/>
  <c r="J30" i="1"/>
  <c r="I30" i="1"/>
  <c r="H30" i="1"/>
  <c r="AB29" i="1"/>
  <c r="EL29" i="1" s="1"/>
  <c r="H29" i="1" s="1"/>
  <c r="M29" i="1"/>
  <c r="L29" i="1"/>
  <c r="K29" i="1"/>
  <c r="J29" i="1"/>
  <c r="I29" i="1"/>
  <c r="AB28" i="1"/>
  <c r="EL28" i="1" s="1"/>
  <c r="H28" i="1" s="1"/>
  <c r="M28" i="1"/>
  <c r="L28" i="1"/>
  <c r="K28" i="1"/>
  <c r="J28" i="1"/>
  <c r="I28" i="1"/>
  <c r="EL27" i="1"/>
  <c r="M27" i="1"/>
  <c r="L27" i="1"/>
  <c r="K27" i="1"/>
  <c r="J27" i="1"/>
  <c r="I27" i="1"/>
  <c r="H27" i="1"/>
  <c r="EL26" i="1"/>
  <c r="AB26" i="1"/>
  <c r="M26" i="1"/>
  <c r="L26" i="1"/>
  <c r="K26" i="1"/>
  <c r="J26" i="1"/>
  <c r="I26" i="1"/>
  <c r="H26" i="1"/>
  <c r="EL25" i="1"/>
  <c r="AB25" i="1"/>
  <c r="M25" i="1"/>
  <c r="L25" i="1"/>
  <c r="K25" i="1"/>
  <c r="J25" i="1"/>
  <c r="I25" i="1"/>
  <c r="H25" i="1"/>
  <c r="EL24" i="1"/>
  <c r="AB24" i="1"/>
  <c r="M24" i="1"/>
  <c r="L24" i="1"/>
  <c r="K24" i="1"/>
  <c r="J24" i="1"/>
  <c r="I24" i="1"/>
  <c r="H24" i="1"/>
  <c r="EL23" i="1"/>
  <c r="M23" i="1"/>
  <c r="L23" i="1"/>
  <c r="K23" i="1"/>
  <c r="J23" i="1"/>
  <c r="I23" i="1"/>
  <c r="H23" i="1"/>
  <c r="EL22" i="1"/>
  <c r="H22" i="1" s="1"/>
  <c r="M22" i="1"/>
  <c r="L22" i="1"/>
  <c r="K22" i="1"/>
  <c r="J22" i="1"/>
  <c r="I22" i="1"/>
  <c r="AB21" i="1"/>
  <c r="EL21" i="1" s="1"/>
  <c r="H21" i="1" s="1"/>
  <c r="M21" i="1"/>
  <c r="L21" i="1"/>
  <c r="K21" i="1"/>
  <c r="J21" i="1"/>
  <c r="I21" i="1"/>
  <c r="EL20" i="1"/>
  <c r="H20" i="1" s="1"/>
  <c r="M20" i="1"/>
  <c r="L20" i="1"/>
  <c r="K20" i="1"/>
  <c r="J20" i="1"/>
  <c r="I20" i="1"/>
  <c r="AB19" i="1"/>
  <c r="EL19" i="1" s="1"/>
  <c r="H19" i="1" s="1"/>
  <c r="M19" i="1"/>
  <c r="L19" i="1"/>
  <c r="K19" i="1"/>
  <c r="J19" i="1"/>
  <c r="I19" i="1"/>
  <c r="EL18" i="1"/>
  <c r="H18" i="1" s="1"/>
  <c r="M18" i="1"/>
  <c r="L18" i="1"/>
  <c r="K18" i="1"/>
  <c r="J18" i="1"/>
  <c r="I18" i="1"/>
  <c r="AB17" i="1"/>
  <c r="EL17" i="1" s="1"/>
  <c r="H17" i="1" s="1"/>
  <c r="M17" i="1"/>
  <c r="L17" i="1"/>
  <c r="K17" i="1"/>
  <c r="J17" i="1"/>
  <c r="I17" i="1"/>
  <c r="EL16" i="1"/>
  <c r="H16" i="1" s="1"/>
  <c r="M16" i="1"/>
  <c r="L16" i="1"/>
  <c r="K16" i="1"/>
  <c r="J16" i="1"/>
  <c r="I16" i="1"/>
  <c r="EL15" i="1"/>
  <c r="H15" i="1" s="1"/>
  <c r="M15" i="1"/>
  <c r="L15" i="1"/>
  <c r="K15" i="1"/>
  <c r="J15" i="1"/>
  <c r="I15" i="1"/>
  <c r="AB14" i="1"/>
  <c r="EL14" i="1" s="1"/>
  <c r="H14" i="1" s="1"/>
  <c r="M14" i="1"/>
  <c r="L14" i="1"/>
  <c r="K14" i="1"/>
  <c r="J14" i="1"/>
  <c r="I14" i="1"/>
  <c r="AB13" i="1"/>
  <c r="EL13" i="1" s="1"/>
  <c r="H13" i="1" s="1"/>
  <c r="M13" i="1"/>
  <c r="L13" i="1"/>
  <c r="K13" i="1"/>
  <c r="J13" i="1"/>
  <c r="I13" i="1"/>
  <c r="EL12" i="1"/>
  <c r="M12" i="1"/>
  <c r="L12" i="1"/>
  <c r="K12" i="1"/>
  <c r="J12" i="1"/>
  <c r="I12" i="1"/>
  <c r="H12" i="1"/>
  <c r="EL11" i="1"/>
  <c r="M11" i="1"/>
  <c r="L11" i="1"/>
  <c r="K11" i="1"/>
  <c r="J11" i="1"/>
  <c r="I11" i="1"/>
  <c r="H11" i="1"/>
  <c r="EL10" i="1"/>
  <c r="H10" i="1" s="1"/>
  <c r="M10" i="1"/>
  <c r="L10" i="1"/>
  <c r="K10" i="1"/>
  <c r="J10" i="1"/>
  <c r="I10" i="1"/>
  <c r="EL9" i="1"/>
  <c r="M9" i="1"/>
  <c r="L9" i="1"/>
  <c r="K9" i="1"/>
  <c r="J9" i="1"/>
  <c r="I9" i="1"/>
  <c r="H9" i="1"/>
  <c r="EL8" i="1"/>
  <c r="M8" i="1"/>
  <c r="L8" i="1"/>
  <c r="K8" i="1"/>
  <c r="J8" i="1"/>
  <c r="I8" i="1"/>
  <c r="H8" i="1"/>
  <c r="EL7" i="1"/>
  <c r="H7" i="1" s="1"/>
  <c r="M7" i="1"/>
  <c r="L7" i="1"/>
  <c r="K7" i="1"/>
  <c r="J7" i="1"/>
  <c r="I7" i="1"/>
  <c r="EL6" i="1"/>
  <c r="H6" i="1" s="1"/>
  <c r="M6" i="1"/>
  <c r="L6" i="1"/>
  <c r="K6" i="1"/>
  <c r="J6" i="1"/>
  <c r="I6" i="1"/>
  <c r="EL5" i="1"/>
  <c r="H5" i="1" s="1"/>
  <c r="M5" i="1"/>
  <c r="L5" i="1"/>
  <c r="K5" i="1"/>
  <c r="J5" i="1"/>
  <c r="I5" i="1"/>
  <c r="EL4" i="1"/>
  <c r="M4" i="1"/>
  <c r="L4" i="1"/>
  <c r="K4" i="1"/>
  <c r="J4" i="1"/>
  <c r="I4" i="1"/>
  <c r="H4" i="1"/>
  <c r="EL3" i="1"/>
  <c r="M3" i="1"/>
  <c r="L3" i="1"/>
  <c r="K3" i="1"/>
  <c r="J3" i="1"/>
  <c r="J302" i="1" s="1"/>
  <c r="I3" i="1"/>
  <c r="H3" i="1"/>
  <c r="EL250" i="1" l="1"/>
  <c r="H250" i="1" s="1"/>
  <c r="K302" i="1"/>
  <c r="L302" i="1"/>
  <c r="EL299" i="1"/>
  <c r="I302" i="1"/>
  <c r="M30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4000000}">
      <text>
        <r>
          <rPr>
            <sz val="11"/>
            <color rgb="FF000000"/>
            <rFont val="Calibri"/>
            <family val="2"/>
          </rPr>
          <t>Started keeping track of question here too... Green are completed and categorized, Yellow are completed but not categorized (created new file in Bar Chart Output), purple are Qs that allowed for multiple responses. Claire can you mark the question which you are looking at the qualitative responses for?  I think that we  can use this document going forward to keep track of progress. I plan on breaking out the questions which categorized in to separate sheets as well. I started that will the multiple response questions already (MC_Questions).
	-Patrick Cavins
+heidiblocker@gmail.com
	-Patrick Cavins
+smkraemer@gmail.com
	-Patrick Cavins
Can we not tag Claire in here yet?
	-Patrick Cavins
Looks like I'm unable to tag y'all either. :(
	-Clare Ouyang
It must be an admin thing, I guess?
	-Patrick Cavins
+clare.r.ouyang@gmail.com you do have editing permissions.  Are you logged in through your gmail?
	-Susan Kraemer
Thanks +smkraemer@gmail.com  for helping figure this out, I don't use google drive regularly so not much help.
	-Patrick Cavins
+smkraemer@gmail.com  found the response, and I cannot use the email mention that you did...
	-Patrick Cavins</t>
        </r>
      </text>
    </comment>
    <comment ref="V1" authorId="0" shapeId="0" xr:uid="{00000000-0006-0000-0000-000008000000}">
      <text>
        <r>
          <rPr>
            <sz val="11"/>
            <color rgb="FF000000"/>
            <rFont val="Calibri"/>
            <family val="2"/>
          </rPr>
          <t>There is something ODD here... Q20 is repeated: 
Pt 1, reads  -  
Where did you/the child move from?
Pt 2, reads - What year did you/the child move to Washington state?
HOWEVER, Pt 2 doesn't seem to show up in this document I have added it ass Q20_1.
	-Patrick Cavins</t>
        </r>
      </text>
    </comment>
    <comment ref="W1" authorId="0" shapeId="0" xr:uid="{00000000-0006-0000-0000-000007000000}">
      <text>
        <r>
          <rPr>
            <sz val="11"/>
            <color rgb="FF000000"/>
            <rFont val="Calibri"/>
            <family val="2"/>
          </rPr>
          <t>This column is in red because I added from the original file, and gave it the name Q20_1
	-Patrick Cavins</t>
        </r>
      </text>
    </comment>
    <comment ref="AB1" authorId="0" shapeId="0" xr:uid="{00000000-0006-0000-0000-000006000000}">
      <text>
        <r>
          <rPr>
            <sz val="11"/>
            <color rgb="FF000000"/>
            <rFont val="Calibri"/>
            <family val="2"/>
          </rPr>
          <t>What does this mean? +heidiblocker@gmail.com
	-Patrick Cavins</t>
        </r>
      </text>
    </comment>
    <comment ref="AP1" authorId="0" shapeId="0" xr:uid="{00000000-0006-0000-0000-000005000000}">
      <text>
        <r>
          <rPr>
            <sz val="11"/>
            <color rgb="FF000000"/>
            <rFont val="Calibri"/>
            <family val="2"/>
          </rPr>
          <t>Looks like we need to format these responses
	-Patrick Cavins</t>
        </r>
      </text>
    </comment>
    <comment ref="BL1" authorId="0" shapeId="0" xr:uid="{00000000-0006-0000-0000-000003000000}">
      <text>
        <r>
          <rPr>
            <sz val="11"/>
            <color rgb="FF000000"/>
            <rFont val="Calibri"/>
            <family val="2"/>
          </rPr>
          <t>I marked Clare's FR Q's in this orange
	-Patrick Cavins</t>
        </r>
      </text>
    </comment>
    <comment ref="BX1" authorId="0" shapeId="0" xr:uid="{00000000-0006-0000-0000-00000A000000}">
      <text>
        <r>
          <rPr>
            <sz val="11"/>
            <color rgb="FF000000"/>
            <rFont val="Calibri"/>
            <family val="2"/>
          </rPr>
          <t>Purple color indicates a question where multiple responses could have been recorded, they are all posted in to the second sheet called MC_Questions
	-Patrick Cavins</t>
        </r>
      </text>
    </comment>
    <comment ref="N2" authorId="0" shapeId="0" xr:uid="{00000000-0006-0000-0000-000009000000}">
      <text>
        <r>
          <rPr>
            <sz val="11"/>
            <color rgb="FF000000"/>
            <rFont val="Calibri"/>
            <family val="2"/>
          </rPr>
          <t>Green indicates a question that has been process and placed into the bar chart output folder
	-Patrick Cavins</t>
        </r>
      </text>
    </comment>
    <comment ref="T2" authorId="0" shapeId="0" xr:uid="{00000000-0006-0000-0000-000002000000}">
      <text>
        <r>
          <rPr>
            <sz val="11"/>
            <color rgb="FF000000"/>
            <rFont val="Calibri"/>
            <family val="2"/>
          </rPr>
          <t>a subset type variable
	-Patrick Cavins</t>
        </r>
      </text>
    </comment>
    <comment ref="AK2" authorId="0" shapeId="0" xr:uid="{00000000-0006-0000-0000-000001000000}">
      <text>
        <r>
          <rPr>
            <sz val="11"/>
            <color rgb="FF000000"/>
            <rFont val="Calibri"/>
            <family val="2"/>
          </rPr>
          <t>Subset Variable
	-Patrick Cavins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 authorId="0" shapeId="0" xr:uid="{00000000-0006-0000-0100-000001000000}">
      <text>
        <r>
          <rPr>
            <sz val="11"/>
            <color rgb="FF000000"/>
            <rFont val="Calibri"/>
            <family val="2"/>
          </rPr>
          <t xml:space="preserve">17 responses ID'd
</t>
        </r>
        <r>
          <rPr>
            <sz val="11"/>
            <color rgb="FF000000"/>
            <rFont val="Calibri"/>
            <family val="2"/>
          </rPr>
          <t xml:space="preserve">	-Patrick Cavins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U1" authorId="0" shapeId="0" xr:uid="{00000000-0006-0000-0300-000009000000}">
      <text>
        <r>
          <rPr>
            <sz val="11"/>
            <color rgb="FF000000"/>
            <rFont val="Calibri"/>
            <family val="2"/>
          </rPr>
          <t>+heidiblocker@gmail.com, +smkraemer@gmail.com  - Here is the where I added the questions that Clare assigned for the qualitative stuff.
	-Patrick Cavins
I also marked them in an orange color in the raw, edited tab
	-Patrick Cavins</t>
        </r>
      </text>
    </comment>
    <comment ref="AF1" authorId="0" shapeId="0" xr:uid="{00000000-0006-0000-0300-000008000000}">
      <text>
        <r>
          <rPr>
            <sz val="11"/>
            <color rgb="FF000000"/>
            <rFont val="Calibri"/>
            <family val="2"/>
          </rPr>
          <t>Clare these MC Questions as well
	-Patrick Cavins</t>
        </r>
      </text>
    </comment>
    <comment ref="A2" authorId="0" shapeId="0" xr:uid="{00000000-0006-0000-0300-000001000000}">
      <text>
        <r>
          <rPr>
            <sz val="11"/>
            <color rgb="FF000000"/>
            <rFont val="Calibri"/>
            <family val="2"/>
          </rPr>
          <t>Clare Ouyang:
There's generally a theme for these responses - we can categorize these</t>
        </r>
      </text>
    </comment>
    <comment ref="B2" authorId="0" shapeId="0" xr:uid="{00000000-0006-0000-0300-000002000000}">
      <text>
        <r>
          <rPr>
            <sz val="11"/>
            <color rgb="FF000000"/>
            <rFont val="Calibri"/>
            <family val="2"/>
          </rPr>
          <t>Clare Ouyang:
There's generally a theme for these responses - we can categorize these</t>
        </r>
      </text>
    </comment>
    <comment ref="F2" authorId="0" shapeId="0" xr:uid="{00000000-0006-0000-0300-000003000000}">
      <text>
        <r>
          <rPr>
            <sz val="11"/>
            <color rgb="FF000000"/>
            <rFont val="Calibri"/>
            <family val="2"/>
          </rPr>
          <t xml:space="preserve">Clare Ouyang:
This responses actually read more like: why do you have trouble fnding caregivers? It looks like a lot of the responses are actually centered around not having trusted care providers or not being able to access one within their financial means
</t>
        </r>
      </text>
    </comment>
    <comment ref="H2" authorId="0" shapeId="0" xr:uid="{00000000-0006-0000-0300-000004000000}">
      <text>
        <r>
          <rPr>
            <sz val="11"/>
            <color rgb="FF000000"/>
            <rFont val="Calibri"/>
            <family val="2"/>
          </rPr>
          <t>Clare Ouyang:
There is a theme of being left behind by friends but also making closer bonds with those that stay. It may be interesting to do an analysis to see which words are used the most often in these responses.</t>
        </r>
      </text>
    </comment>
    <comment ref="M2" authorId="0" shapeId="0" xr:uid="{00000000-0006-0000-0300-000005000000}">
      <text>
        <r>
          <rPr>
            <sz val="11"/>
            <color rgb="FF000000"/>
            <rFont val="Calibri"/>
            <family val="2"/>
          </rPr>
          <t>Clare Ouyang:
There is definitely some categorization. However, several responses could be pulled out for more detailed anecdotal stories</t>
        </r>
      </text>
    </comment>
    <comment ref="R2" authorId="0" shapeId="0" xr:uid="{00000000-0006-0000-0300-000006000000}">
      <text>
        <r>
          <rPr>
            <sz val="11"/>
            <color rgb="FF000000"/>
            <rFont val="Calibri"/>
            <family val="2"/>
          </rPr>
          <t>Clare Ouyang:
This section won't be easy to separate out although there are the same themes pulled together</t>
        </r>
      </text>
    </comment>
    <comment ref="T2" authorId="0" shapeId="0" xr:uid="{00000000-0006-0000-0300-000007000000}">
      <text>
        <r>
          <rPr>
            <sz val="11"/>
            <color rgb="FF000000"/>
            <rFont val="Calibri"/>
            <family val="2"/>
          </rPr>
          <t>Clare Ouyang:
Not enough responses</t>
        </r>
      </text>
    </comment>
  </commentList>
</comments>
</file>

<file path=xl/sharedStrings.xml><?xml version="1.0" encoding="utf-8"?>
<sst xmlns="http://schemas.openxmlformats.org/spreadsheetml/2006/main" count="38342" uniqueCount="3415">
  <si>
    <t>StartDate</t>
  </si>
  <si>
    <t>Progress</t>
  </si>
  <si>
    <t>Duration (in seconds)</t>
  </si>
  <si>
    <t>Finished</t>
  </si>
  <si>
    <t>Q148</t>
  </si>
  <si>
    <t>Q130</t>
  </si>
  <si>
    <t>Exclusions_Q149</t>
  </si>
  <si>
    <t>Exclusions_Q137</t>
  </si>
  <si>
    <t>Exclusions_Q18</t>
  </si>
  <si>
    <t>Exclusions_Consent</t>
  </si>
  <si>
    <t>Exclusions_Stopped</t>
  </si>
  <si>
    <t>Q149</t>
  </si>
  <si>
    <t>Q137</t>
  </si>
  <si>
    <t>Q18</t>
  </si>
  <si>
    <t>Q16</t>
  </si>
  <si>
    <t>Q17</t>
  </si>
  <si>
    <t>Q134</t>
  </si>
  <si>
    <t>Q19</t>
  </si>
  <si>
    <t>Q20</t>
  </si>
  <si>
    <t>Q20_1</t>
  </si>
  <si>
    <t>Q21</t>
  </si>
  <si>
    <t>Q21_1</t>
  </si>
  <si>
    <t>Q22</t>
  </si>
  <si>
    <t>Q23</t>
  </si>
  <si>
    <t>Q24</t>
  </si>
  <si>
    <t>Q25</t>
  </si>
  <si>
    <t>Q26</t>
  </si>
  <si>
    <t>Q27</t>
  </si>
  <si>
    <t>Q29</t>
  </si>
  <si>
    <t>Q28</t>
  </si>
  <si>
    <t>Q33</t>
  </si>
  <si>
    <t>Q75</t>
  </si>
  <si>
    <t>Q31</t>
  </si>
  <si>
    <t>Q32</t>
  </si>
  <si>
    <t>Q34</t>
  </si>
  <si>
    <t>Q35_1</t>
  </si>
  <si>
    <t>Q36</t>
  </si>
  <si>
    <t>Q37</t>
  </si>
  <si>
    <t>Q38</t>
  </si>
  <si>
    <t>Q39</t>
  </si>
  <si>
    <t>Q40</t>
  </si>
  <si>
    <t>Q41</t>
  </si>
  <si>
    <t>Q42</t>
  </si>
  <si>
    <t>Q43</t>
  </si>
  <si>
    <t>C43</t>
  </si>
  <si>
    <t>Q44</t>
  </si>
  <si>
    <t>Q46</t>
  </si>
  <si>
    <t>Q47</t>
  </si>
  <si>
    <t>Q48</t>
  </si>
  <si>
    <t>Q49</t>
  </si>
  <si>
    <t>Q50</t>
  </si>
  <si>
    <t>Q51</t>
  </si>
  <si>
    <t>Q135</t>
  </si>
  <si>
    <t>Q52</t>
  </si>
  <si>
    <t>Q141</t>
  </si>
  <si>
    <t>Q140</t>
  </si>
  <si>
    <t>Q139</t>
  </si>
  <si>
    <t>Q53</t>
  </si>
  <si>
    <t>Q54</t>
  </si>
  <si>
    <t>Q55</t>
  </si>
  <si>
    <t>Q56</t>
  </si>
  <si>
    <t>Q58</t>
  </si>
  <si>
    <t>Q59</t>
  </si>
  <si>
    <t>Q60</t>
  </si>
  <si>
    <t>Q61</t>
  </si>
  <si>
    <t>Q62</t>
  </si>
  <si>
    <t>Q63</t>
  </si>
  <si>
    <t>Q64</t>
  </si>
  <si>
    <t>Q65</t>
  </si>
  <si>
    <t>Q66</t>
  </si>
  <si>
    <t>Q67</t>
  </si>
  <si>
    <t>Q68</t>
  </si>
  <si>
    <t>Q69</t>
  </si>
  <si>
    <t>Q70</t>
  </si>
  <si>
    <t>Q71</t>
  </si>
  <si>
    <t>Q72</t>
  </si>
  <si>
    <t>Q73</t>
  </si>
  <si>
    <t>Q74</t>
  </si>
  <si>
    <t>Q76</t>
  </si>
  <si>
    <t>Q78</t>
  </si>
  <si>
    <t>Q77</t>
  </si>
  <si>
    <t>Q79</t>
  </si>
  <si>
    <t>Q80</t>
  </si>
  <si>
    <t>Q81</t>
  </si>
  <si>
    <t>Q82</t>
  </si>
  <si>
    <t>Q84</t>
  </si>
  <si>
    <t>Q85</t>
  </si>
  <si>
    <t>Q83</t>
  </si>
  <si>
    <t>Q87</t>
  </si>
  <si>
    <t>Q88</t>
  </si>
  <si>
    <t>Q90</t>
  </si>
  <si>
    <t>Q91</t>
  </si>
  <si>
    <t>Q89</t>
  </si>
  <si>
    <t>Q92</t>
  </si>
  <si>
    <t>Q93</t>
  </si>
  <si>
    <t>Q94</t>
  </si>
  <si>
    <t>Q95</t>
  </si>
  <si>
    <t>Q96</t>
  </si>
  <si>
    <t>Q97</t>
  </si>
  <si>
    <t>Q98</t>
  </si>
  <si>
    <t>Q99</t>
  </si>
  <si>
    <t>Q100</t>
  </si>
  <si>
    <t>Q101</t>
  </si>
  <si>
    <t>Q102</t>
  </si>
  <si>
    <t>Q103</t>
  </si>
  <si>
    <t>Q104</t>
  </si>
  <si>
    <t>Q105</t>
  </si>
  <si>
    <t>Q106</t>
  </si>
  <si>
    <t>Q107</t>
  </si>
  <si>
    <t>Q108</t>
  </si>
  <si>
    <t>Q109</t>
  </si>
  <si>
    <t>Q110</t>
  </si>
  <si>
    <t>Q111</t>
  </si>
  <si>
    <t>Q112</t>
  </si>
  <si>
    <t>Q113</t>
  </si>
  <si>
    <t>Q114</t>
  </si>
  <si>
    <t>Q115</t>
  </si>
  <si>
    <t>Q116</t>
  </si>
  <si>
    <t>Q117</t>
  </si>
  <si>
    <t>Q119</t>
  </si>
  <si>
    <t>Q118</t>
  </si>
  <si>
    <t>Q120</t>
  </si>
  <si>
    <t>Q121</t>
  </si>
  <si>
    <t>Q122</t>
  </si>
  <si>
    <t>Q123</t>
  </si>
  <si>
    <t>Q124</t>
  </si>
  <si>
    <t>Q125</t>
  </si>
  <si>
    <t>Q126</t>
  </si>
  <si>
    <t>Q127</t>
  </si>
  <si>
    <t>Q128</t>
  </si>
  <si>
    <t>Q129</t>
  </si>
  <si>
    <t>Q132</t>
  </si>
  <si>
    <t>Q133</t>
  </si>
  <si>
    <t>Q136</t>
  </si>
  <si>
    <t>Q120 - Topics</t>
  </si>
  <si>
    <t>ID</t>
  </si>
  <si>
    <t>Start Date</t>
  </si>
  <si>
    <t>Consent</t>
  </si>
  <si>
    <t>Responded</t>
  </si>
  <si>
    <t>Are you currently caring, or have you ever cared in the past for a child or adolescent with a life-limiting illness?
For this study the term "life-limiting illness" is defined as any diagnosis or illness that has the potential to dramatically reduce years of life lived, or dramatically impact quality of life.</t>
  </si>
  <si>
    <t>Do/did you consider yourself one of the child's main caregivers (immediate family, extended family, friend, professional/hired)?</t>
  </si>
  <si>
    <t>Does/did the child live in Washington State during the time of care?</t>
  </si>
  <si>
    <t>What is/was your relationship with this child?</t>
  </si>
  <si>
    <t>Please explain your relationship:</t>
  </si>
  <si>
    <t>Do/did you have either full custody or shared custody of the child?</t>
  </si>
  <si>
    <t>Where did you/the child move from?</t>
  </si>
  <si>
    <t>What year did you/the child move to Washington state?</t>
  </si>
  <si>
    <t>What county in Washington did/do the child live in during care? - County</t>
  </si>
  <si>
    <t xml:space="preserve">What is your gender? </t>
  </si>
  <si>
    <t>How old are you?</t>
  </si>
  <si>
    <t>Age Decile</t>
  </si>
  <si>
    <t>If you provided care in the past, how old were you at the time of care?
(Specific age or an age range is acceptable)</t>
  </si>
  <si>
    <t>Please select the highest level of education you have completed:</t>
  </si>
  <si>
    <t>What was the highest level of education you had completed at the time you were providing care?</t>
  </si>
  <si>
    <t>What is your race? Please select all that apply:</t>
  </si>
  <si>
    <t>What other race are you?</t>
  </si>
  <si>
    <t>If you are the child's parent, what is your marital status?</t>
  </si>
  <si>
    <t>Did your separation occur during the peak/primary treatment of the child's illness?</t>
  </si>
  <si>
    <t>Did your divorce occur during the peak/primary treatment of the child's illness?</t>
  </si>
  <si>
    <t>Do you have shared custody of the child?</t>
  </si>
  <si>
    <t>How is custodial time divided between the two of you?</t>
  </si>
  <si>
    <t>Are you in a romantic relationship with your child's other parent?</t>
  </si>
  <si>
    <t>How many adults (18+) are in your family unit including yourself?  If you are not part of the family unit please answer for the child's family. - Adults 18+</t>
  </si>
  <si>
    <t>Were there any other children under the age of 18 in your family unit during this experience?  If you are not part of the family unit please answer for the child's family.</t>
  </si>
  <si>
    <t>Please tell us the age/s and gender of those children:</t>
  </si>
  <si>
    <t>What is your (the child's family's) annual household income?</t>
  </si>
  <si>
    <t>What was your (the child's family's) annual household income at the time you were providing care?</t>
  </si>
  <si>
    <t>Do/did
  you consider yourself the primary caregiver?</t>
  </si>
  <si>
    <t>Who do/did you share the responsibilities with?  (example:  father, personal nurse)</t>
  </si>
  <si>
    <t>Who is/was the primary caregiver?  (example:  father, personal nurse)</t>
  </si>
  <si>
    <t>How much time approximately are/were you caring for the child?  Please tell us a range of hours/week.</t>
  </si>
  <si>
    <t>How much time approximately are/were you caring for the child? Please tell us a range of hours/week.</t>
  </si>
  <si>
    <t>Is the child still living?</t>
  </si>
  <si>
    <t>What year did he/she pass?</t>
  </si>
  <si>
    <t>What was the child's age at the time of death?</t>
  </si>
  <si>
    <t>What was the cause of death?</t>
  </si>
  <si>
    <t>Where did the death occur?</t>
  </si>
  <si>
    <t>What
  illness or conditions does/did your child have?
Please
  check all that apply.</t>
  </si>
  <si>
    <t>What other illness or condition does/did your child have?</t>
  </si>
  <si>
    <t>Approximately
  how many hours a day do/did you spend tending to the child's medical needs?</t>
  </si>
  <si>
    <t>Was the child in hospice care?</t>
  </si>
  <si>
    <t>While in hospice care approximately
  how many hours a day did you spend tending to the child's medical needs?</t>
  </si>
  <si>
    <t>Do/did you work during the child's illness?</t>
  </si>
  <si>
    <t>How
  often do/did you leave your child in the care of others FOR WORK?</t>
  </si>
  <si>
    <t>Do/did you
  tend to have enough time to do everything you need/ed for work?</t>
  </si>
  <si>
    <t>In the
  event that you cannot get all your work done, 
what types of things are/were the most
  likely to be neglected?</t>
  </si>
  <si>
    <t>How
  often do/did you leave the child in the care of others FOR SOCIALIZING?</t>
  </si>
  <si>
    <t>What types of social activities are the most
  likely to be neglected?</t>
  </si>
  <si>
    <t>How
  often do/did you leave your child in the care of others FOR ERRANDS?</t>
  </si>
  <si>
    <t>Do you
  tend to have enough time to do the errands you need?</t>
  </si>
  <si>
    <t>In the
  event that you cannot get all your errands done, 
what types of things are the most
  likely to be neglected?</t>
  </si>
  <si>
    <t>How
  often did/do you leave your child in the care of others  FOR TIME WITH SIBLINGS?</t>
  </si>
  <si>
    <t>If you are the child's parent, do you tend to have enough time to for your other children?</t>
  </si>
  <si>
    <t>What types of things related to your other children are the most likely to be neglected?</t>
  </si>
  <si>
    <t>How
  often did/do you leave the child in the care of others FOR PERSONAL TIME WITH A SIGNIFICANT OTHER?</t>
  </si>
  <si>
    <t>Do/did you
  tend to have enough time to care for this relationship with your significant other?</t>
  </si>
  <si>
    <t>What aspect of this relationship with your significant other are the most likely to be neglected?</t>
  </si>
  <si>
    <t>Who
  else cares/cared for this child? 
Check all that apply.</t>
  </si>
  <si>
    <t>What other family members care/cared for the child?</t>
  </si>
  <si>
    <t>Who are the caregiver/s of the child who fall in the "other" category?</t>
  </si>
  <si>
    <t>How difficult has it been for you to find caregivers that you trust to meet the child's medical and care needs?  If you are not in the family unit please answer on their behalf.</t>
  </si>
  <si>
    <t>Can you please tell us more about your experience finding caregivers?   If you are not in the child's family unit please try to answer on their behalf.</t>
  </si>
  <si>
    <t>Have you ever left the child in somebody else's care overnight (excluding the hospital)? If you are not in the child's family unit if you are able, please answer on their behalf.</t>
  </si>
  <si>
    <t>Can you please tell us more about this experience of having your child away overnight?   If you are not in the child's family unit but you are able, please answer on their behalf.</t>
  </si>
  <si>
    <t>How does/did the child's illness affect your social life?   If you are not in the child's family unit if you are able please answer on their behalf.</t>
  </si>
  <si>
    <t>Can you please tell us more about how your social life is or was affected?   If you are not in the child's family unit but you are able, please answer on their behalf.</t>
  </si>
  <si>
    <t>Have you ever had to decline an invitation because you tried, but were unable to find somebody able to care for the child?</t>
  </si>
  <si>
    <t>Can you please tell us more about having to decline an invitation because you tried but were unable to find somebody able to care for the child?</t>
  </si>
  <si>
    <t>How often did/do you socialize outside of your immediate family members?</t>
  </si>
  <si>
    <t>When you do socialize, who are you likely to spend this time with?</t>
  </si>
  <si>
    <t>Do you feel like you have enough personal time for yourself?</t>
  </si>
  <si>
    <t>What types of personal activities do you like to do strictly for yourself? Examples: read, exercise, have lunch with friends, go to the spa.</t>
  </si>
  <si>
    <t>How often are/were you able to socialize or participate in these personal activities?</t>
  </si>
  <si>
    <t>How difficult is it to be away from the child without worrying about his/her care?</t>
  </si>
  <si>
    <t>How would you consider your own physical health to be?</t>
  </si>
  <si>
    <t>How would you consider your physical health to be at the time you were caring for the ill child?</t>
  </si>
  <si>
    <t>How would you consider your own mental health?  Examples: anxiety, depression, insomnia</t>
  </si>
  <si>
    <t>How would you rate your mental health at the time you were caring for the ill child?</t>
  </si>
  <si>
    <t>Has your own physical or mental health been affected by the child's illness?</t>
  </si>
  <si>
    <t>Please tell us more about how your health has been affected.</t>
  </si>
  <si>
    <t>Do you feel that you are/were able to get enough sleep most days?</t>
  </si>
  <si>
    <t>Are/were you able to get enough sleep because of outside help?  Examples of help might be medication or in-home overnight nursing.</t>
  </si>
  <si>
    <t>Have you ever checked your child, or asked to check your child, into a hospital as a way to cope with your own exhaustion so that you could rest?</t>
  </si>
  <si>
    <t>Have you ever checked your child, or asked to check your child, into a hospital for a reason other than his/her medical necessity or your own exhaustion?</t>
  </si>
  <si>
    <t>Please tell us more about readmitting the child into the hospital for other reasons.</t>
  </si>
  <si>
    <t>What are the three biggest sources of joy in your life?</t>
  </si>
  <si>
    <t>What are the three biggest sources of stress in your life?</t>
  </si>
  <si>
    <t>In what ways has your child's illness affected his/her siblings?</t>
  </si>
  <si>
    <t>What types of activities does the family like to do together?  Examples: play sports or boardgames, go to the museum.</t>
  </si>
  <si>
    <t>If married, or married at the time of illness, has the child's illness affected your marriage?</t>
  </si>
  <si>
    <t>Please tell us more about how your marriage has been affected.</t>
  </si>
  <si>
    <t>If the other parent is involved in your life, but you are not married:How has has your child's illness affected your relationship with his/her other parent?Skip if not the parent.</t>
  </si>
  <si>
    <t>Please tell us more about the decision to move for the child's treatment.</t>
  </si>
  <si>
    <t>Please tell us about the decision to move for the child's treatment.</t>
  </si>
  <si>
    <t>Did the whole family move?</t>
  </si>
  <si>
    <t>Did you/the family own or rent rent your previous home?</t>
  </si>
  <si>
    <t>Did you/the family sell your home before moving?</t>
  </si>
  <si>
    <t>How was it decided who would move?</t>
  </si>
  <si>
    <t>What impact did splitting the family's living arrangement have?</t>
  </si>
  <si>
    <t>Where did you/the family live once you/the child moved?</t>
  </si>
  <si>
    <t>Where did you live once you moved?</t>
  </si>
  <si>
    <t>How could/can your living situation be improved?</t>
  </si>
  <si>
    <t>Have/did finances played a role in decisions concerning the child's medical treatment?</t>
  </si>
  <si>
    <t>Please tell us more about how finances play/ed a role in decisions concerning the child's medical treatment.</t>
  </si>
  <si>
    <t>Have finances affected the family's activities since the child became sick?</t>
  </si>
  <si>
    <t>Please tell us more about how finances have/had been affected and the impact on the different family members.  Have you come up with any creative solutions?</t>
  </si>
  <si>
    <t>Have finances impacted the relationships within the family since your child became sick?</t>
  </si>
  <si>
    <t>Please tell us more about how your finances have had an impact on your family's relationships since your child became sick.</t>
  </si>
  <si>
    <t>How would you describe the time that the child has had to sleep overnight or spend extended periods in the hospital?</t>
  </si>
  <si>
    <t>What three things did you miss most about about home?</t>
  </si>
  <si>
    <t>What three things do you think the child missed most about home?</t>
  </si>
  <si>
    <t>What three things about your hospital stay(s) were you most grateful for?</t>
  </si>
  <si>
    <t>How could your hospital stay have been improved?</t>
  </si>
  <si>
    <t>What important information about caring for the child do you wish you had known or been told sooner?</t>
  </si>
  <si>
    <t>What advice would you give other caregivers in similar circumstances?</t>
  </si>
  <si>
    <t>What additional services would have been useful during this time?  Please choose all that apply.</t>
  </si>
  <si>
    <t>What other additional services would have been useful during this time?</t>
  </si>
  <si>
    <t>If you were provided an alternative option to the hospital for non-life-threatening medical care needs, would you consider care at such a facility?</t>
  </si>
  <si>
    <t>What are your concerns or worries about this type of a facility?</t>
  </si>
  <si>
    <t>Thank you for your time and ideas. Is there any other advice or feedback you would like to share to help us design Ladybug House?</t>
  </si>
  <si>
    <t>In the future when we are further along with our design of Ladybug House would you be interested in giving us additional feedback?</t>
  </si>
  <si>
    <t>You mentioned that you have multiple children in your family unit.  We are very interested in designing our house and services with consideration for the entire family's needs.  If any of your child's siblings/children in your family unit are over the age of 10 do you think they would be interested in filling out a similar questionnaire to give us their perspective?</t>
  </si>
  <si>
    <t># of questions answered</t>
  </si>
  <si>
    <t>Yes, I wish to continue</t>
  </si>
  <si>
    <t>No, I do not want to continue</t>
  </si>
  <si>
    <t>I understand</t>
  </si>
  <si>
    <t>Yes, currently</t>
  </si>
  <si>
    <t>Yes</t>
  </si>
  <si>
    <t>No</t>
  </si>
  <si>
    <t>Yes, in the past</t>
  </si>
  <si>
    <t>White</t>
  </si>
  <si>
    <t>Native American</t>
  </si>
  <si>
    <t>Black or African American</t>
  </si>
  <si>
    <t>Family,A professional caregiver/nurse</t>
  </si>
  <si>
    <t>His/her other parent/s,Family,A professional caregiver/nurse,Friends</t>
  </si>
  <si>
    <t>Latino/a</t>
  </si>
  <si>
    <t>Other</t>
  </si>
  <si>
    <t>His/her other parent/s,Family</t>
  </si>
  <si>
    <t>Respite,Support for my other children</t>
  </si>
  <si>
    <t>Family</t>
  </si>
  <si>
    <t>His/her other parent/s</t>
  </si>
  <si>
    <t>His/her other parent/s,Friends</t>
  </si>
  <si>
    <t>Peer or professional support for self</t>
  </si>
  <si>
    <t>Nobody</t>
  </si>
  <si>
    <t>Support for my other children,Help with social service programs,Childcare for siblings</t>
  </si>
  <si>
    <t>Respite,Peer or professional support for self,Help with tasks of daily living (house/yard/errands/meals)</t>
  </si>
  <si>
    <t>White,Asian</t>
  </si>
  <si>
    <t>I prefer not to answer</t>
  </si>
  <si>
    <t>Transportation help,Help with tasks of daily living (house/yard/errands/meals)</t>
  </si>
  <si>
    <t>Friends</t>
  </si>
  <si>
    <t>Support for my other children,Financial assistance,Childcare for siblings,Transportation help</t>
  </si>
  <si>
    <t>Support for my other children,Financial assistance,Insurance assistance,Peer or professional support for self,Childcare for siblings,Help with tasks of daily living (house/yard/errands/meals)</t>
  </si>
  <si>
    <t>Respite,Referral or references for alternate caregiver service or options,Support for my other children,Help with social service programs,Financial assistance,Childcare for siblings,Transportation help,Help with tasks of daily living (house/yard/errands/meals)</t>
  </si>
  <si>
    <t>Financial assistance,Transportation help,Help with tasks of daily living (house/yard/errands/meals)</t>
  </si>
  <si>
    <t>Referral or references for alternate caregiver service or options,Support for my other children,Financial assistance,Peer or professional support for self</t>
  </si>
  <si>
    <t>Support for my other children,Financial assistance,Peer or professional support for self,Transportation help</t>
  </si>
  <si>
    <t>Respite,Help with social service programs,Peer or professional support for self,Childcare for siblings,Help with tasks of daily living (house/yard/errands/meals)</t>
  </si>
  <si>
    <t>Support for my other children,Help with social service programs,Financial assistance,Insurance assistance,Peer or professional support for self,Childcare for siblings,Help with tasks of daily living (house/yard/errands/meals)</t>
  </si>
  <si>
    <t>Respite,Peer or professional support for self</t>
  </si>
  <si>
    <t>His/her other parent/s,Family,Friends</t>
  </si>
  <si>
    <t>Referral or references for alternate caregiver service or options,Support for my other children,Help with social service programs,Financial assistance,Insurance assistance,Childcare for siblings,Transportation help,Help with tasks of daily living (house/yard/errands/meals)</t>
  </si>
  <si>
    <t>White,Black or African American</t>
  </si>
  <si>
    <t>His/her other parent/s,A professional caregiver/nurse</t>
  </si>
  <si>
    <t>Respite,Support for my other children,Help with social service programs</t>
  </si>
  <si>
    <t>A professional caregiver/nurse</t>
  </si>
  <si>
    <t>Respite,Help with social service programs,Financial assistance,Help with tasks of daily living (house/yard/errands/meals)</t>
  </si>
  <si>
    <t>Financial assistance,Insurance assistance</t>
  </si>
  <si>
    <t>Respite,Support for my other children,Help with social service programs,Financial assistance,Transportation help,Help with tasks of daily living (house/yard/errands/meals)</t>
  </si>
  <si>
    <t>Financial assistance</t>
  </si>
  <si>
    <t>Respite</t>
  </si>
  <si>
    <t>Family,Friends</t>
  </si>
  <si>
    <t>Respite,Referral or references for alternate caregiver service or options,Support for my other children,Financial assistance,Childcare for siblings,Help with tasks of daily living (house/yard/errands/meals)</t>
  </si>
  <si>
    <t>Financial assistance,Transportation help</t>
  </si>
  <si>
    <t>Peer or professional support for self,Childcare for siblings</t>
  </si>
  <si>
    <t>Referral or references for alternate caregiver service or options,Support for my other children,Help with social service programs,Financial assistance,Childcare for siblings,Help with tasks of daily living (house/yard/errands/meals)</t>
  </si>
  <si>
    <t>Referral or references for alternate caregiver service or options,Support for my other children,Peer or professional support for self,Childcare for siblings,Help with tasks of daily living (house/yard/errands/meals)</t>
  </si>
  <si>
    <t>Respite,Referral or references for alternate caregiver service or options,Support for my other children,Help with tasks of daily living (house/yard/errands/meals)</t>
  </si>
  <si>
    <t>Support for my other children,Financial assistance,Peer or professional support for self,Childcare for siblings,Help with tasks of daily living (house/yard/errands/meals)</t>
  </si>
  <si>
    <t>Respite,Help with social service programs</t>
  </si>
  <si>
    <t>Respite,Referral or references for alternate caregiver service or options,Support for my other children,Help with social service programs,Financial assistance,Insurance assistance,Peer or professional support for self,Childcare for siblings,Transportation help,Help with tasks of daily living (house/yard/errands/meals)</t>
  </si>
  <si>
    <t>Respite,Referral or references for alternate caregiver service or options,Support for my other children,Help with social service programs,Insurance assistance,Peer or professional support for self,Childcare for siblings,Help with tasks of daily living (house/yard/errands/meals)</t>
  </si>
  <si>
    <t>Help with tasks of daily living (house/yard/errands/meals)</t>
  </si>
  <si>
    <t>Asian</t>
  </si>
  <si>
    <t>Support for my other children,Help with tasks of daily living (house/yard/errands/meals)</t>
  </si>
  <si>
    <t>Respite,Support for my other children,Financial assistance,Transportation help,Help with tasks of daily living (house/yard/errands/meals)</t>
  </si>
  <si>
    <t>Financial assistance,Insurance assistance,Childcare for siblings,Help with tasks of daily living (house/yard/errands/meals)</t>
  </si>
  <si>
    <t>Support for my other children,Help with social service programs,Financial assistance,Insurance assistance,Peer or professional support for self,Help with tasks of daily living (house/yard/errands/meals)</t>
  </si>
  <si>
    <t>White,Latino/a</t>
  </si>
  <si>
    <t>Support for my other children,Financial assistance,Help with tasks of daily living (house/yard/errands/meals)</t>
  </si>
  <si>
    <t>A professional caregiver/nurse,Friends</t>
  </si>
  <si>
    <t>Respite,Referral or references for alternate caregiver service or options,Help with social service programs,Financial assistance,Peer or professional support for self,Transportation help,Help with tasks of daily living (house/yard/errands/meals)</t>
  </si>
  <si>
    <t>Referral or references for alternate caregiver service or options</t>
  </si>
  <si>
    <t>Family,A professional caregiver/nurse,Friends</t>
  </si>
  <si>
    <t>Support for my other children,Childcare for siblings,Help with tasks of daily living (house/yard/errands/meals)</t>
  </si>
  <si>
    <t>Family,Other</t>
  </si>
  <si>
    <t>Respite,Referral or references for alternate caregiver service or options,Support for my other children,Help with social service programs,Financial assistance,Insurance assistance,Peer or professional support for self,Transportation help,Help with tasks of daily living (house/yard/errands/meals)</t>
  </si>
  <si>
    <t>His/her other parent/s,Family,A professional caregiver/nurse</t>
  </si>
  <si>
    <t>Respite,Referral or references for alternate caregiver service or options,Help with social service programs,Financial assistance,Insurance assistance,Peer or professional support for self,Help with tasks of daily living (house/yard/errands/meals)</t>
  </si>
  <si>
    <t>His/her other parent/s,Other</t>
  </si>
  <si>
    <t>Respite,Referral or references for alternate caregiver service or options,Support for my other children,Help with social service programs,Peer or professional support for self,Help with tasks of daily living (house/yard/errands/meals)</t>
  </si>
  <si>
    <t>Financial assistance,Help with tasks of daily living (house/yard/errands/meals)</t>
  </si>
  <si>
    <t>Peer or professional support for self,Help with tasks of daily living (house/yard/errands/meals)</t>
  </si>
  <si>
    <t>Financial assistance,Peer or professional support for self,Help with tasks of daily living (house/yard/errands/meals)</t>
  </si>
  <si>
    <t>Support for my other children,Financial assistance,Insurance assistance,Help with tasks of daily living (house/yard/errands/meals)</t>
  </si>
  <si>
    <t>Support for my other children,Insurance assistance,Childcare for siblings,Other</t>
  </si>
  <si>
    <t>Respite,Support for my other children,Help with tasks of daily living (house/yard/errands/meals)</t>
  </si>
  <si>
    <t>Financial assistance,Peer or professional support for self,Childcare for siblings,Help with tasks of daily living (house/yard/errands/meals)</t>
  </si>
  <si>
    <t>His/her other parent/s,A professional caregiver/nurse,Friends</t>
  </si>
  <si>
    <t>Respite,Support for my other children,Financial assistance,Peer or professional support for self,Transportation help,Help with tasks of daily living (house/yard/errands/meals)</t>
  </si>
  <si>
    <t>Respite,Other</t>
  </si>
  <si>
    <t>Respite,Support for my other children,Help with social service programs,Financial assistance,Insurance assistance,Transportation help,Help with tasks of daily living (house/yard/errands/meals)</t>
  </si>
  <si>
    <t>Referral or references for alternate caregiver service or options,Help with social service programs,Financial assistance,Insurance assistance,Peer or professional support for self,Transportation help,Other</t>
  </si>
  <si>
    <t>Referral or references for alternate caregiver service or options,Support for my other children,Help with social service programs,Insurance assistance,Peer or professional support for self,Childcare for siblings,Help with tasks of daily living (house/yard/errands/meals)</t>
  </si>
  <si>
    <t>Help with social service programs,Peer or professional support for self</t>
  </si>
  <si>
    <t>Financial assistance,Peer or professional support for self</t>
  </si>
  <si>
    <t>Financial assistance,Insurance assistance,Peer or professional support for self,Childcare for siblings,Help with tasks of daily living (house/yard/errands/meals)</t>
  </si>
  <si>
    <t>Support for my other children,Help with social service programs,Financial assistance,Insurance assistance,Peer or professional support for self,Transportation help</t>
  </si>
  <si>
    <t>Respite,Support for my other children,Financial assistance,Childcare for siblings,Help with tasks of daily living (house/yard/errands/meals)</t>
  </si>
  <si>
    <t>Referral or references for alternate caregiver service or options,Support for my other children,Peer or professional support for self,Help with tasks of daily living (house/yard/errands/meals)</t>
  </si>
  <si>
    <t>Respite,Financial assistance,Insurance assistance,Childcare for siblings,Help with tasks of daily living (house/yard/errands/meals)</t>
  </si>
  <si>
    <t>Help with social service programs,Financial assistance,Transportation help</t>
  </si>
  <si>
    <t>Support for my other children,Help with social service programs,Help with tasks of daily living (house/yard/errands/meals)</t>
  </si>
  <si>
    <t>Respite,Referral or references for alternate caregiver service or options,Support for my other children,Help with social service programs,Financial assistance,Insurance assistance,Childcare for siblings,Transportation help,Help with tasks of daily living (house/yard/errands/meals)</t>
  </si>
  <si>
    <t>Support for my other children,Help with social service programs,Financial assistance,Help with tasks of daily living (house/yard/errands/meals)</t>
  </si>
  <si>
    <t>His/her other parent/s,Family,Other</t>
  </si>
  <si>
    <t>Respite,Financial assistance,Help with tasks of daily living (house/yard/errands/meals)</t>
  </si>
  <si>
    <t>Respite,Referral or references for alternate caregiver service or options,Support for my other children,Financial assistance,Peer or professional support for self,Childcare for siblings,Help with tasks of daily living (house/yard/errands/meals)</t>
  </si>
  <si>
    <t>Referral or references for alternate caregiver service or options,Support for my other children,Financial assistance,Insurance assistance,Help with tasks of daily living (house/yard/errands/meals)</t>
  </si>
  <si>
    <t>Respite,Referral or references for alternate caregiver service or options,Support for my other children,Help with social service programs,Financial assistance,Insurance assistance,Peer or professional support for self,Childcare for siblings,Transportation help,Help with tasks of daily living (house/yard/errands/meals),Other</t>
  </si>
  <si>
    <t>Respite,Referral or references for alternate caregiver service or options,Support for my other children,Childcare for siblings,Help with tasks of daily living (house/yard/errands/meals)</t>
  </si>
  <si>
    <t>Referral or references for alternate caregiver service or options,Transportation help,Other</t>
  </si>
  <si>
    <t>Respite,Help with social service programs,Financial assistance,Peer or professional support for self,Transportation help,Help with tasks of daily living (house/yard/errands/meals)</t>
  </si>
  <si>
    <t>Help with social service programs,Financial assistance,Peer or professional support for self</t>
  </si>
  <si>
    <t>Support for my other children,Help with social service programs,Financial assistance,Insurance assistance,Peer or professional support for self,Childcare for siblings,Transportation help,Help with tasks of daily living (house/yard/errands/meals)</t>
  </si>
  <si>
    <t>Support for my other children,Financial assistance,Peer or professional support for self,Childcare for siblings,Transportation help,Help with tasks of daily living (house/yard/errands/meals)</t>
  </si>
  <si>
    <t>Respite,Referral or references for alternate caregiver service or options,Support for my other children,Help with social service programs,Financial assistance,Insurance assistance,Childcare for siblings,Transportation help,Help with tasks of daily living (house/yard/errands/meals),Other</t>
  </si>
  <si>
    <t>Respite,Support for my other children,Financial assistance,Help with tasks of daily living (house/yard/errands/meals)</t>
  </si>
  <si>
    <t>Support for my other children,Help with social service programs,Peer or professional support for self,Childcare for siblings,Help with tasks of daily living (house/yard/errands/meals)</t>
  </si>
  <si>
    <t>Respite,Referral or references for alternate caregiver service or options,Help with social service programs,Financial assistance,Insurance assistance,Peer or professional support for self,Transportation help,Help with tasks of daily living (house/yard/errands/meals),Other</t>
  </si>
  <si>
    <t>Respite,Financial assistance,Peer or professional support for self,Help with tasks of daily living (house/yard/errands/meals)</t>
  </si>
  <si>
    <t>Help with social service programs,Peer or professional support for self,Other</t>
  </si>
  <si>
    <t>Respite,Support for my other children,Financial assistance,Peer or professional support for self,Childcare for siblings,Help with tasks of daily living (house/yard/errands/meals)</t>
  </si>
  <si>
    <t>Respite,Referral or references for alternate caregiver service or options,Help with social service programs,Financial assistance,Insurance assistance,Peer or professional support for self,Childcare for siblings</t>
  </si>
  <si>
    <t>Support for my other children,Help with social service programs,Financial assistance,Peer or professional support for self,Other</t>
  </si>
  <si>
    <t>Support for my other children,Peer or professional support for self,Transportation help,Help with tasks of daily living (house/yard/errands/meals)</t>
  </si>
  <si>
    <t>White,Native American</t>
  </si>
  <si>
    <t>Referral or references for alternate caregiver service or options,Support for my other children,Help with social service programs,Financial assistance,Peer or professional support for self,Childcare for siblings,Help with tasks of daily living (house/yard/errands/meals)</t>
  </si>
  <si>
    <t>Respite,Help with social service programs,Insurance assistance,Help with tasks of daily living (house/yard/errands/meals)</t>
  </si>
  <si>
    <t>Referral or references for alternate caregiver service or options,Help with social service programs,Financial assistance,Insurance assistance,Peer or professional support for self</t>
  </si>
  <si>
    <t>Respite,Help with social service programs,Financial assistance,Insurance assistance,Peer or professional support for self,Childcare for siblings,Help with tasks of daily living (house/yard/errands/meals)</t>
  </si>
  <si>
    <t>Financial assistance,Insurance assistance,Childcare for siblings</t>
  </si>
  <si>
    <t>2015/2016</t>
  </si>
  <si>
    <t>In the event that you cannot get all your work done, what types of things are/were the most likely to be neglected?</t>
  </si>
  <si>
    <t xml:space="preserve">House, </t>
  </si>
  <si>
    <t xml:space="preserve">All social needs of parents </t>
  </si>
  <si>
    <t>NA</t>
  </si>
  <si>
    <t>Tone</t>
  </si>
  <si>
    <t>Any alone time</t>
  </si>
  <si>
    <t>nurses at agencies are not paid enough.  therefore it's difficult to have continuity of care.</t>
  </si>
  <si>
    <t>Only at Camp Korey or with friends we trust.</t>
  </si>
  <si>
    <t>I don't have one because there isn't tjme</t>
  </si>
  <si>
    <t xml:space="preserve">Few people understand my daughter's needs and are able/willing to watch her. </t>
  </si>
  <si>
    <t xml:space="preserve">I can't really think of anyone I socialize with </t>
  </si>
  <si>
    <t>No.</t>
  </si>
  <si>
    <t>Read exercise, get coffee with a friend</t>
  </si>
  <si>
    <t xml:space="preserve">I have severe anxiety now that I am working with a therapist for </t>
  </si>
  <si>
    <t xml:space="preserve">My children
Dancing
Writing </t>
  </si>
  <si>
    <t xml:space="preserve">The fear of cancer returning </t>
  </si>
  <si>
    <t>It separates them</t>
  </si>
  <si>
    <t>Games, watch a movie</t>
  </si>
  <si>
    <t>Made us closer but the further out from cancer it is tearing us apart</t>
  </si>
  <si>
    <t>Stronger bond</t>
  </si>
  <si>
    <t>Financial and emotional impact</t>
  </si>
  <si>
    <t xml:space="preserve">More organization around me </t>
  </si>
  <si>
    <t xml:space="preserve">Bills co pay for medicine </t>
  </si>
  <si>
    <t xml:space="preserve">We can't afford extra curricular for any of the 4 boys </t>
  </si>
  <si>
    <t>The medical bills became a stress.</t>
  </si>
  <si>
    <t>A blessing. I finally felt like I didn't have to worry about her condition, I could just focus on spending quality time with her.</t>
  </si>
  <si>
    <t>Unity, peace, comfort</t>
  </si>
  <si>
    <t>She's a baby</t>
  </si>
  <si>
    <t>Attentive staff, close monitoring, friendly environment</t>
  </si>
  <si>
    <t>Softer sheets and better pillows.</t>
  </si>
  <si>
    <t xml:space="preserve">So many things! I felt like we were told so little.  All things were learned with time. </t>
  </si>
  <si>
    <t>A lot</t>
  </si>
  <si>
    <t>It wa long ago. This survey has been hard to answer since she died. I had ins at the time and had support from my dad but without those things it would have been a worse scenario for me</t>
  </si>
  <si>
    <t xml:space="preserve">I have a lot of confidence in the hospitals where we had treatment. Not sure I'd seek something alternative based on our positive experience. </t>
  </si>
  <si>
    <t xml:space="preserve">Not at this time </t>
  </si>
  <si>
    <t>I did not travel for work during that time period
I only worked 40 hours per week or less (normally worked 50+)
My work was very supportive and adjusted my projects accordingly to allow me more flexibility and more back-up support</t>
  </si>
  <si>
    <t xml:space="preserve">Time with other kids his age who weren't also sick. </t>
  </si>
  <si>
    <t>Myself</t>
  </si>
  <si>
    <t>Their sporting events or even getting to play sports the cost alone makes it hard, having enough time to do anything one on one</t>
  </si>
  <si>
    <t xml:space="preserve">Alone time </t>
  </si>
  <si>
    <t xml:space="preserve">We qualify for respite through DDA, but have never found a respite caregiver, so we can't take advantage of that benefit. </t>
  </si>
  <si>
    <t>Stayed at grandmas</t>
  </si>
  <si>
    <t xml:space="preserve">Strengthened a few key relationships, but effectively eliminated most others. Have become close with other families afftected by same rare disease, but none live near us. Those relationships are important to me, but all are by phone/online </t>
  </si>
  <si>
    <t>Too tired to go out</t>
  </si>
  <si>
    <t>Watch bachelor with neighbors</t>
  </si>
  <si>
    <t>Exercise, read</t>
  </si>
  <si>
    <t>The experience worsened my addiction to alcohol to the point that I had to be away from her for almost two months to be treated for my addiction.</t>
  </si>
  <si>
    <t>Normalcy</t>
  </si>
  <si>
    <t>Money</t>
  </si>
  <si>
    <t xml:space="preserve">Loss of mom around
Stress about brother being sick
Money is tight </t>
  </si>
  <si>
    <t>Sports</t>
  </si>
  <si>
    <t>They are separated constantly and solely focus on their child's health.</t>
  </si>
  <si>
    <t>We got closer again</t>
  </si>
  <si>
    <t xml:space="preserve">Hard. Lots of sadness. </t>
  </si>
  <si>
    <t>It's great for what we can have</t>
  </si>
  <si>
    <t xml:space="preserve">We had to raise money to try and get her better treatment </t>
  </si>
  <si>
    <t>There never seems to be enough money. While living in free housing, parents still would like to buy food for their children and the stress of illness caused both parents to get into smoking which is an expensive habit.</t>
  </si>
  <si>
    <t>Stressed out, not able to do a lot like going to movies</t>
  </si>
  <si>
    <t>Sleepless</t>
  </si>
  <si>
    <t>Soft blankets, pillows and quiet.</t>
  </si>
  <si>
    <t>The same.</t>
  </si>
  <si>
    <t>Kind staff, expertise advice</t>
  </si>
  <si>
    <t>?</t>
  </si>
  <si>
    <t>I wish I had known how much I would think about it, even when I felt that the situation was under control. It permeates my everyday life, even when she is medically stable.</t>
  </si>
  <si>
    <t>Treat every kid like theyre going to live through this even if it may look like they won't. No child should have to hear the words "you're going to die soon."</t>
  </si>
  <si>
    <t xml:space="preserve">More and better options for where to stay. We live two hours from the hospital where he was treated. There were times when he was released but we were told to stay within 15 min of hospital, or he had multiple outpatient appointments. Ronald McDonald house was full at times or we didn't have appointments enough days in a row, or he couldn't be around other children. We did a lot of driving. It was exhausting. </t>
  </si>
  <si>
    <t>I wanted to do it on my own.  Perhaps if things were more dire or treatment lasted longer.  As it was we had enough support.</t>
  </si>
  <si>
    <t>Please support Susan...she's amazing!!</t>
  </si>
  <si>
    <t>House, other siblings</t>
  </si>
  <si>
    <t>All</t>
  </si>
  <si>
    <t xml:space="preserve">Grocery shopping </t>
  </si>
  <si>
    <t>School work</t>
  </si>
  <si>
    <t xml:space="preserve">Anything not related to our daughter </t>
  </si>
  <si>
    <t>Used a home health agency in Spokane to staff nurses, qualified for 16-24 hours per day of nursing care. When a nurse was sick there often times wasn't anyone to cover, so the family would take turns staying up at night. The father worked during the day so it was difficult for the mother to be alone during the day with the sick infant plus 3 other children.</t>
  </si>
  <si>
    <t>Some hospitalizations, but most night time care was provided by nurses at the home.</t>
  </si>
  <si>
    <t xml:space="preserve">Made new friends but lost old friends </t>
  </si>
  <si>
    <t>The mother often could not meet with friends or do anything other than care for the child and take her to various appointments.</t>
  </si>
  <si>
    <t>Only very close friends who are aware of her medical condition and my generally low capacity for sustained social interaction</t>
  </si>
  <si>
    <t>This isn't really even a thought while fighting cancer</t>
  </si>
  <si>
    <t>Work out and lunch</t>
  </si>
  <si>
    <t>I bing eat and don't go to sleep until 2AM.</t>
  </si>
  <si>
    <t>My kids- giving-God</t>
  </si>
  <si>
    <t>Money, guilt, time, work</t>
  </si>
  <si>
    <t xml:space="preserve">She has anxiety and cries all the time. </t>
  </si>
  <si>
    <t>Spend time together movies trips</t>
  </si>
  <si>
    <t>Put a lot of added stress</t>
  </si>
  <si>
    <t>His dad lived in another state and only came when he wanted. Showed me how little he cared.</t>
  </si>
  <si>
    <t xml:space="preserve">Distance made us move father apart </t>
  </si>
  <si>
    <t>More knowledge from outsiders</t>
  </si>
  <si>
    <t>Expensive medications has lodging food at the hospital every day</t>
  </si>
  <si>
    <t xml:space="preserve">Money can be hard to find but the community this kid has gained has been wonderful with their donations. It isnt easy but we always find a way. </t>
  </si>
  <si>
    <t>Bills are piling up</t>
  </si>
  <si>
    <t xml:space="preserve">Stressful and scary. </t>
  </si>
  <si>
    <t xml:space="preserve">Stressful worry </t>
  </si>
  <si>
    <t>Family dogs friends her own bed</t>
  </si>
  <si>
    <t>The expertise of the staff.</t>
  </si>
  <si>
    <t xml:space="preserve">No complaints. Amazing staff like I said </t>
  </si>
  <si>
    <t xml:space="preserve">She is under age 2 </t>
  </si>
  <si>
    <t>Ask for help</t>
  </si>
  <si>
    <t>schooling</t>
  </si>
  <si>
    <t>They killed my son..they lie about care and procedure and have never been accountable..im still looking for help in my son's case</t>
  </si>
  <si>
    <t xml:space="preserve">Never give up. It will be built. </t>
  </si>
  <si>
    <t xml:space="preserve">At home:house keeping!
Luckily I could work from home/telecommute for my job, and worked a completely flexible schedule.  My husband took FMLA during the hospice time. </t>
  </si>
  <si>
    <t>Nome</t>
  </si>
  <si>
    <t>Self care</t>
  </si>
  <si>
    <t>Celebrating their success. Spending time with my grandson. Just being  There for them.</t>
  </si>
  <si>
    <t>Talking, connecting, sex, sharing common interests to nuture the bond</t>
  </si>
  <si>
    <t xml:space="preserve">In the army </t>
  </si>
  <si>
    <t>It is so difficult and complex for families who are exhausted and are parenting other children as well. Families are whole intact units, not just attached to the patient. They come as one . There is a no win situation when physically and emotionally exhausted families are losing a child to a life threatening illness.</t>
  </si>
  <si>
    <t>N/A</t>
  </si>
  <si>
    <t xml:space="preserve">Meds every 4-6 hours ( 17 different ones) </t>
  </si>
  <si>
    <t xml:space="preserve">Friends that come over to my house. </t>
  </si>
  <si>
    <t xml:space="preserve">Trying to find time when my daughter is asleep </t>
  </si>
  <si>
    <t>Wateraerobics, have coffee with friends.</t>
  </si>
  <si>
    <t>Worrying , exhausted</t>
  </si>
  <si>
    <t>Family, friends, animals</t>
  </si>
  <si>
    <t>Work, money, sickness of child</t>
  </si>
  <si>
    <t xml:space="preserve">They feel left out </t>
  </si>
  <si>
    <t xml:space="preserve">Go to restaurants </t>
  </si>
  <si>
    <t>My husband has to stay home and work and visits on the weekend. We don't see each other or get time
Together.</t>
  </si>
  <si>
    <t>He is no longer in their lives</t>
  </si>
  <si>
    <t>We divorced</t>
  </si>
  <si>
    <t>Extra care for the child</t>
  </si>
  <si>
    <t>Had to quit working</t>
  </si>
  <si>
    <t>Had to go back to work after he was better.</t>
  </si>
  <si>
    <t xml:space="preserve">Fight about money </t>
  </si>
  <si>
    <t xml:space="preserve">Almost continuous for 9 months </t>
  </si>
  <si>
    <t xml:space="preserve">Safe zone, own bed, familiarity </t>
  </si>
  <si>
    <t xml:space="preserve">Her bedroom, her toys, her dogs </t>
  </si>
  <si>
    <t>Nurses other familys</t>
  </si>
  <si>
    <t>N/a</t>
  </si>
  <si>
    <t xml:space="preserve">Money. </t>
  </si>
  <si>
    <t xml:space="preserve">See above </t>
  </si>
  <si>
    <t>Services for disciplinadisciplinary actions on those in power who abuse their title against innocent children and their famikies</t>
  </si>
  <si>
    <t>Cost</t>
  </si>
  <si>
    <t xml:space="preserve">Couples need some time to themselves even if it's once children are asleep. A partition wall between beds would even help. </t>
  </si>
  <si>
    <t>Work.time with kids</t>
  </si>
  <si>
    <t>Personal care</t>
  </si>
  <si>
    <t xml:space="preserve">Pretty much everything. School functions, homework, missing plays or sports </t>
  </si>
  <si>
    <t>Almost everything</t>
  </si>
  <si>
    <t>I never looked for one. I wanted to be with my child.</t>
  </si>
  <si>
    <t xml:space="preserve">This child was in the PICU for weeks recovering from her surgery to remove the tumor. </t>
  </si>
  <si>
    <t>Support is usually immediate but then society does not know how to come alongside extended grief.</t>
  </si>
  <si>
    <t xml:space="preserve">These questions are for long term care. My daughter died in less than 48 hrs </t>
  </si>
  <si>
    <t xml:space="preserve">Family </t>
  </si>
  <si>
    <t>No time to exercise and not enough free time</t>
  </si>
  <si>
    <t>Children husband home</t>
  </si>
  <si>
    <t>Finances, health, stress</t>
  </si>
  <si>
    <t xml:space="preserve">The boy may have moments of craving attention </t>
  </si>
  <si>
    <t>Play outside</t>
  </si>
  <si>
    <t>Fight over treatment</t>
  </si>
  <si>
    <t>Skip</t>
  </si>
  <si>
    <t>Finically.emotionally</t>
  </si>
  <si>
    <t xml:space="preserve">If we could be home. Or if we had our own space, kitchen etc... also the place we are staying is not in a safe area. </t>
  </si>
  <si>
    <t xml:space="preserve">We skip medicine because we can't afford it </t>
  </si>
  <si>
    <t xml:space="preserve">I had to quit my job so money has been super tight. </t>
  </si>
  <si>
    <t>Mom had to quit job to move with son to Seattle. Lots of bills
Piling up</t>
  </si>
  <si>
    <t>Long and stressful</t>
  </si>
  <si>
    <t xml:space="preserve">Family, pets, normalcy </t>
  </si>
  <si>
    <t>Same as above</t>
  </si>
  <si>
    <t xml:space="preserve">Amazing staff of nurses </t>
  </si>
  <si>
    <t>Free food for parents</t>
  </si>
  <si>
    <t>I wish I had someone I could talk to. Worry with, help if I needed it</t>
  </si>
  <si>
    <t xml:space="preserve">It's ok to grieve the loss of the life you had planned for your child. Take time for yourself. Enjoy the little things </t>
  </si>
  <si>
    <t xml:space="preserve">I was terrified when it was time for me to give birth because I didn't know who was going to take care of my daughter with cancer and my husband had to work.  I considered a home birth.  Instead, I had to have the baby then leave the hospital the next day and resume my normal activities.  Home care for myself during that time would have been helpful. </t>
  </si>
  <si>
    <t>I don't think it is relevant for our situation.</t>
  </si>
  <si>
    <t>thank you for asking</t>
  </si>
  <si>
    <t>Self care housework</t>
  </si>
  <si>
    <t>Anything that required any amount of energy -- I only had the capacity to be in very small groups for short amounts of time. Anything with a large group was just too much.</t>
  </si>
  <si>
    <t>Any shopping that is not the grocery store.</t>
  </si>
  <si>
    <t xml:space="preserve">One on one time </t>
  </si>
  <si>
    <t>Time</t>
  </si>
  <si>
    <t>Trust, money, we are a military family and just moved here</t>
  </si>
  <si>
    <t>Are we talking about hospice time?  Never left during that time.  During treatment,  left once or twice overnight with his grandparents.</t>
  </si>
  <si>
    <t xml:space="preserve">I have no desire for a social life while my child is on treatment. </t>
  </si>
  <si>
    <t>It's hard to find someone who can not only care for a sick child, but take care of all their needs as they arise. Most of the patients I work with are on some sort of feeding regimen (NG, g-tube), take their meds via their tubes, and also may have central lines that need occasional attention or night time hook-ups.</t>
  </si>
  <si>
    <t>Best friend, mom</t>
  </si>
  <si>
    <t>Hiking, working out, gardening</t>
  </si>
  <si>
    <t>Depressed</t>
  </si>
  <si>
    <t>Family, friends, church</t>
  </si>
  <si>
    <t xml:space="preserve">My daughter future
No time enough 
All the errands </t>
  </si>
  <si>
    <t>Just not having mom to themselves</t>
  </si>
  <si>
    <t>Games, travel, walks.</t>
  </si>
  <si>
    <t>No interest in sex</t>
  </si>
  <si>
    <t xml:space="preserve">She died. He died. </t>
  </si>
  <si>
    <t xml:space="preserve">At rmh there isn't really a good way to get physical with my husband. The kids must be with you at all times. Can't let them do an activity and sneak off real quick. Nothing. We both also got into bad habits of selfishness. Taking care of our own priorities without asking the other person. </t>
  </si>
  <si>
    <t xml:space="preserve">Live closer to my sister
</t>
  </si>
  <si>
    <t xml:space="preserve">MILITARY CHILD </t>
  </si>
  <si>
    <t>I am unable to work while he is in treatment. The only income I have is child support</t>
  </si>
  <si>
    <t>Trying to watch eating out, what activities we can do</t>
  </si>
  <si>
    <t>Boring uncomfortable</t>
  </si>
  <si>
    <t xml:space="preserve">Sleep, my own kitchen, my family </t>
  </si>
  <si>
    <t xml:space="preserve">Family friends and pets </t>
  </si>
  <si>
    <t xml:space="preserve">Saving my chuld, nurses, saving my child </t>
  </si>
  <si>
    <t xml:space="preserve">Provide food for parents </t>
  </si>
  <si>
    <t>That cognitively she is still the same as her peers so any normal desire, need or want that any three year old has, she also has, so instead of treating her differently by being overly cautious or unsure of what she's capable of, its about realizing she is equally as capable as her peers so its about  helping her adapt so she can carry on with her life normally to the best of her ability</t>
  </si>
  <si>
    <t xml:space="preserve">Ask for help </t>
  </si>
  <si>
    <t>From a caregiver and patient standpoint, having some type of help with PTSD.  I see long term impact on families even after the ordeal seems over.  Having help to develop healthy skills to work through anxiety, insomnia etc would be great for the long term.  When you are so busy getting through the medical care, the emotional piece seems to get left behind and is up to the family to try and pursue.  This type of care takes so much time to find the right therapist and build a relationship.  If this type of structure were in place it would be so helpful.</t>
  </si>
  <si>
    <t>CARE OF A TERMINALLY ILL CHILD IS ALWAYS CHALLENGING! YET EXTREMELY REWARDING</t>
  </si>
  <si>
    <t xml:space="preserve">Housework
</t>
  </si>
  <si>
    <t>Keeping in contact and getting together with friends and seeing other extended family members.</t>
  </si>
  <si>
    <t xml:space="preserve">Laundry, cleaning. </t>
  </si>
  <si>
    <t xml:space="preserve">Attending their extra curricular activities </t>
  </si>
  <si>
    <t>Have a date</t>
  </si>
  <si>
    <t>Coming from another state makes it challenging, but being referred to Seattle Children's Hospital is reassuring.</t>
  </si>
  <si>
    <t>Very difficult to do....only with my husband twice and his grandma once</t>
  </si>
  <si>
    <t>Some Friends don't understand, but the ines that do the friendships are stronger</t>
  </si>
  <si>
    <t xml:space="preserve">Don't trust anybody </t>
  </si>
  <si>
    <t>Yes.</t>
  </si>
  <si>
    <t>Exercise</t>
  </si>
  <si>
    <t>I put the child's health before my own without recognizing it. The lack of social exposure also affects mental health significantly.</t>
  </si>
  <si>
    <t>My daughters 
Exercise
Read about how to help my child</t>
  </si>
  <si>
    <t>Fluorescent lighting
Medical alarms
Bills</t>
  </si>
  <si>
    <t xml:space="preserve">I think they often feel left out while we are at appts and the hospital for infusions </t>
  </si>
  <si>
    <t xml:space="preserve">Hiking sports  games </t>
  </si>
  <si>
    <t xml:space="preserve">Husband had to stay home to work, being away from each has grown us father apart. We have no time for each other l. </t>
  </si>
  <si>
    <t>I am married so n/a</t>
  </si>
  <si>
    <t xml:space="preserve">The children left behind missed out on time with their mom and vice versa.  Our son lost our on time with his dad.  I did not get adequate relief from caregiving and was not as patient with the son battling cancer at times due to exhaustion.  </t>
  </si>
  <si>
    <t xml:space="preserve">Stay at home and do treatment near home </t>
  </si>
  <si>
    <t>It costs a ton of money for insurance premiums, trips to and from the hospital, extra food, medicines, water usage at home with the extra laundry</t>
  </si>
  <si>
    <t xml:space="preserve">We are low income and the lost of a job has created bills piling up, that can't be paid. </t>
  </si>
  <si>
    <t>Or fault is used to being able to afford occasional treats and extra things but the sudden change in that has caused a lot of disappointment for all 3 children and several fights between husband and myself</t>
  </si>
  <si>
    <t>Exhausting and harrowing</t>
  </si>
  <si>
    <t>Warm blankets soft pillows movies</t>
  </si>
  <si>
    <t>Movies playing toys</t>
  </si>
  <si>
    <t xml:space="preserve">Nurses, safety, </t>
  </si>
  <si>
    <t xml:space="preserve">Outside time </t>
  </si>
  <si>
    <t>Too soon to tel</t>
  </si>
  <si>
    <t xml:space="preserve">Stay positive and don't take anything for granted. Advocate for your children and never stop fighting </t>
  </si>
  <si>
    <t>Activities for siblings and child; social activities with other parents dealing with cancer; meal delivery to the hospital; comforts from home; one of our favorite nurses to visit us at home; help with naturopathic support care</t>
  </si>
  <si>
    <t xml:space="preserve">Need to run through the questions from different points of view, the way they are worded don't always make sense to the reader. </t>
  </si>
  <si>
    <t xml:space="preserve">Feeding myself 
Sleep </t>
  </si>
  <si>
    <t>Professional/hired caregiver</t>
  </si>
  <si>
    <t xml:space="preserve">Everything. My life revolves around the health of my ill child. </t>
  </si>
  <si>
    <t xml:space="preserve">Paperwork, grocery store </t>
  </si>
  <si>
    <t>We moved from another state</t>
  </si>
  <si>
    <t>Everything</t>
  </si>
  <si>
    <t xml:space="preserve">Quiet time </t>
  </si>
  <si>
    <t>There were not many people who had the skills or knowledge to care for my son.</t>
  </si>
  <si>
    <t>He stayed with grandparents</t>
  </si>
  <si>
    <t>Her death affected me</t>
  </si>
  <si>
    <t xml:space="preserve">They had the parents help but even they have errands sometimes. More support was much needed </t>
  </si>
  <si>
    <t>Work</t>
  </si>
  <si>
    <t>Not a lot, but enough for me at this time</t>
  </si>
  <si>
    <t>Walk, read</t>
  </si>
  <si>
    <t>I dealt with PTSD, depression and anxiety.</t>
  </si>
  <si>
    <t>Survivorship
Life
Fresh air</t>
  </si>
  <si>
    <t>Worrying about my kids getting sick.</t>
  </si>
  <si>
    <t>NOT KNOWN</t>
  </si>
  <si>
    <t>Watch shows</t>
  </si>
  <si>
    <t xml:space="preserve">We are mourning, sometimes it's good and often it's bad. </t>
  </si>
  <si>
    <t xml:space="preserve">My ex had little too do with my daughter after she was paralyzed from the neck down.  It was awkward when he would  visit. </t>
  </si>
  <si>
    <t>This split our whole family up and put our sons life was taken</t>
  </si>
  <si>
    <t xml:space="preserve">Finding a trusted sitter would be amazing </t>
  </si>
  <si>
    <t>We couldn't leave each other back home we had to stay together so my husband wasn't able to work..</t>
  </si>
  <si>
    <t>We had to learn to do things with no money</t>
  </si>
  <si>
    <t>MILITARY HEALTH CARE DEPENDENT, FEAR OF THE UNKN OWN</t>
  </si>
  <si>
    <t>Long and costly</t>
  </si>
  <si>
    <t>Meals pets space</t>
  </si>
  <si>
    <t>Same</t>
  </si>
  <si>
    <t>Nurses drs social worker</t>
  </si>
  <si>
    <t xml:space="preserve">Better food </t>
  </si>
  <si>
    <t xml:space="preserve">What to expect when she was dying. No one talked about death and it made it much harder. We missed out on what could've been special moments together at the end. </t>
  </si>
  <si>
    <t>Seek empathy from like-minded parents or social groups.</t>
  </si>
  <si>
    <t>Pallative care options like Ladybug House.</t>
  </si>
  <si>
    <t>No ladybug house knows!!!! Best of luck.  I hope it comes to be!!!!!</t>
  </si>
  <si>
    <t>Self</t>
  </si>
  <si>
    <t>Friends, dinners</t>
  </si>
  <si>
    <t>Food, animals</t>
  </si>
  <si>
    <t>Activities outdoors or in groups of kids his age
School was limiting depending on the other sick kids
Interaction with parents because the needs of the cancer kid were first coming</t>
  </si>
  <si>
    <t>Time alone</t>
  </si>
  <si>
    <t>The most don't understand cancer and all the things comes with it</t>
  </si>
  <si>
    <t xml:space="preserve">It was terrifying and calming at the same time </t>
  </si>
  <si>
    <t>The parents are more withdrawn and attentive to their sick child, while life outside goes on. This includes paying attention to direct family members or other children as well.</t>
  </si>
  <si>
    <t>Kid gets sick</t>
  </si>
  <si>
    <t>Other cancer families</t>
  </si>
  <si>
    <t>Read, lunch, and walks.</t>
  </si>
  <si>
    <t>Gain weight, stress</t>
  </si>
  <si>
    <t>My kids
My husband
My extended family</t>
  </si>
  <si>
    <t xml:space="preserve">Cancer child   Work bills </t>
  </si>
  <si>
    <t xml:space="preserve">Too many ways to list </t>
  </si>
  <si>
    <t xml:space="preserve">Sports, board games, talk, walks, parks. </t>
  </si>
  <si>
    <t>It's just a learning thing. You either figure it out or you dont. But it's hard</t>
  </si>
  <si>
    <t>We are stronger as a couple</t>
  </si>
  <si>
    <t xml:space="preserve">Very hard in the other children being away from the family </t>
  </si>
  <si>
    <t xml:space="preserve">Grief support </t>
  </si>
  <si>
    <t xml:space="preserve">I've had to quit my job to take care of my child. </t>
  </si>
  <si>
    <t xml:space="preserve">I lost my job of 21 years because I chose to take care of my daughter. </t>
  </si>
  <si>
    <t>Argue about money</t>
  </si>
  <si>
    <t xml:space="preserve">Awful. </t>
  </si>
  <si>
    <t xml:space="preserve">Family
Friends
My cat
</t>
  </si>
  <si>
    <t xml:space="preserve">Family friends his own space </t>
  </si>
  <si>
    <t xml:space="preserve">Nurses </t>
  </si>
  <si>
    <t xml:space="preserve">More comfortable bed </t>
  </si>
  <si>
    <t>Relax</t>
  </si>
  <si>
    <t>Whatever you need, ask...  Sites to get info from, parent forums, where to get egg carton matteresses for the couch</t>
  </si>
  <si>
    <t xml:space="preserve">Some one trained in counseling for the caregivers so they could get through these moments together and confidently. </t>
  </si>
  <si>
    <t xml:space="preserve">Thank you for your care </t>
  </si>
  <si>
    <t>Online work, email. Some can be done from home.</t>
  </si>
  <si>
    <t>Dinners out, movie theater, vacations.</t>
  </si>
  <si>
    <t xml:space="preserve">Basically everything </t>
  </si>
  <si>
    <t>School activities, being home</t>
  </si>
  <si>
    <t xml:space="preserve">Almost everything </t>
  </si>
  <si>
    <t xml:space="preserve">The parents of this child moved in with the mothers parents for extra help and support. </t>
  </si>
  <si>
    <t>It was hard to leave him and trust that others could care for him as well as icould</t>
  </si>
  <si>
    <t>We were limited because of cemotherapy and the likelihood of catching something to being around crowds.</t>
  </si>
  <si>
    <t xml:space="preserve">Birthday parties, coffee, lunches. </t>
  </si>
  <si>
    <t>Good friends</t>
  </si>
  <si>
    <t>Read walking , our dogs</t>
  </si>
  <si>
    <t xml:space="preserve">Mentally stressful and putting emotional trauma seeing this child I care for go through so much pain when she has barely lived her life. </t>
  </si>
  <si>
    <t xml:space="preserve">Family friend  exploring </t>
  </si>
  <si>
    <t xml:space="preserve">Seeing these kids I care about go through cancer. Losing patients, losing friends to cancer. </t>
  </si>
  <si>
    <t>It made her older brother very jealous for attention but also her most favorite caregiver</t>
  </si>
  <si>
    <t>Games..going outside..movies...</t>
  </si>
  <si>
    <t xml:space="preserve">My husband moved out </t>
  </si>
  <si>
    <t xml:space="preserve">It made us pull together and help each other through the hard times, but the medical care (on top of having a younger child) we never spent time together or went on dates, always exhausted </t>
  </si>
  <si>
    <t>It was awful, depressing, hard to motivate and uplift your child when you are in a sea of unknown faces but I got great at "fake it til ya make it'!â˜º It's hard but for the love of your child you can do anything!</t>
  </si>
  <si>
    <t xml:space="preserve">More money and time </t>
  </si>
  <si>
    <t>I had no money.  We had no transportation most of the time.  There was nothing extra for alternative therapies that might have helped with pain management or quality of life.</t>
  </si>
  <si>
    <t xml:space="preserve">We don't have the money to enjoy certain things together. Despite our extreme budgeting we still love paycheck to paycheck </t>
  </si>
  <si>
    <t>Hard to go from working mom to stay at home with a sick child and one healthy one.  More stress.  
Family has rallied around us and helped a lot!</t>
  </si>
  <si>
    <t xml:space="preserve">Not as bad as other kids </t>
  </si>
  <si>
    <t xml:space="preserve">Food, comfort, leaving the room. </t>
  </si>
  <si>
    <t xml:space="preserve">Her sister, being able to leave the room, and her bed </t>
  </si>
  <si>
    <t xml:space="preserve">Nurses, hospital ice, and chocolate </t>
  </si>
  <si>
    <t>Food for parents, better beds and bedding</t>
  </si>
  <si>
    <t xml:space="preserve">Her diagnosis </t>
  </si>
  <si>
    <t>take care of yourself if it's a long haul</t>
  </si>
  <si>
    <t>A free place to land for a month or two that is accessible to a wheelchair.  Most families cannot stay with relatives due to this access problem.  
A family space to gather for holidays
Being able to cook,
Skilled professionals staffing facilities</t>
  </si>
  <si>
    <t xml:space="preserve">Good luck! </t>
  </si>
  <si>
    <t>Housework, financial, care for other children</t>
  </si>
  <si>
    <t>Friends, sports, vacation</t>
  </si>
  <si>
    <t xml:space="preserve">Laundry, my doctor appointments </t>
  </si>
  <si>
    <t>spending time together, talking, listening....
homework..
She was a big part of his life so we did mostly everything together.</t>
  </si>
  <si>
    <t>All aspects suffer during the loss of a child in my opinion.</t>
  </si>
  <si>
    <t>During the hospice time, only an ARNP friend was trusted.</t>
  </si>
  <si>
    <t>Lived separately</t>
  </si>
  <si>
    <t>Meet all the cancer moms and familys</t>
  </si>
  <si>
    <t xml:space="preserve">We had to do it all the time, mostly for the child's wellbeing or being around sick children </t>
  </si>
  <si>
    <t xml:space="preserve">Friends family </t>
  </si>
  <si>
    <t xml:space="preserve">Reading, watching shows, DIY arts and crafts. </t>
  </si>
  <si>
    <t>Anxiety and depression, weight gain</t>
  </si>
  <si>
    <t>This child, my best friend, my volunteer work at the Childrens Hospital.</t>
  </si>
  <si>
    <t xml:space="preserve">Loss of son
</t>
  </si>
  <si>
    <t xml:space="preserve">Less time spent with them </t>
  </si>
  <si>
    <t>Movies, arcades, restaurants</t>
  </si>
  <si>
    <t>time spent apart during hospital stays</t>
  </si>
  <si>
    <t>We were great when Zade was alive .it was hard and trying but now that he's gone and he does the way he did when he was supposed to be home with us it has ruined our relationship now I lost my son and his dad</t>
  </si>
  <si>
    <t xml:space="preserve">Hard on all involved. </t>
  </si>
  <si>
    <t>Currently don't have a place</t>
  </si>
  <si>
    <t>There were times we discussed taking him off oxygen at. Igor because he want keeping the cannula in and we could do two more hours of therapy if we weren't paying $500 a month for the o2 condenser. 
We were paying about $3,000 a month for our son. We didn't qualify for funding or help because we both worked and made too much, but $3,000 a month is drowning for anyone! $1,500 a month for his insurance and $1,500 a month in copay and therapies they specifically excluded.</t>
  </si>
  <si>
    <t xml:space="preserve">We don't spend if we can avoid it. We have a list now and out budget is much tighter. Christmas we remodeled children rooms, new floor new paint new sheets. We would have had to do this for sanitation anyhow, but made it a gift to save on the holidays. </t>
  </si>
  <si>
    <t xml:space="preserve">Difficult to change spending habits with reduced income. Added stress to marriage. </t>
  </si>
  <si>
    <t xml:space="preserve">Exhausting, stressful, sad, lonely </t>
  </si>
  <si>
    <t xml:space="preserve">Our bed, routine, and freedom </t>
  </si>
  <si>
    <t xml:space="preserve">Same as above </t>
  </si>
  <si>
    <t xml:space="preserve">Nurses, nurses, nurses </t>
  </si>
  <si>
    <t>my child didn't like to leave his room, so I would have liked to be able to interact with others.</t>
  </si>
  <si>
    <t xml:space="preserve">That rmh was not going to keep him safe from unsafe germs. I'd need to lock myself in the room for that. </t>
  </si>
  <si>
    <t>TALK WITH PROVIDERS EARLY ON AND ASK QUESTIONS</t>
  </si>
  <si>
    <t xml:space="preserve">I think it's going to be a wonderful place for everyone!! I'm really
Excited
To see this come alive!! </t>
  </si>
  <si>
    <t xml:space="preserve">All aspects, self employed so if I don't do work I don't make any money. </t>
  </si>
  <si>
    <t>Haircut
Excersise
Dates with spouse</t>
  </si>
  <si>
    <t>None emergent grocery trips ect</t>
  </si>
  <si>
    <t xml:space="preserve">Often times, the older ones tend to "fend" for themselves, as well as help with the younger ones. Things like helping them with their homework, or one on one "dates", rarely happen anymore. </t>
  </si>
  <si>
    <t>My child and I basically lived in a separate place from my husband and other children...there was really no relations hip at that time</t>
  </si>
  <si>
    <t>It was just hard to leave my child...I only trusted him with nurses but it's not their jib and they have other patients...</t>
  </si>
  <si>
    <t>I usually get a lot of phone calls from the other adult with lots of questions or often have to go pick her up as symptoms became too much for them</t>
  </si>
  <si>
    <t xml:space="preserve">The parentsmet new people in the Oncology community but has to sit out of certain social events. </t>
  </si>
  <si>
    <t>I never went anywhere with friends that all stopped to take care of my daughter</t>
  </si>
  <si>
    <t xml:space="preserve">Friends. Close friends. </t>
  </si>
  <si>
    <t xml:space="preserve">Walking, spa, eating out with friends </t>
  </si>
  <si>
    <t>Feels like ptsd</t>
  </si>
  <si>
    <t xml:space="preserve">After our son died?  Time with our daughter, husband </t>
  </si>
  <si>
    <t>Illness, job, not feeling like there is enough time</t>
  </si>
  <si>
    <t xml:space="preserve">Made them act out for attention </t>
  </si>
  <si>
    <t xml:space="preserve">Board games, parks, museums, swimming. </t>
  </si>
  <si>
    <t>The stress aided in causing a divorce</t>
  </si>
  <si>
    <t>It wasn't great to begin with, but I had no time to work on it</t>
  </si>
  <si>
    <t xml:space="preserve">A newer home or updated with repairs </t>
  </si>
  <si>
    <t>Child was on medicaid, chemo meds were refused, oxygen andbpain meds were difficult to obtain. Trials were refused.</t>
  </si>
  <si>
    <t>Paying mortgage and paying for higher cost of living here...
Trying to take advantage of free things to do here in the city</t>
  </si>
  <si>
    <t>Same as I've mentioned before</t>
  </si>
  <si>
    <t>Very exhausting</t>
  </si>
  <si>
    <t xml:space="preserve">Normalcy </t>
  </si>
  <si>
    <t>Own room, quite, friends and family</t>
  </si>
  <si>
    <t>Some of the nurses, visits and programs offered</t>
  </si>
  <si>
    <t xml:space="preserve">Better sleeping arrangements for parents </t>
  </si>
  <si>
    <t>Still a blurr, not sure</t>
  </si>
  <si>
    <t xml:space="preserve">Breathe </t>
  </si>
  <si>
    <t>Create rooms for children's age, a teenager doesn't want  a room decorated for a toodler5</t>
  </si>
  <si>
    <t xml:space="preserve">Attending to client needs.  </t>
  </si>
  <si>
    <t xml:space="preserve">She died in less than 48 hours of her first symptom. </t>
  </si>
  <si>
    <t>Grocery shopping, bill paying, house cleaning</t>
  </si>
  <si>
    <t xml:space="preserve">While our son was in the hospital for the entire summer, there were days I really felt horrible about leaving our daughter at a friends house.  She did not have a bath or shower for over a week sometimes. I would come home terribly sleep deprived &amp; have to make sure she took a shower, brushed her teeth.   The most basic simple things became so much more difficult.  She was in a car accident with grandma while we were at the hospital with our son.  That was very stressful. </t>
  </si>
  <si>
    <t xml:space="preserve">Just talking to each other and having fun together </t>
  </si>
  <si>
    <t>I don't trust anyone other than dad to take care of my son</t>
  </si>
  <si>
    <t>Left him with my husband</t>
  </si>
  <si>
    <t xml:space="preserve">Found out who was important and who wasn't </t>
  </si>
  <si>
    <t>We didn't have any one in Seattle. We didn't live there</t>
  </si>
  <si>
    <t>Close friends.</t>
  </si>
  <si>
    <t xml:space="preserve">Depends on the day </t>
  </si>
  <si>
    <t>Lunch with friends, shopping.</t>
  </si>
  <si>
    <t xml:space="preserve">I suffer from anxiety and with my son's diagnosis it worsen. </t>
  </si>
  <si>
    <t xml:space="preserve">Family. Family.  Family </t>
  </si>
  <si>
    <t xml:space="preserve">Bills, no time with husband, being away from
Home </t>
  </si>
  <si>
    <t>They are much more sensitive to other people who may be hurting, and they are much closer to each other than siblings who have not experienced loss.</t>
  </si>
  <si>
    <t xml:space="preserve">Board games, movies, picnic, bows, </t>
  </si>
  <si>
    <t xml:space="preserve">It's harder to find time to focus on eshother. Often we discuss how we can afford next months medicatons </t>
  </si>
  <si>
    <t>n/a</t>
  </si>
  <si>
    <t xml:space="preserve">Since we weren't together it was hard for my husband to understand all the little nuances of my son's treatments and the day to day stresses of life at RMH or in the hospital.  He did a great job under the circumstances.
 </t>
  </si>
  <si>
    <t xml:space="preserve">If we had our own kitchen, and it was closer to
The hospital and if they had more weekly
Activities for the place </t>
  </si>
  <si>
    <t xml:space="preserve">I was unable to quit my job because I was the one providing health insurance benefits through my employer.  </t>
  </si>
  <si>
    <t>Traveling to and from Seattle and then living in Seattle depleted our entire savings and maxed all credit cards. We lived off of donated money for 9+ months</t>
  </si>
  <si>
    <t>It wa hard to live on a small income but the Ronald house helped us so much we never had to buy stuff when we were there</t>
  </si>
  <si>
    <t xml:space="preserve">Exhausting </t>
  </si>
  <si>
    <t>My kids and dogs and my own bed</t>
  </si>
  <si>
    <t xml:space="preserve">Her dogs and brothers and her own bed </t>
  </si>
  <si>
    <t>The Doctors and Nurses</t>
  </si>
  <si>
    <t xml:space="preserve">Nicer staff feed parents </t>
  </si>
  <si>
    <t>invest in your marriage, don't put all your efforts into caring for the child</t>
  </si>
  <si>
    <t>Advocate for you and your child</t>
  </si>
  <si>
    <t>Please make room for large families. Large families rely on each other, often more than those with less siblings. It's important that all siblings be together as much as possible, and that parents be able to care for the ill child and siblings together.
Thank you for taking on this project!</t>
  </si>
  <si>
    <t>Lower priority tasks</t>
  </si>
  <si>
    <t>I didn't get together with friends, I didn't attend church or bible study as regularly, I wasn't involved in my social clubs</t>
  </si>
  <si>
    <t xml:space="preserve"> Our groceries i.e. health. Sanity </t>
  </si>
  <si>
    <t>special outings, going on walks</t>
  </si>
  <si>
    <t>Alone time...dates..romance</t>
  </si>
  <si>
    <t>Grandparents and aunts and uncles work full time. They have to take a day off work in advance to care for him.</t>
  </si>
  <si>
    <t>Child is at home with overnight attendant care. I am generally in the house. It takes a while for my child to trust, but after the attendant works for her a while, it works fine.</t>
  </si>
  <si>
    <t>It was negative in that my normal social experiences are non existent. It's positive because I've made new friends and new interactions that wouldn't have happened without diagnosis.</t>
  </si>
  <si>
    <t xml:space="preserve">Helped to take care of child instead of social or church commitments </t>
  </si>
  <si>
    <t>Gym</t>
  </si>
  <si>
    <t>Panic attacks</t>
  </si>
  <si>
    <t xml:space="preserve">My children, my family. my friends, </t>
  </si>
  <si>
    <t>Cancer giving meds having a sick kid</t>
  </si>
  <si>
    <t>Emotional</t>
  </si>
  <si>
    <t xml:space="preserve">Hiking and camping </t>
  </si>
  <si>
    <t xml:space="preserve">Husband had to stay home to work while my son and I had to move, closer to the
Hospital. It's been hard being away from
Each other </t>
  </si>
  <si>
    <t xml:space="preserve">We are actually good friends because we share the experience of Brandon </t>
  </si>
  <si>
    <t>It didnt.  My son was transferred for medical care by the Army</t>
  </si>
  <si>
    <t>We need to buy a house as our children are sharing a room in a small condominium.</t>
  </si>
  <si>
    <t xml:space="preserve">Sacrifice </t>
  </si>
  <si>
    <t>Make financial plans for sick child over other kids</t>
  </si>
  <si>
    <t xml:space="preserve">When you don't have money, you get creative.  But it is also stressful. </t>
  </si>
  <si>
    <t>stressful but helpful because he was getting the care he needed</t>
  </si>
  <si>
    <t>My bed, access to our own food, our pets</t>
  </si>
  <si>
    <t>Friends, school, hockey</t>
  </si>
  <si>
    <t xml:space="preserve">Nurses, socks, other families on the unit </t>
  </si>
  <si>
    <t xml:space="preserve">Feed the parents. Offer some cheap padding for the beds, even if parents have to pay $20-40 for it. </t>
  </si>
  <si>
    <t>PROGNOSIS OF THE DISEASE</t>
  </si>
  <si>
    <t>Do what YOU need to do.  Whatever that might be</t>
  </si>
  <si>
    <t>Thank you for thaking you time and care about our kids..</t>
  </si>
  <si>
    <t xml:space="preserve">I had to leave several positions because it was not fair to the employers when I couldn't be there for expended time periods due to no nursing care. </t>
  </si>
  <si>
    <t xml:space="preserve">Family friend </t>
  </si>
  <si>
    <t>My doctors appointment, laundry, shower, eating.</t>
  </si>
  <si>
    <t xml:space="preserve">School homework and studying and dental work. </t>
  </si>
  <si>
    <t>One on one time, ability to leave without child, socializing with friend couples</t>
  </si>
  <si>
    <t>I opted out because I didn't trust many people</t>
  </si>
  <si>
    <t>FRUSTRATING</t>
  </si>
  <si>
    <t>I couldn't leave because mentally I wasn't prepared to leave her</t>
  </si>
  <si>
    <t xml:space="preserve">We are still making new friends in this state as well as many don't feel comfortable </t>
  </si>
  <si>
    <t xml:space="preserve">Boyfriend, friends, family </t>
  </si>
  <si>
    <t xml:space="preserve">Read, paint, shop, </t>
  </si>
  <si>
    <t xml:space="preserve">Tired, no regular check up. Poor eating habits </t>
  </si>
  <si>
    <t>Family exercise food</t>
  </si>
  <si>
    <t>Money, housing, sons health</t>
  </si>
  <si>
    <t>in every way.
She lost her best friend, the person who was supposed to be with her through it all</t>
  </si>
  <si>
    <t>Go on outings in seattle, play, watch Peppa Pig, read</t>
  </si>
  <si>
    <t>My husband is not as vigilant with our daughter's condition.</t>
  </si>
  <si>
    <t>I think at the time it caused us to fight even more. He thought I was overprotective and I thought he was not watching our son closely enough. Since he passed, we have both started to cut eachother some slack and are now getting along better than ever.</t>
  </si>
  <si>
    <t xml:space="preserve">It was hard, but we tried to be together as much as possible </t>
  </si>
  <si>
    <t xml:space="preserve">We are home now but it's cost a lot of money getting the house to a place where it can be sanitized. Having a cleaner come through would have been amazing. Or even help with replacing the flooring to laminate for sanitation purposes. </t>
  </si>
  <si>
    <t xml:space="preserve">Getting hired for a job with a medically fragile child is hard on its own, but even if you're able to obtain it, they often get tired of you calling in for emergency trips to the ER for fevers or unexpected inpatient stays. 
Expenses only get larger. Bills are still due, and then you have to have gas money in case of emergency, extra supplies of this or that, refills of this med or that (sometimes that the insurance won't cover or think its too soon to refill). It's the only time in my life that rent wasn't the first priority, his life is. </t>
  </si>
  <si>
    <t xml:space="preserve">Cancer is expensive!  I also had to quit working.   No creative solutions.  Just budgeting. </t>
  </si>
  <si>
    <t>Stress because they didn't like asking for help</t>
  </si>
  <si>
    <t>Grueling and uncomfortable</t>
  </si>
  <si>
    <t>my bed, my coffee, my family</t>
  </si>
  <si>
    <t>family, computer, own surroundings</t>
  </si>
  <si>
    <t>helpful nurses, great care</t>
  </si>
  <si>
    <t>More comfortable sleeping bed, better food, quieter period at night</t>
  </si>
  <si>
    <t xml:space="preserve">Take care of yourself in a physical way to survive by keeping hydrated and eating food. 
Gratitude for life goes a long way. If feeling sad just comfort your child. Don't make the child feel bad or worry about you   Tell her the words you wish someone would say to you. You aren't alone. I care I love you </t>
  </si>
  <si>
    <t>Respite is most needed. having qualified caregivers is very important and will help the families cope.</t>
  </si>
  <si>
    <t>Errands. House cleaning</t>
  </si>
  <si>
    <t>Social gatherings with a lot of people</t>
  </si>
  <si>
    <t xml:space="preserve">Grocery shopping, would have them delivered </t>
  </si>
  <si>
    <t>After-school activities, sports, play dates -- all extra time spent at hospital with brother, but no one minded. Errands and activities fall lower on priority list when a child is sick and you don't know how much time you have left with them.</t>
  </si>
  <si>
    <t>Sex</t>
  </si>
  <si>
    <t>I haven't looked.</t>
  </si>
  <si>
    <t>Family, friends stay. Grandma stays</t>
  </si>
  <si>
    <t>Friends don't want to come see us</t>
  </si>
  <si>
    <t>My son won't let me leave him, so having lunch with a friend or a baby shower is not an option.</t>
  </si>
  <si>
    <t>Few close friends</t>
  </si>
  <si>
    <t>Walk in neighbourhood</t>
  </si>
  <si>
    <t xml:space="preserve">I have anxiety, ptsd, and I'm terrified, of everything. Cry for no reason and every reason. </t>
  </si>
  <si>
    <t>Kids, family, time with loved ones</t>
  </si>
  <si>
    <t>Money
Husband
Parents</t>
  </si>
  <si>
    <t>Anxiety, depression</t>
  </si>
  <si>
    <t>Play, go to play grounds, ride bikes</t>
  </si>
  <si>
    <t xml:space="preserve">We lived apart for 6 months while he was in treatment. It made us appreciate our marriage more but we also had to rebond while stressed. </t>
  </si>
  <si>
    <t xml:space="preserve">Her step dad now experiments with drugs and cheats </t>
  </si>
  <si>
    <t>Closer to hospital</t>
  </si>
  <si>
    <t>Thankfully Seattle Children's took our insurance and had wonderful financial options.</t>
  </si>
  <si>
    <t xml:space="preserve">Some of her expenses, formula, were not covered by insurance.  There was lots of financial help but it was still difficult at times. My wife stopped work and our income was cut by 40% or so. </t>
  </si>
  <si>
    <t>time is spent on caregiving not on doing activities together.</t>
  </si>
  <si>
    <t xml:space="preserve">Difficult four our entire family </t>
  </si>
  <si>
    <t>Pets, siblings, peace</t>
  </si>
  <si>
    <t>Her bed
She hated hospital smell
pets</t>
  </si>
  <si>
    <t>Sleeping areas
Continuity of nursing staff
Cures</t>
  </si>
  <si>
    <t>UNKNOWN</t>
  </si>
  <si>
    <t>Reach out for help as soon as the first idea comes into your mind that you may need help. Trust your gut if something seems weird it probably is.</t>
  </si>
  <si>
    <t xml:space="preserve">Find time for yourself, take breaks </t>
  </si>
  <si>
    <t>Mother</t>
  </si>
  <si>
    <t xml:space="preserve">Be as inclusive as possible. In the era of individualized care, screening criteria for some servicescan often exclude people who need help. Serve the middle class. Serious illness is expensive, and those in the middle class often aren't eligible for help and get wiped out financially. </t>
  </si>
  <si>
    <t>Pierce</t>
  </si>
  <si>
    <t>networking talking with other co-workers, paperwork delayed, lunch taken quickly</t>
  </si>
  <si>
    <t>Going out, socializing (during hospice time)</t>
  </si>
  <si>
    <t xml:space="preserve">Only the necessities got done. Animals didn't go to the vet..cars house didn't get cleaned maintenance </t>
  </si>
  <si>
    <t>Quality time</t>
  </si>
  <si>
    <t xml:space="preserve">Sexual, listening talking </t>
  </si>
  <si>
    <t xml:space="preserve">In the end, we took whatever help was here for us. </t>
  </si>
  <si>
    <t xml:space="preserve">If she spent the night away it was primarily with her boyfriend who was very involved in her care. But this didn't happen often as he typically came to us. </t>
  </si>
  <si>
    <t>We had no social life. All your friends leave.</t>
  </si>
  <si>
    <t xml:space="preserve">My mom and sister are our only family members who are willing and able to watch our kids.  If neither of them can do it then we change our plans.  </t>
  </si>
  <si>
    <t xml:space="preserve">Read, walk. </t>
  </si>
  <si>
    <t>Tired depressed sick all the time. Can't sleep</t>
  </si>
  <si>
    <t>2 daughters
Reading 
Creating my sisters legacy</t>
  </si>
  <si>
    <t xml:space="preserve">Cancer
Being away from home
Money </t>
  </si>
  <si>
    <t>If affect the children in various ways from emotional to traumatic in various scopes of each of their lives.</t>
  </si>
  <si>
    <t xml:space="preserve">Camping, Wild Waves, Museum, Zoo, Seattle Center </t>
  </si>
  <si>
    <t>Lots of extra stresses, hard decisions to be made, poor sleep causing shorter tempers, fiancial stresses</t>
  </si>
  <si>
    <t>I am a single mom, but I adopted my boys from the foster care system...they have no other parents besides me.</t>
  </si>
  <si>
    <t>weekend respite would be great. If I retired I'd be less busy all the time and could do some of the things I want to do.</t>
  </si>
  <si>
    <t>We were a military family and had to use civilian hospitals/doctors at that time.  Much wasn't covered.</t>
  </si>
  <si>
    <t>Family members have given to us to help out with our bills</t>
  </si>
  <si>
    <t>Read the aforementioned crap! We are paralyzed financially and have no hope for ever being able to move forward though we make a good living. We get taxed terribly because we make too much but they should take into consideration how much we spend on our child!</t>
  </si>
  <si>
    <t xml:space="preserve">Doesn't get much sleep </t>
  </si>
  <si>
    <t xml:space="preserve">Other kids
Our routine
Stability </t>
  </si>
  <si>
    <t xml:space="preserve">Siblings 
House
Musing planned activities </t>
  </si>
  <si>
    <t xml:space="preserve">The good staff
The ability to help our child 
Comfort </t>
  </si>
  <si>
    <t>Sleeping space for siblings after hours space for family caregivers/ friend caregivers to work on computer, cook, eat</t>
  </si>
  <si>
    <t>How long some of the hospital stays were going to be</t>
  </si>
  <si>
    <t>Let other people help you</t>
  </si>
  <si>
    <t xml:space="preserve">A resident mouser named Buster?   </t>
  </si>
  <si>
    <t>Housework. Paperwork. Bills/budgets. Meal planning. Not being able to focus at work, so work productivity slipped. Googling things and planning helps for my son.</t>
  </si>
  <si>
    <t>Pretty much everything....I had to miss sport events that my other children were po laying in</t>
  </si>
  <si>
    <t>Personal care appts, etc</t>
  </si>
  <si>
    <t>I'm a single mom, my other son was only 2 during the main battle, he would spend most of his time with my sister and her husband.  His birthday was very small, I only saw him a couple evenings a week.  He couldn't come to the hospital very often because of transportation and sometimes germs</t>
  </si>
  <si>
    <t xml:space="preserve">Every aspect. Communication </t>
  </si>
  <si>
    <t xml:space="preserve">Nobody is comfortable with children who are very sick. Or the cost is ridiculous </t>
  </si>
  <si>
    <t xml:space="preserve">I would leave my daughter with a nurse if I needed a break. </t>
  </si>
  <si>
    <t>No social life</t>
  </si>
  <si>
    <t xml:space="preserve">The baby is breastfed on top of everything else. It just hasn't been important enough for me to find someone for him. </t>
  </si>
  <si>
    <t>Sister</t>
  </si>
  <si>
    <t xml:space="preserve">Scrap booking or taking pictures </t>
  </si>
  <si>
    <t xml:space="preserve">Grieving. It's different than what we had pictured </t>
  </si>
  <si>
    <t xml:space="preserve">My children 
My husband 
My friends
</t>
  </si>
  <si>
    <t>Loosing my child, anxiety, and loss</t>
  </si>
  <si>
    <t>They have all been affected in many ways. I've noticed my teens being more moody, depressed, withdrawn. My 9 yr old won't sleep in her own room, severe separation anxiety. They are all very emotional and just plain exhausted.</t>
  </si>
  <si>
    <t>Concerts and football games and movies</t>
  </si>
  <si>
    <t>We have an international rare disease community we never would have known. We are clear what matters. We are strained, though by the demands. We long to be empty nesters as our peers and siblings are, but we will always be caregivers</t>
  </si>
  <si>
    <t xml:space="preserve">It has made my relationship with my parents stronger. </t>
  </si>
  <si>
    <t>BETTER TIME MANAGEMENT</t>
  </si>
  <si>
    <t xml:space="preserve">I had to quit my full time job which was half of our income, my husband works 10 hours a day and, because he works so much, I have to be a 24:7 caregiver to our daughter.  In addition to caring for our daughter, I have to take care of our other two kids, home, errands, cleaning, bills, cooking, etc. </t>
  </si>
  <si>
    <t xml:space="preserve">We were both on unemployment so, that helped us but it was hard cause we were taking care of bills and house things back home to! </t>
  </si>
  <si>
    <t>We made decisions based on needing to be close to Seattle for his care. We bought a house that was within an hour drive just in case he relapsed or had further medical issues in the future.</t>
  </si>
  <si>
    <t xml:space="preserve">Aside from her 9 days in the NICU, our daughter had to spend 7 days at Seattle Children's after her surgery to correct her intestinal blockage at 3 months of age.  My husband and I stayed with her the entire time and since she had to be fed by a feeding tube while she healed, I pumped by her bedside steadily to keep my milk supply up.  </t>
  </si>
  <si>
    <t xml:space="preserve">Family, privacy, pets </t>
  </si>
  <si>
    <t>Friends his own room bed</t>
  </si>
  <si>
    <t xml:space="preserve">Someone to check on my son, doctors on call </t>
  </si>
  <si>
    <t>more prep for what was going to happen so I could bring other things that were not going to be provided by them</t>
  </si>
  <si>
    <t>This survey is too long</t>
  </si>
  <si>
    <t xml:space="preserve">Stay as positive as possible when communicating to your mental self and to others. </t>
  </si>
  <si>
    <t xml:space="preserve">Please if you have any information or resource for my son's death in a facility or where or who I can go to..this stuff needs to stop..he was the 1st out of 3 children who passed in a years year's time at this 1 same place and all were UNRESPINSIVE unresponsive and dehydrated and beyond saving at the time of 911 calls...im lost and broken and want zadeslaw in effect and these idiots to be accountable </t>
  </si>
  <si>
    <t>Household, my family</t>
  </si>
  <si>
    <t>Socializing with friends</t>
  </si>
  <si>
    <t>Cleaning, laundry, shopping for food</t>
  </si>
  <si>
    <t xml:space="preserve">We homeschooled our older children so we could live at the hospital together. I really feel like their schooling was sub par because we didn't have the time to devote to them. 
My kids talked frequently how they wanted time with both parents together out of the hospital. </t>
  </si>
  <si>
    <t xml:space="preserve">Quality time </t>
  </si>
  <si>
    <t>The parents have expressed that finding someone qualified that meets all their needs is challenging. They use the resource care.com.</t>
  </si>
  <si>
    <t>N/A Child was only away overnight for hospital stays.</t>
  </si>
  <si>
    <t xml:space="preserve">Being that Lola requires full physical support to be mobile or active in any way, it requires a large sum of time that may have once been dedicated to social life. </t>
  </si>
  <si>
    <t>I have declined so many invitations I've pretty much stopped receiving invitations.</t>
  </si>
  <si>
    <t xml:space="preserve">The parents socialize with coworkers and occasionally friends visiting </t>
  </si>
  <si>
    <t>Exercise go for dinner coffee</t>
  </si>
  <si>
    <t>Depression and PTSD</t>
  </si>
  <si>
    <t xml:space="preserve">My children, my family, my husband </t>
  </si>
  <si>
    <t>Family friends</t>
  </si>
  <si>
    <t>they felt left at side, depreccion,anxiaty,low grades, worring about sister, worring about them thinking that they could cach cancer from sister</t>
  </si>
  <si>
    <t>Arcades, sporting events</t>
  </si>
  <si>
    <t>EXTRA STRESS</t>
  </si>
  <si>
    <t>It was  strained to begin with and it was worse in the end. I no longer have any contact whatsoever with him.</t>
  </si>
  <si>
    <t xml:space="preserve">More sleep and reach out for help so we have respite time. </t>
  </si>
  <si>
    <t>Drug cost without coverage kept us from medicating for 1.5 years.  Company then started paying</t>
  </si>
  <si>
    <t xml:space="preserve">Less can be spent with my family. No money for other activities.  </t>
  </si>
  <si>
    <t>Well, not being able to do anything fun with kids who really need and deserve the break can be quite disappointing, for everyone. They get depressed and upset, and we get depressed and upset.. and we all clash. it just wears on you..</t>
  </si>
  <si>
    <t xml:space="preserve">They didn't have great options for families who cosleep. The beds for parents are awful, so aside from tension headaches and back pain you'd also have to deal with kinked muscles. They don't feed a parent. Even if the child is breastfed, meaning they aren't feeding the child either. </t>
  </si>
  <si>
    <t xml:space="preserve">Bath time, being able to be a room away from the children, the security </t>
  </si>
  <si>
    <t xml:space="preserve">He had me so that is his home. He's still under a year. </t>
  </si>
  <si>
    <t>The staff and nurses as well as the March of Dimes.</t>
  </si>
  <si>
    <t xml:space="preserve">Not move rooms so much.  More sleep. </t>
  </si>
  <si>
    <t xml:space="preserve">How tired you are.... always tired  </t>
  </si>
  <si>
    <t xml:space="preserve">Be strong be happy and have faith </t>
  </si>
  <si>
    <t xml:space="preserve">Yes, our child has needed to stay connected to friends even when kept in isolation. Music has been healing during the illness. Comfortable sleeping for overnight for parents so they can be with their child. Every moment together is precious. </t>
  </si>
  <si>
    <t>Paperwork, returning calls</t>
  </si>
  <si>
    <t>Time with wife</t>
  </si>
  <si>
    <t xml:space="preserve">My personal email </t>
  </si>
  <si>
    <t xml:space="preserve">We had to miss several school events including family reading night and parent-teacher conferences.  Our oldest daughter couldn't sleep or stay at the hospital with me so she had to stay with her grandmother and multiple people helped transport her to and from school.  </t>
  </si>
  <si>
    <t xml:space="preserve">One on one time, date nights, talking, </t>
  </si>
  <si>
    <t xml:space="preserve">It's just hard believing someone is comfortable dealing with the worst case scenario; major seizure and finding someone we can trust. </t>
  </si>
  <si>
    <t>His grandmother and student nurses would care for Ty once a year when we attended a conference.</t>
  </si>
  <si>
    <t>We have hanged hobbies due to child's inability to ever participate in activities. We rarely go out with friends because having someone care overnight or late night is something we are not comfortable with</t>
  </si>
  <si>
    <t>It's all the kids, its hard when the kids want and need different things. They need multiple caregivers to go out.</t>
  </si>
  <si>
    <t xml:space="preserve">Close friends, child included </t>
  </si>
  <si>
    <t>Read</t>
  </si>
  <si>
    <t>They like to run, travel, cook, drink variety of wine, read and visit with friends</t>
  </si>
  <si>
    <t>insomnia, trouble concentrating.</t>
  </si>
  <si>
    <t xml:space="preserve">Money
Anxiety
Lack of sleep </t>
  </si>
  <si>
    <t>they didn't receive as much attention during that time</t>
  </si>
  <si>
    <t>camping, movies</t>
  </si>
  <si>
    <t>No time, disagree about how to support kids all of them, disagree about time with kids, choices</t>
  </si>
  <si>
    <t>Not in our life</t>
  </si>
  <si>
    <t>Maybe more money ?? Maybe more positive attitude.  I live well!</t>
  </si>
  <si>
    <t>Not in a do or do not kind of way.
But in choosing facilities. Knowing one offers more generous assistance wad a plus.</t>
  </si>
  <si>
    <t xml:space="preserve">I worked anything from 0-3 part time jobs for 20 years to help cover bills.  </t>
  </si>
  <si>
    <t xml:space="preserve">The everyday travel and gas and wear and tear on my car and my emotional well being </t>
  </si>
  <si>
    <t>Periods of very little sleep</t>
  </si>
  <si>
    <t>Support base, being in our own home, having the neighborhood kids/friends for the boys to run outside and play with</t>
  </si>
  <si>
    <t>Friends, their own beds, the school friends and routine</t>
  </si>
  <si>
    <t>Nurses, wifi, starbucks</t>
  </si>
  <si>
    <t>No idea</t>
  </si>
  <si>
    <t xml:space="preserve">Iwas difficult to ask/accept help at first. </t>
  </si>
  <si>
    <t>Find support systems, make friends with your medical team, be flexible</t>
  </si>
  <si>
    <t>You are doing great work!</t>
  </si>
  <si>
    <t>Continuing education and staff meetings</t>
  </si>
  <si>
    <t xml:space="preserve">Everything! </t>
  </si>
  <si>
    <t xml:space="preserve">Self care like Doctors or Dentist </t>
  </si>
  <si>
    <t>In my case I had to leave my other daughter in Az. I gave temporary guardianship to my parents. So I only rarely saw her because she couldn't stay with us in the hospital and I had no way to get her to school in Washington. There were a lot of factors, but mostly because she wasn't allowed to stay with us in the Hospital and I couldn't be in two places at once.</t>
  </si>
  <si>
    <t>Just spending time together without kids or worrying about the kids.</t>
  </si>
  <si>
    <t xml:space="preserve">I did not want to leave my daughter with someone else. </t>
  </si>
  <si>
    <t>Grandma takes him overnight every once in awhile.</t>
  </si>
  <si>
    <t>Not having time to meet with others because of high caregiving needs that are easier at home</t>
  </si>
  <si>
    <t>If his dad works, I can't go.. so whether it be lunch with a girlfriend or a hair appt, it doesn't happen unless dads available (and vice versa)</t>
  </si>
  <si>
    <t xml:space="preserve">Family
</t>
  </si>
  <si>
    <t xml:space="preserve">No, my son comes first </t>
  </si>
  <si>
    <t xml:space="preserve">Exercise </t>
  </si>
  <si>
    <t>Now suffer from anxiety and PTS</t>
  </si>
  <si>
    <t>Creativity
Caring for children with special needs
Laughter</t>
  </si>
  <si>
    <t xml:space="preserve">Fear of a seizure, fear of the unknown with her dx, fear of her being sad/mad because she has to deal with this Dx </t>
  </si>
  <si>
    <t>One parties too much and is very angry-girl
One just shut down and never leaves her room-girl
And my youngest son is just quiet now and has gained allot of weight. He lost his best friend</t>
  </si>
  <si>
    <t xml:space="preserve">Park,  zoo,  beach,  museum </t>
  </si>
  <si>
    <t>Positive - we can do anything together
Negative - no time other than kids</t>
  </si>
  <si>
    <t>Money for my own and current family insurance and Meds. Available dr to serve clallam county residents. I must travel to king county for dr</t>
  </si>
  <si>
    <t>His pills cost $10,00 a month.  I had to fight the insurance company three years before they would allow him to receive the medicine.  He was declining during this time.  One on the medication he has not declined as fast.  All income goes to make his life more pleasant.</t>
  </si>
  <si>
    <t xml:space="preserve">They were able to get help through the hospital </t>
  </si>
  <si>
    <t xml:space="preserve"> Lack of money causes stress.  Lack of money is the number one cause of conflict in marriages.</t>
  </si>
  <si>
    <t>stressful but we rose to the occasion</t>
  </si>
  <si>
    <t>being with the family/other children</t>
  </si>
  <si>
    <t>her routine
celebrating &amp; her birthday Christmas at home</t>
  </si>
  <si>
    <t>The wonderful staff, having our own room, the willingness of the staff to work with our needs</t>
  </si>
  <si>
    <t>Better food for my child and more options for me</t>
  </si>
  <si>
    <t>The weaning off of NG feeds</t>
  </si>
  <si>
    <t>Research, have hope, live each day</t>
  </si>
  <si>
    <t xml:space="preserve">I fully support your mission and I wish you the best of luck as you move forward. </t>
  </si>
  <si>
    <t>Paperwork, housework, self care, friendships, dinner, sleep or rest of any kind.</t>
  </si>
  <si>
    <t>Children's school events and my own friends</t>
  </si>
  <si>
    <t xml:space="preserve">Bills, phone calls, </t>
  </si>
  <si>
    <t>Extra curricular, school, personal one on one</t>
  </si>
  <si>
    <t>Quality alone time</t>
  </si>
  <si>
    <t xml:space="preserve">Just looked for other family willing to help. </t>
  </si>
  <si>
    <t>This only happened years after treatment and when she was off of immune suppression.  She stayed the night with her Aunt, my sister and her cousins for fun.</t>
  </si>
  <si>
    <t xml:space="preserve">There was none we did everything together </t>
  </si>
  <si>
    <t>Like I said you don't want to socialize at that point</t>
  </si>
  <si>
    <t xml:space="preserve">I didn't </t>
  </si>
  <si>
    <t xml:space="preserve">exercise </t>
  </si>
  <si>
    <t>The constant fear of losing a sibling was crippling at the time</t>
  </si>
  <si>
    <t xml:space="preserve">Hearing my child sing, seeing her smile, and participate in activities that "normal kids" do. </t>
  </si>
  <si>
    <t>Losing my daughter and my job</t>
  </si>
  <si>
    <t>behind in sports / social and other skills due to isolation
;anxiety, fear of bad things happening (they are not naive to tragedy)
- panic attacks</t>
  </si>
  <si>
    <t>Dance, board games, painting</t>
  </si>
  <si>
    <t xml:space="preserve">It's a struggle watching and  feeling different grief processes at different times </t>
  </si>
  <si>
    <t xml:space="preserve">Uncertain.  </t>
  </si>
  <si>
    <t xml:space="preserve">Find a cure for cancer.  Honestly, we are fine other than that.  My husband lost his job so I guess I should say once he has a job we are fine.  </t>
  </si>
  <si>
    <t>I've had to juggle work with his medical appointments - today was one of those days.  while rare, it happens.  I have to be able to pay the bills.</t>
  </si>
  <si>
    <t>We are a low income family so being at the hospital was hard because we have to travel home and the expenses of gas or food was hard</t>
  </si>
  <si>
    <t>We are barely making ends meet</t>
  </si>
  <si>
    <t>PEACEFUL</t>
  </si>
  <si>
    <t>TOYS</t>
  </si>
  <si>
    <t>getting medical help
learning new diagnoses (sleep apnea) and getting equipment to treat it
visitors</t>
  </si>
  <si>
    <t xml:space="preserve">Better food. </t>
  </si>
  <si>
    <t>Everything is hard but it gets bettyer</t>
  </si>
  <si>
    <t>Don't be afraid to ask for help.</t>
  </si>
  <si>
    <t>You have a big dream.   If you could provide (for a fee of course)  healthy organic food, that alone would put you ahead of any hospital.  You are needed here and we send you blessings.</t>
  </si>
  <si>
    <t>Paperwork</t>
  </si>
  <si>
    <t xml:space="preserve">Just chatting with friends </t>
  </si>
  <si>
    <t xml:space="preserve">Time, when fighting our other family stepped up and helped with our other two kids. 
We were (I) was solely focused on our youngest sons cancer fight!  </t>
  </si>
  <si>
    <t>Romance.</t>
  </si>
  <si>
    <t xml:space="preserve">We didn't have anyone in Seattle to help. We didn't leave her, we didn't have money to do anything </t>
  </si>
  <si>
    <t>One night with grandma for fun</t>
  </si>
  <si>
    <t>I lost friends because they didn't like how I handled things or because I didn't have time for them</t>
  </si>
  <si>
    <t xml:space="preserve">Same answer as before.  My husband and I do not have family around.  </t>
  </si>
  <si>
    <t>My mom</t>
  </si>
  <si>
    <t>Swim</t>
  </si>
  <si>
    <t>I worry a lot more 
I get frustrated easy</t>
  </si>
  <si>
    <t xml:space="preserve">My daughter, my kids, my job </t>
  </si>
  <si>
    <t xml:space="preserve">They have grown so very compassionate, but I also see that they worry a lot. </t>
  </si>
  <si>
    <t xml:space="preserve">Swimming
Movies
Hiking
Camping 
</t>
  </si>
  <si>
    <t xml:space="preserve">During my daughters illness my husbands drug addiction was found out. He totalled our car and stole from people. After she died I escap d him and divorced it brought out the worst in him and helped me realize I had to leave him
Then he died. I remarried and then had thre healthy children but now have leukemia and am divorced </t>
  </si>
  <si>
    <t>Pulled us apart to much work.</t>
  </si>
  <si>
    <t xml:space="preserve">We have now moved into our own space. It was difficult to live with family for the time that we did. </t>
  </si>
  <si>
    <t>No time to travel, we stay home care for our son.</t>
  </si>
  <si>
    <t xml:space="preserve">We went down to one income which was challenging, but it showed us what is important in life and it has helped us be better about budgeting. </t>
  </si>
  <si>
    <t>Made things calmer at home but parent stress lever very high</t>
  </si>
  <si>
    <t xml:space="preserve">Other kids, pets, security in knowing child is well enough to be cared for at home </t>
  </si>
  <si>
    <t>Pets, room, food</t>
  </si>
  <si>
    <t>STAFF FRIENDLY, ACCESS TO TOYS, TV</t>
  </si>
  <si>
    <t>A better bed and that's it! Our hospital treated us the best</t>
  </si>
  <si>
    <t xml:space="preserve">Support groups </t>
  </si>
  <si>
    <t>Accept help!</t>
  </si>
  <si>
    <t xml:space="preserve">Provide coaching/help for families to talk about and plan for death, even if they plan to fight to the end. 
</t>
  </si>
  <si>
    <t xml:space="preserve">Could not go to work as often as I used to.  </t>
  </si>
  <si>
    <t xml:space="preserve">School </t>
  </si>
  <si>
    <t>Self care(hair nails etc)
Pets
House work</t>
  </si>
  <si>
    <t xml:space="preserve">Outings and travel </t>
  </si>
  <si>
    <t>Tried to do most of it as parents</t>
  </si>
  <si>
    <t>It was towards the end of treatment so a little easier. However it wasn't completely relaxing worrying about meds and such or fevers happening.</t>
  </si>
  <si>
    <t>I wasn't comfortable going out why my son was ill.</t>
  </si>
  <si>
    <t xml:space="preserve">I now live in clallam county and know childcare and medical care is very difficult here. I just stayed home with my three later children or had my husband and I take turns with childcare </t>
  </si>
  <si>
    <t xml:space="preserve">Family and boyfriend </t>
  </si>
  <si>
    <t>I believe they don't always get as much personal time as they would like.</t>
  </si>
  <si>
    <t>Extra sleep</t>
  </si>
  <si>
    <t xml:space="preserve">I have constant anxiety. I can't sleep, due to worry. </t>
  </si>
  <si>
    <t>My kids my dogs and my grandkids</t>
  </si>
  <si>
    <t>Money, housing, bills</t>
  </si>
  <si>
    <t xml:space="preserve">Not as bad as I expected but the little guy did not get nearly enough time and attention </t>
  </si>
  <si>
    <t xml:space="preserve">Parks, dinners, board games, movies, </t>
  </si>
  <si>
    <t xml:space="preserve">No time for each other.  We were in a rough patch pre-cancer.  We have really become stronger together.  </t>
  </si>
  <si>
    <t xml:space="preserve">It broke his mother she couldn't deal and handle the fight. </t>
  </si>
  <si>
    <t>Therapy</t>
  </si>
  <si>
    <t xml:space="preserve">We lived in a 1,000sq ft house with a family of 4 where both parents worked as managers or higher, so we made a lot compared to others. We were and are drowning in debt and we have nothing to show for it other than our son can walk and talk. It's work tho it, but hard. We can't save for the future. We can't go on trips, we can't buy clothes for our rapidly growing boys. It's hard seeing what we make and seeing how we will never be able to get out of debt, save or get ahead. </t>
  </si>
  <si>
    <t>not having money to do any social activities</t>
  </si>
  <si>
    <t>Stressful, 24 EEG = no sleep for caregiver</t>
  </si>
  <si>
    <t>Own space, comfortable place to sleep, baby friendly play area</t>
  </si>
  <si>
    <t>Baby friendly play area, her crib</t>
  </si>
  <si>
    <t xml:space="preserve">24 hour care NURSES visitors </t>
  </si>
  <si>
    <t xml:space="preserve">More walking room more space available to those families teta were stick in there for months at a time </t>
  </si>
  <si>
    <t xml:space="preserve">Take care of you, </t>
  </si>
  <si>
    <t>Led your self being lead from the doctors and nurses, don't be afraid to learn how to take care your child under treatment, bad and food times will come but you can handle.. Love and faith it's the most important thing for your kid and family</t>
  </si>
  <si>
    <t xml:space="preserve">I held myself together through the initial diagnosis and chaos. It was when the dust started to settle that I had to sort through my own emotional trauma. I.needed people whom understood what I was experiencing. Please help the people you help to make connections. We tend to say kids can't fight cancer alone but the truth is no person can get through a child's illness without emotional support. </t>
  </si>
  <si>
    <t>I went to pt and took a leave of absence.  Brandon came first, my company was very understanding.   Had help from family and friends with my home, meals etc.</t>
  </si>
  <si>
    <t xml:space="preserve">Mail
Groceries
Housekeeping </t>
  </si>
  <si>
    <t>alone time, social time, conversation, sex</t>
  </si>
  <si>
    <t>Most people don't feel comfortable due to the sudden changes the disease controls</t>
  </si>
  <si>
    <t>Towards the middle/end of treatment our child spent the night with his grandparents. It was nice to finally have time to ourselves and try and relax. However it was at the same time stressful to be away from our child but it was also good for him.</t>
  </si>
  <si>
    <t xml:space="preserve">We couldn't hang out with friends, they weren't in Seattle and we didn't have any money to do anything </t>
  </si>
  <si>
    <t xml:space="preserve">If my hubby is traveling for work I often have to decline.  </t>
  </si>
  <si>
    <t>friends</t>
  </si>
  <si>
    <t>Yes. Now, but not in the beginning. Took a year to figure out how to do that</t>
  </si>
  <si>
    <t>Pedicures, lunch or coffee with friends</t>
  </si>
  <si>
    <t>I constantly worry for the future and my daughter's ability to live a normal life with her condition.  The continued concern about her constipation and threat of an impaction of her colon and potty accidents can be not only life-altering but socially stigmatizing.</t>
  </si>
  <si>
    <t>My son, my daughter, my boyfriend</t>
  </si>
  <si>
    <t>chances of relapse, insomnia</t>
  </si>
  <si>
    <t xml:space="preserve">Having to give up time with both parents at the same time. Having stop going on vacations. </t>
  </si>
  <si>
    <t>Go to museums, the park, eat out, swim at the YMCA.</t>
  </si>
  <si>
    <t xml:space="preserve">Not a lot of times for each other. </t>
  </si>
  <si>
    <t xml:space="preserve">We moved back home after our son was done with treatment </t>
  </si>
  <si>
    <t>It changes how you choose to spend money.</t>
  </si>
  <si>
    <t>I dont remember</t>
  </si>
  <si>
    <t>No sleep.  Stressful. Limited people to visit worried about stuff at home getting done</t>
  </si>
  <si>
    <t xml:space="preserve">My bed the quietness versus hosptal business </t>
  </si>
  <si>
    <t>The less business of the hospital. Way more cal quiet at home</t>
  </si>
  <si>
    <t>nurses, nurses, nurses</t>
  </si>
  <si>
    <t>A bed, a Dr. That actually listens to my daughter, more per therapy visits</t>
  </si>
  <si>
    <t>Speak up, don't let the doctors bully us</t>
  </si>
  <si>
    <t>Move close to supportive family members or friends. You will need all the support you can get.</t>
  </si>
  <si>
    <t xml:space="preserve">Thank you for trying to get such a place built. </t>
  </si>
  <si>
    <t xml:space="preserve">I worked fast food management and often couldn't get schedules done on time and other tedious paperwork. I stopped working when hospice was involved. </t>
  </si>
  <si>
    <t>Evening/ late evening parties, date nights, etc</t>
  </si>
  <si>
    <t>Bill paying, doctor appointments for me</t>
  </si>
  <si>
    <t xml:space="preserve">The emotional connection suffers. No intimacy with 4 kids in the same room while at the RMH. </t>
  </si>
  <si>
    <t>My son won't let others care for him.</t>
  </si>
  <si>
    <t xml:space="preserve">On several occasions it went ok and on several other occasions we had to pick our son up because he was ill.  </t>
  </si>
  <si>
    <t>Received lots of moral support through church and feedback on social media</t>
  </si>
  <si>
    <t xml:space="preserve">It was difficult to find someone who could follow the medicine regime. </t>
  </si>
  <si>
    <t>no</t>
  </si>
  <si>
    <t>read, have lunch with friends, movies.</t>
  </si>
  <si>
    <t xml:space="preserve">I'm so much more anxious. I've started stress eating which has caused weight gain. The stress level is through the roof and it's mostly a constant stream of putting out fires. </t>
  </si>
  <si>
    <t>husband, children friends</t>
  </si>
  <si>
    <t xml:space="preserve">Work,  money,  family </t>
  </si>
  <si>
    <t>My youngest is afraid of needles, but he asks when he will have cancer.  He was very young, so he doesn't seem to be too affected by it.</t>
  </si>
  <si>
    <t xml:space="preserve">Movies, bonfires, zoo, crafts. </t>
  </si>
  <si>
    <t>It went from a personal relationship to business</t>
  </si>
  <si>
    <t>All of this led to our divorce</t>
  </si>
  <si>
    <t xml:space="preserve">More stable living invironment if finances were better. </t>
  </si>
  <si>
    <t>Dont have money for fun activities</t>
  </si>
  <si>
    <t xml:space="preserve">we have less security and can do fewer things as a fmaily. </t>
  </si>
  <si>
    <t>My daughter dued</t>
  </si>
  <si>
    <t>My daughter died</t>
  </si>
  <si>
    <t>Doctors.  Nurses. Knew if there was an emergency they were there!</t>
  </si>
  <si>
    <t>More homey</t>
  </si>
  <si>
    <t>Better ways for showers</t>
  </si>
  <si>
    <t>Don't listen to the doctors. They don't really know the outcome.</t>
  </si>
  <si>
    <t>I don't mean to sound bitter:)  My family is now closer from this rotten disease, but it has also made me feel lonely and jealous.  But, being a single mom is already hard...seeing the support that others receive has added to the jealousy and loneliness.  Thank God for the nurses, my mom and my sister.</t>
  </si>
  <si>
    <t>laundry &amp; dishes at home, writing as employment</t>
  </si>
  <si>
    <t>Socks, underwear, hobby shops, grocery shopping</t>
  </si>
  <si>
    <t>Time that is not dedicated to kids, all we do is care for our kids so everything else is neglected.</t>
  </si>
  <si>
    <t xml:space="preserve">I'm working on finding a preschool right now that will allow my daughter complete access to the bathroom as she is susceptible to accidents due to her condition.  </t>
  </si>
  <si>
    <t xml:space="preserve">It is nerve wracking not having my daughter in the same house, not knowing if she will touch her G-tube or bandage for her peritoneal dialysis exit site. If she will get sick or get hurt playing. Weather she will eat or drink something she not supposed to have.. </t>
  </si>
  <si>
    <t xml:space="preserve">Too busy and stressed to nurture relationships </t>
  </si>
  <si>
    <t>No one I could completely trust</t>
  </si>
  <si>
    <t xml:space="preserve">Church friends </t>
  </si>
  <si>
    <t xml:space="preserve">Exercise,  massage,  </t>
  </si>
  <si>
    <t>Don't/can't work out regularly - gaining some weight, feeling more fatigue, sleep intertupted more often, much less recharging time available</t>
  </si>
  <si>
    <t xml:space="preserve">My kids,  my work my friends </t>
  </si>
  <si>
    <t>Home ownership
Appointments
Work</t>
  </si>
  <si>
    <t xml:space="preserve">My 8 year old asks me every day of her sister is going to die.  She hasn't gotten enough personal attention this year.  Some days instead of playing and being a kid she has to help me.  She appreciates life and health in a way that no kid her age should even have to think about.  Sometimes I feel like I don't deserve my kids and hope that the damage being done right now is something I can repair. </t>
  </si>
  <si>
    <t xml:space="preserve">library trips, baseball and football, soccer, hiking, reading, playing games, going to parks, </t>
  </si>
  <si>
    <t>It made me and my husband stronger, as
One and stronger for our kids! We neve have up hope and living life</t>
  </si>
  <si>
    <t>If there was a place were and could go that she was happy to be at, that cared for her well...it would have made all the difference.</t>
  </si>
  <si>
    <t xml:space="preserve">My husband had to work all the time to pay bills and for medical coverage. We had no financial help at all with gas, food, and other related expenses to our sons treatment and inpatient stays. Our dog Had to be boarded frequently during hospital stays as my husband worked nights. </t>
  </si>
  <si>
    <t xml:space="preserve">No money </t>
  </si>
  <si>
    <t xml:space="preserve">LONG!  We were lucky though.  We live in Seattle so our village is here.  </t>
  </si>
  <si>
    <t xml:space="preserve">My son, husband and Doing things as a family.  </t>
  </si>
  <si>
    <t>Her brother, having the freedom to play outside, home cooked meals</t>
  </si>
  <si>
    <t>Childrens hospital staff was kind. Ronald McDonald house let me stay. I felt supported by staff</t>
  </si>
  <si>
    <t xml:space="preserve">People remembering to wash hands, more consistent nursing care, </t>
  </si>
  <si>
    <t>The isolation.  you need support.</t>
  </si>
  <si>
    <t>Take it one day at a time, speak up for what you know is best for your child, be a part of the care team.</t>
  </si>
  <si>
    <t xml:space="preserve">Please refer families to other non profits helping to serve them. The more we all work together the stronger we can be. </t>
  </si>
  <si>
    <t>Question not clear. At my job I would postpone things and move work to others. At home chores got skipped, self care got skipped.</t>
  </si>
  <si>
    <t xml:space="preserve">Outside activities </t>
  </si>
  <si>
    <t>Grocery shopping</t>
  </si>
  <si>
    <t xml:space="preserve">Finding anyone who could be trusted to be as germ free as possible. Who could take care of the broviac. </t>
  </si>
  <si>
    <t>She flew with her sister to Baltimore to be with her grandmother for four days last month.   Now she has started chemo again I don't think I will want her to be away from me for very long.</t>
  </si>
  <si>
    <t xml:space="preserve">When we are taking a break for ourselves, we are continuously interrupted. </t>
  </si>
  <si>
    <t xml:space="preserve">We lived 3 hours away from him we weren't going anywhere </t>
  </si>
  <si>
    <t>Exercise, lunch, read.</t>
  </si>
  <si>
    <t xml:space="preserve">My whole worldview is skewed by being always aware of and responsible to meet my daughter's needs. I have lost my sense of human. I've lost patience with superficial interests. </t>
  </si>
  <si>
    <t>My kids
Music
Pets</t>
  </si>
  <si>
    <t>Medical Issues
Medical Bills</t>
  </si>
  <si>
    <t>My younger daughter was really angry that she was left in Arizona. She was jealous and felt like her Sister that was sick was getting all the attention. She also had a lot of resentment towards both of us.</t>
  </si>
  <si>
    <t>museums, occasional movie or TV show. We are a good tag team but as time has gone on (30 years) we don't do very much together</t>
  </si>
  <si>
    <t xml:space="preserve">Struggling with no time for each other </t>
  </si>
  <si>
    <t xml:space="preserve">A cure for cystic fibrosis </t>
  </si>
  <si>
    <t>Cashed out IRA and retirement plan. In laws helped with medical bills</t>
  </si>
  <si>
    <t>We haven't been able to go out as much for entertainment--although we have been finding free activities as well</t>
  </si>
  <si>
    <t>Very boring</t>
  </si>
  <si>
    <t>My kids my dogs and my own bed and privacy</t>
  </si>
  <si>
    <t xml:space="preserve">Her dogs and brothers </t>
  </si>
  <si>
    <t xml:space="preserve">The nurses, the nurses, the nurses.  </t>
  </si>
  <si>
    <t>Better food.. Food available for parent at cheap price , better couch to sleep :)</t>
  </si>
  <si>
    <t>That his oxygen levels when he slept were suffocating him.</t>
  </si>
  <si>
    <t>Seek emotional help or support ask for help</t>
  </si>
  <si>
    <t xml:space="preserve">Just let compassion and Love guide you and the rest will come. </t>
  </si>
  <si>
    <t>I'm a teacher, so, I do/did the bare minimum for my students...</t>
  </si>
  <si>
    <t>Self care, lunches, coffee dates</t>
  </si>
  <si>
    <t xml:space="preserve">Grocery shopping, clothes shopping (for other kids) </t>
  </si>
  <si>
    <t>Time for each other</t>
  </si>
  <si>
    <t>The medical needs can be daunting to others to care for the child</t>
  </si>
  <si>
    <t xml:space="preserve">My mother will take the boys over night to give us a night out every once in awhile. We consider ourselves lucky to get that.
</t>
  </si>
  <si>
    <t>Friends have seemed to become
Distant because I am far
From home.</t>
  </si>
  <si>
    <t>My niece was the priority. If she needed something there was no question what I would do.</t>
  </si>
  <si>
    <t xml:space="preserve">A family who we met at children's hospital </t>
  </si>
  <si>
    <t xml:space="preserve">Never </t>
  </si>
  <si>
    <t>photo books, go to lunch</t>
  </si>
  <si>
    <t xml:space="preserve">Not getting out and about for over a year I gained a lot of weight... Eating whatever was convenient between trending to sick kid and 2 younger. Anxiety through the roof, social interactions set it off bad. </t>
  </si>
  <si>
    <t xml:space="preserve">Family 
Friends 
</t>
  </si>
  <si>
    <t>My son's cancer, worrying about my family, bills piling up</t>
  </si>
  <si>
    <t>Death was tragic to our family as a whole</t>
  </si>
  <si>
    <t>READ, COLOR</t>
  </si>
  <si>
    <t xml:space="preserve">Apart often </t>
  </si>
  <si>
    <t>Having more help to get things done</t>
  </si>
  <si>
    <t>would like to take family trip but bills are piling up</t>
  </si>
  <si>
    <t>Complicated marriage</t>
  </si>
  <si>
    <t xml:space="preserve">Difficult. One parent would stay with her the other would be home with the other child. </t>
  </si>
  <si>
    <t xml:space="preserve">Wife, other child, access to own food/kitchen </t>
  </si>
  <si>
    <t xml:space="preserve">Toys, pets, her sister. </t>
  </si>
  <si>
    <t xml:space="preserve">Nurses. Playroom/specialists, and on demand movies. </t>
  </si>
  <si>
    <t>If the hospital hadn't double dosed my son. 
If we were not in solitary thinking we were going to die</t>
  </si>
  <si>
    <t>What to expect when caring for the child at home.</t>
  </si>
  <si>
    <t xml:space="preserve">What i said above.  
but no other advice unless they asked specifics.
I would say I am sorry.  </t>
  </si>
  <si>
    <t xml:space="preserve">I think what you are doing is extremely important.  Our family never had to travel far to get through our ordeal.  Although there were many long hospital stays, being able to be home often I believe added to the success of recovery and provided great healing.  This was a constant refrain from my son while in the hospital.  Whenever I asked what he needed, he would always answer, "home".  Anything that could be done to have care in a setting as homelike as possible will mitigate many of the ills caused by hospital stays.  </t>
  </si>
  <si>
    <t>My daughter came first, was on a ventilator, so work, errands, family functions were neglected if she needed me.</t>
  </si>
  <si>
    <t>Parties</t>
  </si>
  <si>
    <t xml:space="preserve">Everything at some point.. grocery shopping is difficult.. bill paying is done online but that's even hard sometimes. Any "extras" like haircuts or shopping for non-necessities is almost nonexistent. </t>
  </si>
  <si>
    <t xml:space="preserve">My husband at the time was a drug addict and abandoned us which was a blessing at the time </t>
  </si>
  <si>
    <t>We use Medicaid dollars and hire through an agency. Caregivers are hard to find and sometime undependable to arrive on time or to do their assigned work.</t>
  </si>
  <si>
    <t>I occassionally leave her overnigjt at the hospital with her father so I can go home to be with oir younger child and prepare for work the next day. I work in my home</t>
  </si>
  <si>
    <t xml:space="preserve">I don't see my friends as much, their children often have illnesses. I've also met so many other people who are going through the same struggles. </t>
  </si>
  <si>
    <t>Unable to answer for the parents.</t>
  </si>
  <si>
    <t>Family and a few close friends</t>
  </si>
  <si>
    <t xml:space="preserve">Nap 
Run errands alone
Organize meds appts </t>
  </si>
  <si>
    <t xml:space="preserve">I'm answering as s if I'm mom, not caregiver. . </t>
  </si>
  <si>
    <t>My kids, my husband, my grandkids</t>
  </si>
  <si>
    <t>My husband and his family's complete denial and/or disregard of our child's condition.  Also, the concern for the future for my daughter in that I want her to be able to live a normal life without worry about her pottying.</t>
  </si>
  <si>
    <t xml:space="preserve">His identical  twin brother died from the same illness 25 days before his 3rd birthday.
The 1yr old- misses out on doing lots of things i would take him to do if we werent restricted by Logans seizure triggers? </t>
  </si>
  <si>
    <t>Park, puzzles, music, pets</t>
  </si>
  <si>
    <t>We know that our kids aren't ours to keep, and strive to treasure the moments together, and to prepare them for eventual separation.</t>
  </si>
  <si>
    <t>The cost was very stressful, but was manageable with help from friends and colleagues</t>
  </si>
  <si>
    <t>We can't afford birthdays, holidays, any extras at all. Keeping them in clothes as they grow has been a hardship in itself, let alone anything "fun"
The only fun things we've been able to do with our kids are things that were gifted to us somehow.</t>
  </si>
  <si>
    <t xml:space="preserve">Son was diagnosed and had medical/behavior treatments for two years.  Fought for his Army promotion with the state and federal govt which benefited him and others at and since that time.  He was medically discharged and maintains his required appointments fir his disability and retired  status.  Had his status been declared different, it would be a tremendous impact on his, and now his family's life and lifestyle. </t>
  </si>
  <si>
    <t xml:space="preserve">It was exhausting and emotional. </t>
  </si>
  <si>
    <t xml:space="preserve">Our family unit, bed, and feeling safe </t>
  </si>
  <si>
    <t>Her brother
Family unit and safety</t>
  </si>
  <si>
    <t xml:space="preserve">The nurses the nurses the nurses! </t>
  </si>
  <si>
    <t>More homelike environment</t>
  </si>
  <si>
    <t>To wear gloves/ be careful around her body fluids while on chemo</t>
  </si>
  <si>
    <t>Ask for help for anything you need don't hesitate. Seek out others in your situation to find support</t>
  </si>
  <si>
    <t xml:space="preserve">Sound proof walls/doors, silent policy for night nursing and machines, quiet hours, social activities, </t>
  </si>
  <si>
    <t>I took the first year off from work to take care of my daughter. The last year and a half when dr appointments weren't as frequent I went back to work part time.</t>
  </si>
  <si>
    <t>Going out with husband and friends</t>
  </si>
  <si>
    <t>Plan to go out very strategically so nothing is neglected</t>
  </si>
  <si>
    <t xml:space="preserve">I would say almost all.   I have no time or energy left at the end of the day for home.  </t>
  </si>
  <si>
    <t>We can't afford to pay somebody and family didn't feel comfortable in their ability</t>
  </si>
  <si>
    <t>Both kids stayed with grandparents.  Stressful for me and my parents  (their grandparents)</t>
  </si>
  <si>
    <t>We are hours away from our support base, friends, and family</t>
  </si>
  <si>
    <t xml:space="preserve">The student nurse schedules are set, if the time to go somewhere is outside of these times, I cannot attend. </t>
  </si>
  <si>
    <t xml:space="preserve">Shower </t>
  </si>
  <si>
    <t xml:space="preserve">More anxiety in general and less time to work out. </t>
  </si>
  <si>
    <t>My two kids and the flexibility of my job.</t>
  </si>
  <si>
    <t xml:space="preserve">Cancer, homeschooling. Children. </t>
  </si>
  <si>
    <t xml:space="preserve">Made us distant. </t>
  </si>
  <si>
    <t>Ride Bikes, Explore outside, garden</t>
  </si>
  <si>
    <t>We are more close</t>
  </si>
  <si>
    <t>Don't know</t>
  </si>
  <si>
    <t>All of our money went to our sons care and medical equipment needed that the state does not or had too much trouble getti g them to provide</t>
  </si>
  <si>
    <t xml:space="preserve">Finances are always going to affect relationships. We were not strapped as so many people. We had a go fund me page that allowed us to buy a wheelchair van, and hire 2 Danny's foe the other 2 kids! That again was a true blessing! 
</t>
  </si>
  <si>
    <t>It was good the nurses made our stay so much better but after a while it got tiring it was hard the months stays wee hard we couldn't leave with our son go out we had to be indoors with him at all timsa</t>
  </si>
  <si>
    <t xml:space="preserve">My family... Parent, sisters brother, my house. </t>
  </si>
  <si>
    <t>He wa a ball by but his granparents</t>
  </si>
  <si>
    <t xml:space="preserve">Friends that were their to talk and hang out </t>
  </si>
  <si>
    <t xml:space="preserve">More support emotionally, someone to help give me time to shower or do laundry or just take a walk </t>
  </si>
  <si>
    <t>Best diet for him</t>
  </si>
  <si>
    <t xml:space="preserve">There is a lot of downtime </t>
  </si>
  <si>
    <t xml:space="preserve">Please keep teenagers and young adults in mind when designing the interiors and when planning social programs.  Teen and young adult males are so often overlooked and forgotten.  This group is very aware of their mortality and need extra care and attention.  </t>
  </si>
  <si>
    <t>Laundry, cooking, grocery shopping, time with other child.</t>
  </si>
  <si>
    <t>Extended friends</t>
  </si>
  <si>
    <t>Everything at that point!</t>
  </si>
  <si>
    <t xml:space="preserve"> One of us was in the hospital,  or living in Seattle with our son at all times.  We were able to come home for  brief periods of time but he was a baby so he required a lot of care anyway. </t>
  </si>
  <si>
    <t>VERY PHYSICALLY AND EMOTIONALLY CHALLENGING ESPECAILLY WITH A TERMINAL DIAGNOSIS</t>
  </si>
  <si>
    <t xml:space="preserve">She was with her grandmother or she was at Camp Goodtimes. </t>
  </si>
  <si>
    <t>I pretty much have no social life. My schedule is very constricted between M-F work hours and caring for my child evenings and weekends.</t>
  </si>
  <si>
    <t>It takes a lot to manage my son in different situations. It's tiring to constantly be on the go or looking out for new therapist/therapies so I can feel like we are doing enough and giving him a chance. It's hard to have energy for other normal socializing. There are three caregivers for my son. If they can't help, we are out of luck.</t>
  </si>
  <si>
    <t xml:space="preserve">Homeschooling friends. Their families encounter fewer germs. </t>
  </si>
  <si>
    <t>Now I do</t>
  </si>
  <si>
    <t>Exercise and spend time with friends.</t>
  </si>
  <si>
    <t xml:space="preserve">I think death of your child effects you totally and in wAys you don't even know.  It's trauma! </t>
  </si>
  <si>
    <t xml:space="preserve">His amazing prognosis. The receding tumors. Baby on the way. </t>
  </si>
  <si>
    <t>My child's cancer, dealing with being away from home - renting house, taxes, etc..., finances</t>
  </si>
  <si>
    <t>My son lost his very best friend.  He doesn't talk about it.  I would like him to talk to a counselor but he says he is fine.  I think there is something eating deep inside of him.  I hear it in his voice sometimes.  You have never seen a brother care for his sister like he did for his.  He was well taking care of while we cared for Kathryn the first time.  She was 8 and he was 12.  My brother had asked me what he could do to help and I told him that Richard is going to get lost in all of this.  I asked him to take Richard under his wing and teach him how to ski like he did me.  My brother really came through.  He bought Richard all of his ski gear and took him skiing every weekend for two or three years.  Until all four of us could ski together.  Skiing is his life!  He still skies at 30.  I really think Camp Goodtimes helped him handle his sister's death and gave him people he could talk to.  He turns his grief into care for others as we all have.</t>
  </si>
  <si>
    <t xml:space="preserve">Movies. Shows wine tasting. Sports events </t>
  </si>
  <si>
    <t>no time to work out problems, everyone fends for themselves, stress and negative attitudes</t>
  </si>
  <si>
    <t xml:space="preserve">live in a housing area where everyone is caregiving for someone, and nurses and aides come and help you care for your family member. </t>
  </si>
  <si>
    <t xml:space="preserve">Our community was very generous and held lots of fundraisers for us. But money is a huge stresss especially with trying to pay for two households </t>
  </si>
  <si>
    <t xml:space="preserve">Focusing on him we both were not working. </t>
  </si>
  <si>
    <t xml:space="preserve">Long and stressful </t>
  </si>
  <si>
    <t xml:space="preserve">My 2 year old and being home able to sleep and carry on how we normally do. </t>
  </si>
  <si>
    <t xml:space="preserve">His bed and sleeping with me. And his brother. </t>
  </si>
  <si>
    <t xml:space="preserve">Getting better and healing. </t>
  </si>
  <si>
    <t>not coming in the room every 2 hours
not having my garbage can, linen bin, food tray, taken out by 3 different people at any hour.
The traffic was terrible.  Even with a sign on our door that said "do not come in" there was still at least 2 employee in the room every hour</t>
  </si>
  <si>
    <t>to order a wheelchair right away because he will get worse, and the wheelchair takes 3 months to make and deliver.</t>
  </si>
  <si>
    <t xml:space="preserve">Take time when kids are sleeping to relax and unwind. Let out all your feelings and worries when you need to don't hold anything in. </t>
  </si>
  <si>
    <t xml:space="preserve">A community room with a small stage and a kitchen and toys and maybe some TVs......encourage organic relationship growth and maybe support amongst the patients.
Access to therapies while there....PT, OT, SPT and ABA would be so helpful aand a productive use of the patients time while there. A place they can go to work and play. </t>
  </si>
  <si>
    <t>Play time with son exercise for both of us.</t>
  </si>
  <si>
    <t>Physical</t>
  </si>
  <si>
    <t xml:space="preserve">Household chores, i.e. Cleaning and laundry </t>
  </si>
  <si>
    <t>Many aspects.  One of us was almost always caring for the sick child.</t>
  </si>
  <si>
    <t xml:space="preserve">Caregivers need regular schedules, our was too sporadic to keep regular people, high turnover. </t>
  </si>
  <si>
    <t>He stayed with his father approximately every other weekend, until the last few months of his life, when he needed constant supervision and I decided it was time to keep him home.</t>
  </si>
  <si>
    <t>I lost a lot of "friends" due to relocating and not being able to go out, but I also met some amazing new people at the hospital and through family camps</t>
  </si>
  <si>
    <t xml:space="preserve">We were very specific about who would care for our daughter so if my husband wasn't home I would not leave.  </t>
  </si>
  <si>
    <t>Hubby, friends, parents</t>
  </si>
  <si>
    <t xml:space="preserve">Knit. Bathe. Read. Sushi </t>
  </si>
  <si>
    <t xml:space="preserve">I have quite a bit of anxiety, insomnia, etc.  I take medication for it.  My migraines are always way worse due to lack of sleep and stress. </t>
  </si>
  <si>
    <t>God, my family, my friends</t>
  </si>
  <si>
    <t>my husband's depression
my ill child's constant needs and requests
too many demands</t>
  </si>
  <si>
    <t>I think they are glad he lives with me now.  We see them from time to time but we keep it brief.  his little brothers cry when he leaves but his mom won't allow him to live there due to his mental health</t>
  </si>
  <si>
    <t xml:space="preserve">Cook
Converse
Sit together </t>
  </si>
  <si>
    <t>There is not a lot of time to focus on us, or fully enjoy the other persons company since there is always talk of our son. 
My husband at one point when looking for an unemcumbered relationship so he didn't have to always be in deep discussions about our child. He thought he lost who I was and who we were together. We enjoy each other and we're married 8 years before our first son, so we had a lot of time together prior to kids.</t>
  </si>
  <si>
    <t>We are good. I'd like to have closer therapies.</t>
  </si>
  <si>
    <t xml:space="preserve"> I had to stop working to take care of the child.  We have taken out three loans and refinanced our house.  The money is almost gone.</t>
  </si>
  <si>
    <t>No vacations
No treats</t>
  </si>
  <si>
    <t>Stressful and relaxing</t>
  </si>
  <si>
    <t>My bed, eating without worrying about money, being comfortable</t>
  </si>
  <si>
    <t>Bed, normal food, me</t>
  </si>
  <si>
    <t xml:space="preserve">Time for me to sleep, knowing she was mostly safe, </t>
  </si>
  <si>
    <t>More volunteers available to sit with child while I stepped out. More activities for child to do as he was often in ISO. Better choice of food and food available to parents.</t>
  </si>
  <si>
    <t>Nutritional info for child to optimize health, alternatives to pain management other than liquid oxy!</t>
  </si>
  <si>
    <t>Speak up.  You are part of your child's treatment team and know him better than anybody else.</t>
  </si>
  <si>
    <t xml:space="preserve">Insurance reimbursements are needed for sustainability.  Endowments help, but the costs of care and reimbursements have to be factored into the long term plan.  Otherwise, it will be a place for only those who can pay to stay while the family member dies.  Find the pathway to change how insurance reimburses for children dying in the hospital vs Ladybug House and you will have a succesful model and places where you CAN add LIFE to their days.  Thank you! </t>
  </si>
  <si>
    <t>Had to reduce number of hours worked.</t>
  </si>
  <si>
    <t>Seeing friends</t>
  </si>
  <si>
    <t>Food. My dad and his family helped me at the time</t>
  </si>
  <si>
    <t>Everything... it went from a personal relationship to business quick and teetering on divorce</t>
  </si>
  <si>
    <t xml:space="preserve">Autism and cancer don't mix very well. Hes challenging and no one really understands his"language" being nonverbal. Many are intimidated by the behaviors and fragility of his condition. </t>
  </si>
  <si>
    <t>She would only stay the night at her best friend's house because that was my best friend's daughter. They knew how to take care of Anna</t>
  </si>
  <si>
    <t>SADDENED BY TERMINAL DX...FEELING HELPLESS</t>
  </si>
  <si>
    <t>Sometimes you're too tired..sometimes schedules dont match or child gets sick right before...or the friend your meeting is sick or has been exposed to sickness</t>
  </si>
  <si>
    <t>Girlfriends. If I have one good personal conversation each day, I am OK.</t>
  </si>
  <si>
    <t>read, go to gym classes, eating out with friends, pedicure</t>
  </si>
  <si>
    <t>I never wanted to make my daughter feel that she was a burden in any way, because she was very sensitive to that. Again, I wanted to be by her side 24-7 so did smaller amounts of exercise in her room. Sleep was maybe the biggest challenge, once we needed to get up often for medicine in the night, and then I got up early to go to work. But I wouldn't have it another way</t>
  </si>
  <si>
    <t>my other 2 children
nature
travel, when I have the rare chance to do this</t>
  </si>
  <si>
    <t>Kids 1 2 and 3</t>
  </si>
  <si>
    <t>She is more empathetic after seeing her sister but also very afraid of doctors and doctor appts.</t>
  </si>
  <si>
    <t xml:space="preserve">Travel, outdoor adventures, dinner </t>
  </si>
  <si>
    <t>Two parents under extreme stress for extended periods of time, other family members adding to our stress, having different ideas of what was right for our child.</t>
  </si>
  <si>
    <t xml:space="preserve">Access to more quality foods for the child, natural, organic. Access to mental health professionals for parents, ideas on ways to cope when outpatient and the parents are more responsible for all aspects of caregiving </t>
  </si>
  <si>
    <t>My husband has had to work only part time to make caring for our child possible</t>
  </si>
  <si>
    <t xml:space="preserve">We could not fund retirement until 55. Mother's SSI is very small as she was caregiver.  We had to move to access the waiver program due to having other kids impacted by possible bankruptsy, we had no health insurance available due to self employment, then when we had it, she was not covered.  Spent $40,000 one year then moved to a state that had the waiver.  Have bought and sold 4 houses due to changes, but no help for moving, sales etc.  Had to modify every one, constantly adapting houses and bathrooms.  
Relationships:  we have had good luck with our 3 sons who each got college scholarships for undergrad.  They could not get any help from us to continue however and are all married to highly educated spouses and would have gone on to grad school.  We cannot fund stuff for them and their families like spouses families do.  A big thing is we can't meet up with them for weekends or vacations due the the high expense of accomodating her and 12 family members.  We have to take on all the planning and costs of the high level of vacation.  Now, we also have to hire attendants to accompany us for 24 hr care.  We just had a wedding, and the stress was just about the highest ever: new spouse chose not to accommodate, I had to hire 4 persons to drag her up a mountain (yes!) and one week of attendant to accompany her and 2 hotels rooms in 2 cities and airplane tickets.  Not one of the rest of the family even asked about the cost of all this on us.  We were stuck including her, as we could not leave her out, tho the bride and groom were willing.  Another son has not gotten married due to not wanting to attempt it.  This wedding sent us into the most serious crisis of our marriage and adult/child relationship.  We had counseling and weren't speaking for months.  We are gradually healing it ourselves, due to our skills and self effacement, because as usual we have the most to lose.   My family does not contribute $ to her special needs, but will for other grandchildren's lives like college, cars.  We have just had to "live our values everyday" and be the bigger person alot.  </t>
  </si>
  <si>
    <t>Heartbreaking and exhausting</t>
  </si>
  <si>
    <t>Family pets a bed to sleep in</t>
  </si>
  <si>
    <t xml:space="preserve">Her bird, privacy, sleeping </t>
  </si>
  <si>
    <t>Getting her pain relief, kindness of staff, talking with other parents</t>
  </si>
  <si>
    <t>Noise at night made it impossible to sleep at hospital
Putting an oncology patient on surgical floor following surgery was awkward and didn't meet his needs
Scheduling followup was sometimes time consuming and slow</t>
  </si>
  <si>
    <t>All the resources the hospital had available</t>
  </si>
  <si>
    <t xml:space="preserve">Let me know when it gets funded! I'll be there with bells On! </t>
  </si>
  <si>
    <t xml:space="preserve">Laundry
Regular house cleaning
Yard maintenance
</t>
  </si>
  <si>
    <t xml:space="preserve">All of them. </t>
  </si>
  <si>
    <t xml:space="preserve">Self needs </t>
  </si>
  <si>
    <t xml:space="preserve">Never have alone time with my significant other. </t>
  </si>
  <si>
    <t xml:space="preserve">Not comfortable leaving with a babysitter, anyone under the age of 25. Hard to find someone that is comfortable watching her that is not our daycare. </t>
  </si>
  <si>
    <t xml:space="preserve">Husband and I rotated ONLY when my son was feeling well -- I would never leave him when he was extremely ill. </t>
  </si>
  <si>
    <t>Negative, what social life?
Positive, friends are great, they come to me.</t>
  </si>
  <si>
    <t>For the first 8-12 months I was never away from my child and barely left him for long periods with his father. I didn't try to find care for him to go do things because I didn't want to leave him.</t>
  </si>
  <si>
    <t>One friend with children of similar ages to mine</t>
  </si>
  <si>
    <t>exercise, read, visit museums, meet friends</t>
  </si>
  <si>
    <t xml:space="preserve"> Greater tendency toward depression, pessimism.  Not a huge difference, but recognition that the worst is possible.  Having a child with cancer makes you more aware of the big picture...puts life in perspective.  It has made me more introspective, and more aware of the struggles that others go through. I worry more.</t>
  </si>
  <si>
    <t>FINANCES, POLITICS, ELDER FAMILY CARE</t>
  </si>
  <si>
    <t>Go to concerts</t>
  </si>
  <si>
    <t xml:space="preserve">Because of my husband needing to work throughout treatment I was left to do everything for our son. There was resentments. Emotions weren't felt with and cased fighting </t>
  </si>
  <si>
    <t>not sure</t>
  </si>
  <si>
    <t xml:space="preserve">More bills = more stress
Life is short, money won't be the reason for us not doing something 
</t>
  </si>
  <si>
    <t xml:space="preserve">We rarely vacations! We don't know how to plan for fun! Getting better but it's hard. Now our money continues to go to med insurance or bills. College! I am working now but we don't really have anymore money. </t>
  </si>
  <si>
    <t>Stressful and lonely</t>
  </si>
  <si>
    <t xml:space="preserve">The feeling of home,
Being with the family,
Going outside 
</t>
  </si>
  <si>
    <t>Brother,
Parents,
Toys</t>
  </si>
  <si>
    <t>Doctors
Nurses
CNA's</t>
  </si>
  <si>
    <t>Better quality food</t>
  </si>
  <si>
    <t>How to a manage pain meds</t>
  </si>
  <si>
    <t>To rally in the troops, because you're going to need the help! And to fund-raise as much as you can in the beginning, when everyone is willing to help, to utilize every resource you can and know you're not being selfish as they have to sustain you for a LONG time to come...</t>
  </si>
  <si>
    <t xml:space="preserve">Make it as fun and loving as possible.  Make it available at as low a cost as possible.  Homelike but clean and safe.  </t>
  </si>
  <si>
    <t>Housework</t>
  </si>
  <si>
    <t>going to the gym/gym classes, personal care, going out with friends</t>
  </si>
  <si>
    <t>Household cleaning
Proper nutrition
Sanity</t>
  </si>
  <si>
    <t>I was married 2x and several relationships.  Very stressful on relationships</t>
  </si>
  <si>
    <t>There was just hospice at the point you want to go home for death</t>
  </si>
  <si>
    <t xml:space="preserve">Only a few times with her bio dad. Never with anyone else since the brain tumor diagnosis. I was too nervous. I probably could now. Maybe. </t>
  </si>
  <si>
    <t xml:space="preserve">Negatively, friends are scarce. There's no repreive. People don't invite you. Invites by you are ignored or declined. 
Positive: the ones who are present are amazing and usually other parents who "get it" </t>
  </si>
  <si>
    <t>I couldn't just leave my child with anyone else because no one else other than my mom knew how to do his chemo and meds. My mom wasn't always available. So saying no to a dinner or move out or just over to a friends house happened quite a bit.</t>
  </si>
  <si>
    <t>FRIENDS, FAMILY GRANDKIDS</t>
  </si>
  <si>
    <t xml:space="preserve">I have 4.1 children, time to myself is an illusion. </t>
  </si>
  <si>
    <t>Read, crochet, pedis</t>
  </si>
  <si>
    <t xml:space="preserve">Neglected my health some. Ate poorly during treatment. </t>
  </si>
  <si>
    <t>GOD, FAMILY, GOOD HEALTH</t>
  </si>
  <si>
    <t>Children, money. My health</t>
  </si>
  <si>
    <t xml:space="preserve">Sightseeing (museums, etc), hiking/outdoor activities, board/card games. </t>
  </si>
  <si>
    <t>we both went to our comfortable place, whihc is different for each of us.</t>
  </si>
  <si>
    <t xml:space="preserve">Not sure </t>
  </si>
  <si>
    <t>We are lucky to have very good insurance during treatment.</t>
  </si>
  <si>
    <t xml:space="preserve"> I don't known</t>
  </si>
  <si>
    <t>Very stressful. She asked to go home constantly. She was afraid whenever someone entered the room.</t>
  </si>
  <si>
    <t>Space to play, cleanliness, ability for the whole family to be together.</t>
  </si>
  <si>
    <t>Privacy, siblings always present, quiet</t>
  </si>
  <si>
    <t>Immediate medical care, primary nurses, access to anti emetics and pain meds, someone else preparing those meds</t>
  </si>
  <si>
    <t xml:space="preserve">Communication between the different teams of doctors to be better. </t>
  </si>
  <si>
    <t xml:space="preserve"> i don't know am tired</t>
  </si>
  <si>
    <t>Always report what's not ok and parents know more than they ever could about THIER kids so they need to listen</t>
  </si>
  <si>
    <t xml:space="preserve">Just do your best to create a caregiver and patient worry free stop and smell the roses type of place. 
</t>
  </si>
  <si>
    <t xml:space="preserve">I did a terrible job at my employment when I was there.  I did not cook or clean for a year but we had hired help and nice friends and family that chipped in. </t>
  </si>
  <si>
    <t>Time with my husband away from our home.</t>
  </si>
  <si>
    <t>Organizing everything because the house had to be cleaned due to bacteria but we didn't organize anything because of time</t>
  </si>
  <si>
    <t>Finding somebody that was available for the hours I require was difficult.  If somebody was available for the hours they did not drive, which was important as my son has multiple therapy sessions he goes to during the week.</t>
  </si>
  <si>
    <t>Now that his chemo is finished, he spends the night at my sisters about one weekend a month.</t>
  </si>
  <si>
    <t>We are asked to attend things that are not kid friendly and people ask us why we can't just get a sitter for our kids and take a night of. Don't like going into the weeds with people about why that is a challenge so they usually think we are just blowing them off.</t>
  </si>
  <si>
    <t xml:space="preserve">Most people were not comfortable with the level of care our son required due to the amount of medication, frequency, and type of medication he was on.  </t>
  </si>
  <si>
    <t>Most of the time, some weeks are really tough</t>
  </si>
  <si>
    <t>DANCE, CROCHET, READ, CURCH VOLUNTEER</t>
  </si>
  <si>
    <t>I've gained 40 lbs, went into depression, suffer from ptsd,etc</t>
  </si>
  <si>
    <t>Children, pets, friends</t>
  </si>
  <si>
    <t>Family, Work, Self</t>
  </si>
  <si>
    <t xml:space="preserve">Family outings, games, dinners, movie nights. </t>
  </si>
  <si>
    <t>I had/have resentment towards my husband as I was our sons primary caregiver. I spent every inpatient night with him and most all days. He had to work and it left me alone to deal with ALL or child's medical needs.</t>
  </si>
  <si>
    <t xml:space="preserve">After she was done with her intensive treatment I was able to go back to work part time from home. That has been a blessing. I am able to work when I need to and also be home with the kids as needed. </t>
  </si>
  <si>
    <t>When I have money, I can do things for him</t>
  </si>
  <si>
    <t>It's very hard and more when you have more kids .. You have to divide and see who needs you most and teach your other kids that they are strong and that we can all handel the situation.</t>
  </si>
  <si>
    <t>My other kids</t>
  </si>
  <si>
    <t>His family. His space at home. Cost from other relatives</t>
  </si>
  <si>
    <t>Everything... Nurses , Hospitality, cleaning .. Food.. Care</t>
  </si>
  <si>
    <t xml:space="preserve">Less unnecessary instructions
Better sleeping accommodation for care givers
Better food for patients and families </t>
  </si>
  <si>
    <t>I don't know that anything could have prepared me for this life</t>
  </si>
  <si>
    <t>Understand you have no control, be flexible and ADVOCATE for your child and yourself!</t>
  </si>
  <si>
    <t>The one question about moving and such didn't allow for an answer of moving out of state to get alternative care.  You might want to look into the wording on this one.  
I believe this is a great idea that will help families with the stress of dealing with a child who is dieing.  It was hard to hear my daughter ask  her doctor, "How long do I have?"  It was even harder to have her ask me, "Am I dieing?  I gave her the best answer I could without giving up hope.  My only regret is that we never really talked about dieing and her wishes.  She did mention a couple over the years so I did know that she wanted to be cremated and she didn't want anyone to wear black at her celebration of life.  She also wanted to know what we could give Richard her brother as we gave him skiing the first time.  We ended up using the money from selling her car to buy him the car he always wanted.  Not a brand new car but much better than the one he had.  We told him it was his gift from his sister.  I told him about our conversation and how she wanted to make sure he was ok.  We also all went to a counselor at her request.   I would love to work in your facility if you are looking for people.</t>
  </si>
  <si>
    <t>projects were put aside, delayed or declined... which hurt my income</t>
  </si>
  <si>
    <t>ANYTHING that wasn't a priority. (Routine vehicle maintenance, haircuts, etc)</t>
  </si>
  <si>
    <t xml:space="preserve">time to talk, time together alone, time to travel, </t>
  </si>
  <si>
    <t>Didn't look. And it doesn't apply for me now</t>
  </si>
  <si>
    <t xml:space="preserve">Once we left him with a friends so we could spend the night at a bed and breakfast in the same town for our anniversary. We taught our friend how to give meds and how to feed him. 
It was nerve wracking to leave him but amazing to be alone. </t>
  </si>
  <si>
    <t>At that point you have none but at that point social life is the farthest thing from your mind!</t>
  </si>
  <si>
    <t>If my daughter sick, or the other person is sick, and we get invited to a dinner or birthday party I don't take her out because it hits her harder then a "healthy" kid</t>
  </si>
  <si>
    <t>Friends and work functions</t>
  </si>
  <si>
    <t xml:space="preserve">Haha.  Grocery shop? </t>
  </si>
  <si>
    <t>I have severe anxiety issues, it rally has affected my life I'm a awful way.</t>
  </si>
  <si>
    <t>Family, Community, Self</t>
  </si>
  <si>
    <t>Ha,  sometimes family.  Money  the thoughts of more losses of loved ones as I age</t>
  </si>
  <si>
    <t>Museums, movies, hikes, swimming, vacations, road trips</t>
  </si>
  <si>
    <t>Overall closer. Exhaustion related arguing</t>
  </si>
  <si>
    <t>nothing really.....if we had more money we could make home improvements that could improve our quality of life, but it seems petty in the grand scheme of things</t>
  </si>
  <si>
    <t>Grandparents helped ease the burden</t>
  </si>
  <si>
    <t>We have to watch everything now when before we didn't have too worry</t>
  </si>
  <si>
    <t>Has not spent extended periods in the hospital</t>
  </si>
  <si>
    <t>I didn't pack a bag so I was unprepared. He didn't have any toys or books and they put us in isolation.
Our own bed and things we loved that calm us.</t>
  </si>
  <si>
    <t>Bed, cats, famiky</t>
  </si>
  <si>
    <t>My child lived, there was a coffee room for parents only, my aunt stayed with me for hours.</t>
  </si>
  <si>
    <t>if our kitty could visit my daughter in the hopsital.   Or she could play with kitties.</t>
  </si>
  <si>
    <t>For him to stay away from state facilities which he shouldn't have been in anyway and that I wish I would have known not everyone in their career especially with non verbal kids does it with compassion and money is more important to most of them</t>
  </si>
  <si>
    <t>You need to do your homework!</t>
  </si>
  <si>
    <t xml:space="preserve">A good internet and research area.  Social workers who are skilled in pallative care and whole family care.  Nature space with wheelchair access, adaptive play areas so sibs can see the sib being successful.  Resource rich.  Skill building classes such as presented by Turning Point KC.org.  </t>
  </si>
  <si>
    <t xml:space="preserve">My husband and I only have a reprieve when we relieve each other. One of us is always with him. When we go out as a family, we avoid crowds and try to pick free or cheap activities because of the financial strain. No buffet restaurants. Date nights for parents are probably rare for most all families affected by life threatening illnesses. They are nonexistent for us. </t>
  </si>
  <si>
    <t xml:space="preserve">clothes shopping, house repairs, gardening, yard care, </t>
  </si>
  <si>
    <t xml:space="preserve">Personal time. Focus time on each other not concerning or discussing the variety of issues with our child.
Quality time. Relaxing time. </t>
  </si>
  <si>
    <t>I don't trust anyone!</t>
  </si>
  <si>
    <t xml:space="preserve">Robyn went to Ashley House on 2 occasions where she needed more care than I could provide at home. </t>
  </si>
  <si>
    <t xml:space="preserve">My husband is not very supportive, going to any social event and asking him to stay home to care for our son puts additional strain in our relationship.  He will care for our son but reluctantly. </t>
  </si>
  <si>
    <t>Sometimes it is easier to say no than go through the trouble to make plans and find somebody to cover caring for my son</t>
  </si>
  <si>
    <t>Sleep deprived, stress illnesses often, after she died I was diagnosed with chronic adrenal fatigue.</t>
  </si>
  <si>
    <t>Family friends just living!</t>
  </si>
  <si>
    <t xml:space="preserve">Health care cost
My leukemia 
Keeping health insurance and keeping a dr
</t>
  </si>
  <si>
    <t xml:space="preserve">Everything!! We enjoyed doing anything and everything together as long as we were together </t>
  </si>
  <si>
    <t xml:space="preserve">We lost a lot of time together, we had different ideas about how to communicate with our kids about our son's illness.  We grieve very differently over the loss of our son.  </t>
  </si>
  <si>
    <t>cancer go away</t>
  </si>
  <si>
    <t>We've utilized foundation grants etc. FMLA for husband is unpaid so he takes fewer days off instead of being with our son (ie Dr. appts)</t>
  </si>
  <si>
    <t>We appreciate things more, are more clear about our ability to live without things if necessary</t>
  </si>
  <si>
    <t xml:space="preserve">Scary. Worrisome. </t>
  </si>
  <si>
    <t xml:space="preserve">Food, comfortable bed, a quiet environment </t>
  </si>
  <si>
    <t xml:space="preserve">Familiar surroundings, sleeping without disruption and freedom to roam </t>
  </si>
  <si>
    <t xml:space="preserve">Hospital staff, quality care, other families </t>
  </si>
  <si>
    <t xml:space="preserve">I'm not sure that it could really.. </t>
  </si>
  <si>
    <t>Not sure</t>
  </si>
  <si>
    <t>Research!!!</t>
  </si>
  <si>
    <t>I think even the older kids are very afraid to be away from their parents.  If there was a nice safe place for them to  hang out it would be very helpful for parents that have to go to work or have other obligations.  Having respite for children that are chronically ill would really give families a needed break.</t>
  </si>
  <si>
    <t>None</t>
  </si>
  <si>
    <t>Shopping, grocery and clothing. Usually if I couldn't get it done in between therapies, it wouldn't get done.</t>
  </si>
  <si>
    <t>One on one time</t>
  </si>
  <si>
    <t xml:space="preserve">I didn't have that many times when I needed to find caregivers because I loved spending all the time I could with my daughter and was fortunate to have others who took care of the other things in my life so that I could be there </t>
  </si>
  <si>
    <t xml:space="preserve">Difficult </t>
  </si>
  <si>
    <t xml:space="preserve">With a sick child I didn't want her to be exposed to viruses so remained home to avoid illness </t>
  </si>
  <si>
    <t xml:space="preserve">Beyond the scope of care and time that the occasion was taking place and life circumstances took precedence over social invites </t>
  </si>
  <si>
    <t>YES</t>
  </si>
  <si>
    <t>Gosh just bathe wash your hair and take your time and not worry!!</t>
  </si>
  <si>
    <t>Stress of watching  my child in constant pain</t>
  </si>
  <si>
    <t>My remaining children
My own life
Mother nature</t>
  </si>
  <si>
    <t xml:space="preserve">Cancer, cancer coming back, cancer coming back.  </t>
  </si>
  <si>
    <t xml:space="preserve">Zoo, museum, fairs, hiking </t>
  </si>
  <si>
    <t>We learned a lot about how to support one another and both stepped up 100%.  This has helped us in the decade since.</t>
  </si>
  <si>
    <t>We are food</t>
  </si>
  <si>
    <t xml:space="preserve">Medical bills and one working parent make the budget tight. The one working parent luckily makes enough for us though. </t>
  </si>
  <si>
    <t xml:space="preserve">Stressful, sleepless, isolating </t>
  </si>
  <si>
    <t>My shower..privacy...feeling in control of things</t>
  </si>
  <si>
    <t>Just home</t>
  </si>
  <si>
    <t>The nurses</t>
  </si>
  <si>
    <t xml:space="preserve">More services for the parents who are there with THIER kids.. </t>
  </si>
  <si>
    <t>chronic conditions have a different process with regards to caregiving</t>
  </si>
  <si>
    <t>Dont be afraid to ask questions to the medical care providers</t>
  </si>
  <si>
    <t>Ladybug House is desperately needed  for the patient, the family and the community.</t>
  </si>
  <si>
    <t xml:space="preserve">Personal needs, my daughters needs were the top priority, appointments, hospital stays. </t>
  </si>
  <si>
    <t>Talking alone..dates..having fun</t>
  </si>
  <si>
    <t xml:space="preserve"> We were our son's only caregivers.  Our family would have helped if they could have but they live on the East Coast.  </t>
  </si>
  <si>
    <t>I have gone on 2 trips without Logan. He was with his father at that time.</t>
  </si>
  <si>
    <t xml:space="preserve">I don't get out enough but I didn't get enough before cancer.  Trying to line up mom schedules is hard! I think it's a blessing that I get out with my fiends every few weeks!  </t>
  </si>
  <si>
    <t>When she was sick from radiation we didn't think twice about declining stuff.   I don't know.</t>
  </si>
  <si>
    <t xml:space="preserve">My girlfriends </t>
  </si>
  <si>
    <t>Run, spa, outings with friends, and read</t>
  </si>
  <si>
    <t>Anxious a lot of the time. Depressed and insomnia</t>
  </si>
  <si>
    <t xml:space="preserve">My kids, my husband, friends/family </t>
  </si>
  <si>
    <t>Driving so far to get to the hospital for dialysis</t>
  </si>
  <si>
    <t xml:space="preserve">Movies </t>
  </si>
  <si>
    <t>I don't know.    Our marriage is a comfort to us.</t>
  </si>
  <si>
    <t>We were able to stay at the Ronald McDonald House for the 9 months of his intense chemotherapy treatment. At the point when he was released to go further, neither of us were working, and no apartments would give us the opportunity to rent without income. We were at the point of being referred to homeless shelters, with 2 immune compromised kids. There needs to be more support for families that are transitioning their whole lives in order for their kids to receive this life saving treatment they need</t>
  </si>
  <si>
    <t>I am very blessed because I adopted him from foster care...all of his medical bills were paid; I never even paid a co-pay.  But bridge tolls, gas, meals for me, added daycare costs, coffee for energy caused a strain on my already strained finances...and I recently had to buy a new car because my old car broke down.</t>
  </si>
  <si>
    <t>Boring, very boring. Not many visitors at all. Limited things to do</t>
  </si>
  <si>
    <t>Personal space, good food, our dog</t>
  </si>
  <si>
    <t>Being/getting outside, friends, his dad</t>
  </si>
  <si>
    <t>Music therapy!!! Amazing nurses, our own room</t>
  </si>
  <si>
    <t>We had two children at the same time so a joint room would have been nice and a kitchen area for cooking and a space where the whole family could gather</t>
  </si>
  <si>
    <t>Side effects of certain drugs!</t>
  </si>
  <si>
    <t xml:space="preserve">Trust your docs instead of trying to find answere/alternatives </t>
  </si>
  <si>
    <t>no.  I certainly know there is a need.  And I will keep supporting.</t>
  </si>
  <si>
    <t xml:space="preserve"> social events with friends, weddings, running group</t>
  </si>
  <si>
    <t>Laundry, cleaning, self care</t>
  </si>
  <si>
    <t>All aspects</t>
  </si>
  <si>
    <t xml:space="preserve">We had trouble finding people who understood her medicine regime and her eating tube regime. </t>
  </si>
  <si>
    <t xml:space="preserve">US Army barracks had many Soldiers on Medical Hold status during the years my aon was being trested for his astrocytoma surgey and treatments.  He was expected to behave like a Solider and there were challenges related to his treatmwnts and Army expectations that needed resolution at the command and governmental levels. </t>
  </si>
  <si>
    <t xml:space="preserve">Our long time friends were completely supportive and understanding of our inability to plan events but not stop their inclusion of us in the invitations. Our extended family is very close and we are often together socially. They modified all plans to support our participation. We were very lucky in this respect. </t>
  </si>
  <si>
    <t xml:space="preserve">It happens. We have a few trusted people. My son has only ever been to one house by himself as a "play date", and those are parents of an only child who is my older son's best friend for the last 7 years. We had watched their son so much they called us his aunt and uncle, and they are the only ones who have ever offered to take both for us so we could go out on a date like we do for them quite frequently. Other than that we have a respite care provider we have to book out far in advance, and she's not readily available. </t>
  </si>
  <si>
    <t>Extended family and a smal group of friends</t>
  </si>
  <si>
    <t>Maybe</t>
  </si>
  <si>
    <t xml:space="preserve">Paint garden Netflix bathe yoga meditation </t>
  </si>
  <si>
    <t>It's completely consuming to have a termination ill child dependent on me.</t>
  </si>
  <si>
    <t>My kids my grandkids and my dogs</t>
  </si>
  <si>
    <t xml:space="preserve">Children's Health, children's education, finances </t>
  </si>
  <si>
    <t>Play outside and hike</t>
  </si>
  <si>
    <t xml:space="preserve">We forget sometimes that we do need the other just for us. My husband at one point felt he had lost me, and went looking for an uncomplicated outlet that he didn't have to discuss everything heavy with all the time. 
It's hard. </t>
  </si>
  <si>
    <t>Zade could have been home where he belonged</t>
  </si>
  <si>
    <t xml:space="preserve">We only have exactly what we need to live and nothing more. </t>
  </si>
  <si>
    <t>loud and impersonal</t>
  </si>
  <si>
    <t xml:space="preserve">comfort, darkness at night, space, schedule, quiet, </t>
  </si>
  <si>
    <t>his sister
his bike
normalcy</t>
  </si>
  <si>
    <t>prepared food.
a TV with a wide choice of movies for him to watch non stop
a clean bed for him everyday</t>
  </si>
  <si>
    <t>Clear ER protocol in place</t>
  </si>
  <si>
    <t>I dont know</t>
  </si>
  <si>
    <t>Join a support group or online place to ask questions or share concerns in a safe environment.</t>
  </si>
  <si>
    <t xml:space="preserve">The work you are doing is awesome and SO NEEDED. I am cheering you on! </t>
  </si>
  <si>
    <t xml:space="preserve">With a sick child there is no socialization. At least there wasn't for me. I read to her. Touched her and sat with her. </t>
  </si>
  <si>
    <t>Groceries</t>
  </si>
  <si>
    <t>Time to be "normal" together away from cancer life.</t>
  </si>
  <si>
    <t>I don't trust anyone enough to care for either of my kids as well as I do... I don't think there is enough experience out there</t>
  </si>
  <si>
    <t xml:space="preserve">We placed Tahlia into a respite facility the summer before she passed away... </t>
  </si>
  <si>
    <t xml:space="preserve">We had just moved from Seattle to  Poulsbo, in Kitsap County,  One week prior to our son's diagnosis.  We were immediately thrown into a treatment schedule that precluded us from meeting neighbors and new friends,  and from the normal activities that new parents would participate in with their children.  We were fortunate that we had met a couple of people  during the move who we remained friends with.  They were our lifeline to our new community during that time,  but it was incredibly difficult and lonely. </t>
  </si>
  <si>
    <t xml:space="preserve">If Hubby isn't available, I don't go. </t>
  </si>
  <si>
    <t xml:space="preserve">Exercise, haircut, waxing, etc. </t>
  </si>
  <si>
    <t>Depression</t>
  </si>
  <si>
    <t xml:space="preserve">My children, family, home/outdoors </t>
  </si>
  <si>
    <t xml:space="preserve">Money, work life balance, health of kids in future </t>
  </si>
  <si>
    <t>Play games, talk, go camping</t>
  </si>
  <si>
    <t>Both of us are less patient and more frustrated. We are running on empty, have no time for each other, and if we do find a few minutes, it's often spent communicating about the kids' needs. I can't think of a way that it HASN'T been affected. It's pretty nonexistent at the moment.</t>
  </si>
  <si>
    <t>It would have been nice for everyone to be together but have someone to watch them if the sick child had appointments etc</t>
  </si>
  <si>
    <t>So much good came from such an awful situation. The employees from the company I worked for, put together a monthly contribution from anyone that wanted to participate. These funds were deposited into an account and from that account I managed to pay everything that I needed to. Medicines, you name it, It was in that account. The Good in people was Amazing!!!! I would have lost everything if they hadn't pulled together for me the way they did. One person actually paid my Cobra so I was never had to worry about losing my insurance!</t>
  </si>
  <si>
    <t>Lonely very lonely. Isolating</t>
  </si>
  <si>
    <t>Our dog and the ability to do what I wanted. Not being confined to room.</t>
  </si>
  <si>
    <t>Dog, friends and toys</t>
  </si>
  <si>
    <t xml:space="preserve">Shower in the room, fridge in our room and the nurses </t>
  </si>
  <si>
    <t>Better nurses.</t>
  </si>
  <si>
    <t>Chemo can cause dehabilitating constipation. 
Stretching/Yoga could have gelped with foot drop</t>
  </si>
  <si>
    <t xml:space="preserve">Don't be afraid to ask for and accept help from others. People come out of the woodwork to help you, let them. Ask lots and lots of questions and take lots of notes. You can't expect to remember everything, so write it down whenever possible. Take care of yourself. Try to eat healthy and exercise. It will help with the stress. </t>
  </si>
  <si>
    <t>Dates with my husband.  When I am not home he can do her meds and hook up to feeds and IV hydration, etc.</t>
  </si>
  <si>
    <t>Errands related to other child who was not ill</t>
  </si>
  <si>
    <t>Conversation, intimacy</t>
  </si>
  <si>
    <t xml:space="preserve">It's hard to trust people other than medical professionals because you never know what can happen. </t>
  </si>
  <si>
    <t xml:space="preserve">Child was healthy and requesting to stay at grandparents.  </t>
  </si>
  <si>
    <t xml:space="preserve">We have made many good friends through treatment. My wife and I rarely went out by ourselves. </t>
  </si>
  <si>
    <t xml:space="preserve">My child would have felt uncomfortable being taking care of, your question assumes a child in question is totally incapable of taking care of one selves, critical care kids are on a spectrum, wide range of needs, but similar outcomes., </t>
  </si>
  <si>
    <t xml:space="preserve">Friends, usually at one another's house. </t>
  </si>
  <si>
    <t>Read, exercise</t>
  </si>
  <si>
    <t>difficult to stay positive, difficult to keep a schedule of self care, difficult to socialize, isolating experience</t>
  </si>
  <si>
    <t xml:space="preserve">Children, wife and community of friends. </t>
  </si>
  <si>
    <t>My kids
My husband
My independence</t>
  </si>
  <si>
    <t>See movies</t>
  </si>
  <si>
    <t xml:space="preserve">Having a terminally ill child causes great stress in a marriage for various reasons including lack of quality time spent together, lack of intimacy, disagreement on treatment and how to care for child and resentment toward each other </t>
  </si>
  <si>
    <t xml:space="preserve">Full time aid
</t>
  </si>
  <si>
    <t xml:space="preserve">I couldn't work on a regular basis as I want reliable due to Robyn condition, if nurses called out, etc. </t>
  </si>
  <si>
    <t>Chaotic
Stressful</t>
  </si>
  <si>
    <t>Cats
My own bed
My other child</t>
  </si>
  <si>
    <t>Her books, her cat, her privacy</t>
  </si>
  <si>
    <t>The nurses' compassion, our doctors, being given space</t>
  </si>
  <si>
    <t>Less beeping machines, more comfortable overnight sleeping furniture for parents</t>
  </si>
  <si>
    <t>I wish I had met or at least online connected with other families with similar experiences or who had kids going through the same thing.</t>
  </si>
  <si>
    <t>Be strong ask ask questions, it does not metter that you repeat the same question over and over untill you fell satisfiying with the answer, and we the care</t>
  </si>
  <si>
    <t>Family member other than parent</t>
  </si>
  <si>
    <t>Vacations, general social events with friends</t>
  </si>
  <si>
    <t>Self care, personal dr. And dentist appointments,  grocery shopping, home repairs</t>
  </si>
  <si>
    <t>Time to be together without feeling like we should be caring for our son</t>
  </si>
  <si>
    <t>It's impossible to find caregivers outside of the family that a. The child is comfortable with in the extremely stressful hospital environment and b. The family trusts</t>
  </si>
  <si>
    <t>We have only gone to family or research conferences and left our son with grandma.  Usually only 1 or 2 times per year.  We first tried calling to see how he was doing call made him upset so we rarely touch base.</t>
  </si>
  <si>
    <t>Everything went to a business relationship with my husband. I got too many pity parties from everyone else that I had to cut them out</t>
  </si>
  <si>
    <t xml:space="preserve"> I am unable to attend social events because I cannot leave her with anybody especially of her counts are too low.</t>
  </si>
  <si>
    <t xml:space="preserve">We socialized I'm the hospital with other sick kids family!! It wa fun </t>
  </si>
  <si>
    <t>All of the above! Read, see friends, exercise, go shopping occasionally</t>
  </si>
  <si>
    <t>I am unable to fully concentrate and complete tasks well because my mind is always preoccupied with my son. This is hard for me since before that I was able to have ultra focus. I completed five years of college in three whole working full time with a child prior to having my son. Now there are days when I can't put a complete sentence together.
I don't have time to focus on my exercise and food health. When I do I feel so much better. I have food allergies, but food prep time is a lot of time I don't have.</t>
  </si>
  <si>
    <t xml:space="preserve">My kids
Outdoor activities with my kids
Vacations
</t>
  </si>
  <si>
    <t>Worrying my son will get cancer again, worrying someone in my family will get any kind of cancer, anxiety</t>
  </si>
  <si>
    <t xml:space="preserve">Play board games, watch movies, soccer, baseball and football (as spectators). </t>
  </si>
  <si>
    <t>We are not on the same page with regards with how to ,an age my sons illness.</t>
  </si>
  <si>
    <t xml:space="preserve"> The father of the child is currently living with us.  He is not my son or my family.  It is very stressful to say the least.</t>
  </si>
  <si>
    <t xml:space="preserve">No extra money for anything. </t>
  </si>
  <si>
    <t>Disrupted</t>
  </si>
  <si>
    <t xml:space="preserve">Quiet, alone time, privacy.  </t>
  </si>
  <si>
    <t>Friends
School
Cats</t>
  </si>
  <si>
    <t xml:space="preserve">Physicians
Facilities for parents- showers, toiletries, etc
Help getting into Ronald McDonald house </t>
  </si>
  <si>
    <t>Comfy bed
Dog visits</t>
  </si>
  <si>
    <t xml:space="preserve">There was so much information at first that I'm glad the information about caring for her didn't come any faster. </t>
  </si>
  <si>
    <t>Ask questions and advocate</t>
  </si>
  <si>
    <t>Gatherings with friends. We had friends  that let us stay at their home  to give us a break from the hospital,  but that was the limit to our social interaction at the time.</t>
  </si>
  <si>
    <t>Paperwork and shopping</t>
  </si>
  <si>
    <t>going out</t>
  </si>
  <si>
    <t>Super hard nobody it's prepared to take care of a child with so many needs</t>
  </si>
  <si>
    <t>She was at our home, with a night nurse</t>
  </si>
  <si>
    <t xml:space="preserve">No social life, it was the hospital all the time </t>
  </si>
  <si>
    <t xml:space="preserve">We would not leave the responsibility to care for our child to others. </t>
  </si>
  <si>
    <t>Church friends, lifelong friends, family</t>
  </si>
  <si>
    <t xml:space="preserve">No, as a mother I didn't have enough in the first place which is on me, but now it's immossible! </t>
  </si>
  <si>
    <t xml:space="preserve">Watch tv, read a book, eat out with wife or friends. </t>
  </si>
  <si>
    <t xml:space="preserve">Anxiety, ptsd (all undiagnosed) grief, heartache </t>
  </si>
  <si>
    <t xml:space="preserve">My husband my kids and family </t>
  </si>
  <si>
    <t xml:space="preserve">Money and finances, lack of time and lack of energy </t>
  </si>
  <si>
    <t>watch movies, swim, go to the park and walk around the lake.</t>
  </si>
  <si>
    <t xml:space="preserve"> We have a very little time for each other.  And when we do we are very stressed out.</t>
  </si>
  <si>
    <t>Less unpaid bills, my husband could have time for full time work instead of helping to care for our ill child</t>
  </si>
  <si>
    <t>No money</t>
  </si>
  <si>
    <t xml:space="preserve">Exhausting, for the longest time she wouldn't let the nurses or doctors go near her, so I had to get up every 4 hours to do vital signs and do meds. On top of that I was pumping (the place I stayed at had no breast pump) so I had to walk back and forth to the hospital every 2 1/2 hours then go back to the room and by the time I got there had to go back by my daughter </t>
  </si>
  <si>
    <t xml:space="preserve">Family support and events 
Having our own space and not share space
</t>
  </si>
  <si>
    <t>Social interaction, sleeping through the night, privacy</t>
  </si>
  <si>
    <t xml:space="preserve">Pain control, caring staff, relief from some of the caregiving duties.  </t>
  </si>
  <si>
    <t>The food.  I've heard it is way better now!</t>
  </si>
  <si>
    <t>What was going on  with her treatment</t>
  </si>
  <si>
    <t>Cherish every moment. Take lots of videos, because it will never be enough. I have a lot,  but I still wish I had more.</t>
  </si>
  <si>
    <t>King</t>
  </si>
  <si>
    <t>Woman</t>
  </si>
  <si>
    <t xml:space="preserve">My wife and I rarely went out.  </t>
  </si>
  <si>
    <t>Personal care items</t>
  </si>
  <si>
    <t>Bachelors Degree</t>
  </si>
  <si>
    <t xml:space="preserve">We became team mates who split duties and picked up when the other had to work more. Our relationship has/had always been strong. We were married for 8 years prior to having children, so we really liked each other. We had been married over a decade when we had our special child and it really took its tole. We would stop every once in a while to check in, like we will get through this rough part, and then we can get back to focusing on us. We do better now that things are not as acute with our child and we've gotten over the shock and the looking for others and fear of the unknown, but it's still difficult. We still had sex at least. Some don't even get that. We found it a stress reliever and really had to for our own personal health.  
Time just for us has been few and far between. Once in awhile now we try to get away for a weekend to reconnect, and it's nice! We forget about each other, and it's nice to remember who we are every once in awhile. </t>
  </si>
  <si>
    <t>Difficult to find respite care and overnight caregivers.</t>
  </si>
  <si>
    <t>I am not the parent</t>
  </si>
  <si>
    <t>I don't like not having my children with me.</t>
  </si>
  <si>
    <t>No nurses = no social life</t>
  </si>
  <si>
    <t xml:space="preserve">Sometimes she was just too sick. We didn't feel comfortable leaving. Or we just didn't have anyone who understood all of her needs. </t>
  </si>
  <si>
    <t>My musician  friends</t>
  </si>
  <si>
    <t>All of the above listed! Movies, outdoors time, gym, etc</t>
  </si>
  <si>
    <t>Anxiety depression ptsd</t>
  </si>
  <si>
    <t>My kids, my husband and God</t>
  </si>
  <si>
    <t>My daughter's disability, dealing with nurses and doctors, dealing with appointments</t>
  </si>
  <si>
    <t xml:space="preserve">Hike, explore, </t>
  </si>
  <si>
    <t>We dont have enough time for eachother, yet I love him more than ever. I lean on him more than ever to be there for our children</t>
  </si>
  <si>
    <t xml:space="preserve">House cleaning </t>
  </si>
  <si>
    <t>We don't own a home anymore. We don't have fancy cars anymore. We don't take fancy vacations.  We are able to provide for our family even though medical bills  are still a struggle. We have family quality time. Our kids play sports and their own activities. My husband and I even have the occasional date night.</t>
  </si>
  <si>
    <t>Exhausting</t>
  </si>
  <si>
    <t>This is not relevant now, but during treatment
Comfort of my own bed
No interruptions 
Privacy (-at the time Children's had double and quads and they were awful)</t>
  </si>
  <si>
    <t xml:space="preserve">Her older brother and sister
All our family on both mom and dad's side 
</t>
  </si>
  <si>
    <t xml:space="preserve">The nurses did what they could to help us feel comfortable </t>
  </si>
  <si>
    <t xml:space="preserve">The food was horrible when we stayed, though I've heard it has improved quite a bit. We were often lonely - so a way to meet other families would have helped. Things for the parents to do. I appreciated the knitting ladies that would come, but they were only there once a week. </t>
  </si>
  <si>
    <t xml:space="preserve">How hospice services worked </t>
  </si>
  <si>
    <t>Be your childs advocate and learn all you can about the condition.  Ask questions and demand to know why something is being done and any side effects from that.  Dont be a sheep.</t>
  </si>
  <si>
    <t>Family time</t>
  </si>
  <si>
    <t>Grocery shopping, clothes shopping for basic clothing, every errand to be honest. There was no time unless you could squeeze it inbetween therapies.</t>
  </si>
  <si>
    <t>Everything. We tend to be a tag team, vs a team that works together. Its one or the other of us. Our 9 yr old is so traumatized, she won't sleep without mom, so even sleeping arrangements aren't "normal". No dates, no alone time.</t>
  </si>
  <si>
    <t>They are not trained to give medications, tube feedings, no experience with dementia. need trained to care for mobility needs and socialization needs.</t>
  </si>
  <si>
    <t xml:space="preserve">When they leave the child over night I the grandmother and the one they call.  They will not leave him with just anyone.  </t>
  </si>
  <si>
    <t>Hard to plan things when any moment,  you may have to go to e.r.</t>
  </si>
  <si>
    <t>Most socializing was done in our home.  People came to us.</t>
  </si>
  <si>
    <t>My sister and her family</t>
  </si>
  <si>
    <t xml:space="preserve">this was a little challenging - </t>
  </si>
  <si>
    <t xml:space="preserve">Sleep </t>
  </si>
  <si>
    <t>in every way.
I can't remember most things now.
I have high levels of anxiety, I don't sleep well, I am forgetful, I have a hard time concentrating, I dont care, in general, as much...</t>
  </si>
  <si>
    <t>My daughter, reading, playing with kids</t>
  </si>
  <si>
    <t xml:space="preserve">Feeling helpless, exhausting,   bad e.r.  doctors </t>
  </si>
  <si>
    <t>Play games, take trips, cooking, art</t>
  </si>
  <si>
    <t>Just realized how much I did solo</t>
  </si>
  <si>
    <t>We need a house cleaner &amp; a cook.  Lol.  That would help tremendously!</t>
  </si>
  <si>
    <t xml:space="preserve">We have no income except unemployment--which means Medicaid is covering medical expenses 100%. However it is challenging to care for our family the way I want: especially organic produce, foods and juicing; uncovered naturopathic care for integrative oncology. So far I've been able to do these things solely based on the generosity of our friends and family. Finances prevent us from going out, putting our older kids in extracurricular activities, and entertainment expenses. </t>
  </si>
  <si>
    <t>tiring</t>
  </si>
  <si>
    <t>my kitty cat, talking to my other kids about school, sleeping in my bed</t>
  </si>
  <si>
    <t>Consistent sleep
Comfort of his own crib
Toys</t>
  </si>
  <si>
    <t>Medical staff
24 hours of making sure everything was OK medically
Connecting with other families in similar situations</t>
  </si>
  <si>
    <t xml:space="preserve">Some nurses have better ways of comunicating, 
communicattion, care plan, </t>
  </si>
  <si>
    <t>this was before internet and we had to rely on the nurses and doctors for any follow up care and treatment info.  The was much more we could have done if we had more information</t>
  </si>
  <si>
    <t>take care of YOURSELF too</t>
  </si>
  <si>
    <t>It's easier for me to say the ones that AREN'T neglected. Medical appts, pharmacy, groceries, paying bills</t>
  </si>
  <si>
    <t>All of them.. we split after death of our chikd</t>
  </si>
  <si>
    <t>He doesn't have regular play dates so there is no hold care record procure as with my older typical son. 
There are very few respite care providers, and hardly what one with knowledge enough to handle all aspects of my son without me being present.</t>
  </si>
  <si>
    <t>I quit working and going out for 5 months to help my sister with everything.</t>
  </si>
  <si>
    <t>I didn't like taking her around a bunch of people all the time so we would decline around cold and flu season.</t>
  </si>
  <si>
    <t>Spouse</t>
  </si>
  <si>
    <t xml:space="preserve">Exercise, dinner with friends, pedicure </t>
  </si>
  <si>
    <t>Difficulty maintaining regular schedule, physical neglect</t>
  </si>
  <si>
    <t>Family, music, pets</t>
  </si>
  <si>
    <t>Hate 
Negativity
Sadness</t>
  </si>
  <si>
    <t>Games.movies</t>
  </si>
  <si>
    <t>Split duties at the hospital for in patient chemo was hard, because one of us was always away.</t>
  </si>
  <si>
    <t>Ruined us financially</t>
  </si>
  <si>
    <t xml:space="preserve">Stressful. </t>
  </si>
  <si>
    <t>Having my kids with me, my bed, privacy</t>
  </si>
  <si>
    <t>the kitty cat, sleeping in her bed, not being bothered at night for prods and pokes</t>
  </si>
  <si>
    <t xml:space="preserve">knowing that she was safe and getting excellent care
not having to fix her feeding tube when she had one.
</t>
  </si>
  <si>
    <t>More access to doctors</t>
  </si>
  <si>
    <t>unsure</t>
  </si>
  <si>
    <t>Don't be afraid to stop the doctors and nurses and say I don't understand or push for information. Don't ever blindly accept standard protocol lines. Each kid each.case is different make sure they are looking at your.child and deciding treatment accordingly.</t>
  </si>
  <si>
    <t>Anything, everything</t>
  </si>
  <si>
    <t xml:space="preserve">Anything to do with me or dad ..we kept all of zades stuff handled </t>
  </si>
  <si>
    <t xml:space="preserve">Sex and intimacy. Just having adult conversations to help each other take your mind off everything </t>
  </si>
  <si>
    <t>We really only trusted our in patient nurses, so if we were out patient we didn't seek caregivers.</t>
  </si>
  <si>
    <t>It's very hard on a marriage. Not having time for eachother is very difficult.</t>
  </si>
  <si>
    <t>It hasn't happened often, if at all because we are fortunate to have family near that has been trained to care for our child</t>
  </si>
  <si>
    <t xml:space="preserve">Neighbors, students from my son's school, </t>
  </si>
  <si>
    <t xml:space="preserve">No while we had a child in treatment. </t>
  </si>
  <si>
    <t xml:space="preserve">Travel, road trips, hikes, read, </t>
  </si>
  <si>
    <t xml:space="preserve">Insomnia and anxiety worsened </t>
  </si>
  <si>
    <t>My family
My friends
Seeing kindness</t>
  </si>
  <si>
    <t>My husband, my kids, my siblings</t>
  </si>
  <si>
    <t>Anything fun! Being outdoors, playing games riding bikes</t>
  </si>
  <si>
    <t xml:space="preserve">We don't communicate as well as we did before. We deal with our stress differently and we have trouble talking that through. We're working on things, but it has been more of a challenge ever since diagnosis. </t>
  </si>
  <si>
    <t xml:space="preserve">We lived in my mother in law's basement which added an extra level of stress. We have since moved into our own home. But cost of living is so high we now have a lot more trouble dealing with traffic getting to and from the hospital. </t>
  </si>
  <si>
    <t>I am unable to work full time (and not at all for over 2 years) and am the breadwinner.</t>
  </si>
  <si>
    <t>Very trying and financially draining..plus very emotionallemotionally draini g</t>
  </si>
  <si>
    <t xml:space="preserve">My son being happy and HEALTHY..the personal connection to home and our son being there </t>
  </si>
  <si>
    <t>His own things, his personal space, being able to do his own thing</t>
  </si>
  <si>
    <t xml:space="preserve">the superb care they take of him, they way they will do anything to help, </t>
  </si>
  <si>
    <t>At a job, you get a fifteen minute breast every two hours, and a thirty minute break every for hours. That would have been nice.</t>
  </si>
  <si>
    <t xml:space="preserve">I wish I had known about different Facebook and other groups that allow you to connect ask advise and just vent to others that understand. I wish I had understood better how important being your own and your child's advocate is. </t>
  </si>
  <si>
    <t>Accept help, leave work if you can, talk to other parents who have kids battling cancer or who have battle cancer</t>
  </si>
  <si>
    <t xml:space="preserve">Living life
</t>
  </si>
  <si>
    <t>I only trust grandparents</t>
  </si>
  <si>
    <t>When he is on isolation we avoid everybody's</t>
  </si>
  <si>
    <t xml:space="preserve">Who cares? When your child is fighting cancer happy hour falls last on the list. I'd rather be caring for my son then on a social outing. </t>
  </si>
  <si>
    <t>I am a Cpa, so I try to get continuing education hours where I can have a nice dinner and a drink of wine and be a normal person every once in awhile. 
I may go over to a friends house for a glass of wine or perhaps a home sales party.</t>
  </si>
  <si>
    <t>Not at all</t>
  </si>
  <si>
    <t>Play music</t>
  </si>
  <si>
    <t xml:space="preserve">I had more anxiety and stress when we were going through treatment.  I had poor eating habits and did not exercise much.  I sat around in the hospital a lot.  </t>
  </si>
  <si>
    <t>My kids</t>
  </si>
  <si>
    <t>hike, travel, camp</t>
  </si>
  <si>
    <t>We were taking both day and night our daugther that we did not had any time for ourselfs or our relachionship, our marriages is seriusly sofferring consecuenses.</t>
  </si>
  <si>
    <t>had a better hospice team, and if we had the right care right not so much upsticles</t>
  </si>
  <si>
    <t>Uncertainty of prognosis presented curiosity of what to expect.  Time, faith and acceptance replaced anxiety. Had to adjust in several mental and physical choices and had counseling to ease the transitions that occured over time.</t>
  </si>
  <si>
    <t xml:space="preserve">Very tiresome boring stressful and cramped no privacy </t>
  </si>
  <si>
    <t>Bed privacy own space and a stove!</t>
  </si>
  <si>
    <t xml:space="preserve">His health happiness and his ability to stay alive </t>
  </si>
  <si>
    <t>The closeness of all the workers and social workers ..the nurses who cared for our child and the learning experiences we had there</t>
  </si>
  <si>
    <t>A proper bed to sleep, healthy food</t>
  </si>
  <si>
    <t>the WA Parents of Childhood Cancer Warriors facebook site.</t>
  </si>
  <si>
    <t>Remember everything else can wait if you only have a few months with a loved one.</t>
  </si>
  <si>
    <t>Anything in public</t>
  </si>
  <si>
    <t>Gas in the car, grocery shopping,  get into the library to print out documents</t>
  </si>
  <si>
    <t xml:space="preserve"> I seldom have time to spend alone and talk .</t>
  </si>
  <si>
    <t>With all of his medication it was hard to find someone willing to take that on.</t>
  </si>
  <si>
    <t>There was no social life. People asked, in the beginning, then quit asking or making plans. Circle of friends changed, drastically, during the child's illness.</t>
  </si>
  <si>
    <t>Wedding 7 fineral (one each)</t>
  </si>
  <si>
    <t>Read, watch movies, or even a spa day</t>
  </si>
  <si>
    <t xml:space="preserve">A lot more anxiety and worry about my daughter in the long run and being away from me. She has separation anxiety being away from me because we spend so much time together </t>
  </si>
  <si>
    <t>Yes my kids .</t>
  </si>
  <si>
    <t>Aging parents, alcoholism in a family member, retirement concerns.</t>
  </si>
  <si>
    <t>Games, sports, visiting city and state parks watching movies</t>
  </si>
  <si>
    <t xml:space="preserve">We deal with stress differently.  It caused us to argue alot.  Lack of intimacy drew us away from eachother </t>
  </si>
  <si>
    <t>It's fine</t>
  </si>
  <si>
    <t xml:space="preserve">W/my husband's job on the line we were fairly stressed about money. He did get the ear of 1 manager who heard about the poor review and was able to keep his job, but it was always at the back of both our minds. Early on we applied for Apple 1 and Molina healthcare so we were blessed in thst treatment and pharmacy were covered. It was just the stress of having to make sure my husband kept his job so we could still pay rent utilities etc. </t>
  </si>
  <si>
    <t xml:space="preserve">Sad lonely full of worries </t>
  </si>
  <si>
    <t xml:space="preserve">My own food, bed and freedom </t>
  </si>
  <si>
    <t>Their room ,sisters, personal things pets and family</t>
  </si>
  <si>
    <t>Nursing staff and the other family members we met, the volunteers and child life specialists</t>
  </si>
  <si>
    <t xml:space="preserve">free meals for caregiver - honestly there were times all we could afford was for me to eat what was leftover after my son was done with his tray. </t>
  </si>
  <si>
    <t>not sure.</t>
  </si>
  <si>
    <t xml:space="preserve">I would say the fear never goes away but that it gets easier.  Cancer will become your new normal.  If you're going on a year straight of your child throwing up every hour, I promise it stops.  You're doing a great job... Hang in there! </t>
  </si>
  <si>
    <t>Friendships</t>
  </si>
  <si>
    <t>Shopping, opening mail, paying bils</t>
  </si>
  <si>
    <t>Intimacy, talking about bills or anything other than the needs of our ill child</t>
  </si>
  <si>
    <t>The only person I trusted with my son was my mom and dad who watched him 2 hours, and then on a separate occasion my husband's mom and dad who watched him for 2 hours as well.  
The other one time he was taken care of was by the one-on-one aid at school, who spent every minute of his school time with him.  She was trained for the pump, the catheter and other tubes.</t>
  </si>
  <si>
    <t>No time for socialization, friend find it difficult to visit us with all his health care needs.</t>
  </si>
  <si>
    <t>When my daughter was recovering from surgery and my husband was deployed. I had to turn down invites from friends to go have dinner and other things out of lack of people to help with my children. Part of that was lack of people who would understand what to do if something went wrong. Between having the sick kid a 4 year old and a deployed husband working part time and... I was always exhausted. Thankfully things have slowed down and my husband is home.</t>
  </si>
  <si>
    <t>One of my best friends who understand the importance of my child not being exposed to anything</t>
  </si>
  <si>
    <t>Never</t>
  </si>
  <si>
    <t>Read, talk to friends, dance, study (I was in college)</t>
  </si>
  <si>
    <t>During treatment and for the 2 years after there was significant worry that centered around scans and check ups.  It has been a decade and that worry has dissipated significantly, however things are creeping back now that we have long term side effects that have required hospitalization and testing where results will indicate if more intervention is needed.</t>
  </si>
  <si>
    <t>Family, friends and volunteering</t>
  </si>
  <si>
    <t>caregiving
family's mental health
lawsuit concerning embezzelment in a support organization for my son's disease.</t>
  </si>
  <si>
    <t>National parks, water parks</t>
  </si>
  <si>
    <t>the illness drew us closer, but the stress and worry about the child and hospital visits took its toll.  We divorced shortly after the child recovered</t>
  </si>
  <si>
    <t>I was lucky enough to have very supportive family and friends who were willing to come over so I could nap or take a shower. But sometimes I had a hard time just giving myself bathroom breaks. I told my son no more walking, but he was very stubborn and constantly tried to anyway, then he would fall and hurt himself. So, that was the worst thing. Taking my eyes of of him for a minute to use the bathroom.</t>
  </si>
  <si>
    <t>Had to eat out more which is expensive and unable to do extra hours or training to earn additional income.</t>
  </si>
  <si>
    <t>Exhausting, stressful, sad,
Scary</t>
  </si>
  <si>
    <t>Sleepong better without as much interuption from nurses and beeping machines, my bed, my shower</t>
  </si>
  <si>
    <t xml:space="preserve">Easier access to affordable food options. Having ibuprofen and Tylenol on hand stress headaches and backaches from odd sleeping conditions takes a toll. </t>
  </si>
  <si>
    <t xml:space="preserve">I wish i would have been taught how to put an NG tube in sooner so I could have avoided about 10 emergency room visits.  I wish someone would have given me a list of things I would probably need at the hospital. </t>
  </si>
  <si>
    <t>Research, look into alternatives. Do everything in your power to stay healthy, happy, motivated and Strong. Rely on whatever it  that you call your Higher Power because I have seen people break and they were no good to themselves, much less to their children.</t>
  </si>
  <si>
    <t>Spending time with friends and family, dinner out, movies.</t>
  </si>
  <si>
    <t xml:space="preserve">Communication began to break down early on.  We had no alone time. 
Very very hard on the marriage. </t>
  </si>
  <si>
    <t>Making sure their Grandparents were confident and capable to administer meds and chemo when needed.</t>
  </si>
  <si>
    <t>There is no social life. Friends find it hard to relate. I try to keep my conversations away from my son with those who don't understand or care, but he's a larger part of our life so it's hard to not bring him up.</t>
  </si>
  <si>
    <t xml:space="preserve">My mom comes over once a week so I can do errands. I don't like asking her for help in addition to that. She is the only one besides my husband (her dad) that can care for her. </t>
  </si>
  <si>
    <t>We've been part of a moms group so we would do play dates with them.</t>
  </si>
  <si>
    <t>Crochet</t>
  </si>
  <si>
    <t>not eating well, less sleep, less exercise</t>
  </si>
  <si>
    <t>family
friends
progress with treatment for this disease</t>
  </si>
  <si>
    <t>My children, finances, the school and therapies for my son. Insurance!</t>
  </si>
  <si>
    <t>Board games
Meals</t>
  </si>
  <si>
    <t xml:space="preserve">Husband cheated, escalated pot dependency, withdrew, struggled w anger -- husband couldn't handle complete focus shifting to kids in time of crisis. But I would not change a thing -- my focus needed to be on my sick child and his siblings. Husband should have been able to manage himself without sinking so low. </t>
  </si>
  <si>
    <t xml:space="preserve">I don't know.  </t>
  </si>
  <si>
    <t>Spent loads of money on pull ups for years.</t>
  </si>
  <si>
    <t xml:space="preserve">Tiring 
Fearful 
</t>
  </si>
  <si>
    <t>Don't
Dog
Own Bed - or at least a comfy one</t>
  </si>
  <si>
    <t>Comfortable sureoindings, sleeping without interuption from nurses and beeping machines, friends, freedom to roam</t>
  </si>
  <si>
    <t>The kind nurses, clean rooms, medical help always near</t>
  </si>
  <si>
    <t xml:space="preserve">Meal voucher for family member staying at hospital. </t>
  </si>
  <si>
    <t xml:space="preserve">That pumping her full of poison causes other cancers. I wish that I hadn't been so overwhelmed that I would have looked into other treatment options. </t>
  </si>
  <si>
    <t xml:space="preserve">Be prepared for your situation to be totally unique when a diagnosis comes your way.  Be confident and hopeful in knowing doctors can only give you a statistical picture of what your experience and outcome will be.  Remember your child is not a statistic.   I was told that my son would have two weeks to live.  That was seven years ago.  New approaches to illness arrive on the scene all the time.  We were very lucky in this regard and our doctors broke with protocols to give our son every chance to survive even when told the likelihood of success was very low. Take every opportunity that feels right because success is often won in very unconventional ways.  Be confident and choosy about who you are working with.  If the docs are experienced in working with young adults, this is a plus as this is a special group that has special needs when faced with their mortality.  </t>
  </si>
  <si>
    <t>clubs, exercise, talking with neighbors, volunteering</t>
  </si>
  <si>
    <t xml:space="preserve">Back to school supplies shopping.
My own doctor appointments for myself have been neglected. 
</t>
  </si>
  <si>
    <t xml:space="preserve">Private conversations- we just didn't/don't have the opportunity to discuss things without our children around to hear. </t>
  </si>
  <si>
    <t xml:space="preserve">I didn't trust anyone to understand the intracacies of his required diet and medication </t>
  </si>
  <si>
    <t>I didn't have a social life, people were very supportive but I never got out of the hospital/house.</t>
  </si>
  <si>
    <t>I am a teacher and a single mom.  i can't afford a babysitter, and my sister is my only option for childcare.  If I have an invitation or a meeting, I often will not go because I can't find childcare.</t>
  </si>
  <si>
    <t xml:space="preserve">while my son was in school, i worked out and I went out for coffee with friends. </t>
  </si>
  <si>
    <t>Sometimes</t>
  </si>
  <si>
    <t>Read, exercise, garden</t>
  </si>
  <si>
    <t>You give up something of yourself for the benefit of the need of someone else. It can impact many in many different ways and happen then or years down the road.</t>
  </si>
  <si>
    <t>My children, my career, my life lived with enjoyment and purpose</t>
  </si>
  <si>
    <t>Health worries, finances, not enough time to get everything done.</t>
  </si>
  <si>
    <t>Boating, hiking</t>
  </si>
  <si>
    <t>we've gained strength from each other despite the stress</t>
  </si>
  <si>
    <t xml:space="preserve">If my significant other would get a job and not do drugs or cheat. Or just leave....That would be best. </t>
  </si>
  <si>
    <t xml:space="preserve">We lost everything, home vehicles, etc. 
It put us in debt. Our son was fighting and we focused on him. 
We were blessed with fundraising and our church. 
Friends and family whom helped out. </t>
  </si>
  <si>
    <t>It felt never ending.</t>
  </si>
  <si>
    <t>Our dog, our bed, access to our pantry/food.</t>
  </si>
  <si>
    <t xml:space="preserve">Dog
Brother 
Friends </t>
  </si>
  <si>
    <t>Felt safe with medical team close
Occasional shower
Parent massage</t>
  </si>
  <si>
    <t>the availability of food (although I heard this has been improved in the last couple of months), the coffee, more comfortable beds.</t>
  </si>
  <si>
    <t xml:space="preserve">How to deal with the long term arc of care which goes far past treatment, recovery and survivorship.  Also to know how to deal with how difficult it is to be a caregiver to a young adult who can make their own decisions once they are 18.  I found this very hard as my son was 14 when he was first ill.  I made all the decisions for him.  When he was 18 and older, I had to stand by as a support and advocate if he wanted me to be.  It's a difficult tightrope to walk when you don't know how long your situation can go on.  I didn't foresee handing the reins over to him because  I assumed and was told treatment would be 3 and a half years.  It went on for 10 due to relapses, etc. </t>
  </si>
  <si>
    <t xml:space="preserve">Self care! Goal setting for life. Ask for help. </t>
  </si>
  <si>
    <t>Anything not focused on my child/children. My personal relationship with my husband, non mandatory work socials, socializing for fun for me with my friends.</t>
  </si>
  <si>
    <t>Hair cuts, shopping other than Amazon, doctor/dentist appointments for me</t>
  </si>
  <si>
    <t>Dates, traveling</t>
  </si>
  <si>
    <t xml:space="preserve">Limited family in area, family that were close by worked and had their own responsibilities or didn't feel comfortable with the level of care that was required.  </t>
  </si>
  <si>
    <t>Some friends dont know what to do or say so they stop talking to you...some dont understand...some people are rude to you offering some mirical root or asking what your child eats ect.. Implying you caused the cancer!</t>
  </si>
  <si>
    <t xml:space="preserve">When he was at home I just couldn't leave him with a babysitter. My husband and I took turns but if he was busy, I couldn't go. </t>
  </si>
  <si>
    <t>Close friends and family</t>
  </si>
  <si>
    <t>Beginning to get more.</t>
  </si>
  <si>
    <t>exercise, reading, yard work, gardening</t>
  </si>
  <si>
    <t>Worrying so much.   Worrying about her health, her well being.   Worrying about how much she is missing.   Worrying about her siblings.   Worrying about her school.   Worrying about her worrying.</t>
  </si>
  <si>
    <t xml:space="preserve">My children, friends, family </t>
  </si>
  <si>
    <t>My childrens health happiness and making sure I do everything i can to help them with these</t>
  </si>
  <si>
    <t xml:space="preserve">Sing nursery rhymes, watch TV, color, play with her toys, teach her new things </t>
  </si>
  <si>
    <t>Stress and focus on a sick kid vs your partner takes a toll. We unfortunately also had to deal with deployment and reintegration as well. It was bumpy for a bit.</t>
  </si>
  <si>
    <t xml:space="preserve">Ronald McDonald house that was not just a single room with shared kitchen -- a small, furnished apt (like they have for bone marrow transplant patients) would be ideal. But we were more fortunate than most -- we could afford a second living space. </t>
  </si>
  <si>
    <t>The last round including everything before Kathryn died and after she died I would say that period of 8 months cost us around $110,000.  I would say we have had to be very creative and are still working on taking care of finances that started back then in 2011-2012.  By next December we should finally be caught up.</t>
  </si>
  <si>
    <t xml:space="preserve">Monotonous, boring, lonely. </t>
  </si>
  <si>
    <t xml:space="preserve">Home cooked food. 
Warm cozy blankets and pillows. 
Our dogs. </t>
  </si>
  <si>
    <t>DOG!  her room, her toys, her friends</t>
  </si>
  <si>
    <t>Wonderful doctors, nurses, and a network of other parents who have gone through this.</t>
  </si>
  <si>
    <t xml:space="preserve">Not really sure. It gets really expensive eating hospital food. help with that would be nice. </t>
  </si>
  <si>
    <t xml:space="preserve">Child development. Better parenting. Self care. </t>
  </si>
  <si>
    <t xml:space="preserve">Never lose faith </t>
  </si>
  <si>
    <t>Engaging with anyone was hard, my daughter was immune suppressed and we were extremely cautious about germs.</t>
  </si>
  <si>
    <t>Seasonal stuff, oil changes, etc</t>
  </si>
  <si>
    <t>Sexual</t>
  </si>
  <si>
    <t>Finding someone who will do medicine and proper medical care for her, especially being so fragile and tiny</t>
  </si>
  <si>
    <t>It damaged relationships with friends because my needing to be strong for my son made my emotions come out in other ways.</t>
  </si>
  <si>
    <t xml:space="preserve">It's constant.  Especially when your child doesn't have an immune system.  Taking them out could land them a week long hospital stay because of germs.  Nobody understands it either.  I've lost friends because they can't understand why it's so difficult. </t>
  </si>
  <si>
    <t>Church members</t>
  </si>
  <si>
    <t>Hike bike swim exercise lunch or drinks with friends.</t>
  </si>
  <si>
    <t xml:space="preserve">I used to think I could do anything, or figure a way to do anything. I got a five year degree with a cpa designation in three years while working full time. I've am a driven person to a fault. 
Now some days I can't put a complete sentence together. I feel overwhelmed at times by the unknown. I become obsessive in trying to do more or am I doing enough, what if I just looked harder for answers or a pattern to his behavior, if only I did his or that then I would know for sure. But the truth is I will never know. What I'm doing has to be good enough. I have to set aside my compulsion or I lose myself to it, and my family and marriage suffer. 
I have a hard time spending time and money on myself. I know I could eat better if I took that time but it is time consuming and I don't have the time. I wear what I have because I have clothes. It'd be nice to get dressed up in something new and take out my hubbie for a night on the town in something hot! But that takes planning and time and money and we are usually pretty tapped all the way around. </t>
  </si>
  <si>
    <t>Money, marriage and worrying about child's health</t>
  </si>
  <si>
    <t>Watch kids sports games, board games, go out to eat, walk at the dog park, go to the movies</t>
  </si>
  <si>
    <t xml:space="preserve">We don't get to spend time together. We don't get to sleep in the same bed. We have pulled together to take the best care of our girls. We are a good support for each other. </t>
  </si>
  <si>
    <t>more income</t>
  </si>
  <si>
    <t>Our insurance premiums have gone up so our take home has decreased, less resources for activities.</t>
  </si>
  <si>
    <t>food, bed, having your own space</t>
  </si>
  <si>
    <t xml:space="preserve">Her pets. 
Her friends and family. 
Freedom to walk around and do what she wanted without cords hooked up to her and not having to use a bucket when she went to the bathroom. </t>
  </si>
  <si>
    <t xml:space="preserve">The kind and caring nurses. 
Single rooms. 
Peace of mind knowing we were there doing everything we could to keep our child healthy and someone else was going to relieve me of that caregiving responsibility for a bit. </t>
  </si>
  <si>
    <t xml:space="preserve">If they let us sleep. </t>
  </si>
  <si>
    <t xml:space="preserve">How hospice would be, I thought they would have spent more time with us, and giving the meds, I thought they would be more involved </t>
  </si>
  <si>
    <t xml:space="preserve">Practices </t>
  </si>
  <si>
    <t>School and dance class. Its very hard on her!</t>
  </si>
  <si>
    <t>personal care ie haircuts etc</t>
  </si>
  <si>
    <t>We rarely go out together...maybe once a year</t>
  </si>
  <si>
    <t>About half way through treatment I hired a nursing student from Seattle U to come on Friday afternoons for a few hours.  she came recommended by a friend who was interviewing for a nanny.  Thanks to my friend, the process of finding her was relatively simple.  However it took me several months to realize I needed this break.  (My son was 15 months old at diagnosis, so the concept of spending all of my time with him seemed natural)</t>
  </si>
  <si>
    <t xml:space="preserve">Our social life was cut in half.  Most people wanted to stay away.  We didn't really want to go out anyway.  We knew our son was dying and wanted to be with him.
We never looked for someone to take care of him.  We only left him w someone 3 times, and it was with people we knew. </t>
  </si>
  <si>
    <t xml:space="preserve">My child was old enough to be left alone when necessary if both my spouse and I were away for short periods of time.  I usually did not decline invitations if they came up. </t>
  </si>
  <si>
    <t>Church friends</t>
  </si>
  <si>
    <t>Lunch with fry, spa.</t>
  </si>
  <si>
    <t>I haven't any diagnosises, as I haven't been to the dr at all in the almost 2 yrs since he was diagnosed, but I gained a lot of weight and just feel awful. Extremely fatigued.</t>
  </si>
  <si>
    <t>God, family and friends</t>
  </si>
  <si>
    <t xml:space="preserve">my daughter
fund raising
sad anniversaries
</t>
  </si>
  <si>
    <t>Going to the vacation cabin</t>
  </si>
  <si>
    <t xml:space="preserve">We would fight about medical related stuff and who does what.  We get exhausted and have no time for eachother.  We also love each other a lot and realize that the most important thing in the world is that our kids are alive. </t>
  </si>
  <si>
    <t xml:space="preserve">Not sure, it was a difficult time at first with no stress release. Maybe that would have helped.. </t>
  </si>
  <si>
    <t xml:space="preserve">We sacrificed by being on a single income.  
We were week to week, I paid one bill one month another bill the next month.  We had to have a stash of $$ in case we had to go to the hospital which was nearly two hours away.  </t>
  </si>
  <si>
    <t xml:space="preserve">Ok, hard to sleep.  Missed being in my own home, missed pets.  Stressed about mail, the yard </t>
  </si>
  <si>
    <t>My bed, my pets, comfort</t>
  </si>
  <si>
    <t>bed, sibilings and food from home</t>
  </si>
  <si>
    <t>Child life, nurse care, off course Drs.
playyroom</t>
  </si>
  <si>
    <t>There were several times that the Dr's were callous. Just another patient. Just more bad news being given. These are OUR children. Have more compassion. Not all of the Dr's , but some. Often times when my child was taken to get procedures done she would come back crying cause they ripped tape off her face and made her bleed. She would tell them she had to go pee and they wouldn't let her so on TOP of being sick, she was humiliated and crying because she peed herself. That was so raw and infuriating! So more compassion definitely.</t>
  </si>
  <si>
    <t xml:space="preserve">Nothing </t>
  </si>
  <si>
    <t>Reach out for help. Know that you are not alone. It is ok to ask for help.</t>
  </si>
  <si>
    <t>Anything that required me to be away from my child while he was awake.</t>
  </si>
  <si>
    <t xml:space="preserve">Groceries, home improvements </t>
  </si>
  <si>
    <t xml:space="preserve">All aspects. But, I'm sorry, everything falls lower on priority list when your child is sick and needs you, and you don't know how much time is left with them. More help watching my child with cancer was not what was needed -- I wanted to be there for him. Help running errands, watching/shuttling siblings, etc. would have been helpful. </t>
  </si>
  <si>
    <t>There was no professional medical care giver available as much as we would have liked</t>
  </si>
  <si>
    <t>Sitting at home constantly to keep our child away from germs became lonesome and we missed our friends a lot. We couldn't just leave him with a babysitter to go out so we never really did together. I went out once or twice with friends but I missed a lot and friendships grew apart.</t>
  </si>
  <si>
    <t>If our child can't come we don't go.</t>
  </si>
  <si>
    <t>Girlfriends</t>
  </si>
  <si>
    <t>Lunch with friends...watch tv...surf the web</t>
  </si>
  <si>
    <t>I suffer from ptsd many years before my son but it amplified and his death made it worse.. I am a mess and trying to find services to help me and help me maintain good physical heath in the midst of this state killing my son</t>
  </si>
  <si>
    <t>my daughter
my son's memory
my husband</t>
  </si>
  <si>
    <t>My child's health, money, world around us</t>
  </si>
  <si>
    <t>movies, games, eating, baseball, camping, getting together with cousins</t>
  </si>
  <si>
    <t>Our situation was compounded with the needs of my husband's disabled sister, who recently moved near us after our parents' passed away.  The amount of stress we have experienced as caregivers has affected our relationship as these priorities always came before our marriage.  Our adult son still currently lives with us and is dependent on us.  There is very little privacy or time to be alone as a couple.</t>
  </si>
  <si>
    <t xml:space="preserve">A housekeeper or yard care. The daily chores take time that we could spend doing other things together </t>
  </si>
  <si>
    <t xml:space="preserve">We have spent every penny we are able to make trying to accomodate the challenges of this child of ours.  We had no medical insurance, and had to move and I had to get temporary arrangements to work extra jobs 4 different times, (rural area),  We had NO retirement savings (self employed) until we were in our 50s, we had to continue in a career for 40 years way beyond time to move on and was not working for our family.  We had to move in the winter for School for the Blind and return to Alaska in the summer for our business, we did this 15 yrs, it fractured all of our relationships and even family could not empathize with our chaos.  </t>
  </si>
  <si>
    <t>He was in the hospital for 24 days. about 6 of these days were spent in the ICU. I was alone with him most of the time. Sometimes I would go many many many hours without eating, since food is not allowed in the ICU, and someone had to be with him at all times. I had to wait for a family member to come visit so I could go eat or shower. Once the hospital had an extra nurse, so she stayed with him for twenty minutes because I was starving. He spent a few days in a regular patient room with a drain in his brain. During those few days, a nurse stayed in the room while we slept, to watch him and make sure his head stayed level and he didn't pull out the drain. They woke me up when he needed to use the bathroom.</t>
  </si>
  <si>
    <t>Clothes and a washer/dryer, kitchen, people to talk to.</t>
  </si>
  <si>
    <t>His bed, his dog, freedom</t>
  </si>
  <si>
    <t xml:space="preserve">The care, felt safe, immediate attention </t>
  </si>
  <si>
    <t xml:space="preserve">The food was terrible most of the time.  Also at the time there was very little focus put on the psychological needs of my son.   As there was so much focus on the medical aspects of the situation and saving his life, this aspect gets left as a low priority in our experience.  I think it is very difficult to help teens and young adults in hospice and life threatening situations as they tend to withdraw to begin with, thus making any this type of support difficult to apply.  The fallout to this is that he tends to feel that his emotional needs can't and won't be addressed and he has adopted a pattern of dealing with it in his own way by self medicating.  He will of course have to meet some medical needs in the future from all the treatment he had (he's already had dual hip I replacement).  It would be great if patients could have their long term survivorship addressed appropriately.  </t>
  </si>
  <si>
    <t>Let people help you. Create a network and and fundraising page, get excercise and take care of your self as much as possible, humble yourself to let people help clean and cook and take care of family.</t>
  </si>
  <si>
    <t xml:space="preserve">My son wanted to go to school.  So we let him go.  He was there 3-4 mornings  a week, enjoying the bus, learning, and his friends.  
He missed playdates and outings.  
He was 100% paralyzed and going out was very difficult for us all
</t>
  </si>
  <si>
    <t>Self care, grocery shopping, sibling activities/outings</t>
  </si>
  <si>
    <t>general alone time - dinner dates, etc</t>
  </si>
  <si>
    <t>Searching quality trusted care in our communities was difficult with wanting a set care of regular providers without the changing or not knowing who was going to show up. Wanted a regular dedicated individual.</t>
  </si>
  <si>
    <t>I didn't have a social life while he was acutely ill</t>
  </si>
  <si>
    <t xml:space="preserve">I don't feel comfortable leaving her with others </t>
  </si>
  <si>
    <t xml:space="preserve">Other parents from the hospital talking about our kids or family members </t>
  </si>
  <si>
    <t>Listen to music, read, take walks spend time with friends</t>
  </si>
  <si>
    <t>Always trying to stay positive takes its toll on a person. Also anxiety was nothing I ever knew until this time in my life</t>
  </si>
  <si>
    <t>My child, God and family</t>
  </si>
  <si>
    <t>Cleaning, wotk, family</t>
  </si>
  <si>
    <t>Go on a hike. Throw rocks on the beach. Go on an adventure.</t>
  </si>
  <si>
    <t xml:space="preserve">My first marriage was physically abusive...having the nurses around helped with that but the stress caused him to act out in other ways.  My second marriage was hard as he needed just as much attention as my daughter, resented it when plans went awry. </t>
  </si>
  <si>
    <t>We are struggling to keep the house clean and dust free for allergies because I can't afford a new heater, I struggle with keeping it clean in general because I am so exhausted, I just bought a car i couldn't afford because my old car broke down so I worry about money all the time.</t>
  </si>
  <si>
    <t>We had friends throw a huge garage sale! We had people at church donate! We had a fraternity raise funds for us! We had good insurance at the time! I wasn't working so we weren't dependent on my income! We didn't do anything fun! We only did what was necessary for living</t>
  </si>
  <si>
    <t>Difficult.  At that time I didn't drive and just getting to the hospital was not easy</t>
  </si>
  <si>
    <t>eating proper food, my bed, and sleep</t>
  </si>
  <si>
    <t>His brother, his bowling set, his video games.</t>
  </si>
  <si>
    <t>The playroom (when he was well enough to use it), the constant availability of food for the patient, because he liked to eat all the time, and the showers available for family members.</t>
  </si>
  <si>
    <t xml:space="preserve">Closer to home. Let me cook.  Someone to talk to about everything and give advice or ideas/tips. </t>
  </si>
  <si>
    <t xml:space="preserve">To write everything down . I felt so much better when I started writing  important  information down. It was  just too much to try and remember. </t>
  </si>
  <si>
    <t xml:space="preserve">Start a Facebook page as soon as possible and identify key support people who can run point on various needs for your family. Let them go to bat for you on the page. Get help with meals, housecleaning, and finances as needed. </t>
  </si>
  <si>
    <t>Just spending time alone with other adults other than your spouse.</t>
  </si>
  <si>
    <t>Shopping for anything that was not absolutely needed. If I was out of staple items I would go shopping. Like milk bread but if it could wait and I could do without it. It would wait.</t>
  </si>
  <si>
    <t xml:space="preserve">Quality time. </t>
  </si>
  <si>
    <t>when she was going to have chemo and radiation every day it was very difficult.   But now she takes chemo at home and it is easier.</t>
  </si>
  <si>
    <t xml:space="preserve">My free time was very limited and I had very little privacy.  We had to avoid crowds so we were unable to attend get together a with friends.  However,  I developed lifelong friendships with other moms of children with cancer.  </t>
  </si>
  <si>
    <t>Honestly, we don't even try to find someone because our support network is already used heavily and we don't know anyone who can otherwise help us for free</t>
  </si>
  <si>
    <t>Mom friends</t>
  </si>
  <si>
    <t xml:space="preserve"> No</t>
  </si>
  <si>
    <t>run, read, watch tv, have coffee...</t>
  </si>
  <si>
    <t xml:space="preserve">Relating,to someone,who gets it, </t>
  </si>
  <si>
    <t>Children, outdoors, exercise</t>
  </si>
  <si>
    <t>Work
Health
Health insurance</t>
  </si>
  <si>
    <t>We like to play board games, go to the park, take walks, go on "trips" to places we haven't been before</t>
  </si>
  <si>
    <t>My husband is not working and hasn't for 4 years</t>
  </si>
  <si>
    <t xml:space="preserve">I think the thing that most helped to improve the living situation we were in was help with food. </t>
  </si>
  <si>
    <t>I don't know</t>
  </si>
  <si>
    <t xml:space="preserve">AML patients spend a huge amount of time inpatient. It was part of the battle -- we regarded it as "whatever it takes to beat this thing". Inpatient's tough when he's feeling well, but appreciated when he was really sick. Seattle Children's is fabulous. It's a matter of perspective. </t>
  </si>
  <si>
    <t>- Zach's ability to play and live outside a single room ( he was often in isolation)
- ease of preparing/administering homemade NG feeds
- more time with all the family</t>
  </si>
  <si>
    <t>He was too young to know - an infant</t>
  </si>
  <si>
    <t>Nursing staff, life saving treatments, and ?</t>
  </si>
  <si>
    <t xml:space="preserve">When we went home, to let us know she was going to die, if they let us know there, we may have stayed and let her pass away there? </t>
  </si>
  <si>
    <t>How to connect with other families</t>
  </si>
  <si>
    <t xml:space="preserve">Make sure every member of the family has a therapist to talk to!
</t>
  </si>
  <si>
    <t>Cleaning, groceries, car maintenance...I finally bought a new car last week because my old one broke down, I had a leak in the ceiling for about 6 months, counseling, my doctor appointments, grooming, etc.</t>
  </si>
  <si>
    <t xml:space="preserve">Spending time alone. Sleeping together. </t>
  </si>
  <si>
    <t xml:space="preserve">People with the patience and dedication to learn to understand our complex child are few and far between. Our child is so expensive we can't pay for those at that level. </t>
  </si>
  <si>
    <t xml:space="preserve">Never talk or hang out with anyone, but we made friends who have become family while at the hospital. Other parents who understand the worry, fear, and anxiety of our childrens health and how fragIle they are. </t>
  </si>
  <si>
    <t>Sick kids means staying at home or hospital</t>
  </si>
  <si>
    <t>No but that wasn't my priority.</t>
  </si>
  <si>
    <t>Walks,  spend time with friends having coffee, read</t>
  </si>
  <si>
    <t xml:space="preserve"> I am constantly worried about her I am stressed and currently I have the flu.</t>
  </si>
  <si>
    <t>Children
Husband
Cats</t>
  </si>
  <si>
    <t>Coping with the loss of our son, work, out other son's chronic health challenges</t>
  </si>
  <si>
    <t>We went out to the park and on drives and spent time playing and loci g 24hrs a day now they killed Zade so I'm a broken mom</t>
  </si>
  <si>
    <t xml:space="preserve">Stress and money worries </t>
  </si>
  <si>
    <t xml:space="preserve">It would be amazing to have a caregiver even if it was just for 4 hours a day.  Just to clean, do laundry, errands, take our other daughter to school, and to shower &amp; eat real food. </t>
  </si>
  <si>
    <t>I have no creative solutions.  I try to make entertaining him a priority - if he gets worn out at the end of the day, I can actually get my work done.  It costs to keep him entertained but I get to work. the sacrifice is my sleep.</t>
  </si>
  <si>
    <t>depressing for us and our son</t>
  </si>
  <si>
    <t>My other children, my spouse and all of our PETS (same for our cancer kiddo)</t>
  </si>
  <si>
    <t>pets, siblings, his room/house in general</t>
  </si>
  <si>
    <t>a place to sleep near my son, the medical care, wifi</t>
  </si>
  <si>
    <t>Food vocher</t>
  </si>
  <si>
    <t>That he might lose the ability to walk in the first month; access to naturopathic supportive/integrative care provided as part of our team (vs having to hunt it down ourselves); information on natural palliative support tools</t>
  </si>
  <si>
    <t xml:space="preserve">Have faith.  Ask questions.  Know there are people like Suzanne who are empowered and dedicated to pallative care and life-giving resources to help navigate through the maze and blur of cancer and its life changing definitions. Donate to Ladybug House, and be grateful for one more day. </t>
  </si>
  <si>
    <t>Friends, church, book group</t>
  </si>
  <si>
    <t xml:space="preserve">I lived off of Amazon prime. They delivered to the hospital. I stopped grocery shopping and lived from takeout and the cafeteria. </t>
  </si>
  <si>
    <t xml:space="preserve">Time outside of the hospitlal together without the older kids was a rare thing. We needed time to talk and be together without little ears. 
And frankly, it's hard to have sex when everyone is in a hotel like room at the Ronald mcdonald house. </t>
  </si>
  <si>
    <t>Being that we had to move to a completely unfamiliar area for his treatment, we don't know anyone, let alone trust anyone with his care. Aside from that, there aren't many who are willing to care for a child who has cancer as well as autism. His behaviors can be very hard to handle and require a lot of patience.</t>
  </si>
  <si>
    <t>I had less time to be with my friends, BUT my friends rallied around us during treatment stepping up to do things like cleaning our house, organizing meals, helping find a sitter.  Much of our socializing happened with our children, which wasn't an option during most of treatment,  We ended up doing something together once every 3 weeks at our home when my son's counts had bounced back and only if their kids were healthy</t>
  </si>
  <si>
    <t>We have not had a vacation in 10 years.</t>
  </si>
  <si>
    <t>No never</t>
  </si>
  <si>
    <t>Sleep</t>
  </si>
  <si>
    <t>I have anxiety, some depression, insomnia and sleep deprevation</t>
  </si>
  <si>
    <t xml:space="preserve">My faith, my family and friends, and time outside.  </t>
  </si>
  <si>
    <t xml:space="preserve">Living in another state away from her specialist doctor. 
Dealing with other doctors or nurses when it comes to my daughter, me being so young and not having a degree they didn't believe anything I say/said about her care. </t>
  </si>
  <si>
    <t>Sporting events, games, camping, concerts, vacationing</t>
  </si>
  <si>
    <t>We stayed in the Ronald McDonald house and the facility , the staff and the volunteers were awesome. But it would have been better to have been able to take both my children. My child that was sick longed for her sister. She was so depressed without her. I can't help but wonder if she would have pushed harder if she had us both there.</t>
  </si>
  <si>
    <t xml:space="preserve">We forego family vacations to save for expenditures such as ramp van and house modifications. </t>
  </si>
  <si>
    <t xml:space="preserve">Tiring you never sleep well. </t>
  </si>
  <si>
    <t xml:space="preserve">Ibuprofen. Food. Privacy </t>
  </si>
  <si>
    <t>Soft blankets(we fixed that but it was big) the comfort of the known</t>
  </si>
  <si>
    <t xml:space="preserve">Starbucks, my slippers that my husband dropped off and the kindness of the nurses </t>
  </si>
  <si>
    <t xml:space="preserve">I can't think of anything in regard to my son's initial treatment.  In regard to once he relapsed and went on palliative/hospice care, I wish someone would have told me how important it is to get my child to express his thoughts about what is to come.  My son never seemed to admit he was going to die, so we never had any conversations about his final wishes and we never got to really say good-by.   
I also wish my husband and I had discussed how to handle my son's last months.  I would have prefered enjoying each day as much as possible, taking a last vacation or two; rather than spending all of his last months jumping from trial to trial.  </t>
  </si>
  <si>
    <t xml:space="preserve">Take a break if it's given (give them one myself if allowed)
Encourage communication excersises or marriage boot camp type questions
  (10/10 questions would be great) 
Either clean their home myself, or hire a house cleaner for a month. </t>
  </si>
  <si>
    <t>Church, parties, weddings, holiday gatherings</t>
  </si>
  <si>
    <t xml:space="preserve">I left college mid quarter and put my whole life on hold for the last 5 months. I sent a rent check once a month. </t>
  </si>
  <si>
    <t xml:space="preserve">My wife and I meet at Camp Goodtimes, a camp for cancer patients and their siblings. At the time we were just dating. She had previously lost here sister and dad to cancer. I think that it would have been hard to continue a relationship with anyone else. She was able to truly understand why our relationship was fully put on the back burner. I think all aspects of our relationship were neglected. </t>
  </si>
  <si>
    <t>Because Zade  required rn or Lon it was very hard.. we had the most problems with nursing company for in home care..they called CPS with false claims to cover themselves not putting nurses in our home and LIEING about it..zades Care team (his regular scheduled nurses) knew nothing about it but nursing co.oant owner said over and over she called everyone which was a lie</t>
  </si>
  <si>
    <t>Dramatically reduced and friends not asking me out b/c they never knew when was a good time</t>
  </si>
  <si>
    <t xml:space="preserve">Our son was fighting for his life moments with him were more important. </t>
  </si>
  <si>
    <t>Then, during treatment, no not at all.</t>
  </si>
  <si>
    <t>Exercise, garden, nap</t>
  </si>
  <si>
    <t xml:space="preserve">4 years after her treatment ended, I was diagnosed with,breast cancer  (no family history). </t>
  </si>
  <si>
    <t>My family(2 kids)
Facebook 
Family events</t>
  </si>
  <si>
    <t>Medical tests, neighborhood violence, declining health of adult relatives</t>
  </si>
  <si>
    <t>Use to like to go to museums, take road trips</t>
  </si>
  <si>
    <t>Stress and anxiety and lack of time or money to spend together. But Lso a closer understanding to get through hard things bc we love our kids so much</t>
  </si>
  <si>
    <t>I think the living situation is ok at the moment however,  I would like to see my son find full time employment and have health insurance and be independent.  He states he is anxious often and often uses marijuana edibles to ease his feelings.  He states his anxiety sometimes affects his ability to find work and look for what he is good at since graduating college.  He also has just fallen off our insurance and my concern is that his future needs will have a profound impact on the stability of our finances, especially since my husband is recently retired and I work two days a week.  I would like to see my son pursue some avenue of help for the fallout from his years of treatment and to face his future with clarity.  I feel that this was not adequately addressed and he has some PTSD symptoms that he needs to overcome.  If this were addressed properly, I think our situation would be improved.  We attempted to do this at SCCA but did not meet with much success, nor was my son able to find a therapist that could help him.  Thanks for what you are doing, it's very important work!</t>
  </si>
  <si>
    <t>not really</t>
  </si>
  <si>
    <t xml:space="preserve">DIFFICULT. We were exhausted. A lot of driving back and forth. Making sure our other daughter can stay in school and have a mostly normal schedule and time with us. When we were together at the hospital not enough room and comfortable seating for us. </t>
  </si>
  <si>
    <t xml:space="preserve">Being together under one roof. Home cooked meals. Privacy. </t>
  </si>
  <si>
    <t xml:space="preserve">Being held. Quieter environment. </t>
  </si>
  <si>
    <t xml:space="preserve">Excellent care. Closeness to home 1/2 hour. </t>
  </si>
  <si>
    <t>I remember being so hungry a couple of times as a mom. My husbandofren times couldn't get there until the evening. I would have loved to have a decent meal delivered to my daughters room or a coffee. My daughter loved getting a new stuffed animal or small toy. Stickers are great too.</t>
  </si>
  <si>
    <t xml:space="preserve">It wasnt about wishing for more info; that exists and is there by grace of my role as a RN and my special friend, Suzanne Gwynn of Ladybug House.
I wish my son did not have any lifelong illness.  </t>
  </si>
  <si>
    <t>We are having to make decisions with the information that we are given try to trust yourself but doctors and nurses around you and don't regret any decision made. It is really hard and not everybody will understand.</t>
  </si>
  <si>
    <t xml:space="preserve">Birthday parties, movies with friends or family, going out to eat, date night, or anything that doesn't involve my daughter </t>
  </si>
  <si>
    <t xml:space="preserve">Grocery shopping, bank, bill paying, picking up home care supplies. </t>
  </si>
  <si>
    <t xml:space="preserve">Our entire relationship revolved around medication schedules, who would clean up after she got sick to her stomach, and who would sleep at the hospital with her.  We didn't even sleep in the same room for an entire year because she would get sick in her sleep and choke on her NG tube.  I had to be right by her to make sure she was still breathing.  We haven't gone on a date since July of 2015.  Someone tried to send us on a date one time but we ended up having them babysit while we bleached our home together to make it germ free for immune suppression purposes. </t>
  </si>
  <si>
    <t xml:space="preserve">Most people are not equipped to handle children with cancer. Line care, hooking up IV fluids, antibiotics and medication management. It is extremely difficult to let go of the control in fear of a bad outcome. </t>
  </si>
  <si>
    <t>Always with family as it was our life circumstances with a shared responsibility with our caregiver. Our social life drastically changed and we did not participate or engage in activities that we usually did.</t>
  </si>
  <si>
    <t xml:space="preserve">As a couple we both couldn't go.  If one could go, I preferred to stay home for rest which turned out to not be restful at all, but enjoyable time with the kids,sometimes. 
After a while, I was never invited only because I never went anyway, which was hurtful and isolating </t>
  </si>
  <si>
    <t xml:space="preserve">A best friend. 
My hairdresser to get my hair done once every few months. 
</t>
  </si>
  <si>
    <t>yes</t>
  </si>
  <si>
    <t>Exercise, have lunch with friends, read,</t>
  </si>
  <si>
    <t xml:space="preserve">I have Hashimotos thyroiditis.  I have not been able to care for myself as easily &amp; have neglected my own doctor visits.  </t>
  </si>
  <si>
    <t>Spending time with my family</t>
  </si>
  <si>
    <t>Financial 
Time 
Work</t>
  </si>
  <si>
    <t xml:space="preserve">Picnics, scenic drives. </t>
  </si>
  <si>
    <t>It brings out the best and worst in us simultaneously--we are tag teaming so many things which feels great, having deep important conversations and making important decisions together as a team; we both constantly try to get our own needs met in moments of stress, which are often at odds--emotions run high and patience runs low. But ultimately we will get through this stronger and try to remember to have extra patience with one another.</t>
  </si>
  <si>
    <t xml:space="preserve">Counseling would have helped....it did help but was hard to find because of money. </t>
  </si>
  <si>
    <t>Fear of unknown costs/bills associated with treatment.  Generosity of Uncompensated Care made a HUGE impact on helping us relax about finances.  Questions of post-treatment care costs continue, again, unknown and likely substantial</t>
  </si>
  <si>
    <t>We stayed in the hospital for almost 6 months straight.  Sleeping for me and my mom was hard because of the noise, etc.  Discipline for him was non-existant.</t>
  </si>
  <si>
    <t>privacy, my other son, comfortable bed</t>
  </si>
  <si>
    <t>his brother, his toys, everyone in one place.</t>
  </si>
  <si>
    <t>the nurses, wifi, laundry</t>
  </si>
  <si>
    <t>Food, more options as far as activity plan because my kid was in isolation</t>
  </si>
  <si>
    <t>That she was not going to survive.  I feel in some ways the false hope that was given was a byproduct of these precious doctors who on their worst days get to tell so many families it is malignant they were trying to share with us the jubilation in their hearts that our situation was different, yet somehow that was communicated as it's fine, no big deal, your lucky, she'll be fine! When really that was not necessarily the case. Having hope is important,  but my hope is not lost because we lost our daughter and walking this road after hand has felt like the community at children's cancer care and the hospital as a whole has the same sociatal difficulty in accepting the fact that children die sometimes. The whole stronger campaigns are great! But what about those of us that have lost that battle? Are we not stronger?</t>
  </si>
  <si>
    <t xml:space="preserve">Enjoy what you have today as much as you can it may go away.  </t>
  </si>
  <si>
    <t xml:space="preserve">Spending time with friends </t>
  </si>
  <si>
    <t xml:space="preserve">Everything pertaining to my other child. Taking her to Birthday parties Etc.
 Church was a big one for me. We needed that and couldn't go. </t>
  </si>
  <si>
    <t>Everything there was physical separation and I let it go completely to tend to the needs of my child.</t>
  </si>
  <si>
    <t>Finding a caregover available the hours needed..</t>
  </si>
  <si>
    <t>Not going out as much.        I am tired of people feeling sorry for us.</t>
  </si>
  <si>
    <t>Many times I would ask a family member or someone for help, NO.  It caused great distress, as there were plenty of capable family members around, but the main leader set the tone to not help.  Eventually we just became a tight unit in our family and did everything together.  We had our first family friends when she was 14, with another challenged family.   This worked fine until all the kids left, and it was just us again.  Then we were alone and started finding our way to care.  14 years of stress as she was in her 20 and 30s.  A professional agency finally gave us space when she was 34.</t>
  </si>
  <si>
    <t xml:space="preserve">My extended family, very few friends </t>
  </si>
  <si>
    <t xml:space="preserve">No I didn't </t>
  </si>
  <si>
    <t xml:space="preserve">Play a game on my phone when kids are sleeping, go for a walk with friends, watch movies. </t>
  </si>
  <si>
    <t>The "what ifs" and survivor guilt.</t>
  </si>
  <si>
    <t>Family
Religion 
Support</t>
  </si>
  <si>
    <t>Who is reading all this?    
1. my daughter's health
2. worrying about my daughter's health
3. my kids well being</t>
  </si>
  <si>
    <t>Go to the park, go to the beach, travel, museum, hikes, visit zoo, play games, listen to music, camping</t>
  </si>
  <si>
    <t xml:space="preserve">Due to my husband's job, he was away most of the time my son went through his initial treatment.  The stress of traveling cross country and trying to keep up with his workload caused him great stress that he wouldn't discuss.  Once my son was out of treatment and my husband was able to work from home things got much better.
When my son relapsed, my husband decided he would be in control of what kinds of treatment my son would have.  He didn't want to discuss options as a family.  His attitude caused my son and I unbelievable stress.  My son didn't have the opportunity to decide whether he wanted to just pack as much as he could into his remaining months or spend the rest of his time going from trial to trial.  My husband decided for him.
</t>
  </si>
  <si>
    <t xml:space="preserve">Divorce </t>
  </si>
  <si>
    <t xml:space="preserve">It was stressful. My mom and I always stayed at the hospital with her. Dad would go home for the night. Other then a few outliers we always had great hospital staff. </t>
  </si>
  <si>
    <t>Just being in your own space.</t>
  </si>
  <si>
    <t>Her dog and just being in her own space. Also christmas decorations. (Its the little things)</t>
  </si>
  <si>
    <t xml:space="preserve">Amazing Nurses! 
Family and friends visiting.
People bringing meals to us. </t>
  </si>
  <si>
    <t>Could feel more like home, could have greater access to volunteers who will come sit with the patients, could have meals available for caregivers/kitchen with appliances, could have a Jamba Juice and not just Starbucks, could have better storage and surface space for families, could have better opportunity for social interaction with other families, an evening after-bed "happy hour" for adults would not be unappreciated (perhaps even with a 2-drink limit or something to discourage inebriation), better access to Protestant/evangelical chaplains or an in-house Bible study</t>
  </si>
  <si>
    <t xml:space="preserve">What medicine were have to versus should. </t>
  </si>
  <si>
    <t>Never give up!! Study, ask questions, research, love!</t>
  </si>
  <si>
    <t>spending long periods (i.e. entire days) w/ friends away from Seattle</t>
  </si>
  <si>
    <t>Grocery shopping. Getting her brother to his events. That's when we needed help from friends and family.</t>
  </si>
  <si>
    <t>Emotional, focus on illness of child was so stressful it was hard to pull away and take the time to be with spouse for anything enjoyable.</t>
  </si>
  <si>
    <t xml:space="preserve"> I would find it very difficult to find anybody that I trust enough to care for her the way I feel she needs to be cared for.</t>
  </si>
  <si>
    <t>No one understands where we r coming from.  We are too special for typical and too typical for special needs families. 
We compartmentalise. We have friends who we never talk about our children and this we do, but usually never can we be ourselves. My aunt and uncle in their late 60's early 70's who have now an adult child with a Fontan Shunt, we consider our best friends. They had a medically special child who lived when most did not. So people who understood them often fell out of friendship if their own child passed.</t>
  </si>
  <si>
    <t>I didn't trust others except husband. So didn't try very hard</t>
  </si>
  <si>
    <t>My son and his dad</t>
  </si>
  <si>
    <t>Have lunch or dinner with friends, go for a walk and talk, go to the movies, excercise</t>
  </si>
  <si>
    <t xml:space="preserve">I have gained a lot of weight and I have some pretty significant anxiety issues that I didn't have before diagnosis. </t>
  </si>
  <si>
    <t>my family, my kitty cat Ernie, biking, reading a damn good book.  Going to see a clever, well written movie, drinking good beer.    (Manny's is my favorite.)
Oh yeah, and kicking the shit out a soccer ball.   A perfect shot on goal is thing of joy.</t>
  </si>
  <si>
    <t>Money, insurance, the unknown</t>
  </si>
  <si>
    <t xml:space="preserve">Boardgames
Hike 
Dog to beach 
Movies </t>
  </si>
  <si>
    <t>The overwhelming, stress of 2 medically fragile children and loss of one, along with lack of adequate support systems ruined our marriage.</t>
  </si>
  <si>
    <t xml:space="preserve">I don't know </t>
  </si>
  <si>
    <t xml:space="preserve">It's the most horrible thing in the world because we have to be away from our other kids, our daughter has to sleep in a crib with metal bars, and someone is waking her up every four hours around the clock for vitals. </t>
  </si>
  <si>
    <t xml:space="preserve">Our beds, healthy food, privacy, spending time as a family. </t>
  </si>
  <si>
    <t xml:space="preserve">Sleeping regular hours, having all of her toys and the comfort of her bed, baths in a real bathtub. </t>
  </si>
  <si>
    <t xml:space="preserve">Someone else did her 12 medications and chemo, laundry service, cleaning service, child life, that I knew she was safe. </t>
  </si>
  <si>
    <t xml:space="preserve">Food delivery </t>
  </si>
  <si>
    <t xml:space="preserve">Slow neurological death may be harder than fast.  </t>
  </si>
  <si>
    <t>I do not know</t>
  </si>
  <si>
    <t>I share/shared the responsibilities with someone else</t>
  </si>
  <si>
    <t>Take turns caring for the child.  One person can not do it all even if you think you are super Mom or super Dad.  Everyone should have some sort of role.  Not just to share the load but also to give everyone something to do to make them feel they are helping.  Even people outside of the immediate family want to help.  Let them!  Don't be afraid to ask someone to bring you dinner, clean your house,  take you for a walk, spend time with your other children or you or your spouse.  If someone asks what they can do state exactly what you want.  If someone wants to do a fundraiser for you, let them.  We only made it through financially because of the help we received from others.  When we were out of town my niece stayed at our house and took care of the pets.  My brother-in-law made sure the lawn was mowed and Kathryn's friends came over and took down all of the Halloween decorations so we would be ready to decorate for Christmas.  Allow people to visit.  It helps everyone to talk and share.  We did our best to have fun no matter what.  We also made sure the patient's wishes were respected.  And last but not least - you are not super human - so find a counselor to talk to.  Talking helps!  It saved my husbands life.  Kathryn's boyfriend saw a counselor from when we left for Houston and continued fro a couple of years after she died.  Don't forget there are people who love you and care about you and your family.  You are not alone.</t>
  </si>
  <si>
    <t>4-6 hours</t>
  </si>
  <si>
    <t>Yes, part-time</t>
  </si>
  <si>
    <t>beer with friends, soccer team, movies</t>
  </si>
  <si>
    <t xml:space="preserve">Grocery shopping, hair appts, school clothes shopping for older kids, </t>
  </si>
  <si>
    <t>I only trust me and her father to care for all her needs</t>
  </si>
  <si>
    <t xml:space="preserve">I haven't had a social life since diagnosis. I'm lucky to leave the house during the 10 or so days that follow his monthly chemo/high dose steroid week. </t>
  </si>
  <si>
    <t>When we were in Hawaii she was more medically complex, my husband wasn't even comfortable enough to assume care for her. We were also still learning how to manage her feeding tube, so we rarely left the house. Sometimes now because of her developmental delays, 8 will decline to go with friends to places where she is unable to crawl around.</t>
  </si>
  <si>
    <t xml:space="preserve">Friends and family </t>
  </si>
  <si>
    <t>exercise, hike, reading</t>
  </si>
  <si>
    <t>depression</t>
  </si>
  <si>
    <t>My children, husband and being outside in our beautiful area!</t>
  </si>
  <si>
    <t>Cancer, Autism, Type 1 Diabetes</t>
  </si>
  <si>
    <t>play games, computer, watch movies, go to Seattle and wander around</t>
  </si>
  <si>
    <t xml:space="preserve">As I stated earlier, there was a disconnect for my husband he heard non malignant , believed strongly that a positive attitude would be the best help, and I agreed wholeheartedly, but the lack of admitting we were in serious and potentially dangerous options weighed heavily. The Drs would give options and he would ask what's your opinon, and just do whatever they said without research without thinking or praying or even at times asking me. Kinda made me worry when I did leave him alone with Tahlia what would be changed. 
Towards the end he kinda stopped going to her bed. He didn't want to see it, there was a high level of disengaged behavior early on. But that is not due to this one moment in our marriage. We have been married now for 15 years and it was a clear symptom that was there long before our daughter was ever sick. 
It has made us be more honest with each other now (we are in counseling) I truly believe that God had a purpose for bringing us through this dark valley. 
It has shown me sides of my husband that I had not seen, and I am sure shown him sides of me that he didn't know existed.  
</t>
  </si>
  <si>
    <t>It was depressing. I saw the onsets of depression. My child was upbeat, positive, a bright side kiddo! But long periods of each day waiting for the Doctors to come in and determine if we could leave, only to have them say we had to stay in there longer......too much. She was not herself and was so sad. It was really disheartening.</t>
  </si>
  <si>
    <t>Being in familiar space. Being able to relax and not watch the door to see who was coming in next. the comfort of being able to see Family. Being surrounded by your own things. Sleeping in your own room.</t>
  </si>
  <si>
    <t>She was all about Family. She looked at her Tata ( Grandpa) as her Dad. She missed him and everyone terribly. Her being separated from Family and the ones she loves was I think , the hardest for her.
Her counts went up, she gained weight and overall she was so much better when Family came to visit.</t>
  </si>
  <si>
    <t>The amazing Nurses. I still to this day am friends with them. They became our extended Family.
The people that stayed in the Ronald McDonald house....we all understood each other and all the kids looked the same, fought the same battles, so the fact that you were in such a loving environment, I was and am forever grateful for that.</t>
  </si>
  <si>
    <t>Family allowed to be together over ight</t>
  </si>
  <si>
    <t xml:space="preserve">Challenge the Dr. S with in reason not to be disrespectful yet being an advocate. </t>
  </si>
  <si>
    <t xml:space="preserve">Be positive 
Trust your instinct about your child
Learn all you can
Recalibrate or learn to deal with grief, than move forward.  This helps you focus, and I think teaches positivity, &amp; strength through adversity 
</t>
  </si>
  <si>
    <t>All. I scheduled a dinner meeting out once a month in a women's professionals league where I could obtain CPE credits, and drink a glass of wine and not obsess about my son for one evening a month.</t>
  </si>
  <si>
    <t>Personal needs</t>
  </si>
  <si>
    <t xml:space="preserve">Tube feeding &amp; medication administration &amp; frequent temperature checks.  We did not trust the grandparents with these responsibilities &amp; they did not even want any of those responsibilities!   It is difficult because the grandparents either live too far away or they have their own medical issues preventing them from being able to help. </t>
  </si>
  <si>
    <t>Because I was always home my social life was not as important as my son</t>
  </si>
  <si>
    <t>My daughter will think she has someone to come and they will call and say their plans have changed and they can't come.  She doesn't want them to come if they are sick because he is so fragile that then he gets sick.  So sickness is a big problem</t>
  </si>
  <si>
    <t>Close friends, visiting family across the country</t>
  </si>
  <si>
    <t>Sew and craft as well as go shopping</t>
  </si>
  <si>
    <t>Mentally it sent me into depression.   Anxiety became an issue.  Slept horribly</t>
  </si>
  <si>
    <t xml:space="preserve">My children, my children, and my children :) </t>
  </si>
  <si>
    <t>My son's death , me being ok, getting services to deal with someone killing my son and nobody caring about it or doing anything about it and I'm not getting anybody to help battle this state for at least my son's civil rights let alone the  fact a licensed facility received my son alive and gave him back dead and not even an I'm sorry or his belongings returned..4000.00 dollar pair of hearing aids and his luggage plus clothes and personal belongings I cannot get back..they said I threatened their life so they could say that I was out of pocket but I never said anything to anyone..this had defindefinantly out my life in a stand still and I'm not ok with it</t>
  </si>
  <si>
    <t xml:space="preserve">Go hiking, go canoeing, gardening, playing board and card games. </t>
  </si>
  <si>
    <t>There is less time together and a lot of time it's been talking about illnesses and cancer. It just kind of puts life on hold. It just makes you more united as a team trying to figure out what to do to get through this together</t>
  </si>
  <si>
    <t>I have a roof over my head  so I have learned to appreciate the small things in life.Family is what is most important  not the material things.</t>
  </si>
  <si>
    <t>Very depressing.  Some of the visits would last a month or more.  Fortunately we did not live far away even though I did not ever leave the hospital much at several points. I did see that being inside for weeks at a time took a toll on my son in many ways both physically and emotionally.</t>
  </si>
  <si>
    <t>Routine, good food, privacy.  Just not being in your own personal space day after day is difficult.</t>
  </si>
  <si>
    <t>His own bed, privacy, good food.</t>
  </si>
  <si>
    <t>Good health insurance, the same team of doctors and nurses that we developed a deep relationship with and the proximity to our home.</t>
  </si>
  <si>
    <t>The food was absolutely awful.</t>
  </si>
  <si>
    <t xml:space="preserve">No one ever mentioned the side effects of steroids to us.  The emotional side effects.  The secretary at my work place told me so I was ready.  I think everything else was laid out to us pretty well.  </t>
  </si>
  <si>
    <t xml:space="preserve">same as above.  I would say to use hospice as soon as it is available to you.  I would use the resources in the hospital more by demanding discharge planning and medication lists daily.  I still don't know how to get the medications list except by claiming an agency needs them.  There have been almost fatal medication errors almost on every admission.  This is a big problem, complicated patients require a different scale of care from physicians that they are not prepared to give.  </t>
  </si>
  <si>
    <t>Going out with friends, family get togethers, any unnecessary appts</t>
  </si>
  <si>
    <t xml:space="preserve">Intimacy </t>
  </si>
  <si>
    <t xml:space="preserve">We had volunteers in the family and family friends who were more than willing to help at the hospital, but it was a requirement that a parent/guardian come to attend each radiation session and to be present at all clinic appointments, which were pretty much every other day.  We could have a grandparent/aunt spend one night and sign them up to be able to sign release papers to come home from short inpatient stays, but they didn't know anything about her day to day care or meds.
</t>
  </si>
  <si>
    <t xml:space="preserve">You become distant with friends because you have bigger priorities but it also brings your true friends and family closer </t>
  </si>
  <si>
    <t>I can't go anywhere alone and often I decline because he is a handful and I don't want people to get upset with him (or me).  It's easier to just decline.</t>
  </si>
  <si>
    <t>A friend</t>
  </si>
  <si>
    <t>Biking!  Reading, when I am not too tired, knitting, drinking beer with friends</t>
  </si>
  <si>
    <t>I cannot properly answer this question because I have since been diagnosed with breast cancer. So after my son passed I was tired and anxious, but that may have been related to my own health issues.</t>
  </si>
  <si>
    <t xml:space="preserve">My children </t>
  </si>
  <si>
    <t>Illness money and the fear of the unknown</t>
  </si>
  <si>
    <t>Church events playing board games</t>
  </si>
  <si>
    <t>Wife sleeps in sons room and has for years.</t>
  </si>
  <si>
    <t xml:space="preserve">We live in a small duplex of 2 bedrooms with 3 kids, and it is 50 years old so needs several repairs. </t>
  </si>
  <si>
    <t xml:space="preserve">It was exhausting and sometimes liberating. </t>
  </si>
  <si>
    <t xml:space="preserve">I like to stay busy...that was hard in a hospital. The food. </t>
  </si>
  <si>
    <t xml:space="preserve">The food. Her animals. Her nurses. </t>
  </si>
  <si>
    <t>Sleep for me. More care available for my daughter. She enjoyed socializing with the nurses.</t>
  </si>
  <si>
    <t xml:space="preserve">More experienced nurses
More child life involvement 
More entertainment for the kids....like clowns, music etc </t>
  </si>
  <si>
    <t>That the Hospital's statement of values is a way to talk to them.  Refer to this when having problems and it will get the correct attention.  Including advocacy, hospice care, end of life resources like DNR, and discharge planning.  That hospice is a different resource that has tremendous impacts when the time comes.  Pallative care is different and good.  Medicare/medicaid rules and information relating to child and to family impacts like which insurance is primary.  That HIPPA is for you, not a bludgeon for them against you and family members.</t>
  </si>
  <si>
    <t xml:space="preserve">Make sure the child is adequately medicated.  No child should be in pain or completely miserable. </t>
  </si>
  <si>
    <t>All social activities were because of the severity of care and any problems that would Rise with respiratory anything</t>
  </si>
  <si>
    <t xml:space="preserve">Everything except the grocery store. </t>
  </si>
  <si>
    <t xml:space="preserve">I didn't have anyone but family to trust until we made friends with the nanny across the street. We looked into a nanny service to help us, but even through services I just didn't feel comfortable. </t>
  </si>
  <si>
    <t>We lived a different life, didn't mesh with typical families, didn't experience the mile stones, no graduations, no proms, no date nights, very few opportunities to establish social circles.</t>
  </si>
  <si>
    <t xml:space="preserve">We do not have family that live near us, so hard to find reliable people who I feel confident and secure with.   </t>
  </si>
  <si>
    <t>Girlfriends/other moms</t>
  </si>
  <si>
    <t>I do now, but I didn't when my son was on treatment</t>
  </si>
  <si>
    <t>Bike ride, hike, go out for drinks with friends, go to coffee, just sit and not be touched.</t>
  </si>
  <si>
    <t xml:space="preserve">I'm just angry and mad usually. My physical health is ok...but mentally I'm broken. </t>
  </si>
  <si>
    <t xml:space="preserve">Children, husband and other family </t>
  </si>
  <si>
    <t>Uncertainty of my sons pragnosis</t>
  </si>
  <si>
    <t>Boating, children's museum, dog park, go on walks</t>
  </si>
  <si>
    <t>We divorced.</t>
  </si>
  <si>
    <t>By having a housekeeper to keep up with daily tasks, by having someone nearby who we feel we could ask to watch all of the kids and who could be trained with how to care for our little guy. Financial help for normal living expenses since unemployment is not enough.</t>
  </si>
  <si>
    <t>She didn't sleep well, getting bothered by nurses to get shots and was on a breathing machine so those nurses would come in and wake her up</t>
  </si>
  <si>
    <t>Our own beds, our own food, friends and family stopping by</t>
  </si>
  <si>
    <t>Friends, our dog, family</t>
  </si>
  <si>
    <t>Good nurses, blankets,</t>
  </si>
  <si>
    <t xml:space="preserve">It eventually was improved by a cast of people who listened and took appropriate steps to rectify the medical status of wounded warriors. </t>
  </si>
  <si>
    <t>I only realized after the 4 round of chemo that Helen was so medicated that she did not remember much from her IP treatments.  I was so worried because she was so sick.</t>
  </si>
  <si>
    <t xml:space="preserve">Hang in there. Make sure you rest and do something healthy for yourself...... and Ask for help. </t>
  </si>
  <si>
    <t>Spending time with friends, other family members, other children, theater, camping, concerts, going out to dinner or lunch, etc.</t>
  </si>
  <si>
    <t xml:space="preserve">Cleaning of our home, prescription pick up ( we had several problems with our local safeway pharmacy filling incorrect doses or blatantly being out of meds she needed, and frankly were outright nasty to us, so we opted to use children's which is a good 30 min drive without traffic from our home), picking up/dropping off of other sibblings, caring for sibblings, </t>
  </si>
  <si>
    <t>Time alone focusing on each other</t>
  </si>
  <si>
    <t>It was more me not wanting to be away from Brandon and him wanting only me</t>
  </si>
  <si>
    <t>I have no time for a social life</t>
  </si>
  <si>
    <t>I weigh whether or not it is worth the hassle of arranging for care for my child. I usually don't feel too bad if I have to miss out.</t>
  </si>
  <si>
    <t xml:space="preserve">Next door neighbors. </t>
  </si>
  <si>
    <t>I would love time with friends, or even a day to just relax and read a good book. Before diagnosis, I was into running, but I haven't been able to do that since.</t>
  </si>
  <si>
    <t>My physical health has actually improved drastically! I am determined to stay fit and strong so I can care for my child on my own, especially in terms of transfers and lifting. Strength and balance are essential. My mental health, unfortunately, has definitely deteriorated due to stress of caring for her and always dreading what the future has in store for us. Very difficult to watch her grow physically, but be extremely delayed. Also hate the critical public eye, judgment, and staring, etc. It seems to be harder to tolerate these days.</t>
  </si>
  <si>
    <t>My children and wine</t>
  </si>
  <si>
    <t xml:space="preserve">My daughter, her father, bills, </t>
  </si>
  <si>
    <t xml:space="preserve">Play board games and video games, do crafts, go for walks, visit friends and family. Before my son got sick, when he was able-bodied, we spent the majority of our time riding bikes, running around the backyard, playing at parks and spray parks, and playing baseball, tennis, and soccer. We also did lots of bowling. </t>
  </si>
  <si>
    <t>Well, after my daughter died my husband starting drinking and turned to drugs.  It took a while but he is good now.  At first we talked a lot about Kathryn and seemed to get very close.  Then the drugs took over and almost split us up.  I did leave for a while until he put himself in a treatment program.  Our love life is still not good.  I'm not sure why but he doesn't seem to have any interest in sex.  A few time a year is not enough.  Other than the lack of sex we have a good relationship.  I would say that when Kathryn was not doing well I ignored my husband.  Not completely but I was not the loving, doting wife.  I was living for my daughter and doing what I could for my son and my husband.  Kathryn did come first and I think everyone understood.  We have been through a great deal but we are doing fine now.</t>
  </si>
  <si>
    <t xml:space="preserve">More funding and less out of pocket costs for those undergoing cancer treatment </t>
  </si>
  <si>
    <t>Hard any tiring.</t>
  </si>
  <si>
    <t>My wife and child</t>
  </si>
  <si>
    <t>Doctor, nursing, and child life professionals.</t>
  </si>
  <si>
    <t xml:space="preserve">Better beds, fresh air,  </t>
  </si>
  <si>
    <t>All the hoops you have to jump through just to get some help.</t>
  </si>
  <si>
    <t>Take care of yourself or you won't be able to care for the patient</t>
  </si>
  <si>
    <t>Relating with peers at any level</t>
  </si>
  <si>
    <t>Groceries and household goods</t>
  </si>
  <si>
    <t>Physical and mental</t>
  </si>
  <si>
    <t>We were put in touch with Stepping Stones through the social worker at Children's hospital. They came to us.</t>
  </si>
  <si>
    <t xml:space="preserve">I don't socialize outside of taking care of our child. </t>
  </si>
  <si>
    <t>co-workers</t>
  </si>
  <si>
    <t>At the time somewhat.</t>
  </si>
  <si>
    <t>I lost all that with my son but I did it willingly.. he needed me more</t>
  </si>
  <si>
    <t xml:space="preserve">Poor nutrition, run down, over-the-top stress. It's battle. It's war. I expected nothing more. </t>
  </si>
  <si>
    <t>My grandbaby, my husband and sadly my car.</t>
  </si>
  <si>
    <t>My childs illness, unpaid bills/not enough money, not sleeping well</t>
  </si>
  <si>
    <t>crafting
watching tv</t>
  </si>
  <si>
    <t xml:space="preserve">Child sleeps with me, husband sleeps in child's bed. 
Too tired to actively work on relationship.
</t>
  </si>
  <si>
    <t>We could have all lived together</t>
  </si>
  <si>
    <t>5 days</t>
  </si>
  <si>
    <t xml:space="preserve">N/A </t>
  </si>
  <si>
    <t>Good staff</t>
  </si>
  <si>
    <t xml:space="preserve">The bed for family is small and uncomfortable.  </t>
  </si>
  <si>
    <t>that washington state has very limited resources and that you can miss court to take care of your kid and the court wouldn't care</t>
  </si>
  <si>
    <t>I don't have any</t>
  </si>
  <si>
    <t>Exercise and social.</t>
  </si>
  <si>
    <t>Dating, church</t>
  </si>
  <si>
    <t xml:space="preserve">caregivers were not available at that time.  </t>
  </si>
  <si>
    <t xml:space="preserve">I didn't go to many events I was invited to, but I also made lifelong friendships I may not have, otherwise. </t>
  </si>
  <si>
    <t xml:space="preserve">Friends we have made during treatment. </t>
  </si>
  <si>
    <t xml:space="preserve">Yes.   I spend a lot of time with my 3 kids and I bike a lot.
I get up early and ride my bike for 30 miles several times a week.   </t>
  </si>
  <si>
    <t>All of the above and sometimes just shopping by yourself</t>
  </si>
  <si>
    <t xml:space="preserve">Severe anxiety, worsening depression, panic attacks, weight gain, blood sugar control is lacking. </t>
  </si>
  <si>
    <t>My children, my husband, my business</t>
  </si>
  <si>
    <t>Finances 
Divorce 
Health</t>
  </si>
  <si>
    <t>We love coming and swimming. Anything outside</t>
  </si>
  <si>
    <t xml:space="preserve">With my husband as primary caregiver from birth to 6, I worked full time.  
I was stressed with finances, never having a 'break' I worked Monday Friday, from after work until next work day typically cared for both children.  
Husband was understandably stressed, finding it difficult to cope started drinking regularly at times becoming belligerent asks failing to care for the children. 
We stopped sharing our fears, and grievances with each other.  I think at first to spare the other more pain or stress. 
We were apart so often, you learn to cope alone and recalibrate alone, we were never in synch.  One was having a rough go, the other had to step up.  
My husband would be at the hospital over 2 hours away, while I was home working and our older daughter in school, come Friday we leave home for hospital. For me to then stay in the hospital the weekend so husband could have a break, by spending time with or older daughter.
We didn't share these stresses with our family, to avoid causing them pain which isolated us even more, only started to share when or daughter was 4 or 5 I guess.  </t>
  </si>
  <si>
    <t>The only improvement would have been if my husband hadn't had to be on the east coast for work.  Living at RMH was a great experience; it's a wonderful place.</t>
  </si>
  <si>
    <t>We had mostly positive experiences at Seattle Children's.  We always knew she was getting the best care.</t>
  </si>
  <si>
    <t>Husband and son. Our own bed and a decent meal.</t>
  </si>
  <si>
    <t>Same and toys and friends to play with</t>
  </si>
  <si>
    <t>Drs nurses  tv</t>
  </si>
  <si>
    <t xml:space="preserve">Have carry out and local food places rated and mapped.  </t>
  </si>
  <si>
    <t xml:space="preserve">Apply for financial aid at Children's </t>
  </si>
  <si>
    <t>Do you research and always ask questions. You are the childs best advocate!</t>
  </si>
  <si>
    <t>Almost all</t>
  </si>
  <si>
    <t xml:space="preserve">Depends on what was on the list. </t>
  </si>
  <si>
    <t xml:space="preserve">Going on dates, talking with each other after kids bedtime without falling asleep, romantic time </t>
  </si>
  <si>
    <t xml:space="preserve">I never got another caregiver. I was scared they would not take care of her properly. Her best friend's mom was my best friend sui spending the night there was totally ok. </t>
  </si>
  <si>
    <t>The community stepped up and offered support in several ways &amp; we have made new friends indeed, yet still do not have the time for social activities while our son is still acutely ill.</t>
  </si>
  <si>
    <t xml:space="preserve">Girlfriends </t>
  </si>
  <si>
    <t xml:space="preserve">No </t>
  </si>
  <si>
    <t>Coffee with friends, yoga, tennis</t>
  </si>
  <si>
    <t>I was too busy taking care of my family to take care of myself as well as I should have. Worry and fear tear you down..I have gotten better as things calm down. But.. here is a poem I wrote, sick kids change you. 
Forever Changed
Every headache, 
Every cough,
Every sniffle, or sneeze 
Every scab, every bump, or little bruise, I take heed.
Each thing, each moment analyzed closely. 
Is this a new symptom, come let me look at that closely.
Should I ask for a CT, MRI, a CBC or just buy you a French fry?
We have a good prognosis! The statistics are in our favor. Can I get that written on paper? You see my heart has not gotten the message. 
Maybe the next scans will put it at ease. Maybe in a few years I will not take your temp if you sneeze. Maybe just maybe It will always be; maybe this has forever changed me.
I give extra kisses and extra hugs, I treasure little moments that before I might have shrugged. I tell you I love you with extra purpose and meaning. 
Take the good with the bad is what people always say. So I'll take a few extra snuggles today.
~Ramblings of a Brain Tumor mommy; Crystal Barnes~</t>
  </si>
  <si>
    <t xml:space="preserve">Kids/Family 
Friends 
Faith </t>
  </si>
  <si>
    <t>Cancer, other people's expectations, and trying to maintain my job presence.</t>
  </si>
  <si>
    <t>Watch movies</t>
  </si>
  <si>
    <t xml:space="preserve">We have had to problem solve, turn on a dime, keep our jobs and business, not have priorities for ourselves and place faith in each other.  Our marriage has been our rock, even with many challenges and disagreements, we have been together, what has made it better.  We don't doubt, we both sacrifice it all and we support each other in our roles.  With a seasonal Alaskan business, we were able to do parenting full time except in summer.  So we both dedicated our all all year long.  We didn't have time for skills, but when challenged, found the resource we needed due to me.  John Gottman's books (this was before his institute in Seattle) helped along with gratitude and zazen meditation.  Some counseling with specialist in chronic illness and chaos.  Mostly alot of talking and him listening to me who was unsupported by anyone else due to our rural area.  Mostly, he said, whatever you want when the kids were home, now, we both make demands.  It was very challenging.  I would say, from the first day of our marriage, without our children, we were completely committed and that saw us through.  We were only 25 when this happened and married 2 years.  Our entire life, family, friends and work have been centered on our care for our daughter, with that as the controlling factor in all.  </t>
  </si>
  <si>
    <t>Be able to find support to help take care of logan so i can continue to work AND get divorced. We are currently separated, legally married and living together due to child care difficulties for Logan.</t>
  </si>
  <si>
    <t xml:space="preserve">Hard and exhausting </t>
  </si>
  <si>
    <t>Not being woken up several times, being confined to one room with stir crazy and sick toddler</t>
  </si>
  <si>
    <t>Siblings and room to run, her own choice of food</t>
  </si>
  <si>
    <t xml:space="preserve">Doctors help, nurses, my kid getting taken care of. </t>
  </si>
  <si>
    <t>More education. More help from our social worker on assistance and aid while we can focus on our child or lived ones fight or illness.</t>
  </si>
  <si>
    <t>Take one day at a time, don't soak up other people's situations.  Empathize, but separate your circumstances from those around you</t>
  </si>
  <si>
    <t>Stay positive</t>
  </si>
  <si>
    <t xml:space="preserve">Time with friends when his absolute neutrophil count is too low or if he is hospitalized for fever or blood transfusions.  He no longer plays soccer.
He no longer takes swimming lessons.
Too weak. Too ill.  He is embarrassed to have his NG tube around friends from school, so he is asking to be homeschooled but then really misses his friends too. </t>
  </si>
  <si>
    <t>Shopping</t>
  </si>
  <si>
    <t xml:space="preserve">We have not sought help from anyone outside the family. </t>
  </si>
  <si>
    <t>My husband and I had to work as a team and I think in some ways it improved our communication.  We didn't have time or energy to spend any time with family friends or do anything with our younger siblings much... all our weekends were taken up usually with blood checks, blood transfusions, or inpatient chemo sessions.  Most evenings were spent at clinic appointments, driving to/from the hospital, or with the school tutor.</t>
  </si>
  <si>
    <t>A few close friends.</t>
  </si>
  <si>
    <t xml:space="preserve"> Read.  Exercise. </t>
  </si>
  <si>
    <t xml:space="preserve">I don't sleep very much. 3-4 hours a day. Usually broken up into 2 naps. I am usually too tired to think straight, remember to take my prescriptions, eat right. </t>
  </si>
  <si>
    <t>My kids, my family, my dog.</t>
  </si>
  <si>
    <t xml:space="preserve">worrying about my children's health, keeping track of all of the Doctor appointments, having enough money to cover all of our needs. </t>
  </si>
  <si>
    <t>travel, board games, play outside, watch movies</t>
  </si>
  <si>
    <t xml:space="preserve">We have no time together.  We have not patience.   We do not even try to spend time together we are just trying to survive. </t>
  </si>
  <si>
    <t xml:space="preserve">We had a network of support </t>
  </si>
  <si>
    <t>Hospital stays are grueling because of the lack of sleep, and long boring days when there isn't an active emergency. Our little guy lost the ability to walk in his first month of treatment, severely limiting his activities</t>
  </si>
  <si>
    <t>The food, the company, my bed/sleep/comfort</t>
  </si>
  <si>
    <t>His siblings/daddy, his toys, freedom to explore and move around the house</t>
  </si>
  <si>
    <t>someone cleaning for us, on-call nurses available to help, observation of his medical needs</t>
  </si>
  <si>
    <t>Allow patients and family to sleep during the night.  Some nurses were great about this and others not so good.  Do not have an open door policy.  We had to take Kathryn off of the hospital list to not have people just drop in.  She didn't want visitors all of the time and should have been able to have a way to tell people we are here and you can come up and we will meet you in the lobby.  If Kathryn felt like visiting then she could let us know and we could let people in her room or just visit with them in the lobby.  This put us in a terrible position as people checked with the hospital and they would say we were not there so they thought Kathryn had died.  This open door policy also allowed the room next to us to fill with people who were loud all night.  I said something about it and they made a change the next night.  They kicked the people out so it wouldn't be loud.  Also, anyone who touches or does any procedure on a patient should explain what they are going to do and how it will be done and make sure the patient understands.  Ask the patient if they have questions or concerns or if they have a process they like.</t>
  </si>
  <si>
    <t>Take one day at a time, don't soak up other people's situations.  Empathize, but separate your circumstances from those around you.  
ALLOW others to help you - it helps THEM  - they also feel helpless; letting them help is a FAVOR to them</t>
  </si>
  <si>
    <t>spending time with my adult friends was low priority during this time</t>
  </si>
  <si>
    <t>Self care errands</t>
  </si>
  <si>
    <t>Time to connect, to enjoy shared interests, to socialize together with friends.</t>
  </si>
  <si>
    <t xml:space="preserve">I didn't need caregivers...I needed help with outside responsibilities to free me to take care of my child myself. He needed me, was very ill, and I was unsure of our remaining time together. I never wanted to leave him...or only briefly if he was feeling well. </t>
  </si>
  <si>
    <t xml:space="preserve">I have met many other cancer families that have become dear friends. But we had to move across the state from our close friends and we miss them dearly. </t>
  </si>
  <si>
    <t>Mostly family.  A few neighbors</t>
  </si>
  <si>
    <t>No but I didn't want it</t>
  </si>
  <si>
    <t>Spa, luch with friends, go to movies, shop, church attendence</t>
  </si>
  <si>
    <t xml:space="preserve">I gained a lot of weight that I can't lose.  I have always had depression, but now I am super depressed and struggle to get out of bed.  I have a hard time going to work and putting on a mask to pretend that I am ok...I'm a high school teacher and it is hard to keep up my energy during the day especially with the anxiety and depression I suffer.  Since I'm single, it is not an option to not work.  I am very jealous of the parents I see that are able to stop working during treatment, or have at least one parent stay at home with the kids.  </t>
  </si>
  <si>
    <t xml:space="preserve">My family, my pets, trees and nature. </t>
  </si>
  <si>
    <t>the buggest bums after her death, knowing how much my other kids where afected, from sister illnesses</t>
  </si>
  <si>
    <t xml:space="preserve">board games, camping, hiking, cooking hot dogs int he back yard over a fire. </t>
  </si>
  <si>
    <t xml:space="preserve">I know that I can count on my husband to do his very best for our child and our family and myself! We are a team! </t>
  </si>
  <si>
    <t xml:space="preserve">I think a facility like ladybug house is deaperatly needed!!! I wish I had millions to give! We had an amazing team of friends, fsmily, church members, and even strangers offering to help us, cleaning our house ,watching the other kids, sometimes for weeks on end.  I had such an amazing support system. We did it, but only by the grace of God. I know that my story is not what most people experience. 
If i had to complain I would say our situation could have been better I suppose if we had the ability to have remodeled our home to accommodate a wheelchair bathroom or some sort of built-in system to make getting her in and out of bed easier..... ???? </t>
  </si>
  <si>
    <t xml:space="preserve">Our hospital stays were at least a week long and exhausting. </t>
  </si>
  <si>
    <t>My bed, regular routines, my other children</t>
  </si>
  <si>
    <t xml:space="preserve">Playing with family, regular bedtimes and not having to be connected to monitors. </t>
  </si>
  <si>
    <t>The care of the medical staff
Large private rooms</t>
  </si>
  <si>
    <t>More storage space in rooms.
Newer pull out beds.
Faster pharmacy</t>
  </si>
  <si>
    <t xml:space="preserve">Dinners out, movies, etc. </t>
  </si>
  <si>
    <t>Everything was done, grocery shopping, paying bills, coordinating appointments, during lunch, breaks during the day</t>
  </si>
  <si>
    <t xml:space="preserve">Communication! Acceptance of the illness and diagnosis, even now the lack of willingness on my husband's side to admit she was as sick as she was and that I wasn't making it up still hurts. It's a sore topic. I don't know how we could have added a counselor for us in the midst. We are working on it now, but something should be available.  Especially when one parent is in total denial. </t>
  </si>
  <si>
    <t>We only allow his grandma/grandpa to care for him in our absence (rare)</t>
  </si>
  <si>
    <t>Well we ended up we very few friends</t>
  </si>
  <si>
    <t xml:space="preserve">My best friend or my oldest daughter. </t>
  </si>
  <si>
    <t xml:space="preserve">Walk, read, hang with friends </t>
  </si>
  <si>
    <t xml:space="preserve">I have never fully regained happiness. Im close. </t>
  </si>
  <si>
    <t xml:space="preserve"> my kids, my husband, church, </t>
  </si>
  <si>
    <t>Missing my son, being too busy, being overwhelmed.</t>
  </si>
  <si>
    <t>Boardgames, walks, museums, fish</t>
  </si>
  <si>
    <t>We are both at higher stress levels. I do all the medical stuff and then he questions and argues with me about what the doctors say.</t>
  </si>
  <si>
    <t>We were hoping to buy a new house before all this happened and I want to delete it by year or two.</t>
  </si>
  <si>
    <t xml:space="preserve">We got used to it pretty quickly.  The first few months were tough since we were in a situation where we always had roommates.  Once the hospital opened the cancer floors with all private rooms, hospital stays were much easier and a whole lot less stressful.  My son was able to continue his schooling at the hospital school - this was invaluable!  He was able to keep up with his classmates back home, make new friends, and keep his mind occupied by something other than his treatment. </t>
  </si>
  <si>
    <t>Being together under one roof</t>
  </si>
  <si>
    <t>Sisters, Dad , home like enviorment</t>
  </si>
  <si>
    <t xml:space="preserve">Nurses, </t>
  </si>
  <si>
    <t>More like Children's does it.  More respect for the primary caregiver in discharge, better food</t>
  </si>
  <si>
    <t>Personal time, personal appointments, personal physical activity, friends, shopping for events and family members, personal growth, planning for a good diet, stress relievers</t>
  </si>
  <si>
    <t>Alone time, dates, dinners, intamcy.</t>
  </si>
  <si>
    <t xml:space="preserve">We don't have any outside care. It's an insurance/money issue. I'm not sure how I would find someone to care for her that I trust to give her the same one on one loving attention we do. </t>
  </si>
  <si>
    <t>The positive was all of the new people we met.  The negative was I really didn't want to do much</t>
  </si>
  <si>
    <t>Yes but not the freedom of making my own schedule</t>
  </si>
  <si>
    <t xml:space="preserve">Missing the ability to exercise and missing the ability to cook my paleo meals fresh at home.  My body is not happy with me these days. </t>
  </si>
  <si>
    <t xml:space="preserve">I was pregnant through 8 months of my daughters treatment.  My daughter would only sleep on my lap and I wasn't allowed to sleep with her at the hospital.  I didn't sleep the entire time and I slept in a chair for 8 months.  My daughter needed constant baths and clean laundry from getting sick from chemo so I barely had time to eat and drink enough water.  I ate mostly out of the vending machines until my husband could bring me dinner after work.  </t>
  </si>
  <si>
    <t>Family, grandkids, work</t>
  </si>
  <si>
    <t>I am relatively poor, I have cancer, and my son died.</t>
  </si>
  <si>
    <t xml:space="preserve">Movies, dinner, zoos, camping, traveling </t>
  </si>
  <si>
    <t>Having a sick child  has  put a strain on the marriage.  We argue a lot because we are tired.  It has brought us closer because  fight the disease together.  It is our common enemy.</t>
  </si>
  <si>
    <t xml:space="preserve">12 hr nursing every night.  </t>
  </si>
  <si>
    <t>Very stressful and overwhelming. We cant leave him there. It is certainly NOT a break. Its over stimulating and exhausting.</t>
  </si>
  <si>
    <t>Friends, pets, church.</t>
  </si>
  <si>
    <t>School, Friends, Boy Scouts, pets.</t>
  </si>
  <si>
    <t>Hospital school
Support of hospital social workers and child life staff.
Private rooms!!!</t>
  </si>
  <si>
    <t>Better anti nausea meds</t>
  </si>
  <si>
    <t>Going out with friends,  having friends over</t>
  </si>
  <si>
    <t xml:space="preserve">Groceries </t>
  </si>
  <si>
    <t xml:space="preserve">Just caring for each other.  Time for holding hands hugging and hiking.  </t>
  </si>
  <si>
    <t xml:space="preserve">We had a nanny hired, but she was nervous and did not feel comfortable watching him while he had his tubes, etc.  We had her educated on all the 'nurse' stuff just in case she had to stay with him for a day and in case there was an emergency.  But, she would only watch him when he was in the hospital because she didn't feel comfortable with any emergency that might arise.  </t>
  </si>
  <si>
    <t>Very little social life outside family during that time</t>
  </si>
  <si>
    <t xml:space="preserve">Female friend. </t>
  </si>
  <si>
    <t>scrapbooking, getting my nails done, reading, planning for my classroom</t>
  </si>
  <si>
    <t>Mentally I hate hearing thingsabout cancer and it freaks me out. I often don't show it but that is it on the radio, tv, people talk about it. It overwhelms me If I let it. 
Physically, I wasn't affected.</t>
  </si>
  <si>
    <t>My family and friends, my job, my music</t>
  </si>
  <si>
    <t>worry
anxiety
my health</t>
  </si>
  <si>
    <t>dance parties, go to the park, go to science museum, hiking, biking, zoo</t>
  </si>
  <si>
    <t xml:space="preserve">All we seem to focus on now is the needs of child. It has brought us closer together but it has also been difficult.  Makes date nights/personal time harder, but made us also realize how much we have to be thankful for. </t>
  </si>
  <si>
    <t xml:space="preserve">With better assistance and coaching, more educated social workers, to be more knowledgeable on all areas to be able to assist families so they can focus on their child!! </t>
  </si>
  <si>
    <t xml:space="preserve">Stressful for him and me as he was sleeping in US Army barracks with a lot of differently diagnosed and wounded Soldiers and was expected to act like a Soldier altjoigh he was under medical treatments for brain cancer. </t>
  </si>
  <si>
    <t>Having control over the care of my kids
Privacy
My bed</t>
  </si>
  <si>
    <t>Their bed
Sleeping together
Our routine</t>
  </si>
  <si>
    <t>The nurses
The doctors
The cafeteria and pool</t>
  </si>
  <si>
    <t>Very institutional! The smell and feel of everything!</t>
  </si>
  <si>
    <t xml:space="preserve">shopping, yard work, going to my other child's events. </t>
  </si>
  <si>
    <t xml:space="preserve">A lot. We focused on our son and we just bandaided ourselves. </t>
  </si>
  <si>
    <t xml:space="preserve">When my son was at home with us he was babysat by nurses that were friends or even his pediatrician. He made most people nervous. </t>
  </si>
  <si>
    <t xml:space="preserve">I don't have very many old friend's but have made new amazing friends in this horrible journey. </t>
  </si>
  <si>
    <t>It used to be friends but now it's friends we've met on our cancer journey</t>
  </si>
  <si>
    <t xml:space="preserve">Exercise, read, visit with a therapist. </t>
  </si>
  <si>
    <t>Our family has a tendency to be very anxious with a tendency to always be waiting for the other shoe to drop.  Thus, we tend to be a little withdrawn sometimes with no outlet for this type of tension.  Depression is also a tendency in our family anyway so the experiences with our son's health exacerbated this as well.</t>
  </si>
  <si>
    <t>my husband
my children
my hobbies</t>
  </si>
  <si>
    <t>Significant other
Middle child never going to school
Bills</t>
  </si>
  <si>
    <t xml:space="preserve">Vacation. Just hangout at home. </t>
  </si>
  <si>
    <t>Mostly because we lack intimacy and time to ourselves as a couple. We go out separately with friends because one of us will stay with our child. We have to work cohesively on our daughter's care plan and there are occasional financial strains. We've had many ups and downs, but I think our daughter's condition keeps our marriage strong.</t>
  </si>
  <si>
    <t>It was very expensive.  We were still paying Kathryn's and Richard's housing at college.  Plus we paid our  monthly morgage for both our home and cabin.  Now we had to pay to live in a hotel for over a month and rent a car.  If there had been a place for families to stay fro even a reduced price it would have helped.  We were very fortunate to have people helping us with finances.  It really concerned Kathryn that she was costing us so much.  I told her to not worry about money.  I said, "Money happens. I don't know how but it all works out and we will be fine.  You just worry about getting better."</t>
  </si>
  <si>
    <t xml:space="preserve">AWEFUL!!!!the old picu was terrible! Like sleeping on 1/2 of a park bench! And then sharing a room with nasty parents who are screaming at each other and the Dr s!!!! Oh, we only got 1 stay in the new ICU in building hope, but even then , no bathroom, or shower facility... So difficult to leave other kids home, and yet probably mentally better for their development. </t>
  </si>
  <si>
    <t>I was home and had a safe place.  I was concerned about his and the others time in the barracks.
Rest, nutrition, and activities was my concern for them.</t>
  </si>
  <si>
    <t>As above.  And his own space, quality of life, and family members</t>
  </si>
  <si>
    <t>Cost was on the Army, the state advocate that helped improve the ststus of our Wounded Soldiers, my employer and family/friends that supported me</t>
  </si>
  <si>
    <t>Wanting to keep testing and testing and testing.  He is terminally ill just do what has to been done.  Not all the tests you would give a normal person.</t>
  </si>
  <si>
    <t>last minute get togethers with friends.  Going out to eat and socialize</t>
  </si>
  <si>
    <t>Other children, marriage, friendships, other family relationships, educational relationships</t>
  </si>
  <si>
    <t xml:space="preserve">Talking one on one, making love, date nights ...  All of these things were put on hold when our daughter needed significant care.  </t>
  </si>
  <si>
    <t xml:space="preserve">We let go of all of her in home hospice caregivers within three days. It is just to hard to trust others with close family in such a traumatizing time.  When at the hospital we had several phenomenal nurses as in hospital caregivers. </t>
  </si>
  <si>
    <t xml:space="preserve">Love bringing awareness to others around me. My friends appreciate my challenges and help when they can, especially emotionally. </t>
  </si>
  <si>
    <t xml:space="preserve">Other cancer mom's or long standing friendships. </t>
  </si>
  <si>
    <t>massage</t>
  </si>
  <si>
    <t xml:space="preserve">20 yrs is a long time to summarize.  But after she died I was diagnosed with adrenal fatigue. As well as low thyroid function.  </t>
  </si>
  <si>
    <t>My children
My memories
Music</t>
  </si>
  <si>
    <t>My children, my family, finances</t>
  </si>
  <si>
    <t xml:space="preserve">We love going to the science center, the children's museum, and going to sporting games. </t>
  </si>
  <si>
    <t>We trust one another more than ever.  We understand each other.  We are strong for each other.
All of this to a greater extent than before illness.</t>
  </si>
  <si>
    <t>Less money worries</t>
  </si>
  <si>
    <t>Stressful. We were figuring out cancer diagnosis. The unknown is the hardest.</t>
  </si>
  <si>
    <t xml:space="preserve">#1 My bed! 
#2 Creature comforts, (I sleep with the window wide open year round for fresh air)
#3 Being able to just walk into kitchen start coffee , start bible time.... just start the day and not have to prepare to prepare for the day... if that makes any sense. </t>
  </si>
  <si>
    <t>#1 Predictive schedule  ( Tahlia had severe irradic spasms that would become very intense when she became agitated, and not being home we were st the mercy of the schedule for the hospital so things ran differently thus causing more stress and anxiety and then more spasms)
#2 Her sibblings! She Loved being a big sister and constantly wanted to have them around especially our oldest Hailey. They had never spent a night a part prior to March of 2012. 
#3 security of knowing who was walking in the door.  Again lots of anxiety from the unknown and at minimum  every 12 hrs a new face woukd appear to poke and prod and at home it was a set of only a few people besides family. ***(also to note almost every time we did end up in the hospital, we would loose our homecare nurses because insurance can't be billed for both homecare and hospital at the same time, so our nurses would get switched to different cases or have to leave because they needed a paycheck as well))) we all became to loath hospital stays!!!</t>
  </si>
  <si>
    <t xml:space="preserve">Peanut butter packs
Sprite
Those special nurse's,doctor's, social workers that did all they could to fight like crazy for my kiddo. They are all etched into my mind as angels working absolute miracles in the midst of a black hole of chaos and total desolation. </t>
  </si>
  <si>
    <t>a bed for me from day one, affordable food, a counselor so he could get counseling along with his physical care.</t>
  </si>
  <si>
    <t xml:space="preserve">All my friends. The only social activities were for my other kids social events. </t>
  </si>
  <si>
    <t>Grocery shopping, banking</t>
  </si>
  <si>
    <t>Not applicable</t>
  </si>
  <si>
    <t xml:space="preserve">It's impossible.  We have had to learn so much this year that the only person I would trust to know everything is a heme/onc nurse.  Having anyone else take care of her is like asking a baker to rebuild your car engine. </t>
  </si>
  <si>
    <t xml:space="preserve">Who cares? It was the least of my worries. My child had a poor prognosis leukemia. I would trade my social life for the rest of my life to have him back. That's an honest response. </t>
  </si>
  <si>
    <t xml:space="preserve">I have a friend that comes to our house once a week to socialize and have dinner. </t>
  </si>
  <si>
    <t>Go for coffee, walk on the beach</t>
  </si>
  <si>
    <t xml:space="preserve">My child is always on my mind. </t>
  </si>
  <si>
    <t>My children, my health, my family</t>
  </si>
  <si>
    <t>marriage, sibling social/school difficulties</t>
  </si>
  <si>
    <t>The girls liked to play tickle fight with each other. They listened to music together. Going to the Beach was at the top of the list. Watching TV and going on "adventures" as we called them to new places.</t>
  </si>
  <si>
    <t xml:space="preserve">Live in caregiver, which leads to lack of privacy 
Not working, being full time caregiver is exhausting but fulfilling
</t>
  </si>
  <si>
    <t xml:space="preserve">When in pediatric setting mostly good.  Adult hospitals are less consistent.  
They need clean comfortable place for one of us overnight. </t>
  </si>
  <si>
    <t>Comfy bed, making meals, privacy</t>
  </si>
  <si>
    <t>Familuarity, control, comfort</t>
  </si>
  <si>
    <t>Staff, convience to our home, overall support from everyone</t>
  </si>
  <si>
    <t xml:space="preserve">WE were in the PICU for 3 weeks so we didn't have a bed or anywhere to sleep. We had two chairs which made it very hard. WE also didn't have a shower and had to go to a different part of the hospital to shower. It would have been nice to have had somewhere to lay but in our circumstance, it wasn't the case. </t>
  </si>
  <si>
    <t>Siblings activities, personal workout time, time with spouse</t>
  </si>
  <si>
    <t>My doctor appointments, car repair, hair appointments</t>
  </si>
  <si>
    <t>Intimacy
Conversation other than what's happening.</t>
  </si>
  <si>
    <t>I personally had to leave my home and family in Az. to move to Washington due to no in network facilities equipped to do bone marrow transplants, in the state of Arizona. So it was my child and I. One single time, a volunteer from Soulumination stayed with my daughter and I went to dinner. That was once In two years. I had nobody to take care of her other than myself.</t>
  </si>
  <si>
    <t xml:space="preserve">Friends &amp; family do not understand. They back away. </t>
  </si>
  <si>
    <t xml:space="preserve">We went to church once a week. </t>
  </si>
  <si>
    <t>I spent a lot of personal time hanging out at the hospital.  My daughter spent most of her stays sleeping and watching TV.</t>
  </si>
  <si>
    <t>Read, crafts, puzzles, TV, go for walks</t>
  </si>
  <si>
    <t>I have a tendency  to worry a lot and have anxiety. But at the same time love and joyand gratefullmes  is part of my life everyday.</t>
  </si>
  <si>
    <t>remaining children, fundraising for pediatric cancer research, friends</t>
  </si>
  <si>
    <t xml:space="preserve">My son's illness, finances, &amp; my in-laws who are evil wicked horrible nasty people. </t>
  </si>
  <si>
    <t>Eating out, going to the movies, hiking, being outside, traveling.</t>
  </si>
  <si>
    <t xml:space="preserve">Surprisingly housing has been one of the most chaotic factors for us.  We have had to move several times with a family of 6.  Each time has been chaos of staying with family, renting, and finally buying and then having to remodel or add on.  Times 4!  The wheelchair access is very hard and right now we had to buy and renovate a house for her group home and currently rent to the clients in the agency at Section 8 prices at a loss.  No we would not do this unless backed into a corner!  One of the hard ones was when we sold the family home due to being a split and she needed a chair.  She slept on a bed in the living room and used the hall closet for a bath while we were showing the house to move, that was the same time we were on in home hospice.  We also had hospice 2 more times after strokes
Oh you asked about improvements?  Wow, who would think about that, just me every waking minute when we were in a chaos.  I actually looked into a hospice but the adult ones were such short term etc.  My daughter is actually trying to live a life while "locked in" for decades.   I never thought of it.  I would have used a half way house like Ronald McDonald several times for a couple of months while we got it together at home.  We were spit out of rehab several times without the resources at home to do it.  Very stressful on me and I could not say NO.  No power to say NO.  As a savvy consumer of Medicare now, I would figure out a way to refuse, but it has happened 4 times so far, each worse.   So counselling about release from hospital and abilitiy to refuse would help.  Awareness of abruptness of discharge without the usual nursing home options adults have and ability to plan for it???,  I just went through this with my dad and it was oh so easier, due to all the resources and choices and money available.    Adult resources are just different, they use voc rehab $, medicare, pensions, disability and personal money and adult children.  Pediatrics resources are not there, families have no money or emergency pot, no extra adults to enlist, no specialized tiered care facilities that have a life for a young adult supported. 
Improvement would mean similar resources as for adults but without the cost and barriers and tailored to pediatric and young adults who may have a long life or short one ahead.  People who understand and  can offer skill building for familes who have lost all contact with the real world.  People who support the whole family through their life span, each in their own set of life challenges and goals.  Interestingly, we did not have any professional support until our daughter was 35.  We did everything, including running a licensed care facility.  When our agency came to us, it was as if hands were there for us too.  It was a revelation, someone who considered the effects of everything on all of us and respected the demands of our life space and emotions that needed to be processed for each family member from infants, college, parent, grandparent and newly married sibs.  We continue to be amazed that someone is behind us in our caregiving job too!  So for the last few years of our career, we are able to start thinking about our retirement, develop some interests and make friends.  We do not take this lightly, it has been a game changer for us.  </t>
  </si>
  <si>
    <t xml:space="preserve">Much needed yet exhausting. </t>
  </si>
  <si>
    <t xml:space="preserve">House shoes and water and ice on demand.  
</t>
  </si>
  <si>
    <t>Videos, toys, own type of bet</t>
  </si>
  <si>
    <t xml:space="preserve">kind nurses,  child life specialist.  Caring  Dr's </t>
  </si>
  <si>
    <t>More things catered to my teenage son</t>
  </si>
  <si>
    <t>Dinner or meal out</t>
  </si>
  <si>
    <t>anything other than food and gas was ignored.</t>
  </si>
  <si>
    <t>Every aspect. We rarely shared anything personal, work related, only aspects of our children's lives &amp; needs.  We couldn't do anything together, dinner/movies, if one parent was gone the other parent was in duty.  The caregivers came only when our daughter was 6, so prior to that it was my husband who was the stay at home father/caregiver</t>
  </si>
  <si>
    <t>It has been difficult to find adequate support for our son in the past to meet his emotional needs and deal with his grief and anxiety due to protracted and prolonged treatment over a decade.</t>
  </si>
  <si>
    <t>I stopped doing anything outside of the home I could not take her with. But I grew closer to other cancer mom's and my extended family became closer.</t>
  </si>
  <si>
    <t>My spouse and my family.</t>
  </si>
  <si>
    <t xml:space="preserve">No. </t>
  </si>
  <si>
    <t>reading, watching tv, talking on phone with friends and family</t>
  </si>
  <si>
    <t>Amxiety, stress and PTSD</t>
  </si>
  <si>
    <t>My children, my pets, my husband</t>
  </si>
  <si>
    <t>Cancer, seizure, move</t>
  </si>
  <si>
    <t xml:space="preserve">Watch movies, plan friend get together/parties, play with the animals, </t>
  </si>
  <si>
    <t xml:space="preserve">My husband is not happy with his current job and that is the big stressor right now.  Moving to a new job will be very stressful.  Once this situation is stabilized I hope things will be better.  Right now it is just survival.  </t>
  </si>
  <si>
    <t>Terrifying - I never left her anytime she was in the hospital.  My husband was very good about taking care of the pets and house but still spending time at the hospital too.  The very first time they were not very good to parents.  She was in the ICU and they told me I could not stay in the room with her.  I told them I would not go so I had to push two hard chairs together to sleep on.  The last time they actually had a second bed in the room for us to use.  The nurses and doctors were all doing their best to be helpful and kind.  We did run into a couple that we needed to fire.</t>
  </si>
  <si>
    <t xml:space="preserve">Quiet, freedom, </t>
  </si>
  <si>
    <t>Freedom, playing, friends</t>
  </si>
  <si>
    <t xml:space="preserve">Security, care, nurses! </t>
  </si>
  <si>
    <t>Encouraged/arranged parent connections
Better sleeping accomodations</t>
  </si>
  <si>
    <t>lunch dates, time alone with spouse time alone with other children</t>
  </si>
  <si>
    <t xml:space="preserve">Self-care (exercise); down-time; friend time </t>
  </si>
  <si>
    <t>leisure skills and hobbies, maintaining relationships with friends, personal and couple development, work life balance, ANY fun,  making new contacts and friends as life changes and through work, developing the web of contacts and families as you move.  Natural supports development, growth in career</t>
  </si>
  <si>
    <t xml:space="preserve">In 20 years we probably had 400 nurses.  They needed to be competent and comfortable with a vent, with a social and verbal child, kind, and worked with the schedule...that was hard.  A lot of times we got the new nurses who just needed time before going to hospital or the nurses who couldn't hack the hospital which made it scary for me. </t>
  </si>
  <si>
    <t xml:space="preserve">It's difficult to go places with all of her equipment and needs. We usually do things separately because of that. </t>
  </si>
  <si>
    <t>Friends. I am a social person and needed that interacting to keep a healthy as possible balance.</t>
  </si>
  <si>
    <t>Go out to lunch, shop, read, gaming</t>
  </si>
  <si>
    <t xml:space="preserve">I have gained 12 pounds since his diagnosis since I haven't been able to go to the gym hardly at all or focus on healthy eating like I normally do. </t>
  </si>
  <si>
    <t xml:space="preserve">My kids and husband </t>
  </si>
  <si>
    <t xml:space="preserve">My husband my daughter and my ill daughter </t>
  </si>
  <si>
    <t xml:space="preserve">Camping, board games, going to the movies </t>
  </si>
  <si>
    <t xml:space="preserve">It's fine! </t>
  </si>
  <si>
    <t>Miserable.
He wants to be in his home when he is feeling the worst.</t>
  </si>
  <si>
    <t>Being in our own home and town.  Friends and family and our dog and cat</t>
  </si>
  <si>
    <t>Same as above.  She missed her friends, family, home and her cat and dog.</t>
  </si>
  <si>
    <t>Good staff - One doctor the last time worked really hard to get Kathryn home.  We are forever grateful to him for seeing how important it was to get her home.  He used common sense to make it happen.  We appreciated our friends and family bring us food and coming to visit.</t>
  </si>
  <si>
    <t>groceries, post office, returns</t>
  </si>
  <si>
    <t>We had no quality time together and our relationship still suffers due to our lack of quality time and overall fatigue</t>
  </si>
  <si>
    <t>Don't know how to let anyone but my wife take care of my child.</t>
  </si>
  <si>
    <t>My friends didn't/don't understand the need for cleanliness and for cancelling 'dates' because of his illness.  i do not have any close friends anymore...just my family.</t>
  </si>
  <si>
    <t>No but I wanted to be with my son so it was fine</t>
  </si>
  <si>
    <t>Run, yoga, food with friends, shop</t>
  </si>
  <si>
    <t xml:space="preserve">Once my son relapsed and was put on palliative care, I started to feel more anxious and unable to stay focused on tasks.  Since he died, (5 months ago) I have more and more anxiety, nervousness, stress, and depression.  I don't care about exercising.  I'm easily overwhelmed.  Every project, even something as simple as sorting items for a yard sale, seems like too difficult a task.  
I wake up every morning in a state if slight panic.   </t>
  </si>
  <si>
    <t xml:space="preserve">My husband, my daughter and my ill daughter </t>
  </si>
  <si>
    <t>money, loneliness, my son's PTSD and anger/my son's health</t>
  </si>
  <si>
    <t xml:space="preserve">Parks, dinners, and sports </t>
  </si>
  <si>
    <t>My daughter could start eating by mouth and become more mobile, which in turn could free up more of our time.</t>
  </si>
  <si>
    <t xml:space="preserve">It separated our family regularly. My husband would go to hospital and have to deal with that stress, labs multiple times a day, her sadness while I was at home having to work and for sanity, ignore what was happening at the hospital. Later on having to call the nurses or physicians as my ex would not share with me her treatment </t>
  </si>
  <si>
    <t>My bed.
Being able to cook food.
Family together.</t>
  </si>
  <si>
    <t>Comfort level.
Privacy/uninterrupted time.
Games.</t>
  </si>
  <si>
    <t>Our fantastic nurses.
Quicker response time from dr to questions</t>
  </si>
  <si>
    <t xml:space="preserve">Anything that involves leaving the house. </t>
  </si>
  <si>
    <t>Grocery shopping, purchasing clothing, cleaning the house, gift buying</t>
  </si>
  <si>
    <t>Intimacy, fun, personal time, financial responsibilities</t>
  </si>
  <si>
    <t xml:space="preserve">I couldn't go to big events or public places since his immune system was delicate. I felt isolated. 
I turned to the online community and found lots of families in the same boat and I treasure those friendships. </t>
  </si>
  <si>
    <t xml:space="preserve">Our child </t>
  </si>
  <si>
    <t xml:space="preserve">None of these when child was sick. Basics...maybe reading and spending time w siblings. </t>
  </si>
  <si>
    <t>Whatcom</t>
  </si>
  <si>
    <t>There is a strikingly different Before &amp; After me of the last 5 years. I use to be healthy, fit, completely independent career woman with an active social life and several big vacations per year. Now, i hardly leave my house, i have severe clinical depression, rarely see (or even talk to anymore) my friends and family and never go on trips. I dont recognize this life.</t>
  </si>
  <si>
    <t>I can only think of 2...my 2 sons.</t>
  </si>
  <si>
    <t>Teaching
Money
Thats it..</t>
  </si>
  <si>
    <t xml:space="preserve">Traveling </t>
  </si>
  <si>
    <t xml:space="preserve">By having reliable people who with come when they say they will come.  Being able to plan an outing and have it happen without having to make 10 phone calls to make it happen.   </t>
  </si>
  <si>
    <t>Graduate degree</t>
  </si>
  <si>
    <t>Hell.  Because she is non verbal, we have to 100percent be there.  She has had many health crises and our advocacy has saved her life multiple times.  One time, the hospital even assigned a nurse to me for what they had caused!  Medical systems are not designed for her complicated care.  I have a concierge doctor now to help with well care, and when in the hospital, we are vigilant.  For some reason, they do not value her the same way sentient adults are.  I just went through stuff with my Dad and I was surprised how different it was.  More respect, more planning, more options, more discussion and more explaination.  When she is in, they change drs everyday, don't give her a single responsible person, change nurses every day, never let one get attached, only send in specialist if there is a malpractice concern, don't staff with rehab trained people, and even wont give her an accessible bathroom in the hospital room.  They spit her out, like a hot potato with no social workers hovering and facilities bidding for her rehab.  OT PT Speech move her out before ADL's are obtained and wont' work to keep her for goals we have,  discharge is the worst, as it is always about a week before we can do it at home.</t>
  </si>
  <si>
    <t>Nothing when I was with her at the hospital. As long as my two girls and I were together those other things mean nothing</t>
  </si>
  <si>
    <t>Married</t>
  </si>
  <si>
    <t>Familiarity 
Not being sick (?)
Sister</t>
  </si>
  <si>
    <t xml:space="preserve">Being together, close
</t>
  </si>
  <si>
    <t>All social activities.  I don't have any friends anymore.  If I do something social, it is with a family member</t>
  </si>
  <si>
    <t>We work opposite schedules so that my daughter will not have to go into daycare. I quit my career, so that I could work evenings to make this schedule work. We try to avoid child care but once in awhile we need someone for an hour here or there before my husband gets home and I have to leave for work.</t>
  </si>
  <si>
    <t>I worried leaving her with anyone else who doesn't know her ins and outs of the condition</t>
  </si>
  <si>
    <t xml:space="preserve">IT brought me closer then ever the the Camp Goodtimes community that I am involved with. </t>
  </si>
  <si>
    <t>My son</t>
  </si>
  <si>
    <t>read, go to a movie solo, lunch with my mom</t>
  </si>
  <si>
    <t>Worrying about your sick chilld you love, at any age, affects parents, family amd friends</t>
  </si>
  <si>
    <t>My Lovely wife!
Camp Goodtimes
Teaching</t>
  </si>
  <si>
    <t xml:space="preserve">Cancer, chemo, hospital stays/appointments. </t>
  </si>
  <si>
    <t>Swimming, water  polo,soccer, baking,camping,hiking,painting,taking the dog for walks.going on day trips together. Movies bike riding. Going to the beach</t>
  </si>
  <si>
    <t>Having a caretaker would help.  Having the money for a place to live would help.  We live in hotels.  I can't save enough money for housing.</t>
  </si>
  <si>
    <t xml:space="preserve">I always stayed with her and never left her alone for longer than 10 minutes in the hospital.  When she was in the hospital 12 admissions she was always very sick on chemo so she was on heavy medication and miserable.  Most admissions were 5 days longest was 12.  It was very stressful, exhausting and boring for me as the parent.  She was so ill we did not really want visitors.   </t>
  </si>
  <si>
    <t>Sleep, change of clothes and shower, control of environment, food</t>
  </si>
  <si>
    <t>She just wanted to go back to what she likes to do, even if it is simply sitting in the sun, or going to the store.  I remember one time, it was just washing her hands in water.  Own food</t>
  </si>
  <si>
    <t>internet, hospital statement of values, some nurses</t>
  </si>
  <si>
    <t xml:space="preserve">Ones just for fun. Just for the parent. 
We attended church with our older 3 kids every week and got a babysitter for my son at the hospital. But it was for the family -Not me as a parent. </t>
  </si>
  <si>
    <t>Time to just sit and talk about normal things.  It is always about the disease and beat way to care for the child.</t>
  </si>
  <si>
    <t xml:space="preserve">My husband is currently unemployed and I am still breastfeeding our little guy (who has cancer) and normally am the stay-at-home parent. We swap out for errands and individual time when we can. Our extended family all live out-of-state and we have lived here less than 2 yrs and have limited family resources--our church has been a great help in a lot of ways. But there are numerous challenges to get time alone just the two of us--we have three children and no job between us. So there are financial hurdles, quality of care hurdles, and lack of quality time together. </t>
  </si>
  <si>
    <t xml:space="preserve">I spend every day (almost) at the hospital.  I do not have a life outside of my child's illness.  However, I have slowly started getting to know all of the cancer moms and they are the strongest, most supportive women in the world.  Their willingness to help you even when they can't help themselves will change your life. </t>
  </si>
  <si>
    <t>The first year we didn't really socialize much at all. If our daughters counts were good we would let her have a friend over to our house. We also tried to keep our son's activities as normal as possible. This was difficult at times. We spent time with out family and a couple of good friends.</t>
  </si>
  <si>
    <t xml:space="preserve">I didn't but now I have too much since she passed. I miss the chaos. </t>
  </si>
  <si>
    <t xml:space="preserve">Read, massage, I like pedicures they are relaxing. </t>
  </si>
  <si>
    <t xml:space="preserve">I'm early 2012 just before Tahlia was diagnosed, I had a tooth abses and was actually still fighting that infection the week the Drs. Found Tahlia's tumor.  (Middle of March 2012) Found out we were expecting #5 in June of 2012, and Tahlia went into respitory failure at the end of September 2012, not to be released to homecare till December 26th 2012. 
She came home able to move on her right side and "drive" her wheelchair. I honestly barely remmebr being pregnant.
Being pregnant and a lack of real deep sleep would be a huge component I think to my many sinus infections, migraines, back issues, acid reflux, after having Karis (#5) I developed a stomach ulcer, and still have flare ups from time to time. 
</t>
  </si>
  <si>
    <t xml:space="preserve">My kids laughter, seeing my daughter with cancer walk &amp; take bites of food, and my husband. </t>
  </si>
  <si>
    <t>Not sure if you mean then or now. So my response reflects during the time my child was sick-
Making sure I was on top of her care so I knew how to do everything that was asked of me and be out of the hospital as much as possible. . 
Feeling helpless to make my child better.
Being away from our Family.</t>
  </si>
  <si>
    <t>Play games, play outside, camping, sports, movies</t>
  </si>
  <si>
    <t xml:space="preserve">Living near family and having extra support and help would be very helpful. Being military makes that hard. </t>
  </si>
  <si>
    <t>We felt safe there! Hard to get used to but then we became used to the routine! New friendships were made but not maintained!</t>
  </si>
  <si>
    <t xml:space="preserve">Comfortable beds, sleeping without interruptions.  </t>
  </si>
  <si>
    <t xml:space="preserve">Her bed and feeling safe.  She was always very stressed and miserable. </t>
  </si>
  <si>
    <t xml:space="preserve">7 and 8 Forest at Children's Hospital are wonderful and comfortable.  We are so grateful to be near such a wonderful hospital.  Private rooms are key for children.  I could not imagine going through what we did sharing a room.  </t>
  </si>
  <si>
    <t>All..</t>
  </si>
  <si>
    <t>It was just so stressful - we were struggling financially due to our daughter's illness and I was depressed because I couldn't work or have freedom</t>
  </si>
  <si>
    <t xml:space="preserve">We were thankfully referred to Providence Hospice which I didn't even know existed. If it weren't for that, I would have not had any outside assistance. </t>
  </si>
  <si>
    <t>People were much, much more caring and pulled together donations for our house payment and bills, even for our Cobra payments. I made a lot of great friends in the hospital and from Az. people would always keep tabs on us and often send us care packages.</t>
  </si>
  <si>
    <t>Friends or sisters</t>
  </si>
  <si>
    <t xml:space="preserve">Yes, when she's at school. Not during the summer </t>
  </si>
  <si>
    <t xml:space="preserve">Crafting, going for walk. </t>
  </si>
  <si>
    <t xml:space="preserve">Anxiety, insomnia, constant worrying, forgetfulness </t>
  </si>
  <si>
    <t>The time I had with my daughter. I am super grateful for that. That I have managed to build a firm relationship with my younger daughter who went thru anger, jealousy and a lot of resentment.
That my Faith is still so strong.</t>
  </si>
  <si>
    <t>Worrying about my son's future health and wellbeing, feeling anxious, insomnia.</t>
  </si>
  <si>
    <t>Play in the snow or at the river, swimming, go to the park, go to the movies, go out to dinner, go to the children's museum/zoo/aquarium on occasion, go to church, go to library, play board games and cards</t>
  </si>
  <si>
    <t>We struggle mostly with physical accessibility in and around the home. Transfers are exhausting and dangerous. Necessary modifications, such as bathroom, bedroom, and ramp vans are not covered by insurance, so it's a struggle.</t>
  </si>
  <si>
    <t xml:space="preserve">It is exhausting and very stressful on both the child and the parents. </t>
  </si>
  <si>
    <t>Our beds! The smell!</t>
  </si>
  <si>
    <t>His family being together!</t>
  </si>
  <si>
    <t xml:space="preserve">Nurses! Feeling safe! I developed friendships there! </t>
  </si>
  <si>
    <t xml:space="preserve">Everything.  The only break I had was taking a shower during the day and drinking a cup of coffee.  We missed holidays, family birthdays, visiting with friends, date nights for our marriage.  </t>
  </si>
  <si>
    <t xml:space="preserve">Personal time spent alone, not taking care/helping/talking about kids. </t>
  </si>
  <si>
    <t xml:space="preserve">Very difficult </t>
  </si>
  <si>
    <t xml:space="preserve">The time taken up between treatment, appointments and work and school just left very little time to do very many things socially.  </t>
  </si>
  <si>
    <t>I walk with a neighbor, or my husband watches our son while the big kids are at school so I can go to Bible study (this has happened twice since Feb--so 2x in 3 months when it is normally a weekly social activity), or friends come to visit us (this has happened 2 or 3 times).</t>
  </si>
  <si>
    <t xml:space="preserve">No, but again, this is so low on the priority list when you are fighting for your child's life. </t>
  </si>
  <si>
    <t>none.  I don't have time or energy.  I guess sleeping would be the closest thing to a personal activity.  I do get to play video games from around 8pm - 9pm in the evenings after I put the boys to bed and before I go to sleep.</t>
  </si>
  <si>
    <t>Less exercise more drinking less hugs from my wife.</t>
  </si>
  <si>
    <t>35-40</t>
  </si>
  <si>
    <t xml:space="preserve">My family, art teaching, having peace of mind. </t>
  </si>
  <si>
    <t>My daughter, money, my family</t>
  </si>
  <si>
    <t>Games, outside activities, go to the beach, hike, sports</t>
  </si>
  <si>
    <t>Nothing</t>
  </si>
  <si>
    <t xml:space="preserve"> Most of the time he has been to sick to even know what is going on.  </t>
  </si>
  <si>
    <t>Shower
Home cooked meals
Comfortable bed</t>
  </si>
  <si>
    <t>Medical insurance
Free diapers and wipes
Ronald McDonald house</t>
  </si>
  <si>
    <t>Gathering with friends and Family....everything.</t>
  </si>
  <si>
    <t>we rarely go out on "dates" and never go out with other adults as a couple. haven't been on a trip together without children since 2002</t>
  </si>
  <si>
    <t>We were lucky to not need any outside help other than the hospice appointments.  We have many friends in the medical field so if we had needed help or someone to stay with our son for a few hours, we would not have had a hard time finding someone we could trust and who would be able to handle medical emergencies.</t>
  </si>
  <si>
    <t>When your kid is your number 1 priority and is medically fragile, everything else has to be number 2 or lower ALL the time.</t>
  </si>
  <si>
    <t xml:space="preserve">Family and close friends </t>
  </si>
  <si>
    <t>Skiing. I started skiing when my sister first had cancer in 1999.</t>
  </si>
  <si>
    <t xml:space="preserve">All focus was on our son. We didn't matter till sometimes to late. We would have to take a day because of exhaustion!! </t>
  </si>
  <si>
    <t xml:space="preserve">My daughter, my relationship with God, reading a good book. </t>
  </si>
  <si>
    <t xml:space="preserve">Money, money, and money </t>
  </si>
  <si>
    <t>Hike, bike, movie nights, game nights, traveling</t>
  </si>
  <si>
    <t>Terrible.  He was in ICU for almost two weeks.  I missed work, lost three new projects and my income took everything extra away from us.  we had been living in my office and occasionally hotels, I lost the office, missed court to keep it as he was in the hospital and things went downhill from there.</t>
  </si>
  <si>
    <t>Sleep eating regularly and routine</t>
  </si>
  <si>
    <t xml:space="preserve"> His movies  His toys the routine of home </t>
  </si>
  <si>
    <t>The expert care that was given for his condition. The concern for his not being afraid of what was going on.</t>
  </si>
  <si>
    <t>Most all but I would make time to exercise with friends.</t>
  </si>
  <si>
    <t>talks</t>
  </si>
  <si>
    <t xml:space="preserve">Have been approved for 36 hours/week of private duty in home nursing and unable to find a nurse for 18 months.....then the agency dropped us and no other agency in the area will even take us because they have no nurse to meet our needs. </t>
  </si>
  <si>
    <t>I just wanted to be with my daughter as much as possible!</t>
  </si>
  <si>
    <t>Other children or spouse</t>
  </si>
  <si>
    <t>It was really bad but has gotten better as things stabilized.</t>
  </si>
  <si>
    <t xml:space="preserve">I used to love getting coffee, pedicures, and meeting my husband at his office for lunch. </t>
  </si>
  <si>
    <t>I became depressed.  I gained weight.  I cried a lot.  The first time around I gained 20 while just waiting in the hospital for Kathryn to wake up from her brain surgery.  It took a couple of days.
I became so stressed after Kathryn passed that I had to go to the hospital for severe pain from my head to my toes.  I also became very ill missing her one Christmas eve.  I threw up and had such a severe headache but I was able to pull myself together only after having a dream about Kathryn that gave me peace.  On other occasions my hands would go numb so bad that I couldn't sleep.  I have lost a great deal of sleep over the years.  I had to take sleeping medications.  I did acupuncture for my hands and the tension in my neck.  It helped.  It gave me an even feeling after a year of sessions.  I had my hip replaced and developed cancer all within 3 years of Kathryn's death.  They say stress and depression can do these things.  It must be deep inside as I don't feel like I am depressed or stressed.</t>
  </si>
  <si>
    <t>Family, friends, job</t>
  </si>
  <si>
    <t>Making sure my son is okay</t>
  </si>
  <si>
    <t>Sports, games</t>
  </si>
  <si>
    <t>EXHAUSTING!!!!!!!!!!!!!!!!!!!!!!!!!!!!!!!!!!!!!!!!!!!!!!!!!!!!!!!!!!!!!!!!!!!!!!!!</t>
  </si>
  <si>
    <t>having one (in general) with regard to staying in the hospital, I missed having a bed to sleep in.  I slept in a chair, I missed access to my computer so I could work, and I missed food that I could afford.  Hospital food costs a fortune.</t>
  </si>
  <si>
    <t>TV, food, a calm environment.</t>
  </si>
  <si>
    <t>occasionally nurses would bring me food, I got a bed the last three days (but that is rare), someone to watch him when I needed to step away for a few minutes</t>
  </si>
  <si>
    <t>It was random...my daughter came first so if no nurse, or she were sick, she came first</t>
  </si>
  <si>
    <t>Sex, visiting alone, just being ALONE</t>
  </si>
  <si>
    <t xml:space="preserve">Home care is DIFFICULT work! Long hours, less pay, and frequently we found two types of nurses were hired by homecare companies.  Older nurses not yet ready to be retired, and new ones fresh out of nursing school. At first I wanted to have the more seasoned care givers, but as issues arose it became very clear to get the new nurses, verify they know how to use and amboo bag (yes, we had 1 who didnt) and then train them ourselves. It was exahusting!!! We tried a 2nd company for homecare services, but found they had even further lack of ability to find people for our situation, so we stayed with the 1st. </t>
  </si>
  <si>
    <t xml:space="preserve">We don't go anywhere </t>
  </si>
  <si>
    <t xml:space="preserve">We usually spent time with close friends.  All the people we socialized with were people heavily invested in our family's situation.  </t>
  </si>
  <si>
    <t xml:space="preserve">Our situation is my husband works outside the home 5 days per week. When he gets home he kind of takes over care of our sick daughter while I cook, clean take care of our older daughter. Sometimes I can squeeze in a nap or time for a walk etc. He doesn't get time to himself until the weekend. But we don't get to do anything together really because one of us always has to care for our daughter. </t>
  </si>
  <si>
    <t>Read, exercise, get outdoors, dinner out sometimes.
I was able to read and exercise all the time in the hospital, we would read together and 
the Hospital brought us exercise equipment to use in the room.
Getting outdoors and dinner out was hardly ever...</t>
  </si>
  <si>
    <t>Stress causing physical manifestations.</t>
  </si>
  <si>
    <t xml:space="preserve">Wife, children, and grandchild </t>
  </si>
  <si>
    <t>Medical expenseses   
It was a big financial strain on our family. We lost our home and had to file for bankruptcy.  I worry about  my daughter of course  and our financial future.</t>
  </si>
  <si>
    <t>We enjoyed movies, running, Boy Scouts.</t>
  </si>
  <si>
    <t xml:space="preserve">Hard. Especially having other kids who can not be there with us. </t>
  </si>
  <si>
    <t xml:space="preserve">Privacy, sleep, good food, being in a room with natural light </t>
  </si>
  <si>
    <t>Her sister.   Her toys.  Friends.</t>
  </si>
  <si>
    <t xml:space="preserve">The people </t>
  </si>
  <si>
    <t>Doctors appointment</t>
  </si>
  <si>
    <t xml:space="preserve">Having to know the ins and outs of what to look for and what are warning signs is hard to teach.not everyone understands that something minor in a regular healthy child can be a large deal in an immunodeficienct child </t>
  </si>
  <si>
    <t>We didn't do a lot of things with big groups of friends like we used to. We had a few friends that we trusted  that knew the importance of coming over only when they were completely healthy. I felt let down by some of our family. At the same time some of our family was amazing  and we are very blessed.</t>
  </si>
  <si>
    <t>Coworkers, my cousin</t>
  </si>
  <si>
    <t>No, but I don't think cancer is the cause.  I am a teacher and a single mom, so my time and energy are limited.  Add cancer to the mix and I have no energy.</t>
  </si>
  <si>
    <t>Exercise, paint, draw, crafts, hike.</t>
  </si>
  <si>
    <t>It was stressful, which led to poor sleeping habits, which led to headaches. I was depressed or grieving alot of times</t>
  </si>
  <si>
    <t xml:space="preserve">Son and working toward my goals </t>
  </si>
  <si>
    <t>Children, money, marriage</t>
  </si>
  <si>
    <t>Hiking, bowling, gymnastics center, music class</t>
  </si>
  <si>
    <t>exhausting for me and disruptive for the rest of the family. We have two more young, typical children, and it's very stressful for them to know their baby sister is in the hospital.</t>
  </si>
  <si>
    <t>Our own bed. Showering. Not having to eat hospital food.</t>
  </si>
  <si>
    <t>her bed, the smells of home, her dad and siblings</t>
  </si>
  <si>
    <t>Child life specialists who helped pass the time, Starbucks, Ronald McDonald house</t>
  </si>
  <si>
    <t>Agencies provided people with to many needs of there own to care for our son. He needs gate to and toilet support, feeding and choking help.  Companion care.</t>
  </si>
  <si>
    <t>More friends online and families going through the same thing but haven't had time to nurture my existing friendships at all</t>
  </si>
  <si>
    <t xml:space="preserve">Family, neighborhood friends, work colleagues </t>
  </si>
  <si>
    <t>While my sister was sick, no.</t>
  </si>
  <si>
    <t>Read, water aerobics, take bathes, get massages, go to church</t>
  </si>
  <si>
    <t>High stress levels with no ability to mitigate by friendships or information.  Obesity, acute loneliness, many times of feeling left out and rejected.  Personal loss of friendships due to always crossing the line, intentional or caused by need.  Diabetes, obesity and lack of leisure skills now.</t>
  </si>
  <si>
    <t>I thank the Lord for my family everyday</t>
  </si>
  <si>
    <t>My child's illness, my husband's lack of job, constantly moving our family for my husband's next job--all of this effects my own health, thyroid, sleep and weight</t>
  </si>
  <si>
    <t>Games, movies, discussions, travel, interact on face time</t>
  </si>
  <si>
    <t>Hard, we were at Children's which was set up for young kids, I had a mature 13 year old and it really wasn't catered to his age group for activities</t>
  </si>
  <si>
    <t>shower, my bed, my other kids</t>
  </si>
  <si>
    <t>his friends, being involved with school and certain classes</t>
  </si>
  <si>
    <t>nurses, TV, laundry facilities</t>
  </si>
  <si>
    <t>We moved from within Washington State</t>
  </si>
  <si>
    <t>Africa</t>
  </si>
  <si>
    <t>All of them</t>
  </si>
  <si>
    <t xml:space="preserve">Finding someone who was qualified and reasonable. Or someone who would just be there. </t>
  </si>
  <si>
    <t xml:space="preserve">We have leaned hard on our village for support, but have rarely had social interactions that weren't revolved around a sick child. We are normally compelled to host others if we would like to get together so that we can control the environment since our cancer kiddo is with us--but having the energy to entertain in this season is difficult to muster.
</t>
  </si>
  <si>
    <t>Other homeschoolers or church family</t>
  </si>
  <si>
    <t>Have lunch with friends</t>
  </si>
  <si>
    <t xml:space="preserve">I have gained 20 pounds since my daughter's illness and I think I am suffering from PTSD or at least anxiety and depression.   I have recently joined a gym and have been trying to get back in shape.  My diet is not the healthiest and I used to have one drink once a week and now maybe 1 or 2 drinks 4 nights a week. </t>
  </si>
  <si>
    <t xml:space="preserve">Children, friends and family </t>
  </si>
  <si>
    <t>My lack of career during care, finances and time</t>
  </si>
  <si>
    <t>We love to play games, go hiking, fishing, camping, ride bikes, swim</t>
  </si>
  <si>
    <t>LONG, grinding, routine-filled, laborious</t>
  </si>
  <si>
    <t xml:space="preserve">Friends, good food, </t>
  </si>
  <si>
    <t>His room
Just being home
His bed</t>
  </si>
  <si>
    <t xml:space="preserve">Healing, </t>
  </si>
  <si>
    <t xml:space="preserve">Our insurance would have paid for in home care but they didn't work out.  Kathryn made me let one go and I let the others go.  None of them were able to care for her like family.  They told me they couldn't transfer her.  She weighed less than 100 pounds.  I didn't trust them with her medications as they were changing just about everyday.  We did fine taking care of her by ourselves.  Both my husband and I had to stop working for 8 months or so.  Our son dropped out of the fall quarter of college (but kept all but one class and finished them in the spring with all of his other spring classes.  He didn't attend winter quarter because of the timing.  The three of us did everything.  The one person who was very helpful was the lady who came in to give Kathryn a shower in bed.  </t>
  </si>
  <si>
    <t xml:space="preserve">Low blood cell counts required isolation and removed us from many events. </t>
  </si>
  <si>
    <t xml:space="preserve">Good family friends or coworkers </t>
  </si>
  <si>
    <t>No, but I was so hyper focused on the well being of my child that the only thing I was adamant about for myself, was keeping healthy. Physically, mentally and Spiritually so I could care for her and be at my best.</t>
  </si>
  <si>
    <t xml:space="preserve">Anxiety, at times ptsd, arthritis, </t>
  </si>
  <si>
    <t>God, family, friends</t>
  </si>
  <si>
    <t xml:space="preserve">Finding balance </t>
  </si>
  <si>
    <t>Movies, traveling, going for drives, eating, sports events</t>
  </si>
  <si>
    <t>KITCHEN
BEDS
Just being HOME</t>
  </si>
  <si>
    <t>AMAZING nursing staff
My husband and other son coming to visit daily
Access to kitchenette</t>
  </si>
  <si>
    <t xml:space="preserve">We didn't go to large family and friends functions . </t>
  </si>
  <si>
    <t>Recommendations from hospital</t>
  </si>
  <si>
    <t>We were blessed with a very caring circle of friends.  Everyone jumped in to help in any way possible.  We even acquired new friends during our son's illness.  
The negative effect was the inability to go out and socialize as often or for as long as we normally would.  We couldn't make long term plans for things like plays, concerts, etc.  Everything had to be flexible.</t>
  </si>
  <si>
    <t>Other service organization friends.</t>
  </si>
  <si>
    <t>Currently yes.</t>
  </si>
  <si>
    <t xml:space="preserve">shopping, read, dinner and travel </t>
  </si>
  <si>
    <t>I definitely don't pamper myself anymore and or excercise as much as you like.</t>
  </si>
  <si>
    <t xml:space="preserve">My husband, our kids and resuming my career </t>
  </si>
  <si>
    <t>The loss of my son (my only child)..
Questioning my faith.
Not living in the region of the US that I would prefer.  I would have more extended family around if I lived on the East coast, rather than here in the North West.</t>
  </si>
  <si>
    <t xml:space="preserve">Walk around together.  Car trips are good but bigger car would help.  </t>
  </si>
  <si>
    <t>Running, going out on dates, movies, friends out to dinner</t>
  </si>
  <si>
    <t xml:space="preserve">Some didn't want to work with a child, it was a commitment. Our daughter was legally blind, and lost her hearing which then affected her speech.  
It was hard to trust sometime, with lack of communication of our daughter, we worried for her treatment and ability to share mistreatment. It took three nurses, than once we found one it took us months to trust her in their care without one if us around.  </t>
  </si>
  <si>
    <t xml:space="preserve">Socially i had a lot of support amd cooperation from my employer and family metworks.  </t>
  </si>
  <si>
    <t xml:space="preserve">My other half, maybe a buddy, family, coworker, hospital staff. </t>
  </si>
  <si>
    <t xml:space="preserve">Yes and no.  I am an outgoing introvert.  There were a lot of times when it would be down time, Robyn with friends or reading or watching a tv show but i couldn't leave so my introvert self was happy most of the time. </t>
  </si>
  <si>
    <t>Go to the gym. Lunch with friends. Pedicures</t>
  </si>
  <si>
    <t>My daughter is overweight, depressed, angry and tired all the time.</t>
  </si>
  <si>
    <t>Logans illness
Being trapped in an unhealthy marriage
My health</t>
  </si>
  <si>
    <t xml:space="preserve">All of the above plus some, baseball games are our favorite! </t>
  </si>
  <si>
    <t>Bible study, date-nights, family movie dates, athletic activity (gym, playing sports esp soccer)</t>
  </si>
  <si>
    <t>I'm not worried about any medical issues. It is more my problem with separation anxiety.</t>
  </si>
  <si>
    <t>We were totally consumed with her care. From the moment we woke, till we fell asleep, there wasn't a moment that went by we weren't doing something. Everything for her took minimum of 2 people. Trac care, feeding tube, sp catheter, bowl regimine, getting dressed, up and into chair, teaching (of course we realized quickly that she had lost a lot of cognitive function,  and so eventually brought in a tutor)</t>
  </si>
  <si>
    <t>When Kathryn needed a great deal of care we did not socialize outside of the family.  Well, maybe a little with her friends.  Maybe with a few of our friends but not without the kids.  That means not without Kathryn or her brother.  I think once we went to a porsche club event when we were in Houston without the kids.  We are a pretty tight family and never wanted Kathryn to be alone.  She was never alone.</t>
  </si>
  <si>
    <t>Exercise and sleep</t>
  </si>
  <si>
    <t>i can't physically meet all his demands.  he is grown up, his brain is not, however, so I am trying to handle a 220 pound 6'4 kid and that isn't easy.</t>
  </si>
  <si>
    <t xml:space="preserve">My biggest joy was my son.  
My friends.
My pets. 
</t>
  </si>
  <si>
    <t>PTSD, money and this countries political games</t>
  </si>
  <si>
    <t>Camping, skiing, vacations, swimming, boating, snorkeling...</t>
  </si>
  <si>
    <t xml:space="preserve">Meeting friends, attending sporting events, work parties. </t>
  </si>
  <si>
    <t xml:space="preserve">Over the life span, we have tried it all.  Due to mobility, drooling, medications, seizures, blindness, pan hypopituitary, no one would have her.   The two of us did it all.  As she grew up, we tried to keep doing 24 hr care, gradually getting help and then founding our own inspected agency, that was too much, so we finally found an agency to do it.  It was not until we had a professional agency involved that we were able to see some space for ourselves, when she was in her 30s.  </t>
  </si>
  <si>
    <t>We are unable to do much. We do not feel pressured to go to events we do not want or can attend.</t>
  </si>
  <si>
    <t>Closest family friends</t>
  </si>
  <si>
    <t>Read, gym, journal, Have lunch with friends, research topics of interest to me, cook</t>
  </si>
  <si>
    <t xml:space="preserve">Low back pain and neck pain from carrying her; anxiety and depression </t>
  </si>
  <si>
    <t>My kids
My career</t>
  </si>
  <si>
    <t xml:space="preserve">Lack of financial stability (in the midst of all Tahlia's illness,  my husband was demoted and basically told he needed to choose between his job or family. 
Stress of the unknown, difficult line of having to be mom/nurse/Dr/detective/laywer/social worker/administrators/teacher.... it all became so muddled!!! </t>
  </si>
  <si>
    <t>Games, movies, beach, food</t>
  </si>
  <si>
    <t xml:space="preserve">All </t>
  </si>
  <si>
    <t xml:space="preserve">I only would leave my daughter with my mom or my sister but they both live out of state and only came for a few weeks each when she was ill. </t>
  </si>
  <si>
    <t>No sports since t ball, I love sports.  Ty has a disease with 1 - 2 conferences / year we have met families and have had many good relationships.</t>
  </si>
  <si>
    <t>Best friend</t>
  </si>
  <si>
    <t xml:space="preserve">Read, golf, garden, get massages </t>
  </si>
  <si>
    <t>Anxiety/Depression</t>
  </si>
  <si>
    <t>Family, faith, friends</t>
  </si>
  <si>
    <t xml:space="preserve">Cancer, work, cleaning </t>
  </si>
  <si>
    <t xml:space="preserve">Boardgames
Watching movies together 
Swimming
Activities at home </t>
  </si>
  <si>
    <t xml:space="preserve">Anything that takes planning or involves being away from the child for more than a few hours.  </t>
  </si>
  <si>
    <t>Trust that they would be able to give correct care</t>
  </si>
  <si>
    <t xml:space="preserve">My ex and I got a divorce, yet folks came out of all over to help and support us! </t>
  </si>
  <si>
    <t>just ourselves or our children.</t>
  </si>
  <si>
    <t>At that time no. But I'm not sure I would have felt comfortable  taking time for myself.</t>
  </si>
  <si>
    <t xml:space="preserve">Read, self care </t>
  </si>
  <si>
    <t>My physical health is actually the best it's ever been because I need to stay physically fit and strong to handle her weight. She is fully dependent and I have been injured during transfers when I was not as fit. My mental health, however, has deteriorated significantly. It is hard to see her grow, yet be so delayed. It's harder to tolerate the public eye, judgement, staring, aversion, etc. I find myself resenting inaccessibility in public areas, but realize the disabled are the minority and not often considered in building/community planning.</t>
  </si>
  <si>
    <t xml:space="preserve">Jesus, my husband, children, (coffee) learning especially new things, seeing my kids make connections and light up because they understand a new discovery. </t>
  </si>
  <si>
    <t xml:space="preserve">Sons health.
Wife's perseverance.
Sons  treatment issues. </t>
  </si>
  <si>
    <t>nothing now, it has all fallen apart and kids and their families are unable to be with her and us.</t>
  </si>
  <si>
    <t>All. My life revolves around Logans health and the inability to secure any childcare for him aside from his father.</t>
  </si>
  <si>
    <t>I do not allow the caregivers to do any medical things. I make sure her feeds are scheduled around these times. I also pay them a higher wage than I would normally pay</t>
  </si>
  <si>
    <t>My children both attended Camp Goodtimes and after Kathryn's death both my husband and I have become very involved with the camp and it has given us a new family.  I would say that our group of friends has actually grown.  
It is strange how some people don't want to talk to you about your child but others are willing as I am.  We love talking about Kathryn.  I never wanted to be that person that others would avoid because they were afraid that I would be too fragile to talk to.  I don't want people saying, Oh, that's the poor woman who lost her daughter.  I'm open enough that people are not afraid to approach me.</t>
  </si>
  <si>
    <t xml:space="preserve">Friends.  We have no family in WA state. </t>
  </si>
  <si>
    <t>Reading, photography, massage therapy.</t>
  </si>
  <si>
    <t>I worry more, upset more, cry easy</t>
  </si>
  <si>
    <t>My family, being home relaxing, cooking</t>
  </si>
  <si>
    <t>Life, ex, ex.</t>
  </si>
  <si>
    <t>Skiing, traveling, playing games, Sporting events.</t>
  </si>
  <si>
    <t xml:space="preserve">For us Tahlia was our 2nd of 5 kids and we homeschooled, so I was constantly running, from about 5 am till 12 am. I am still in awe of what we did and for how long. Socializing for me was spent mostly at church 1 time a week, but as she declined in health we had bedside chapel. </t>
  </si>
  <si>
    <t xml:space="preserve"> They can't get a caregiver that has experience in tube feeding or is qualified to give 36 different medications a week.  If one come one week then they call and their car is broken, they are sick.  They are not reliable and they have had some that were not trustworthy.  </t>
  </si>
  <si>
    <t>When not at school was having to care for brother. No time for anything else since mother worked graveyard.</t>
  </si>
  <si>
    <t xml:space="preserve">We now have friends and neighbors that have children close in age to her and we spend time with them. </t>
  </si>
  <si>
    <t>It would be nice to have a little more time--currently I only have alone time during his naps, which is also the time I have to do household chores</t>
  </si>
  <si>
    <t>Go to the theater, go out to eat, go to spa</t>
  </si>
  <si>
    <t>I get run-down more easily.  More likely to get sick.  Anxiety is a struggle, things that would not have been anxiety provoking are now major stresses.  Small life disruptions seem HUGE.  Emotions are triggered more easily and are exaggerated.</t>
  </si>
  <si>
    <t>Seeing joy in son or wife.  Finding ways to be creative.</t>
  </si>
  <si>
    <t>Now the only stress I have is money and I really don't worry much about it.  The next stress is the thought of my mother dieing.  
I really don't have a great deal of stress now.  I have retired and I feel pretty calm and relaxed most of the time.  And as for sleep - I am sleeping better now with the help of cannabis oil.</t>
  </si>
  <si>
    <t>We just try to spend time together</t>
  </si>
  <si>
    <t>Birthday parties, social events in general.</t>
  </si>
  <si>
    <t xml:space="preserve">Because her condition often is full of excruciating pain with no medical way to remove the pain- we do not leave her with others who would struggle to find solutions for her.  Her father and take care of  almost all care. </t>
  </si>
  <si>
    <t xml:space="preserve">I had no social life, I started visiting my best friend on Fridays after work, only once she was 6 I guess.  That turned out to be pivotal in the final phase of our marriage.  Other than that, we went no where, our other daughter was not involved in extracurricular activities or play dates, if I went anywhere it was with either both of the girls, or my ex chose one kid, I took the other.  Which didn't help or family dynamic or our relationship </t>
  </si>
  <si>
    <t>Husband and a few friends when she can.</t>
  </si>
  <si>
    <t>I had a strong network in our neighborhood</t>
  </si>
  <si>
    <t xml:space="preserve">Son, son, and my mate. Their kids. </t>
  </si>
  <si>
    <t>Hearing "relapse"
Medical bills/insurance worries
Watching my children suffer unable to help.</t>
  </si>
  <si>
    <t>Go to the park, pool, beach and zoo. We like to BBQ.</t>
  </si>
  <si>
    <t>Our son has rare disease with both intellect reduction and must use a wheel chair for walking longer than trip to bathroom.  So school is the only outlet we have and if medical visits are required the school is dropped.</t>
  </si>
  <si>
    <t>I can't find anyone who he doesn't "wear out".  His biological mom put him on the street at 12 to take care of himself because she couldn't handle him.  his mental illness was bad enough but when he was stabbed and that affected his ability to breathe and swallow, he became even more of a challenge.  he needs a caregiver during the day so I can work but there are no resources for that.</t>
  </si>
  <si>
    <t>I lost everything.  Only a few purposeful friends remain, along with my husband.  In all situations, I was the bad guy, no one understood my challenges and always thought the worst of me, so in work I was shunned, at home I was over stressed (physically damaged), and with my family, at best not valued or kept in the inner circle.  My other children, thankfully, at my great expense, seem to have survived fairly nomally, although I don't enjoy being greatly valued by them.  A casualty of my intense demands.  My husband and I both, approaching retirement are experiencing late effects like no hobbies or friends, small SSI retirement for me, no plans or future, still just coping day to day.</t>
  </si>
  <si>
    <t xml:space="preserve">Friends who live close who also have children that both of my kids can go play with at the same time. </t>
  </si>
  <si>
    <t xml:space="preserve">No it was a difficult time </t>
  </si>
  <si>
    <t xml:space="preserve">Swimming!!! </t>
  </si>
  <si>
    <t>spending time with my son, my Mom and my husband.  
I love spending time with people.
Being creative
Helping others</t>
  </si>
  <si>
    <t>My daughters illness 
Finances
My husbands choices</t>
  </si>
  <si>
    <t>We like to attend children's movies as this is what our son likes.  We try to get outside as much as possible by going to parks.</t>
  </si>
  <si>
    <t xml:space="preserve">Just taking a break. Time to yourself. 
Date nights with spouse. </t>
  </si>
  <si>
    <t>Needed medically trained people (but didn't qualify for nurse care) due to my daugter's meds and g-tube.  Also she had seizures and that scared people away</t>
  </si>
  <si>
    <t xml:space="preserve">I did not have the emotional energy to see friends socially.  I still feel like many of my relationships are suffering.  Only parents of other sick children understand and I tend to gravitate towards those families. </t>
  </si>
  <si>
    <t>My running buddies ... we run, then we eat.</t>
  </si>
  <si>
    <t xml:space="preserve">Yes, I did.  While my son was in hospice, my husband worked from home, so if I needed time to get away, he was able to watch my son.  To be  honest, I didn't really want or need time to myself.  I wanted to spend every moment in the presence of my son. </t>
  </si>
  <si>
    <t>Anything</t>
  </si>
  <si>
    <t>My children laughing.
My family together laughing.
Hearing good news from dr.</t>
  </si>
  <si>
    <t>housing stress due to wheelchair, moving and loss due to care issues,  no skills or hobbies or friends</t>
  </si>
  <si>
    <t>food, toys</t>
  </si>
  <si>
    <t xml:space="preserve">The first time around I quit work for four months and then went back when she was well again.  I also quit everything else during those four months.  
The second time around I left work for about two months and then she was good to go back to college for the year.  I took a little time off each day when she got her treatments on Wednesdays every other week.  My social life was going fine at that time.  We are involved with a car club and did camping and family things.  I skied in the winter.  When she relapsed towards the end 10/2011 everything stopped.  We did our best to do fun things when we were in Houston.  We also had a bug party (Christmas/Send off) when we returned from Houston.  My life was only for my family and doing what ever I could do to save Kathryn.  We did carve pumpkins with friends before we left for Houston.  We decorated for Christmas and had a wonderful party.  We went to the Ballet and Christmas boat parade.  We made Christmas cookies and did all the normal things.  Kathryn ended up in the hospital on Christmas eve and stayed until January 19th.  She came home and we had our own little Christmas on January 22nd.  I slept with her every night from the end of October to the day she died.  Tonight as I write this is the last night I would have slept with her holding her hand 5 years ago.  It was a clear night with the moon and stars so bright, just like tonight.  </t>
  </si>
  <si>
    <t xml:space="preserve">I tend to just ask friends who I trust and know our situation. </t>
  </si>
  <si>
    <t>Not a lot of socializing away from the child! Everything seemed to revolve around child</t>
  </si>
  <si>
    <t>church family</t>
  </si>
  <si>
    <t>Exercise hike, bike fly</t>
  </si>
  <si>
    <t>My girls
My family
My escape into reading</t>
  </si>
  <si>
    <t>Worried about recurrance. 
 My job.  
Not enough sleep</t>
  </si>
  <si>
    <t>board games, movie nights</t>
  </si>
  <si>
    <t>Anything other than school/work</t>
  </si>
  <si>
    <t>we are fortunate to have family near who we trust, so we only ask them for help. We have never pursued help/care outside of the family unless it's a friend/neighbor to help watch her for no more than 15 minutes if I'm running late for the bus, etc.</t>
  </si>
  <si>
    <t>It's harder to make friends, because I wasn't working at first and didn't go many places.</t>
  </si>
  <si>
    <t>Baseball game, Frisbee golf, golf, dancing, concerts, etc...</t>
  </si>
  <si>
    <t>my children and husband, nature, babies</t>
  </si>
  <si>
    <t>Health insurance, medical costs, past medical a costs that took the place of college tuition, updates on house, vacation for family</t>
  </si>
  <si>
    <t>Just getting out of the house as a family unit is a huge accomplishment!</t>
  </si>
  <si>
    <t>Socializing with patents of friends of my child decreased. 
Time and money were in short supply.
Socializing as a couple became non existent as one parent would stay w child.</t>
  </si>
  <si>
    <t>My daughter is tired all the time and has no energy to have a social life.  She spends so much time on the  phone trying to get repairs done on his medical equipment and having the medicine sent on time so he doesn't run out or trying to get someone to care for him plus try to keep  caring for him at the same time.</t>
  </si>
  <si>
    <t>Exercise, ski, walk, walk with friends, visit with my mom, garden, build things, paint 
I do a lot of gardening!</t>
  </si>
  <si>
    <t xml:space="preserve">My kids and their happiness.  </t>
  </si>
  <si>
    <t xml:space="preserve">My daughters medical problems, my husband and not being able to plan my future. </t>
  </si>
  <si>
    <t>musuem,travel on road trips, board games</t>
  </si>
  <si>
    <t>Visiting friends</t>
  </si>
  <si>
    <t>I have no social life.  I can't leave him alone and he is afraid to be left alone if he thinks I am going to be gone for anything other than a quick trip - and even that, lately, he won't allow me to do alone.  he doesn't like to be left alone.  he does, however, like to wander and explore and usually gets into trouble.  it's so difficult.</t>
  </si>
  <si>
    <t>Read movies garden</t>
  </si>
  <si>
    <t>Do everything necessary and humanly possible to allow quality of life for my child</t>
  </si>
  <si>
    <t>My son on the bad days
If I feel people are taking advantage of the anyone having  any kind of disease that is incurable with false information.</t>
  </si>
  <si>
    <t>Play board games/cards, camping, cooking, eating</t>
  </si>
  <si>
    <t>I don't know.</t>
  </si>
  <si>
    <t>Just don't trust that they know what needs done, they haven't lived this.  they don't know my child intimately enough... even grandparents/aunts/uncles</t>
  </si>
  <si>
    <t>I found a community of women who had children with special needs</t>
  </si>
  <si>
    <t>Read, spa, walk</t>
  </si>
  <si>
    <t>My child and being outdoors making memories with her.</t>
  </si>
  <si>
    <t>my son (same kid), work, finances.</t>
  </si>
  <si>
    <t>social integration, group activities, physical spaces and activities, family events with kids, social isolation is tremedous, common schools with the rest of the family</t>
  </si>
  <si>
    <t xml:space="preserve">Harder to trust people to take care of the kids and their needs so I can leave and have "me/friend" time.   But it has also brought many nice and wonderful people I wouldn't have otherwise met. </t>
  </si>
  <si>
    <t xml:space="preserve">Read
Watch movies
Manicure 
Pedicure 
</t>
  </si>
  <si>
    <t>My son on the days he can respond and talk.  He is very funny
When I find that maybe a medicine has been found that can help with his disease.</t>
  </si>
  <si>
    <t>deployments (military)/stressing about my child's health/money</t>
  </si>
  <si>
    <t>It's made me realize what good friends I have. They are understanding and patient and have also been made aware and exposed to the world of special needs. I also appreciate the necessity of having a social life to support my own mental health.</t>
  </si>
  <si>
    <t xml:space="preserve">Now - too much.  Back then my life was my daughter, my son and my husband.  Nothing else mattered.  </t>
  </si>
  <si>
    <t>When she was in high school I did watercolor painting.</t>
  </si>
  <si>
    <t>the same kid I just took a survey about, my work, my friends</t>
  </si>
  <si>
    <t>my children, finances, my health</t>
  </si>
  <si>
    <t xml:space="preserve">Helen would go to children's hospital school for 2 hours 2-3 times a week.  We did a lot of visits with friends but I was always with her. </t>
  </si>
  <si>
    <t>All social activities were up in the air.  You can't plan anything.  Hated having family and friends waiting to know if we were available - don't bother planning... gave up on trying to plan because something always happened.  An hour drive from friends/family - so would have to call and say "turn around, we can't have guests" when they were half way to the hospital - we felt terrible so we just stopped having people come.</t>
  </si>
  <si>
    <t xml:space="preserve">I love to exercise, read, spa, hang out with friends.  Now even though my daughter is better I am working full-time and the kids have a ton of activities which leaves no time for my fun. </t>
  </si>
  <si>
    <t xml:space="preserve">Traveling with my family/being with my kids and husband/quality time with friends </t>
  </si>
  <si>
    <t>uncertainty, income, health</t>
  </si>
  <si>
    <t>Date nights with husband! Family get togethers, Nurturing friendships, Exercizes routines</t>
  </si>
  <si>
    <t xml:space="preserve">Haircut, </t>
  </si>
  <si>
    <t>my children, my family, my health</t>
  </si>
  <si>
    <t>My children's health
My children's welfare
Work</t>
  </si>
  <si>
    <t>Daily activities are disrupted because of dev delays and tube feedings.</t>
  </si>
  <si>
    <t>Never, but what parent does</t>
  </si>
  <si>
    <t>Excercise, lunch and going to walks.</t>
  </si>
  <si>
    <t xml:space="preserve">family,  God, stability, </t>
  </si>
  <si>
    <t>Interaction with other people his age.</t>
  </si>
  <si>
    <t>now, I do.  When caring for her, I had none.</t>
  </si>
  <si>
    <t>She does exercise when her husband is able to be with him.</t>
  </si>
  <si>
    <t>My children
My husband
Sunshine/being outdoors</t>
  </si>
  <si>
    <t>Vancouver, wa</t>
  </si>
  <si>
    <t>55-59</t>
  </si>
  <si>
    <t>Date Nights, Hiking, Family Vacations</t>
  </si>
  <si>
    <t>gym, dinner, museum.  I can't do any of those things unless he goes and then, it usually doesn't last long</t>
  </si>
  <si>
    <t>interaction with friends - that needed to be supervised and I couldn't/can't always do that.</t>
  </si>
  <si>
    <t>No didn't feel it was the priority</t>
  </si>
  <si>
    <t xml:space="preserve">dinner with friends very occasionally.  Most of the time I always have my kids with me, since my husband is military and usually away.  I guess I consider my night time bath/tv my "me" time. </t>
  </si>
  <si>
    <t xml:space="preserve">Time with parents of kids with typically developing children </t>
  </si>
  <si>
    <t>run, yoga, food with friends, shop</t>
  </si>
  <si>
    <t>I would forego most social activities with people who are not my close friends. I won't attend outings with other parents of special needs or "support groups" if I have to find care for my daughter. I might go if it's convenient and my daughter is in school.</t>
  </si>
  <si>
    <t>No she can never have a moment to her self even to go to the bathroom because he has seizures and can't be left alone at anytime.</t>
  </si>
  <si>
    <t>have lunch with friends. exercise</t>
  </si>
  <si>
    <t>Church</t>
  </si>
  <si>
    <t xml:space="preserve">Knit, read, watch movies/tv, pedicure
</t>
  </si>
  <si>
    <t>Coffee with a friend, going for walks, watching TV/Movie just because</t>
  </si>
  <si>
    <t xml:space="preserve">NO! </t>
  </si>
  <si>
    <t>I don't think anybody ever feels like they have enough personal time! I would love more, but I think the time I have is adequate.</t>
  </si>
  <si>
    <t>not reall</t>
  </si>
  <si>
    <t xml:space="preserve">Sacramento </t>
  </si>
  <si>
    <t>Some college</t>
  </si>
  <si>
    <t>Incapable of personal time... it was so consuming.</t>
  </si>
  <si>
    <t>between $50,000 and $75,000</t>
  </si>
  <si>
    <t>Oncology/Cancer</t>
  </si>
  <si>
    <t>16-24 hours</t>
  </si>
  <si>
    <t>Once a month</t>
  </si>
  <si>
    <t>Man</t>
  </si>
  <si>
    <t>No, not primary</t>
  </si>
  <si>
    <t>hospital MD</t>
  </si>
  <si>
    <t>12 hrs per week</t>
  </si>
  <si>
    <t>between $75,000 and $100,000</t>
  </si>
  <si>
    <t>Grandfather</t>
  </si>
  <si>
    <t>Central Nervous System Condition,Neuromuscular</t>
  </si>
  <si>
    <t>I am/was a professional/hired caregiver for the child</t>
  </si>
  <si>
    <t>Challenging</t>
  </si>
  <si>
    <t>Regularly</t>
  </si>
  <si>
    <t>lt affects/ed my social life in a negative way</t>
  </si>
  <si>
    <t xml:space="preserve">Aunt, secondary to mom and sister
</t>
  </si>
  <si>
    <t>Female 10</t>
  </si>
  <si>
    <t>between $25,000 and $50,000</t>
  </si>
  <si>
    <t xml:space="preserve">Cancer </t>
  </si>
  <si>
    <t>Hospital</t>
  </si>
  <si>
    <t>7-12 hours</t>
  </si>
  <si>
    <t>Yes, full time</t>
  </si>
  <si>
    <t>12, male</t>
  </si>
  <si>
    <t>other nurses from agency.  both mother and father.</t>
  </si>
  <si>
    <t>20 hours/week</t>
  </si>
  <si>
    <t>Central Nervous System Condition,Neuromuscular,Chromosomal/Genetic,Metabolic/Biochemical,Heart &amp; Lung Condition</t>
  </si>
  <si>
    <t>sibling, aunts, grandparents</t>
  </si>
  <si>
    <t>Occasionally</t>
  </si>
  <si>
    <t>lt affects/ed my social life in both a positive and negative way</t>
  </si>
  <si>
    <t>Skagit</t>
  </si>
  <si>
    <t>15, 12, and 8</t>
  </si>
  <si>
    <t>Personal nurse</t>
  </si>
  <si>
    <t>Both parents</t>
  </si>
  <si>
    <t xml:space="preserve">Sister </t>
  </si>
  <si>
    <t>Yakima</t>
  </si>
  <si>
    <t>High school</t>
  </si>
  <si>
    <t>Male 10 yrs
Female 16 yrs</t>
  </si>
  <si>
    <t>over $250,000</t>
  </si>
  <si>
    <t>48 hrs/ wk</t>
  </si>
  <si>
    <t>Rahbdomyosarcoma</t>
  </si>
  <si>
    <t>15
13</t>
  </si>
  <si>
    <t>Parents</t>
  </si>
  <si>
    <t>10 hours a week, specialized care</t>
  </si>
  <si>
    <t>Don't know official</t>
  </si>
  <si>
    <t>Home</t>
  </si>
  <si>
    <t>0-3 hours</t>
  </si>
  <si>
    <t xml:space="preserve">Illinois </t>
  </si>
  <si>
    <t>Two girls, newborn and 4</t>
  </si>
  <si>
    <t>Family and another care giver</t>
  </si>
  <si>
    <t>Cancer</t>
  </si>
  <si>
    <t>Slightly challenging</t>
  </si>
  <si>
    <t>Metabolic/Biochemical</t>
  </si>
  <si>
    <t>Less than once a month</t>
  </si>
  <si>
    <t xml:space="preserve">I limited hours worked so not to neglect any care for my son. </t>
  </si>
  <si>
    <t>Friend/roommate</t>
  </si>
  <si>
    <t xml:space="preserve">Cystic Fibrosis </t>
  </si>
  <si>
    <t>Chromosomal/Genetic,Heart &amp; Lung Condition</t>
  </si>
  <si>
    <t>I am not in a relationship</t>
  </si>
  <si>
    <t>Self as she was 20</t>
  </si>
  <si>
    <t>Snohomish</t>
  </si>
  <si>
    <t>12 F
10m
4m</t>
  </si>
  <si>
    <t>Benton City</t>
  </si>
  <si>
    <t>Benton</t>
  </si>
  <si>
    <t>Single</t>
  </si>
  <si>
    <t xml:space="preserve">Age 10 male </t>
  </si>
  <si>
    <t xml:space="preserve">Medulloblastoma </t>
  </si>
  <si>
    <t>North carolina</t>
  </si>
  <si>
    <t>3 boys
15
11
12</t>
  </si>
  <si>
    <t>Once a week</t>
  </si>
  <si>
    <t>Myself care</t>
  </si>
  <si>
    <t>Grandparents
aunt
Father</t>
  </si>
  <si>
    <t>Very challenging</t>
  </si>
  <si>
    <t>Very difficult</t>
  </si>
  <si>
    <t>Good</t>
  </si>
  <si>
    <t>Fair</t>
  </si>
  <si>
    <t>Poor</t>
  </si>
  <si>
    <t>Yes, in both positive and negative ways</t>
  </si>
  <si>
    <t>To be nearer to family or personal support system</t>
  </si>
  <si>
    <t>Rent</t>
  </si>
  <si>
    <t>Bought/rented an apt/home</t>
  </si>
  <si>
    <t>Yes, in a negative way</t>
  </si>
  <si>
    <t xml:space="preserve">father </t>
  </si>
  <si>
    <t xml:space="preserve">As needed daily. Once a week, three hour infusion </t>
  </si>
  <si>
    <t>As needed daily. Once a week, three hour infusion</t>
  </si>
  <si>
    <t>Central Nervous System Condition</t>
  </si>
  <si>
    <t>Several times a month</t>
  </si>
  <si>
    <t>Not very difficult</t>
  </si>
  <si>
    <t>He is my little brother.</t>
  </si>
  <si>
    <t xml:space="preserve">My brother and myself were both under the age of 18. </t>
  </si>
  <si>
    <t>between $100,000 and $150,000</t>
  </si>
  <si>
    <t xml:space="preserve">Mother and father. </t>
  </si>
  <si>
    <t xml:space="preserve">I was constantly around for care given because I lived in the home, so over 10 or so hours a week of being present for care. </t>
  </si>
  <si>
    <t>Aunt</t>
  </si>
  <si>
    <t xml:space="preserve">Make-1, female 3 </t>
  </si>
  <si>
    <t>below $25,000</t>
  </si>
  <si>
    <t>Immunologic/Infectious</t>
  </si>
  <si>
    <t>Several times a week</t>
  </si>
  <si>
    <t xml:space="preserve">Basic fundamentals of my job. </t>
  </si>
  <si>
    <t xml:space="preserve">Parents, cousins </t>
  </si>
  <si>
    <t>Neuromuscular,Chromosomal/Genetic,Metabolic/Biochemical,Other</t>
  </si>
  <si>
    <t>Zellweger syndrome</t>
  </si>
  <si>
    <t>Excellent</t>
  </si>
  <si>
    <t>Yes, in a positive way</t>
  </si>
  <si>
    <t>13-15 hours</t>
  </si>
  <si>
    <t>Difficult</t>
  </si>
  <si>
    <t>No thank you</t>
  </si>
  <si>
    <t>I am the child's older sister and only sibling.</t>
  </si>
  <si>
    <t>I cared for her intermittently, maybe 1-3 hours every two weeks, mostly taking her to appointments.</t>
  </si>
  <si>
    <t>I am not/wasn't married</t>
  </si>
  <si>
    <t>close friend</t>
  </si>
  <si>
    <t>Clark</t>
  </si>
  <si>
    <t>father and mother</t>
  </si>
  <si>
    <t>24/7</t>
  </si>
  <si>
    <t>Osteosarcoma</t>
  </si>
  <si>
    <t>Cheney, WA</t>
  </si>
  <si>
    <t>Spokane</t>
  </si>
  <si>
    <t>22-24</t>
  </si>
  <si>
    <t>Two males, ages 12 and 7
One female, age 4</t>
  </si>
  <si>
    <t>Mother &amp; father</t>
  </si>
  <si>
    <t>24 hours per week average</t>
  </si>
  <si>
    <t>Metabolic/Biochemical,Heart &amp; Lung Condition</t>
  </si>
  <si>
    <t>Mother &amp; father, grandparents</t>
  </si>
  <si>
    <t>Eastern Washington</t>
  </si>
  <si>
    <t>Divorced</t>
  </si>
  <si>
    <t xml:space="preserve">Graha </t>
  </si>
  <si>
    <t xml:space="preserve">Dakota 17 girl 
Cheyenne 15 girl 
Boston 4 girl 
Athens 2 boy 
Zeeland 11 months boy </t>
  </si>
  <si>
    <t>Not challenging at all</t>
  </si>
  <si>
    <t>It has/did not affected my social life</t>
  </si>
  <si>
    <t>Male twin A-5, male 15months,  male twin B-passed away at almost age 3</t>
  </si>
  <si>
    <t>Central Nervous System Condition,Chromosomal/Genetic,Metabolic/Biochemical,Other</t>
  </si>
  <si>
    <t>Dravet Syndrome</t>
  </si>
  <si>
    <t xml:space="preserve">Schedule, paperwork
</t>
  </si>
  <si>
    <t>ND</t>
  </si>
  <si>
    <t>7yo girl
5yo girl
2yo girl</t>
  </si>
  <si>
    <t>32 hrs/week</t>
  </si>
  <si>
    <t>Multi system Oran failure post transplamt</t>
  </si>
  <si>
    <t>Father</t>
  </si>
  <si>
    <t>Terrible</t>
  </si>
  <si>
    <t>Olympia</t>
  </si>
  <si>
    <t>Thurston</t>
  </si>
  <si>
    <t xml:space="preserve">Husband </t>
  </si>
  <si>
    <t>Quicker access to care (urgent or routine)</t>
  </si>
  <si>
    <t>Own</t>
  </si>
  <si>
    <t xml:space="preserve">Immediate family </t>
  </si>
  <si>
    <t>7 hrs/ week</t>
  </si>
  <si>
    <t>Boy 5
Boy 10
Girl 13</t>
  </si>
  <si>
    <t>25 horas</t>
  </si>
  <si>
    <t>Epilepsy</t>
  </si>
  <si>
    <t>Grandmother</t>
  </si>
  <si>
    <t>Sister age5 female, cousin age 4 male</t>
  </si>
  <si>
    <t>Mother and father</t>
  </si>
  <si>
    <t>10 hours per week</t>
  </si>
  <si>
    <t>Brain tumor cancer</t>
  </si>
  <si>
    <t>I am not the child's parent</t>
  </si>
  <si>
    <t>Grandfather, mother, father, grandmother.</t>
  </si>
  <si>
    <t>5- female
5-female
10- male</t>
  </si>
  <si>
    <t>Respiratory Failure caused from Influenza A H3N2</t>
  </si>
  <si>
    <t>Immunologic/Infectious,Other</t>
  </si>
  <si>
    <t xml:space="preserve">Perfectly healthy </t>
  </si>
  <si>
    <t>Alaska</t>
  </si>
  <si>
    <t>6 year old sister
pregnant mother</t>
  </si>
  <si>
    <t>24-36 hours/week</t>
  </si>
  <si>
    <t>Grandparents</t>
  </si>
  <si>
    <t>No appropriate or specialized treatment nearby</t>
  </si>
  <si>
    <t>Stayed in a free/reduced cost healthcare housing</t>
  </si>
  <si>
    <t xml:space="preserve">Father </t>
  </si>
  <si>
    <t>75% of the time.</t>
  </si>
  <si>
    <t>Siblings, grandparents</t>
  </si>
  <si>
    <t>Aunt.  My sister is a single-mom (with no father in the picture), so I care for her children ~25% of the time.</t>
  </si>
  <si>
    <t>Bellevue</t>
  </si>
  <si>
    <t>Boy, age 2-3</t>
  </si>
  <si>
    <t>Friend of the family</t>
  </si>
  <si>
    <t>Mother, Father</t>
  </si>
  <si>
    <t>About 6 months</t>
  </si>
  <si>
    <t>Franklin</t>
  </si>
  <si>
    <t>Female, age 8 when our child died.</t>
  </si>
  <si>
    <t xml:space="preserve">DIPG:diffuse intrinsic pontine glioma </t>
  </si>
  <si>
    <t>grandparent</t>
  </si>
  <si>
    <t>parents</t>
  </si>
  <si>
    <t>30 hours per week</t>
  </si>
  <si>
    <t xml:space="preserve">Bremerton </t>
  </si>
  <si>
    <t>Kitsap</t>
  </si>
  <si>
    <t>lt affects/ed my social life in a positive way</t>
  </si>
  <si>
    <t>My husband and i</t>
  </si>
  <si>
    <t>Rmh</t>
  </si>
  <si>
    <t>I direct an agency that provides residential care for medically fragile and complex children, teens and young adults.</t>
  </si>
  <si>
    <t>Varius locations in the state.</t>
  </si>
  <si>
    <t>Other family members, and private duty nurse.</t>
  </si>
  <si>
    <t>Bellingham</t>
  </si>
  <si>
    <t>Doctor told us it was the only option</t>
  </si>
  <si>
    <t>Unknown</t>
  </si>
  <si>
    <t>Mom my wife</t>
  </si>
  <si>
    <t>Not difficult at all</t>
  </si>
  <si>
    <t>Lynden</t>
  </si>
  <si>
    <t>Dad and an aunt moved from Florida to WA permanently to help</t>
  </si>
  <si>
    <t>Jefferson</t>
  </si>
  <si>
    <t>Girls 6 yo &amp; 10 yo</t>
  </si>
  <si>
    <t>Husband</t>
  </si>
  <si>
    <t xml:space="preserve">Bellingham </t>
  </si>
  <si>
    <t xml:space="preserve">Male 10. Months </t>
  </si>
  <si>
    <t>Husband had better paying job</t>
  </si>
  <si>
    <t>24-28</t>
  </si>
  <si>
    <t>Female 8</t>
  </si>
  <si>
    <t xml:space="preserve">Glioblastoma multiforme stage four 
Brain cancer </t>
  </si>
  <si>
    <t>Oncology/Cancer,Other</t>
  </si>
  <si>
    <t xml:space="preserve">Hydrocephalus, neuropathy, brain tumor, dsytonia. </t>
  </si>
  <si>
    <t xml:space="preserve">Grandparents, aunts, and friends </t>
  </si>
  <si>
    <t>1 female 5</t>
  </si>
  <si>
    <t>Cousin. Grandmother</t>
  </si>
  <si>
    <t xml:space="preserve">Needed rest...had dental procedure </t>
  </si>
  <si>
    <t>Boy age 6</t>
  </si>
  <si>
    <t>between $150,000 and $200,00</t>
  </si>
  <si>
    <t>Mother and father and one other nanny</t>
  </si>
  <si>
    <t xml:space="preserve">3, 9 hour days per week </t>
  </si>
  <si>
    <t>Cerbreal Palsy</t>
  </si>
  <si>
    <t>Chromosomal/Genetic,Heart &amp; Lung Condition,Other</t>
  </si>
  <si>
    <t>Epilepsy, kidney cysts</t>
  </si>
  <si>
    <t xml:space="preserve">Parents, grandparents, aunt </t>
  </si>
  <si>
    <t>10 - male
8 male
Newborn- female</t>
  </si>
  <si>
    <t>Neuromuscular</t>
  </si>
  <si>
    <t>Separated</t>
  </si>
  <si>
    <t>(Separated)</t>
  </si>
  <si>
    <t xml:space="preserve">DSRCT a rare sarcoma. Tumors spread to lungs. </t>
  </si>
  <si>
    <t>Ms</t>
  </si>
  <si>
    <t>Roy wa</t>
  </si>
  <si>
    <t>16 12</t>
  </si>
  <si>
    <t>Whidbey Island</t>
  </si>
  <si>
    <t>Island</t>
  </si>
  <si>
    <t xml:space="preserve">Every hour of every day </t>
  </si>
  <si>
    <t xml:space="preserve">Grandma </t>
  </si>
  <si>
    <t>61-63</t>
  </si>
  <si>
    <t>Girl 8-10
Boy3-5</t>
  </si>
  <si>
    <t>10 hours/week</t>
  </si>
  <si>
    <t xml:space="preserve">Grandparents </t>
  </si>
  <si>
    <t>8, f
3, m</t>
  </si>
  <si>
    <t>12 hrs/wk</t>
  </si>
  <si>
    <t>Husband
Aunts</t>
  </si>
  <si>
    <t>14 girl
11 boy
6 girl</t>
  </si>
  <si>
    <t>Behcets Disease</t>
  </si>
  <si>
    <t>Nana
Grandpa
Aunt 
Uncle</t>
  </si>
  <si>
    <t>We had no
Choice</t>
  </si>
  <si>
    <t xml:space="preserve">Chronic constipation due to congenital stenosis of the intestines. </t>
  </si>
  <si>
    <t>My mom watches my daughter one day per week so I can work in the office.</t>
  </si>
  <si>
    <t>Yelm</t>
  </si>
  <si>
    <t xml:space="preserve">My husband works so he stayed home. I take care of the kids so I moved with him. </t>
  </si>
  <si>
    <t>Tri-Cities</t>
  </si>
  <si>
    <t>Majority of time, since husband was trying to work when he could.  72 hours</t>
  </si>
  <si>
    <t>Grandma and Grandpa</t>
  </si>
  <si>
    <t>Stayed with friends/family</t>
  </si>
  <si>
    <t>Neuromuscular,Chromosomal/Genetic</t>
  </si>
  <si>
    <t>Bellingham/Whatcom County</t>
  </si>
  <si>
    <t>25-26</t>
  </si>
  <si>
    <t>SCHOOL AGE MALE AND FEMALE</t>
  </si>
  <si>
    <t>PARENTS</t>
  </si>
  <si>
    <t>8 HRS / DAY FOR 2 WEEKS</t>
  </si>
  <si>
    <t>Heart &amp; Lung Condition</t>
  </si>
  <si>
    <t>Moms best friend</t>
  </si>
  <si>
    <t>40-45</t>
  </si>
  <si>
    <t xml:space="preserve">This is confusing. Ages st beginning of care end of care, range? </t>
  </si>
  <si>
    <t>Mother father</t>
  </si>
  <si>
    <t xml:space="preserve">Grandma niece friends </t>
  </si>
  <si>
    <t>Richland</t>
  </si>
  <si>
    <t>Autism, Apraxia, weakened/demineralized bones, 6 spinal compression fractures</t>
  </si>
  <si>
    <t>Tuberous Sclerosis, Infantile Spasms, Tumors in Heart and Brain</t>
  </si>
  <si>
    <t>Grandma</t>
  </si>
  <si>
    <t>Am</t>
  </si>
  <si>
    <t>Chromosomal/Genetic</t>
  </si>
  <si>
    <t xml:space="preserve">Heart failures </t>
  </si>
  <si>
    <t>My daughter died so no care needed now</t>
  </si>
  <si>
    <t xml:space="preserve">My parents will hang out with her so I can clean, shop, etc but only in between meds. </t>
  </si>
  <si>
    <t>Roy Wa</t>
  </si>
  <si>
    <t>11 male 6 male</t>
  </si>
  <si>
    <t>Kidney failure</t>
  </si>
  <si>
    <t>At Ronald McDonald house</t>
  </si>
  <si>
    <t>46-53</t>
  </si>
  <si>
    <t>Dad, brother, aunts, uncles, cousins</t>
  </si>
  <si>
    <t>34-36</t>
  </si>
  <si>
    <t>Walla Walla</t>
  </si>
  <si>
    <t xml:space="preserve">My wife, the childs mother. </t>
  </si>
  <si>
    <t xml:space="preserve">10-15 hours per week. </t>
  </si>
  <si>
    <t>5, male</t>
  </si>
  <si>
    <t>My sister moved into our home to help with our older boy</t>
  </si>
  <si>
    <t xml:space="preserve">Yakima WA </t>
  </si>
  <si>
    <t>Grandma gramdpa,</t>
  </si>
  <si>
    <t>Female-13
Male-2</t>
  </si>
  <si>
    <t>21-42</t>
  </si>
  <si>
    <t>Pulmonary embolism</t>
  </si>
  <si>
    <t>Central Nervous System Condition,Heart &amp; Lung Condition</t>
  </si>
  <si>
    <t xml:space="preserve">Chronic pancreatitis,  due to cystic  fibrosis </t>
  </si>
  <si>
    <t>5 boy</t>
  </si>
  <si>
    <t>I am interested in finding out more</t>
  </si>
  <si>
    <t>Older sister</t>
  </si>
  <si>
    <t>Bremerton, Ws</t>
  </si>
  <si>
    <t>17 yo male, 16 yo male, 15 year old female, 13 year old female, 11 year old female, 9 year old male, 7yo female, 5 year old male, 2 year old male</t>
  </si>
  <si>
    <t>Father, mother</t>
  </si>
  <si>
    <t>About 60 hours per week</t>
  </si>
  <si>
    <t>Rhabdomyosarcoma</t>
  </si>
  <si>
    <t>I'm the child's sister, so her parents provided care</t>
  </si>
  <si>
    <t>12 male
15 femele</t>
  </si>
  <si>
    <t>Brothers , sister , uncles , aunt's, grandparents</t>
  </si>
  <si>
    <t>My Fairchild, son of my best friend.</t>
  </si>
  <si>
    <t>Child moved to California</t>
  </si>
  <si>
    <t>11/female</t>
  </si>
  <si>
    <t>45-50 hrs/week</t>
  </si>
  <si>
    <t>Complications from Leukemia</t>
  </si>
  <si>
    <t>Grandmother, father</t>
  </si>
  <si>
    <t>student nurses</t>
  </si>
  <si>
    <t>Neuromuscular,Chromosomal/Genetic,Other</t>
  </si>
  <si>
    <t>Global delays.
Minor duplication on chromosome 18 never seen before and of uncertain significance</t>
  </si>
  <si>
    <t>Father, grandmother, respite care procider</t>
  </si>
  <si>
    <t>Grandparents but only if my husband or I were still there.</t>
  </si>
  <si>
    <t>His father my husband and my parents</t>
  </si>
  <si>
    <t>between 44 and 45</t>
  </si>
  <si>
    <t>My son's sister was 9 when he was diagnosed and 10 when he died.</t>
  </si>
  <si>
    <t>He had DIPG, brain stem cancer</t>
  </si>
  <si>
    <t>13f, 11m, 9m</t>
  </si>
  <si>
    <t>Mom</t>
  </si>
  <si>
    <t>36 hours/week</t>
  </si>
  <si>
    <t>Adrenal cortical carcinoma</t>
  </si>
  <si>
    <t>Hospice</t>
  </si>
  <si>
    <t>Grandparents (maternal), aunt</t>
  </si>
  <si>
    <t>Pierce County</t>
  </si>
  <si>
    <t>35-38</t>
  </si>
  <si>
    <t>Philaedelphia Positive Acute Lymphoblastic Leukemia</t>
  </si>
  <si>
    <t>Nursing staff at hospital, husband, aunt, friends.</t>
  </si>
  <si>
    <t xml:space="preserve">I moved because I work less and I am an RN.  My husband stayed behind because he is self employed.  </t>
  </si>
  <si>
    <t xml:space="preserve">90% of the time I take care of my daughter </t>
  </si>
  <si>
    <t xml:space="preserve">Chronic kidney failure, dialysis dependent both kidneys taken out and waiting transplant </t>
  </si>
  <si>
    <t xml:space="preserve">Maternal grandma, uncle, and auntie </t>
  </si>
  <si>
    <t>14 hours/ day</t>
  </si>
  <si>
    <t>sister</t>
  </si>
  <si>
    <t>Clinton, WA</t>
  </si>
  <si>
    <t>27-29</t>
  </si>
  <si>
    <t>the young adult's mom and dad</t>
  </si>
  <si>
    <t>40hrs</t>
  </si>
  <si>
    <t>11 Male
14 Female</t>
  </si>
  <si>
    <t>Wife</t>
  </si>
  <si>
    <t>30 hours</t>
  </si>
  <si>
    <t>Central Nervous System Condition,Neuromuscular,Immunologic/Infectious</t>
  </si>
  <si>
    <t>Wife
Son
Daughter
Sister
Mother
Father in law
Mother in law</t>
  </si>
  <si>
    <t>We have the only one found across the world, minor duplication on the distil porting of chromosome q18 between 21.1 and 21.2. It took 3 years of testing to find since we had a normal pregnancy and delivery. At 3mo I started asking why he wasn't moving or gaining muscle, etc. I was told not to compare my child to his older brother. At 8mo they allowed us for piece of mind to go to children's, and we've had every test under the sun done including a muscle biopsy, nerve conduction study, MRI, eeg, ekg, etc... it acted like a muscular dystrophy at first. He was very hypotonic and the neurologist said he was 99%certain it was SMA Type II, and our son wouldn't live to be 20. After that test was negative, we played "stump childrens" for the next 3 years.</t>
  </si>
  <si>
    <t>Husband and grandma.
His older brother walks him to school.</t>
  </si>
  <si>
    <t>Richland, WA</t>
  </si>
  <si>
    <t>Girl: 12 at diagnosis, now 14
Boy:11 at diagnosis, now 13
Girl:7 at diagnosis, now 9
Boy, patient:4 at diagnosis, now 6</t>
  </si>
  <si>
    <t>KENNEWICK washington</t>
  </si>
  <si>
    <t>Death was blamed on birth injury H.I.E  HYPOXIC ISCHEMIC ENCEPHALOPATHY but his death certificate did not state he drown in his vomit from lack of and substandard care at weeping ridge North LLC in Spokane washington..many more photos and documented abuse that is overlooked because of the limited care homes for trach babies</t>
  </si>
  <si>
    <t xml:space="preserve">Weeping ridge North LLC in Spokane washington.. </t>
  </si>
  <si>
    <t xml:space="preserve">H.i.e. hypoxic ischemic encephalopathy.. </t>
  </si>
  <si>
    <t>We did not move..they moved Zade in these homes so I drove back and forth everyday over two hours one way to care for Zade daily</t>
  </si>
  <si>
    <t>We did not move they moved our child in these homes</t>
  </si>
  <si>
    <t xml:space="preserve">We lived at our residence in Kennewick and they moved Zade 2 hrs away..over 2 hrs a way one way </t>
  </si>
  <si>
    <t>Forks</t>
  </si>
  <si>
    <t>Clallam</t>
  </si>
  <si>
    <t>32-current</t>
  </si>
  <si>
    <t>Grandparents, aunts</t>
  </si>
  <si>
    <t xml:space="preserve">I got a leave of absence from work my husband worked 4 ten he shifts through the weekend since it was easier for family to help in the weekend and then he would travel back over during the week. Our other two children rotated between grandparents every other week and then came in the weekends with grandparents </t>
  </si>
  <si>
    <t>Rented a temporary furnished apt/home</t>
  </si>
  <si>
    <t>10 hrs a day</t>
  </si>
  <si>
    <t>Neuromuscular,Chromosomal/Genetic,Metabolic/Biochemical,Heart &amp; Lung Condition,Immunologic/Infectious,Other</t>
  </si>
  <si>
    <t xml:space="preserve">Mitochondrial DNA depletion syndrome, liver disease, lipodystrophy' metabolic syndrome, immundio defincy, </t>
  </si>
  <si>
    <t xml:space="preserve">Grandmother </t>
  </si>
  <si>
    <t>Most</t>
  </si>
  <si>
    <t xml:space="preserve">Father
Grandparents 
Aunt
Uncle
</t>
  </si>
  <si>
    <t>Female 10 years old</t>
  </si>
  <si>
    <t>father</t>
  </si>
  <si>
    <t>3/4 of the week</t>
  </si>
  <si>
    <t>A grandparent, and two aunts came to spend the night at the hospital to give us (the parents) a small break.</t>
  </si>
  <si>
    <t>Oncology/Cancer,Chromosomal/Genetic</t>
  </si>
  <si>
    <t>Girl 14, Boy 9, girl 7, boy 5, girl 3, boy 1</t>
  </si>
  <si>
    <t>around 120</t>
  </si>
  <si>
    <t xml:space="preserve">I </t>
  </si>
  <si>
    <t>35 to 42</t>
  </si>
  <si>
    <t>Brain tumor</t>
  </si>
  <si>
    <t>Dad, sometimes grandparents.  The sicker Brandon became the less I'd leave him</t>
  </si>
  <si>
    <t>33 to 34</t>
  </si>
  <si>
    <t>Natural death resulting from brain cancer.</t>
  </si>
  <si>
    <t>Father and grandmother</t>
  </si>
  <si>
    <t>male - 4yrs
female - 3 yrs at the time</t>
  </si>
  <si>
    <t>husband, grandparents</t>
  </si>
  <si>
    <t>30-34</t>
  </si>
  <si>
    <t>17 female
15 female
6 male</t>
  </si>
  <si>
    <t xml:space="preserve">Recurring Glioblastoma </t>
  </si>
  <si>
    <t xml:space="preserve">Her step dad occasionally and her oldest sister. </t>
  </si>
  <si>
    <t xml:space="preserve">Siblings, uncles, grandparents </t>
  </si>
  <si>
    <t>Texas</t>
  </si>
  <si>
    <t>7 year old son, 4 year old daughter</t>
  </si>
  <si>
    <t>Acute myeloid leukemia (AML)</t>
  </si>
  <si>
    <t xml:space="preserve">Husband, grandparents, occasionally nanny (rarely). </t>
  </si>
  <si>
    <t>11, male
09, male
12, male</t>
  </si>
  <si>
    <t>4, male</t>
  </si>
  <si>
    <t>Her step-father when he got home from deployment.
Her bio dad and step mom had some visits now that things.are more stable.</t>
  </si>
  <si>
    <t>Grandma once or twice</t>
  </si>
  <si>
    <t xml:space="preserve">16 female </t>
  </si>
  <si>
    <t>Central Nervous System Condition,Chromosomal/Genetic,Heart &amp; Lung Condition</t>
  </si>
  <si>
    <t xml:space="preserve">Maternal grandmother only. </t>
  </si>
  <si>
    <t>Cancer patient male==4 when diagnosed...now 6
brother male ==2 when diagnosed...now 4</t>
  </si>
  <si>
    <t>My mom stayed with him when I was at work...she would also spend 2-3 nights a week with him so that I could give attention to my younger son.</t>
  </si>
  <si>
    <t>Female 6, male 9, female 10</t>
  </si>
  <si>
    <t>Multiple organ failure, Heterotaxy, status post heart transplant</t>
  </si>
  <si>
    <t>Heart &amp; Lung Condition,Immunologic/Infectious,Other</t>
  </si>
  <si>
    <t>Blood clotting disorder</t>
  </si>
  <si>
    <t>Brother. Lived with my sister as we both went to wwu and then with her at my parents home till she passed</t>
  </si>
  <si>
    <t>23-25</t>
  </si>
  <si>
    <t xml:space="preserve">My Mother and Father when we were at home in tacoma and when we were in Texas for a month for experimental treatment. When we were in bellingham where we attended WWU I was the primary caregiver including driving to Mary bridge hospital in tacoma for treatment. </t>
  </si>
  <si>
    <t xml:space="preserve">20 a week until my sisters health declined drastically for the last 5 months of her life. After that all day every day except to sleep, 120+ hrs a week. </t>
  </si>
  <si>
    <t xml:space="preserve">brain tumor. Glioblastoma. </t>
  </si>
  <si>
    <t>Mother and Father</t>
  </si>
  <si>
    <t xml:space="preserve">8 Yrs / Female 
2 Yrs / Female (Cancer Patient) 
Newborn / Female </t>
  </si>
  <si>
    <t xml:space="preserve">The only people who take care of her are my husband, my mom, and I.  We are the only ones who have been through the entire training manual and have IV certifications. </t>
  </si>
  <si>
    <t>Ariizona</t>
  </si>
  <si>
    <t>10 year old female</t>
  </si>
  <si>
    <t>After two bone marrow transplants from 2005-2006, and two AML tumors, the cancer came back and took over her heart and lungs and was malignant.</t>
  </si>
  <si>
    <t>Oncology/Cancer,Heart &amp; Lung Condition</t>
  </si>
  <si>
    <t>The cancer was aggressive ( Myelofibrosis) there were no in network facilities here that could treat my daughter and I was given a list of places I could go to get treatment. I QUICKLY did research and decided Seattle was the best. We were told in Dec.25th and in Seattle by Jan.01 first appt. at 8 in the morning at Seattle Cancer Care Alliance.</t>
  </si>
  <si>
    <t>48-56</t>
  </si>
  <si>
    <t>Spouse (father of patient)</t>
  </si>
  <si>
    <t>Oncology/Cancer,Immunologic/Infectious</t>
  </si>
  <si>
    <t>21-41</t>
  </si>
  <si>
    <t>P.E.</t>
  </si>
  <si>
    <t xml:space="preserve">Daughter </t>
  </si>
  <si>
    <t xml:space="preserve">18 months </t>
  </si>
  <si>
    <t>18 months</t>
  </si>
  <si>
    <t xml:space="preserve">Siblings </t>
  </si>
  <si>
    <t xml:space="preserve">Chicago/Indiana </t>
  </si>
  <si>
    <t>Better life</t>
  </si>
  <si>
    <t>Just Mr and my son</t>
  </si>
  <si>
    <t>Temporary shelter</t>
  </si>
  <si>
    <t>36 to 39</t>
  </si>
  <si>
    <t>Husband Aunt grandma and grandpa</t>
  </si>
  <si>
    <t>31-33</t>
  </si>
  <si>
    <t>His father (my husband)</t>
  </si>
  <si>
    <t>24/7 around the clock</t>
  </si>
  <si>
    <t>5 year old female</t>
  </si>
  <si>
    <t>7 days a week, 24 hours a day</t>
  </si>
  <si>
    <t>Brain cancer</t>
  </si>
  <si>
    <t>Father, grandmother</t>
  </si>
  <si>
    <t>CA</t>
  </si>
  <si>
    <t>30-33</t>
  </si>
  <si>
    <t>Female  9, female 3</t>
  </si>
  <si>
    <t>Scleroderma</t>
  </si>
  <si>
    <t xml:space="preserve">Grandparents,  aunt </t>
  </si>
  <si>
    <t>Vancouver, WA</t>
  </si>
  <si>
    <t>90% of the time.  My husband was working in another state most of the time.</t>
  </si>
  <si>
    <t>90% of the time. My husband was working in another state most of the time.</t>
  </si>
  <si>
    <t xml:space="preserve">Osteosarcoma.  Recurrence after 2.5 years NED.   </t>
  </si>
  <si>
    <t>We were given the choice between Doernbecher's Children's Hospital in Portland, OR or Seattle.  Portland would have allowed us to stay at home, but Seattle had what we considered a superior cancer treatment program for osteosarcoma.  We moved to Seattle for that reason.  We lived at Ronald McDonald House.</t>
  </si>
  <si>
    <t>My son and I had to be together.  My husband had to travel for work, so he would split time between Massachusetts (work), Seattle (treatment), and Vancouver (home).</t>
  </si>
  <si>
    <t>Twin A-Male-5
Twin B- Male- died at almost 3
Male 1</t>
  </si>
  <si>
    <t>Central Nervous System Condition,Chromosomal/Genetic,Metabolic/Biochemical</t>
  </si>
  <si>
    <t>Korea</t>
  </si>
  <si>
    <t>U S Army</t>
  </si>
  <si>
    <t xml:space="preserve">We moved into a home together diring his active-duty treatments on Fort Lewis.  He could do his own ADLs, drive, but needed behavioral support and guidance related to post op brain tumor surgery and radiation treatments. </t>
  </si>
  <si>
    <t>We moved into a home together diring his active-duty treatments on Fort Lewis. He could do his own ADLs, drive, but needed behavioral support and guidance related to post op brain tumor surgery and radiation treatments.</t>
  </si>
  <si>
    <t>My choice because I had the ability to do so</t>
  </si>
  <si>
    <t>32-35</t>
  </si>
  <si>
    <t xml:space="preserve">Multiple infections, significant growth of Brainstem tumor, bed sores despite 24hr nursing care @ our home. She crashed and never really regained consciousness. We removed ventilation.  </t>
  </si>
  <si>
    <t>Central Nervous System Condition,Oncology/Cancer,Heart &amp; Lung Condition,Immunologic/Infectious</t>
  </si>
  <si>
    <t xml:space="preserve">My mom Grandma "C.C."
Our nursing staff which frequently changed. We had 1 nurse that stayed for the last year and a half. </t>
  </si>
  <si>
    <t xml:space="preserve">All the time. Daily. </t>
  </si>
  <si>
    <t>Maternal and paternal grandparents, maternal aunt.</t>
  </si>
  <si>
    <t>Wife/mother</t>
  </si>
  <si>
    <t>15-25 hrs/week</t>
  </si>
  <si>
    <t>Central Nervous System Condition,Neuromuscular,Chromosomal/Genetic</t>
  </si>
  <si>
    <t>Wife's mom</t>
  </si>
  <si>
    <t>Kirkland, wa</t>
  </si>
  <si>
    <t>15m, 13m, 14f</t>
  </si>
  <si>
    <t>Grandparents, aunts and uncles, family friends.</t>
  </si>
  <si>
    <t>Lakewood, WA</t>
  </si>
  <si>
    <t>37 to 50</t>
  </si>
  <si>
    <t>Boy  12-25</t>
  </si>
  <si>
    <t>My husband and my son - The second time around my son was an adult and he took a big role in helping care for his sister.  In fact as the end came near he took on more and more responsibilities.</t>
  </si>
  <si>
    <t xml:space="preserve">The first time I cared for her 24/7 for about 4 months.  She required less help and started to attend school (3rd grade) and it was pretty normal expect for in fusion days.  About 5 throughout the school year.  When she was re-diagnosed at 19 I went back to college with her until she had to leave to start radiation.  I went to classes with her and took notes for her.  I slept on the floor of her dorm room.  She came home and was fine on her own.  When she went back to college in the fall she did fine and her brother drove her home every two weeks from Belling ham to Tacoma fro treatments.  I would meet them at the hospital and then we would have dinner at home before they would return to Bellingham.  The next year she went off to college but returned home in October as the cancer returned.  I left work and took care of her 24/7.  We left for alternative treatment Oct 31 in Houston Tx and returned on Dec 3.  Kathryn passed away on 2/2/12.  All three of us (her dad, brother and myself) went to Houston with her and stayed with her every day until a few days after we had the final celebration of her life on 2/25/12.
 </t>
  </si>
  <si>
    <t>The first time I cared for her 24/7 for about 4 months. She required less help and started to attend school (3rd grade) and it was pretty normal expect for in fusion days. About 5 throughout the school year. When she was re-diagnosed at 19 I went back to college with her until she had to leave to start radiation. I went to classes with her and took notes for her. I slept on the floor of her dorm room. She came home and was fine on her own. When she went back to college in the fall she did fine and her brother drove her home every two weeks from Belling ham to Tacoma fro treatments. I would meet them at the hospital and then we would have dinner at home before they would return to Bellingham. The next year she went off to college but returned home in October as the cancer returned. I left work and took care of her 24/7. We left for alternative treatment Oct 31 in Houston Tx and returned on Dec 3. Kathryn passed away on 2/2/12. All three of us (her dad, brother and myself) went to Houston with her and stayed with her every day until a few days after we had the final celebration of her life on 2/25/12.</t>
  </si>
  <si>
    <t>GBM</t>
  </si>
  <si>
    <t>Her father, brother and grandma</t>
  </si>
  <si>
    <t>There was no hope here in Washington.  We were basically told to take her home and let her die.  She was given 3 to 6 months.  Unfortunately I think we started the alternative medicine too late.  It was working but then she ended up in the hospital and we were not able to continue the treatment.  She was in the CIU for 25 days which basically allowed her cancer to progress so fast that even starting up the treatment once we got home was not going to help.</t>
  </si>
  <si>
    <t>Stayed in a motel or hotel</t>
  </si>
  <si>
    <t>Sibling</t>
  </si>
  <si>
    <t xml:space="preserve">12 f    </t>
  </si>
  <si>
    <t>70 hours a week</t>
  </si>
  <si>
    <t>Oncology/Cancer,Metabolic/Biochemical</t>
  </si>
  <si>
    <t>I have no other children</t>
  </si>
  <si>
    <t>120 hours/ week</t>
  </si>
  <si>
    <t>Grant</t>
  </si>
  <si>
    <t>35-42</t>
  </si>
  <si>
    <t xml:space="preserve">Personal nurse &amp; my mother.  </t>
  </si>
  <si>
    <t>5pm - midnight daily, full time weekends with family help, sister and mother.  Prior to separation father was involved</t>
  </si>
  <si>
    <t>Liver failure</t>
  </si>
  <si>
    <t>My mother
My older sister</t>
  </si>
  <si>
    <t xml:space="preserve">
Live in caregiver, which leads to lack of privacy 
Not working, being full time caregiver is exhausting but fulfilling
</t>
  </si>
  <si>
    <t>Sequim</t>
  </si>
  <si>
    <t>Trent was 8 at the time of his brother's illness. Now he is 10 and male.</t>
  </si>
  <si>
    <t>alaska</t>
  </si>
  <si>
    <t xml:space="preserve">This is a life span question.  We advocated for the first Ronald McDonald House in Seatttle in 1980.  We have had various situations over life span.  Daughter had brain cancer and 4 stokes, blind, uses a wheelchair now.  We cared for her at home until 22 then had a live in, then had our own group home for one, now a group home with an agency.  She's 40 now.  I am interested in this because with each stoke, we have been challenged greatly and pallative care is now our mission for her.  Her decline is slow, but pallative nonetheless at this point and we have faced many of these issues head on over time. </t>
  </si>
  <si>
    <t xml:space="preserve">Full time until age 22, shared care 22 to 27, owned a licensed care facility just for our daughter 27 to 35, now in a group home 24 hr care facility with 4 clients.  </t>
  </si>
  <si>
    <t>Full time until age 22, shared care 22 to 27, owned a licensed care facility just for our daughter 27 to 35, now in a group home 24 hr care facility with 4 clients.</t>
  </si>
  <si>
    <t>Central Nervous System Condition,Neuromuscular,Oncology/Cancer,Metabolic/Biochemical,Other</t>
  </si>
  <si>
    <t>Brain cancer, optic glioma, radiated at Children's 1977.  Treatment caused radiation damage 4 strokes, hearing loss, right hemiplagia, disarthrya, pan hypo pituitary, wheelchair user, seizures</t>
  </si>
  <si>
    <t>Denver</t>
  </si>
  <si>
    <t>Female 6</t>
  </si>
  <si>
    <t>24/7 most weeks but I did work 4 days a month and on those days my husband cared for her.  My husband was also very helpful when I was home but I would consider myself the primary caregiver most of the time</t>
  </si>
  <si>
    <t>Friend once</t>
  </si>
  <si>
    <t>Hawaii</t>
  </si>
  <si>
    <t>Gastroschisis, brain injury resulting in December delays, 100% Gtube fed.</t>
  </si>
  <si>
    <t>On a military base</t>
  </si>
  <si>
    <t>Central Nervous System Condition,Neuromuscular,Chromosomal/Genetic,Metabolic/Biochemical</t>
  </si>
  <si>
    <t>10- male
13- female</t>
  </si>
  <si>
    <t>CRMO- Chronic Recurrent Multifocal Osteomyelitis</t>
  </si>
  <si>
    <t>Father, Grandparents, Older Siblings</t>
  </si>
  <si>
    <t>2 M, 5 M, 16 F, 18 F</t>
  </si>
  <si>
    <t>Heart &amp; Lung Condition,Other</t>
  </si>
  <si>
    <t>mental illness, ENT</t>
  </si>
  <si>
    <t>31-38</t>
  </si>
  <si>
    <t xml:space="preserve">Female, 17 months when my daughter died </t>
  </si>
  <si>
    <t>SUDEP</t>
  </si>
  <si>
    <t>grandparents</t>
  </si>
  <si>
    <t>Female- 3</t>
  </si>
  <si>
    <t>siblings, maternal uncles, maternal grandparents</t>
  </si>
  <si>
    <t>East Wenatchee</t>
  </si>
  <si>
    <t>Douglas</t>
  </si>
  <si>
    <t>120+</t>
  </si>
  <si>
    <t>I could work from my computer, my husband had to go to the office</t>
  </si>
  <si>
    <t>24 X 7 X 365</t>
  </si>
  <si>
    <t>TOTAL RESPONSE</t>
  </si>
  <si>
    <t>Average hours per 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</si>
</sst>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rgb="FF000000"/>
      <name val="Calibri"/>
    </font>
    <font>
      <sz val="11"/>
      <name val="Calibri"/>
      <family val="2"/>
    </font>
    <font>
      <b/>
      <sz val="12"/>
      <color rgb="FF3F3F3F"/>
      <name val="Calibri"/>
      <family val="2"/>
      <scheme val="minor"/>
    </font>
    <font>
      <sz val="11"/>
      <color rgb="FF000000"/>
      <name val="Calibri"/>
      <family val="2"/>
    </font>
  </fonts>
  <fills count="14">
    <fill>
      <patternFill patternType="none"/>
    </fill>
    <fill>
      <patternFill patternType="gray125"/>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D9D2E9"/>
        <bgColor rgb="FFD9D2E9"/>
      </patternFill>
    </fill>
    <fill>
      <patternFill patternType="solid">
        <fgColor rgb="FFF9CB9C"/>
        <bgColor rgb="FFF9CB9C"/>
      </patternFill>
    </fill>
    <fill>
      <patternFill patternType="solid">
        <fgColor rgb="FF92D050"/>
        <bgColor rgb="FF92D050"/>
      </patternFill>
    </fill>
    <fill>
      <patternFill patternType="solid">
        <fgColor rgb="FFDAEEF3"/>
        <bgColor rgb="FFDAEEF3"/>
      </patternFill>
    </fill>
    <fill>
      <patternFill patternType="solid">
        <fgColor rgb="FFC2D69B"/>
        <bgColor rgb="FFC2D69B"/>
      </patternFill>
    </fill>
    <fill>
      <patternFill patternType="solid">
        <fgColor rgb="FFD6E3BC"/>
        <bgColor rgb="FFD6E3BC"/>
      </patternFill>
    </fill>
    <fill>
      <patternFill patternType="solid">
        <fgColor rgb="FFFFFF00"/>
        <bgColor rgb="FFFFFF00"/>
      </patternFill>
    </fill>
    <fill>
      <patternFill patternType="solid">
        <fgColor rgb="FFF2F2F2"/>
      </patternFill>
    </fill>
    <fill>
      <patternFill patternType="solid">
        <fgColor theme="9" tint="0.59999389629810485"/>
        <bgColor indexed="64"/>
      </patternFill>
    </fill>
  </fills>
  <borders count="4">
    <border>
      <left/>
      <right/>
      <top/>
      <bottom/>
      <diagonal/>
    </border>
    <border>
      <left style="medium">
        <color rgb="FFCCCCCC"/>
      </left>
      <right style="medium">
        <color rgb="FFCCCCCC"/>
      </right>
      <top style="medium">
        <color rgb="FFCCCCCC"/>
      </top>
      <bottom style="medium">
        <color rgb="FFCCCCCC"/>
      </bottom>
      <diagonal/>
    </border>
    <border>
      <left/>
      <right/>
      <top/>
      <bottom/>
      <diagonal/>
    </border>
    <border>
      <left style="thin">
        <color rgb="FF3F3F3F"/>
      </left>
      <right style="thin">
        <color rgb="FF3F3F3F"/>
      </right>
      <top style="thin">
        <color rgb="FF3F3F3F"/>
      </top>
      <bottom style="thin">
        <color rgb="FF3F3F3F"/>
      </bottom>
      <diagonal/>
    </border>
  </borders>
  <cellStyleXfs count="2">
    <xf numFmtId="0" fontId="0" fillId="0" borderId="0"/>
    <xf numFmtId="0" fontId="2" fillId="12" borderId="3" applyNumberFormat="0" applyAlignment="0" applyProtection="0"/>
  </cellStyleXfs>
  <cellXfs count="43">
    <xf numFmtId="0" fontId="0" fillId="0" borderId="0" xfId="0" applyFont="1" applyAlignment="1"/>
    <xf numFmtId="0" fontId="1" fillId="0" borderId="0" xfId="0" applyFont="1" applyAlignment="1"/>
    <xf numFmtId="0" fontId="1" fillId="2" borderId="0" xfId="0" applyFont="1" applyFill="1"/>
    <xf numFmtId="0" fontId="1" fillId="3" borderId="0" xfId="0" applyFont="1" applyFill="1"/>
    <xf numFmtId="0" fontId="0" fillId="4" borderId="0" xfId="0" applyFont="1" applyFill="1" applyAlignment="1"/>
    <xf numFmtId="0" fontId="1" fillId="4" borderId="0" xfId="0" applyFont="1" applyFill="1"/>
    <xf numFmtId="0" fontId="1" fillId="5" borderId="0" xfId="0" applyFont="1" applyFill="1"/>
    <xf numFmtId="0" fontId="1" fillId="6" borderId="0" xfId="0" applyFont="1" applyFill="1"/>
    <xf numFmtId="0" fontId="0" fillId="0" borderId="0" xfId="0" applyFont="1" applyAlignment="1">
      <alignment horizontal="left" wrapText="1"/>
    </xf>
    <xf numFmtId="0" fontId="0" fillId="2" borderId="0" xfId="0" applyFont="1" applyFill="1" applyAlignment="1">
      <alignment horizontal="left" wrapText="1"/>
    </xf>
    <xf numFmtId="0" fontId="0" fillId="3" borderId="0" xfId="0" applyFont="1" applyFill="1" applyAlignment="1">
      <alignment horizontal="left" wrapText="1"/>
    </xf>
    <xf numFmtId="0" fontId="0" fillId="2" borderId="0" xfId="0" applyFont="1" applyFill="1" applyAlignment="1">
      <alignment horizontal="left" wrapText="1"/>
    </xf>
    <xf numFmtId="0" fontId="0" fillId="4" borderId="0" xfId="0" applyFont="1" applyFill="1" applyAlignment="1">
      <alignment horizontal="left"/>
    </xf>
    <xf numFmtId="0" fontId="0" fillId="4" borderId="0" xfId="0" applyFont="1" applyFill="1" applyAlignment="1">
      <alignment horizontal="left" wrapText="1"/>
    </xf>
    <xf numFmtId="0" fontId="0" fillId="5" borderId="0" xfId="0" applyFont="1" applyFill="1" applyAlignment="1">
      <alignment horizontal="left" wrapText="1"/>
    </xf>
    <xf numFmtId="0" fontId="0" fillId="0" borderId="1" xfId="0" applyFont="1" applyBorder="1" applyAlignment="1">
      <alignment wrapText="1"/>
    </xf>
    <xf numFmtId="0" fontId="0" fillId="6" borderId="0" xfId="0" applyFont="1" applyFill="1" applyAlignment="1">
      <alignment horizontal="left" wrapText="1"/>
    </xf>
    <xf numFmtId="22" fontId="0" fillId="0" borderId="0" xfId="0" applyNumberFormat="1" applyFont="1"/>
    <xf numFmtId="0" fontId="0" fillId="4" borderId="0" xfId="0" applyFont="1" applyFill="1" applyAlignment="1"/>
    <xf numFmtId="0" fontId="0" fillId="4" borderId="0" xfId="0" applyFont="1" applyFill="1" applyAlignment="1">
      <alignment horizontal="right"/>
    </xf>
    <xf numFmtId="0" fontId="0" fillId="7" borderId="2" xfId="0" applyFont="1" applyFill="1" applyBorder="1" applyAlignment="1">
      <alignment horizontal="left" vertical="top" wrapText="1"/>
    </xf>
    <xf numFmtId="0" fontId="0" fillId="7" borderId="2" xfId="0" applyFont="1" applyFill="1" applyBorder="1" applyAlignment="1">
      <alignment vertical="top" wrapText="1"/>
    </xf>
    <xf numFmtId="0" fontId="0" fillId="0" borderId="0" xfId="0" applyFont="1" applyAlignment="1">
      <alignment vertical="top" wrapText="1"/>
    </xf>
    <xf numFmtId="0" fontId="0" fillId="8" borderId="2" xfId="0" applyFont="1" applyFill="1" applyBorder="1" applyAlignment="1">
      <alignment vertical="top" wrapText="1"/>
    </xf>
    <xf numFmtId="0" fontId="0" fillId="9" borderId="2" xfId="0" applyFont="1" applyFill="1" applyBorder="1" applyAlignment="1">
      <alignment vertical="top" wrapText="1"/>
    </xf>
    <xf numFmtId="0" fontId="0" fillId="10" borderId="2" xfId="0" applyFont="1" applyFill="1" applyBorder="1" applyAlignment="1">
      <alignment vertical="top" wrapText="1"/>
    </xf>
    <xf numFmtId="0" fontId="0" fillId="0" borderId="0" xfId="0" applyFont="1" applyAlignment="1">
      <alignment horizontal="left" vertical="top" wrapText="1"/>
    </xf>
    <xf numFmtId="0" fontId="0" fillId="8" borderId="2" xfId="0" applyFont="1" applyFill="1" applyBorder="1" applyAlignment="1">
      <alignment horizontal="left" vertical="top" wrapText="1"/>
    </xf>
    <xf numFmtId="0" fontId="0" fillId="9" borderId="2" xfId="0" applyFont="1" applyFill="1" applyBorder="1" applyAlignment="1">
      <alignment horizontal="left" vertical="top" wrapText="1"/>
    </xf>
    <xf numFmtId="0" fontId="0" fillId="10" borderId="2" xfId="0" applyFont="1" applyFill="1" applyBorder="1" applyAlignment="1">
      <alignment horizontal="left" vertical="top" wrapText="1"/>
    </xf>
    <xf numFmtId="0" fontId="0" fillId="0" borderId="1" xfId="0" applyFont="1" applyBorder="1" applyAlignment="1">
      <alignment horizontal="right" wrapText="1"/>
    </xf>
    <xf numFmtId="0" fontId="0" fillId="2" borderId="0" xfId="0" applyFont="1" applyFill="1" applyAlignment="1">
      <alignment wrapText="1"/>
    </xf>
    <xf numFmtId="0" fontId="0" fillId="4" borderId="0" xfId="0" applyFont="1" applyFill="1" applyAlignment="1">
      <alignment wrapText="1"/>
    </xf>
    <xf numFmtId="0" fontId="0" fillId="0" borderId="0" xfId="0" applyFont="1" applyAlignment="1">
      <alignment wrapText="1"/>
    </xf>
    <xf numFmtId="0" fontId="0" fillId="11" borderId="1" xfId="0" applyFont="1" applyFill="1" applyBorder="1" applyAlignment="1">
      <alignment wrapText="1"/>
    </xf>
    <xf numFmtId="16" fontId="0" fillId="0" borderId="0" xfId="0" applyNumberFormat="1" applyFont="1"/>
    <xf numFmtId="0" fontId="0" fillId="6" borderId="0" xfId="0" applyFont="1" applyFill="1" applyAlignment="1">
      <alignment wrapText="1"/>
    </xf>
    <xf numFmtId="16" fontId="0" fillId="11" borderId="1" xfId="0" applyNumberFormat="1" applyFont="1" applyFill="1" applyBorder="1" applyAlignment="1">
      <alignment horizontal="right" wrapText="1"/>
    </xf>
    <xf numFmtId="0" fontId="2" fillId="13" borderId="3" xfId="1" applyFill="1" applyBorder="1"/>
    <xf numFmtId="0" fontId="1" fillId="2" borderId="3" xfId="0" applyFont="1" applyFill="1" applyBorder="1"/>
    <xf numFmtId="0" fontId="2" fillId="13" borderId="3" xfId="1" applyFill="1" applyBorder="1" applyAlignment="1">
      <alignment horizontal="left" wrapText="1"/>
    </xf>
    <xf numFmtId="0" fontId="2" fillId="13" borderId="3" xfId="1" applyFill="1" applyBorder="1" applyAlignment="1"/>
    <xf numFmtId="0" fontId="0" fillId="0" borderId="3" xfId="0" applyFont="1" applyBorder="1" applyAlignment="1"/>
  </cellXfs>
  <cellStyles count="2">
    <cellStyle name="Normal" xfId="0" builtinId="0"/>
    <cellStyle name="Output"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L303"/>
  <sheetViews>
    <sheetView tabSelected="1" zoomScale="122" zoomScaleNormal="122" workbookViewId="0">
      <pane xSplit="8" ySplit="2" topLeftCell="I13" activePane="bottomRight" state="frozen"/>
      <selection pane="topRight" activeCell="I1" sqref="I1"/>
      <selection pane="bottomLeft" activeCell="A3" sqref="A3"/>
      <selection pane="bottomRight" activeCell="V2" sqref="V2"/>
    </sheetView>
  </sheetViews>
  <sheetFormatPr baseColWidth="10" defaultColWidth="14.5" defaultRowHeight="15" customHeight="1"/>
  <cols>
    <col min="1" max="1" width="8.6640625" customWidth="1"/>
    <col min="2" max="2" width="12.5" customWidth="1"/>
    <col min="3" max="3" width="9.5" customWidth="1"/>
    <col min="4" max="4" width="11.5" customWidth="1"/>
    <col min="5" max="5" width="12.6640625" customWidth="1"/>
    <col min="6" max="6" width="15.33203125" customWidth="1"/>
    <col min="7" max="7" width="15.5" customWidth="1"/>
    <col min="8" max="8" width="11.5" customWidth="1"/>
    <col min="9" max="9" width="13" customWidth="1"/>
    <col min="10" max="13" width="20.1640625" customWidth="1"/>
    <col min="14" max="14" width="49.33203125" customWidth="1"/>
    <col min="15" max="20" width="35.33203125" customWidth="1"/>
    <col min="21" max="21" width="0.5" customWidth="1"/>
    <col min="22" max="32" width="35.33203125" customWidth="1"/>
    <col min="33" max="33" width="35.33203125" hidden="1" customWidth="1"/>
    <col min="34" max="34" width="35.33203125" customWidth="1"/>
    <col min="35" max="35" width="35.33203125" hidden="1" customWidth="1"/>
    <col min="36" max="37" width="35.33203125" customWidth="1"/>
    <col min="38" max="38" width="35.33203125" hidden="1" customWidth="1"/>
    <col min="39" max="139" width="35.33203125" customWidth="1"/>
    <col min="140" max="140" width="51.33203125" customWidth="1"/>
    <col min="141" max="141" width="35.33203125" hidden="1" customWidth="1"/>
    <col min="142" max="142" width="25.5" customWidth="1"/>
  </cols>
  <sheetData>
    <row r="1" spans="1:142">
      <c r="A1" s="1"/>
      <c r="B1" t="s">
        <v>0</v>
      </c>
      <c r="C1" t="s">
        <v>1</v>
      </c>
      <c r="D1" t="s">
        <v>2</v>
      </c>
      <c r="E1" t="s">
        <v>3</v>
      </c>
      <c r="F1" t="s">
        <v>4</v>
      </c>
      <c r="G1" t="s">
        <v>5</v>
      </c>
      <c r="I1" s="2" t="s">
        <v>6</v>
      </c>
      <c r="J1" s="2" t="s">
        <v>7</v>
      </c>
      <c r="K1" s="2" t="s">
        <v>8</v>
      </c>
      <c r="L1" s="2" t="s">
        <v>9</v>
      </c>
      <c r="M1" s="2" t="s">
        <v>10</v>
      </c>
      <c r="N1" s="2" t="s">
        <v>11</v>
      </c>
      <c r="O1" s="2" t="s">
        <v>12</v>
      </c>
      <c r="P1" s="2" t="s">
        <v>13</v>
      </c>
      <c r="Q1" s="2" t="s">
        <v>14</v>
      </c>
      <c r="R1" s="2" t="s">
        <v>15</v>
      </c>
      <c r="S1" s="3" t="s">
        <v>16</v>
      </c>
      <c r="T1" s="2" t="s">
        <v>17</v>
      </c>
      <c r="U1" t="s">
        <v>18</v>
      </c>
      <c r="V1" s="3" t="s">
        <v>18</v>
      </c>
      <c r="W1" s="4" t="s">
        <v>19</v>
      </c>
      <c r="X1" s="2" t="s">
        <v>20</v>
      </c>
      <c r="Y1" s="2" t="s">
        <v>21</v>
      </c>
      <c r="Z1" s="2" t="s">
        <v>22</v>
      </c>
      <c r="AA1" s="3" t="s">
        <v>23</v>
      </c>
      <c r="AB1" s="5"/>
      <c r="AC1" t="s">
        <v>24</v>
      </c>
      <c r="AD1" s="3" t="s">
        <v>25</v>
      </c>
      <c r="AE1" s="3" t="s">
        <v>26</v>
      </c>
      <c r="AF1" s="6" t="s">
        <v>27</v>
      </c>
      <c r="AG1" t="s">
        <v>28</v>
      </c>
      <c r="AH1" s="3" t="s">
        <v>29</v>
      </c>
      <c r="AI1" t="s">
        <v>30</v>
      </c>
      <c r="AJ1" s="2" t="s">
        <v>31</v>
      </c>
      <c r="AK1" s="2" t="s">
        <v>32</v>
      </c>
      <c r="AL1" t="s">
        <v>33</v>
      </c>
      <c r="AM1" s="2" t="s">
        <v>34</v>
      </c>
      <c r="AN1" s="3" t="s">
        <v>35</v>
      </c>
      <c r="AO1" s="2" t="s">
        <v>36</v>
      </c>
      <c r="AP1" s="5" t="s">
        <v>37</v>
      </c>
      <c r="AQ1" s="3" t="s">
        <v>38</v>
      </c>
      <c r="AR1" s="2" t="s">
        <v>39</v>
      </c>
      <c r="AS1" t="s">
        <v>40</v>
      </c>
      <c r="AT1" t="s">
        <v>41</v>
      </c>
      <c r="AU1" t="s">
        <v>42</v>
      </c>
      <c r="AV1" t="s">
        <v>43</v>
      </c>
      <c r="AW1" t="s">
        <v>44</v>
      </c>
      <c r="AX1" t="s">
        <v>45</v>
      </c>
      <c r="AY1" t="s">
        <v>46</v>
      </c>
      <c r="AZ1" t="s">
        <v>47</v>
      </c>
      <c r="BA1" t="s">
        <v>48</v>
      </c>
      <c r="BB1" t="s">
        <v>49</v>
      </c>
      <c r="BC1" t="s">
        <v>50</v>
      </c>
      <c r="BD1" t="s">
        <v>51</v>
      </c>
      <c r="BE1" t="s">
        <v>52</v>
      </c>
      <c r="BF1" s="2" t="s">
        <v>53</v>
      </c>
      <c r="BG1" s="2" t="s">
        <v>54</v>
      </c>
      <c r="BH1" t="s">
        <v>55</v>
      </c>
      <c r="BI1" s="2" t="s">
        <v>56</v>
      </c>
      <c r="BJ1" s="2" t="s">
        <v>57</v>
      </c>
      <c r="BK1" t="s">
        <v>58</v>
      </c>
      <c r="BL1" s="7" t="s">
        <v>59</v>
      </c>
      <c r="BM1" s="2" t="s">
        <v>60</v>
      </c>
      <c r="BN1" s="7" t="s">
        <v>61</v>
      </c>
      <c r="BO1" s="2" t="s">
        <v>62</v>
      </c>
      <c r="BP1" s="2" t="s">
        <v>63</v>
      </c>
      <c r="BQ1" s="7" t="s">
        <v>64</v>
      </c>
      <c r="BR1" s="2" t="s">
        <v>65</v>
      </c>
      <c r="BS1" s="2" t="s">
        <v>66</v>
      </c>
      <c r="BT1" s="7" t="s">
        <v>67</v>
      </c>
      <c r="BU1" s="2" t="s">
        <v>68</v>
      </c>
      <c r="BV1" s="2" t="s">
        <v>69</v>
      </c>
      <c r="BW1" s="7" t="s">
        <v>70</v>
      </c>
      <c r="BX1" s="6" t="s">
        <v>71</v>
      </c>
      <c r="BY1" t="s">
        <v>72</v>
      </c>
      <c r="BZ1" t="s">
        <v>73</v>
      </c>
      <c r="CA1" s="2" t="s">
        <v>74</v>
      </c>
      <c r="CB1" s="7" t="s">
        <v>75</v>
      </c>
      <c r="CC1" t="s">
        <v>76</v>
      </c>
      <c r="CD1" s="7" t="s">
        <v>77</v>
      </c>
      <c r="CE1" s="2" t="s">
        <v>78</v>
      </c>
      <c r="CF1" s="7" t="s">
        <v>79</v>
      </c>
      <c r="CG1" s="2" t="s">
        <v>80</v>
      </c>
      <c r="CH1" s="7" t="s">
        <v>81</v>
      </c>
      <c r="CI1" s="2" t="s">
        <v>82</v>
      </c>
      <c r="CJ1" s="7" t="s">
        <v>83</v>
      </c>
      <c r="CK1" s="7" t="s">
        <v>84</v>
      </c>
      <c r="CL1" s="7" t="s">
        <v>85</v>
      </c>
      <c r="CM1" t="s">
        <v>86</v>
      </c>
      <c r="CN1" s="2" t="s">
        <v>87</v>
      </c>
      <c r="CO1" s="2" t="s">
        <v>88</v>
      </c>
      <c r="CP1" s="2" t="s">
        <v>89</v>
      </c>
      <c r="CQ1" s="2" t="s">
        <v>90</v>
      </c>
      <c r="CR1" t="s">
        <v>91</v>
      </c>
      <c r="CS1" s="2" t="s">
        <v>92</v>
      </c>
      <c r="CT1" s="7" t="s">
        <v>93</v>
      </c>
      <c r="CU1" s="2" t="s">
        <v>94</v>
      </c>
      <c r="CV1" s="2" t="s">
        <v>95</v>
      </c>
      <c r="CW1" s="2" t="s">
        <v>96</v>
      </c>
      <c r="CX1" s="2" t="s">
        <v>97</v>
      </c>
      <c r="CY1" t="s">
        <v>98</v>
      </c>
      <c r="CZ1" s="7" t="s">
        <v>99</v>
      </c>
      <c r="DA1" s="7" t="s">
        <v>100</v>
      </c>
      <c r="DB1" s="7" t="s">
        <v>101</v>
      </c>
      <c r="DC1" s="7" t="s">
        <v>102</v>
      </c>
      <c r="DD1" s="2" t="s">
        <v>103</v>
      </c>
      <c r="DE1" s="7" t="s">
        <v>104</v>
      </c>
      <c r="DF1" s="7" t="s">
        <v>105</v>
      </c>
      <c r="DG1" t="s">
        <v>106</v>
      </c>
      <c r="DH1" t="s">
        <v>107</v>
      </c>
      <c r="DI1" s="2" t="s">
        <v>108</v>
      </c>
      <c r="DJ1" t="s">
        <v>109</v>
      </c>
      <c r="DK1" t="s">
        <v>110</v>
      </c>
      <c r="DL1" t="s">
        <v>111</v>
      </c>
      <c r="DM1" s="7" t="s">
        <v>112</v>
      </c>
      <c r="DN1" t="s">
        <v>113</v>
      </c>
      <c r="DO1" t="s">
        <v>114</v>
      </c>
      <c r="DP1" s="7" t="s">
        <v>115</v>
      </c>
      <c r="DQ1" s="2" t="s">
        <v>116</v>
      </c>
      <c r="DR1" s="7" t="s">
        <v>117</v>
      </c>
      <c r="DS1" s="2" t="s">
        <v>118</v>
      </c>
      <c r="DT1" s="7" t="s">
        <v>119</v>
      </c>
      <c r="DU1" s="2" t="s">
        <v>120</v>
      </c>
      <c r="DV1" s="7" t="s">
        <v>121</v>
      </c>
      <c r="DW1" s="7" t="s">
        <v>122</v>
      </c>
      <c r="DX1" s="7" t="s">
        <v>123</v>
      </c>
      <c r="DY1" s="7" t="s">
        <v>124</v>
      </c>
      <c r="DZ1" s="7" t="s">
        <v>125</v>
      </c>
      <c r="EA1" s="7" t="s">
        <v>126</v>
      </c>
      <c r="EB1" s="7" t="s">
        <v>127</v>
      </c>
      <c r="EC1" s="7" t="s">
        <v>128</v>
      </c>
      <c r="ED1" s="6" t="s">
        <v>129</v>
      </c>
      <c r="EE1" s="7" t="s">
        <v>130</v>
      </c>
      <c r="EF1" s="2" t="s">
        <v>131</v>
      </c>
      <c r="EG1" s="7" t="s">
        <v>132</v>
      </c>
      <c r="EH1" s="7" t="s">
        <v>5</v>
      </c>
      <c r="EI1" t="s">
        <v>133</v>
      </c>
      <c r="EJ1" t="s">
        <v>16</v>
      </c>
      <c r="EK1" t="s">
        <v>134</v>
      </c>
    </row>
    <row r="2" spans="1:142" ht="70.5" customHeight="1">
      <c r="A2" s="8" t="s">
        <v>135</v>
      </c>
      <c r="B2" s="8" t="s">
        <v>136</v>
      </c>
      <c r="C2" s="8" t="s">
        <v>1</v>
      </c>
      <c r="D2" s="8" t="s">
        <v>2</v>
      </c>
      <c r="E2" s="8" t="s">
        <v>3</v>
      </c>
      <c r="F2" s="8" t="s">
        <v>137</v>
      </c>
      <c r="G2" s="8"/>
      <c r="H2" s="8" t="s">
        <v>138</v>
      </c>
      <c r="I2" s="9" t="s">
        <v>6</v>
      </c>
      <c r="J2" s="2" t="s">
        <v>7</v>
      </c>
      <c r="K2" s="2" t="s">
        <v>8</v>
      </c>
      <c r="L2" s="2" t="s">
        <v>9</v>
      </c>
      <c r="M2" s="2" t="s">
        <v>10</v>
      </c>
      <c r="N2" s="9" t="s">
        <v>139</v>
      </c>
      <c r="O2" s="9" t="s">
        <v>140</v>
      </c>
      <c r="P2" s="9" t="s">
        <v>141</v>
      </c>
      <c r="Q2" s="9" t="s">
        <v>142</v>
      </c>
      <c r="R2" s="9" t="s">
        <v>143</v>
      </c>
      <c r="S2" s="10" t="s">
        <v>144</v>
      </c>
      <c r="T2" s="11">
        <v>1</v>
      </c>
      <c r="U2" s="8" t="s">
        <v>145</v>
      </c>
      <c r="V2" s="10" t="s">
        <v>146</v>
      </c>
      <c r="W2" s="12" t="s">
        <v>146</v>
      </c>
      <c r="X2" s="9" t="s">
        <v>145</v>
      </c>
      <c r="Y2" s="9" t="s">
        <v>147</v>
      </c>
      <c r="Z2" s="11" t="s">
        <v>148</v>
      </c>
      <c r="AA2" s="10" t="s">
        <v>149</v>
      </c>
      <c r="AB2" s="13" t="s">
        <v>150</v>
      </c>
      <c r="AC2" s="8" t="s">
        <v>151</v>
      </c>
      <c r="AD2" s="10" t="s">
        <v>152</v>
      </c>
      <c r="AE2" s="10" t="s">
        <v>153</v>
      </c>
      <c r="AF2" s="14" t="s">
        <v>154</v>
      </c>
      <c r="AG2" s="8" t="s">
        <v>155</v>
      </c>
      <c r="AH2" s="10" t="s">
        <v>156</v>
      </c>
      <c r="AI2" s="8" t="s">
        <v>157</v>
      </c>
      <c r="AJ2" s="9" t="s">
        <v>158</v>
      </c>
      <c r="AK2" s="9" t="s">
        <v>159</v>
      </c>
      <c r="AL2" s="8" t="s">
        <v>160</v>
      </c>
      <c r="AM2" s="9" t="s">
        <v>161</v>
      </c>
      <c r="AN2" s="10" t="s">
        <v>162</v>
      </c>
      <c r="AO2" s="9" t="s">
        <v>163</v>
      </c>
      <c r="AP2" s="13" t="s">
        <v>164</v>
      </c>
      <c r="AQ2" s="10" t="s">
        <v>165</v>
      </c>
      <c r="AR2" s="9" t="s">
        <v>166</v>
      </c>
      <c r="AS2" s="8" t="s">
        <v>167</v>
      </c>
      <c r="AT2" s="8" t="s">
        <v>168</v>
      </c>
      <c r="AU2" s="8" t="s">
        <v>169</v>
      </c>
      <c r="AV2" s="8" t="s">
        <v>170</v>
      </c>
      <c r="AW2" s="15" t="s">
        <v>171</v>
      </c>
      <c r="AX2" s="8" t="s">
        <v>172</v>
      </c>
      <c r="AY2" s="8" t="s">
        <v>173</v>
      </c>
      <c r="AZ2" s="8" t="s">
        <v>174</v>
      </c>
      <c r="BA2" s="8" t="s">
        <v>175</v>
      </c>
      <c r="BB2" s="8" t="s">
        <v>176</v>
      </c>
      <c r="BC2" s="8" t="s">
        <v>176</v>
      </c>
      <c r="BD2" s="8" t="s">
        <v>177</v>
      </c>
      <c r="BE2" s="8" t="s">
        <v>178</v>
      </c>
      <c r="BF2" s="9" t="s">
        <v>179</v>
      </c>
      <c r="BG2" s="9" t="s">
        <v>180</v>
      </c>
      <c r="BH2" s="8" t="s">
        <v>181</v>
      </c>
      <c r="BI2" s="9" t="s">
        <v>182</v>
      </c>
      <c r="BJ2" s="9" t="s">
        <v>183</v>
      </c>
      <c r="BK2" s="8" t="s">
        <v>184</v>
      </c>
      <c r="BL2" s="16" t="s">
        <v>185</v>
      </c>
      <c r="BM2" s="9" t="s">
        <v>186</v>
      </c>
      <c r="BN2" s="16" t="s">
        <v>187</v>
      </c>
      <c r="BO2" s="9" t="s">
        <v>188</v>
      </c>
      <c r="BP2" s="9" t="s">
        <v>189</v>
      </c>
      <c r="BQ2" s="16" t="s">
        <v>190</v>
      </c>
      <c r="BR2" s="9" t="s">
        <v>191</v>
      </c>
      <c r="BS2" s="9" t="s">
        <v>192</v>
      </c>
      <c r="BT2" s="16" t="s">
        <v>193</v>
      </c>
      <c r="BU2" s="9" t="s">
        <v>194</v>
      </c>
      <c r="BV2" s="9" t="s">
        <v>195</v>
      </c>
      <c r="BW2" s="16" t="s">
        <v>196</v>
      </c>
      <c r="BX2" s="14" t="s">
        <v>197</v>
      </c>
      <c r="BY2" s="8" t="s">
        <v>198</v>
      </c>
      <c r="BZ2" s="8" t="s">
        <v>199</v>
      </c>
      <c r="CA2" s="9" t="s">
        <v>200</v>
      </c>
      <c r="CB2" s="16" t="s">
        <v>201</v>
      </c>
      <c r="CC2" s="8" t="s">
        <v>202</v>
      </c>
      <c r="CD2" s="16" t="s">
        <v>203</v>
      </c>
      <c r="CE2" s="9" t="s">
        <v>204</v>
      </c>
      <c r="CF2" s="16" t="s">
        <v>205</v>
      </c>
      <c r="CG2" s="9" t="s">
        <v>206</v>
      </c>
      <c r="CH2" s="16" t="s">
        <v>207</v>
      </c>
      <c r="CI2" s="9" t="s">
        <v>208</v>
      </c>
      <c r="CJ2" s="16" t="s">
        <v>209</v>
      </c>
      <c r="CK2" s="16" t="s">
        <v>210</v>
      </c>
      <c r="CL2" s="16" t="s">
        <v>211</v>
      </c>
      <c r="CM2" s="8" t="s">
        <v>212</v>
      </c>
      <c r="CN2" s="9" t="s">
        <v>213</v>
      </c>
      <c r="CO2" s="9" t="s">
        <v>214</v>
      </c>
      <c r="CP2" s="9" t="s">
        <v>215</v>
      </c>
      <c r="CQ2" s="9" t="s">
        <v>216</v>
      </c>
      <c r="CR2" s="8" t="s">
        <v>217</v>
      </c>
      <c r="CS2" s="9" t="s">
        <v>218</v>
      </c>
      <c r="CT2" s="16" t="s">
        <v>219</v>
      </c>
      <c r="CU2" s="9" t="s">
        <v>220</v>
      </c>
      <c r="CV2" s="9" t="s">
        <v>221</v>
      </c>
      <c r="CW2" s="9" t="s">
        <v>222</v>
      </c>
      <c r="CX2" s="9" t="s">
        <v>223</v>
      </c>
      <c r="CY2" s="8" t="s">
        <v>224</v>
      </c>
      <c r="CZ2" s="16" t="s">
        <v>225</v>
      </c>
      <c r="DA2" s="16" t="s">
        <v>226</v>
      </c>
      <c r="DB2" s="16" t="s">
        <v>227</v>
      </c>
      <c r="DC2" s="16" t="s">
        <v>228</v>
      </c>
      <c r="DD2" s="9" t="s">
        <v>229</v>
      </c>
      <c r="DE2" s="16" t="s">
        <v>230</v>
      </c>
      <c r="DF2" s="16" t="s">
        <v>231</v>
      </c>
      <c r="DG2" s="8" t="s">
        <v>232</v>
      </c>
      <c r="DH2" s="8" t="s">
        <v>233</v>
      </c>
      <c r="DI2" s="9" t="s">
        <v>234</v>
      </c>
      <c r="DJ2" s="8" t="s">
        <v>235</v>
      </c>
      <c r="DK2" s="8" t="s">
        <v>236</v>
      </c>
      <c r="DL2" s="8" t="s">
        <v>237</v>
      </c>
      <c r="DM2" s="16" t="s">
        <v>238</v>
      </c>
      <c r="DN2" s="8" t="s">
        <v>239</v>
      </c>
      <c r="DO2" s="8" t="s">
        <v>240</v>
      </c>
      <c r="DP2" s="16" t="s">
        <v>241</v>
      </c>
      <c r="DQ2" s="9" t="s">
        <v>242</v>
      </c>
      <c r="DR2" s="16" t="s">
        <v>243</v>
      </c>
      <c r="DS2" s="9" t="s">
        <v>244</v>
      </c>
      <c r="DT2" s="16" t="s">
        <v>245</v>
      </c>
      <c r="DU2" s="9" t="s">
        <v>246</v>
      </c>
      <c r="DV2" s="16" t="s">
        <v>247</v>
      </c>
      <c r="DW2" s="16" t="s">
        <v>248</v>
      </c>
      <c r="DX2" s="16" t="s">
        <v>249</v>
      </c>
      <c r="DY2" s="16" t="s">
        <v>250</v>
      </c>
      <c r="DZ2" s="16" t="s">
        <v>251</v>
      </c>
      <c r="EA2" s="16" t="s">
        <v>252</v>
      </c>
      <c r="EB2" s="16" t="s">
        <v>253</v>
      </c>
      <c r="EC2" s="16" t="s">
        <v>254</v>
      </c>
      <c r="ED2" s="14" t="s">
        <v>255</v>
      </c>
      <c r="EE2" s="16" t="s">
        <v>256</v>
      </c>
      <c r="EF2" s="9" t="s">
        <v>257</v>
      </c>
      <c r="EG2" s="16" t="s">
        <v>258</v>
      </c>
      <c r="EH2" s="16" t="s">
        <v>259</v>
      </c>
      <c r="EI2" s="8" t="s">
        <v>260</v>
      </c>
      <c r="EJ2" s="8" t="s">
        <v>261</v>
      </c>
      <c r="EK2" s="8" t="s">
        <v>134</v>
      </c>
      <c r="EL2" s="8" t="s">
        <v>262</v>
      </c>
    </row>
    <row r="3" spans="1:142" ht="12" customHeight="1">
      <c r="A3">
        <v>1</v>
      </c>
      <c r="B3" s="17">
        <v>42863.723333333335</v>
      </c>
      <c r="C3">
        <v>1</v>
      </c>
      <c r="D3">
        <v>8</v>
      </c>
      <c r="E3" t="b">
        <v>0</v>
      </c>
      <c r="F3" t="s">
        <v>263</v>
      </c>
      <c r="H3">
        <f t="shared" ref="H3:H298" si="0">IF(EL3=0,0,1)</f>
        <v>1</v>
      </c>
      <c r="I3" s="2" t="str">
        <f t="shared" ref="I3:I298" si="1">IF(N3="Yes, currently",0,IF(N3="Yes, in the past",0,IF(N3="NO",1,"")))</f>
        <v/>
      </c>
      <c r="J3" s="2" t="str">
        <f t="shared" ref="J3:K3" si="2">IF(O3="Yes",0,IF(O3="NO",1,""))</f>
        <v/>
      </c>
      <c r="K3" s="2" t="str">
        <f t="shared" si="2"/>
        <v/>
      </c>
      <c r="L3" s="2" t="str">
        <f t="shared" ref="L3:L298" si="3">IF(F3="No, I do not want to continue",1,"")</f>
        <v/>
      </c>
      <c r="M3" s="2">
        <f t="shared" ref="M3:M298" si="4">IF(G3="I understand",0,1)</f>
        <v>1</v>
      </c>
      <c r="N3" s="2"/>
      <c r="O3" s="2"/>
      <c r="P3" s="2"/>
      <c r="Q3" s="2"/>
      <c r="R3" s="2"/>
      <c r="S3" s="3"/>
      <c r="T3" s="2"/>
      <c r="V3" s="3"/>
      <c r="W3" s="18"/>
      <c r="X3" s="2"/>
      <c r="Y3" s="2"/>
      <c r="Z3" s="2"/>
      <c r="AA3" s="3"/>
      <c r="AB3" s="5"/>
      <c r="AD3" s="3"/>
      <c r="AE3" s="3"/>
      <c r="AF3" s="6"/>
      <c r="AH3" s="3"/>
      <c r="AJ3" s="2"/>
      <c r="AK3" s="2"/>
      <c r="AM3" s="2"/>
      <c r="AN3" s="3"/>
      <c r="AO3" s="2"/>
      <c r="AP3" s="5"/>
      <c r="AQ3" s="3"/>
      <c r="AR3" s="2"/>
      <c r="AW3" s="15"/>
      <c r="BF3" s="2"/>
      <c r="BG3" s="2"/>
      <c r="BI3" s="2"/>
      <c r="BJ3" s="2"/>
      <c r="BL3" s="7"/>
      <c r="BM3" s="2"/>
      <c r="BN3" s="7"/>
      <c r="BO3" s="2"/>
      <c r="BP3" s="2"/>
      <c r="BQ3" s="7"/>
      <c r="BR3" s="2"/>
      <c r="BS3" s="2"/>
      <c r="BT3" s="7"/>
      <c r="BU3" s="2"/>
      <c r="BV3" s="2"/>
      <c r="BW3" s="7"/>
      <c r="BX3" s="6"/>
      <c r="CA3" s="2"/>
      <c r="CB3" s="7"/>
      <c r="CD3" s="7"/>
      <c r="CE3" s="2"/>
      <c r="CF3" s="7"/>
      <c r="CG3" s="2"/>
      <c r="CH3" s="7"/>
      <c r="CI3" s="2"/>
      <c r="CJ3" s="7"/>
      <c r="CK3" s="7"/>
      <c r="CL3" s="7"/>
      <c r="CN3" s="2"/>
      <c r="CO3" s="2"/>
      <c r="CP3" s="2"/>
      <c r="CQ3" s="2"/>
      <c r="CS3" s="2"/>
      <c r="CT3" s="7"/>
      <c r="CU3" s="2"/>
      <c r="CV3" s="2"/>
      <c r="CW3" s="2"/>
      <c r="CX3" s="2"/>
      <c r="CZ3" s="7"/>
      <c r="DA3" s="7"/>
      <c r="DB3" s="7"/>
      <c r="DC3" s="7"/>
      <c r="DD3" s="2"/>
      <c r="DE3" s="7"/>
      <c r="DF3" s="7"/>
      <c r="DI3" s="2"/>
      <c r="DM3" s="7"/>
      <c r="DP3" s="7"/>
      <c r="DQ3" s="2"/>
      <c r="DR3" s="7"/>
      <c r="DS3" s="2"/>
      <c r="DT3" s="7"/>
      <c r="DU3" s="2"/>
      <c r="DV3" s="7"/>
      <c r="DW3" s="7"/>
      <c r="DX3" s="7"/>
      <c r="DY3" s="7"/>
      <c r="DZ3" s="7"/>
      <c r="EA3" s="7"/>
      <c r="EB3" s="7"/>
      <c r="EC3" s="7"/>
      <c r="ED3" s="6"/>
      <c r="EE3" s="7"/>
      <c r="EF3" s="2"/>
      <c r="EG3" s="7"/>
      <c r="EH3" s="7"/>
      <c r="EL3">
        <f t="shared" ref="EL3:EL299" si="5">125-COUNTBLANK(N3:EJ3)</f>
        <v>-2</v>
      </c>
    </row>
    <row r="4" spans="1:142" ht="12" customHeight="1">
      <c r="A4">
        <v>2</v>
      </c>
      <c r="B4" s="17">
        <v>42656.693923611114</v>
      </c>
      <c r="C4">
        <v>1</v>
      </c>
      <c r="D4">
        <v>9</v>
      </c>
      <c r="E4" t="b">
        <v>0</v>
      </c>
      <c r="F4" t="s">
        <v>263</v>
      </c>
      <c r="H4">
        <f t="shared" si="0"/>
        <v>1</v>
      </c>
      <c r="I4" s="2" t="str">
        <f t="shared" si="1"/>
        <v/>
      </c>
      <c r="J4" s="2" t="str">
        <f t="shared" ref="J4:K4" si="6">IF(O4="Yes",0,IF(O4="NO",1,""))</f>
        <v/>
      </c>
      <c r="K4" s="2" t="str">
        <f t="shared" si="6"/>
        <v/>
      </c>
      <c r="L4" s="2" t="str">
        <f t="shared" si="3"/>
        <v/>
      </c>
      <c r="M4" s="2">
        <f t="shared" si="4"/>
        <v>1</v>
      </c>
      <c r="N4" s="2"/>
      <c r="O4" s="2"/>
      <c r="P4" s="2"/>
      <c r="Q4" s="2"/>
      <c r="R4" s="2"/>
      <c r="S4" s="3"/>
      <c r="T4" s="2"/>
      <c r="V4" s="3"/>
      <c r="W4" s="18"/>
      <c r="X4" s="2"/>
      <c r="Y4" s="2"/>
      <c r="Z4" s="2"/>
      <c r="AA4" s="3"/>
      <c r="AB4" s="5"/>
      <c r="AD4" s="3"/>
      <c r="AE4" s="3"/>
      <c r="AF4" s="6"/>
      <c r="AH4" s="3"/>
      <c r="AJ4" s="2"/>
      <c r="AK4" s="2"/>
      <c r="AM4" s="2"/>
      <c r="AN4" s="3"/>
      <c r="AO4" s="2"/>
      <c r="AP4" s="5"/>
      <c r="AQ4" s="3"/>
      <c r="AR4" s="2"/>
      <c r="AW4" s="15"/>
      <c r="BF4" s="2"/>
      <c r="BG4" s="2"/>
      <c r="BI4" s="2"/>
      <c r="BJ4" s="2"/>
      <c r="BL4" s="7"/>
      <c r="BM4" s="2"/>
      <c r="BN4" s="7"/>
      <c r="BO4" s="2"/>
      <c r="BP4" s="2"/>
      <c r="BQ4" s="7"/>
      <c r="BR4" s="2"/>
      <c r="BS4" s="2"/>
      <c r="BT4" s="7"/>
      <c r="BU4" s="2"/>
      <c r="BV4" s="2"/>
      <c r="BW4" s="7"/>
      <c r="BX4" s="6"/>
      <c r="CA4" s="2"/>
      <c r="CB4" s="7"/>
      <c r="CD4" s="7"/>
      <c r="CE4" s="2"/>
      <c r="CF4" s="7"/>
      <c r="CG4" s="2"/>
      <c r="CH4" s="7"/>
      <c r="CI4" s="2"/>
      <c r="CJ4" s="7"/>
      <c r="CK4" s="7"/>
      <c r="CL4" s="7"/>
      <c r="CN4" s="2"/>
      <c r="CO4" s="2"/>
      <c r="CP4" s="2"/>
      <c r="CQ4" s="2"/>
      <c r="CS4" s="2"/>
      <c r="CT4" s="7"/>
      <c r="CU4" s="2"/>
      <c r="CV4" s="2"/>
      <c r="CW4" s="2"/>
      <c r="CX4" s="2"/>
      <c r="CZ4" s="7"/>
      <c r="DA4" s="7"/>
      <c r="DB4" s="7"/>
      <c r="DC4" s="7"/>
      <c r="DD4" s="2"/>
      <c r="DE4" s="7"/>
      <c r="DF4" s="7"/>
      <c r="DI4" s="2"/>
      <c r="DM4" s="7"/>
      <c r="DP4" s="7"/>
      <c r="DQ4" s="2"/>
      <c r="DR4" s="7"/>
      <c r="DS4" s="2"/>
      <c r="DT4" s="7"/>
      <c r="DU4" s="2"/>
      <c r="DV4" s="7"/>
      <c r="DW4" s="7"/>
      <c r="DX4" s="7"/>
      <c r="DY4" s="7"/>
      <c r="DZ4" s="7"/>
      <c r="EA4" s="7"/>
      <c r="EB4" s="7"/>
      <c r="EC4" s="7"/>
      <c r="ED4" s="6"/>
      <c r="EE4" s="7"/>
      <c r="EF4" s="2"/>
      <c r="EG4" s="7"/>
      <c r="EH4" s="7"/>
      <c r="EL4">
        <f t="shared" si="5"/>
        <v>-2</v>
      </c>
    </row>
    <row r="5" spans="1:142" ht="12" customHeight="1">
      <c r="A5">
        <v>3</v>
      </c>
      <c r="B5" s="17">
        <v>42768.79959490741</v>
      </c>
      <c r="C5">
        <v>1</v>
      </c>
      <c r="D5">
        <v>14</v>
      </c>
      <c r="E5" t="b">
        <v>0</v>
      </c>
      <c r="F5" t="s">
        <v>263</v>
      </c>
      <c r="H5">
        <f t="shared" si="0"/>
        <v>1</v>
      </c>
      <c r="I5" s="2" t="str">
        <f t="shared" si="1"/>
        <v/>
      </c>
      <c r="J5" s="2" t="str">
        <f t="shared" ref="J5:K5" si="7">IF(O5="Yes",0,IF(O5="NO",1,""))</f>
        <v/>
      </c>
      <c r="K5" s="2" t="str">
        <f t="shared" si="7"/>
        <v/>
      </c>
      <c r="L5" s="2" t="str">
        <f t="shared" si="3"/>
        <v/>
      </c>
      <c r="M5" s="2">
        <f t="shared" si="4"/>
        <v>1</v>
      </c>
      <c r="N5" s="2"/>
      <c r="O5" s="2"/>
      <c r="P5" s="2"/>
      <c r="Q5" s="2"/>
      <c r="R5" s="2"/>
      <c r="S5" s="3"/>
      <c r="T5" s="2"/>
      <c r="V5" s="3"/>
      <c r="W5" s="18"/>
      <c r="X5" s="2"/>
      <c r="Y5" s="2"/>
      <c r="Z5" s="2"/>
      <c r="AA5" s="3"/>
      <c r="AB5" s="5"/>
      <c r="AD5" s="3"/>
      <c r="AE5" s="3"/>
      <c r="AF5" s="6"/>
      <c r="AH5" s="3"/>
      <c r="AJ5" s="2"/>
      <c r="AK5" s="2"/>
      <c r="AM5" s="2"/>
      <c r="AN5" s="3"/>
      <c r="AO5" s="2"/>
      <c r="AP5" s="5"/>
      <c r="AQ5" s="3"/>
      <c r="AR5" s="2"/>
      <c r="AW5" s="15"/>
      <c r="BF5" s="2"/>
      <c r="BG5" s="2"/>
      <c r="BI5" s="2"/>
      <c r="BJ5" s="2"/>
      <c r="BL5" s="7"/>
      <c r="BM5" s="2"/>
      <c r="BN5" s="7"/>
      <c r="BO5" s="2"/>
      <c r="BP5" s="2"/>
      <c r="BQ5" s="7"/>
      <c r="BR5" s="2"/>
      <c r="BS5" s="2"/>
      <c r="BT5" s="7"/>
      <c r="BU5" s="2"/>
      <c r="BV5" s="2"/>
      <c r="BW5" s="7"/>
      <c r="BX5" s="6"/>
      <c r="CA5" s="2"/>
      <c r="CB5" s="7"/>
      <c r="CD5" s="7"/>
      <c r="CE5" s="2"/>
      <c r="CF5" s="7"/>
      <c r="CG5" s="2"/>
      <c r="CH5" s="7"/>
      <c r="CI5" s="2"/>
      <c r="CJ5" s="7"/>
      <c r="CK5" s="7"/>
      <c r="CL5" s="7"/>
      <c r="CN5" s="2"/>
      <c r="CO5" s="2"/>
      <c r="CP5" s="2"/>
      <c r="CQ5" s="2"/>
      <c r="CS5" s="2"/>
      <c r="CT5" s="7"/>
      <c r="CU5" s="2"/>
      <c r="CV5" s="2"/>
      <c r="CW5" s="2"/>
      <c r="CX5" s="2"/>
      <c r="CZ5" s="7"/>
      <c r="DA5" s="7"/>
      <c r="DB5" s="7"/>
      <c r="DC5" s="7"/>
      <c r="DD5" s="2"/>
      <c r="DE5" s="7"/>
      <c r="DF5" s="7"/>
      <c r="DI5" s="2"/>
      <c r="DM5" s="7"/>
      <c r="DP5" s="7"/>
      <c r="DQ5" s="2"/>
      <c r="DR5" s="7"/>
      <c r="DS5" s="2"/>
      <c r="DT5" s="7"/>
      <c r="DU5" s="2"/>
      <c r="DV5" s="7"/>
      <c r="DW5" s="7"/>
      <c r="DX5" s="7"/>
      <c r="DY5" s="7"/>
      <c r="DZ5" s="7"/>
      <c r="EA5" s="7"/>
      <c r="EB5" s="7"/>
      <c r="EC5" s="7"/>
      <c r="ED5" s="6"/>
      <c r="EE5" s="7"/>
      <c r="EF5" s="2"/>
      <c r="EG5" s="7"/>
      <c r="EH5" s="7"/>
      <c r="EL5">
        <f t="shared" si="5"/>
        <v>-2</v>
      </c>
    </row>
    <row r="6" spans="1:142" ht="12" customHeight="1">
      <c r="A6">
        <v>4</v>
      </c>
      <c r="B6" s="17">
        <v>42644.2578125</v>
      </c>
      <c r="C6">
        <v>1</v>
      </c>
      <c r="D6">
        <v>15</v>
      </c>
      <c r="E6" t="b">
        <v>0</v>
      </c>
      <c r="F6" t="s">
        <v>263</v>
      </c>
      <c r="H6">
        <f t="shared" si="0"/>
        <v>1</v>
      </c>
      <c r="I6" s="2" t="str">
        <f t="shared" si="1"/>
        <v/>
      </c>
      <c r="J6" s="2" t="str">
        <f t="shared" ref="J6:K6" si="8">IF(O6="Yes",0,IF(O6="NO",1,""))</f>
        <v/>
      </c>
      <c r="K6" s="2" t="str">
        <f t="shared" si="8"/>
        <v/>
      </c>
      <c r="L6" s="2" t="str">
        <f t="shared" si="3"/>
        <v/>
      </c>
      <c r="M6" s="2">
        <f t="shared" si="4"/>
        <v>1</v>
      </c>
      <c r="N6" s="2"/>
      <c r="O6" s="2"/>
      <c r="P6" s="2"/>
      <c r="Q6" s="2"/>
      <c r="R6" s="2"/>
      <c r="S6" s="3"/>
      <c r="T6" s="2"/>
      <c r="V6" s="3"/>
      <c r="W6" s="18"/>
      <c r="X6" s="2"/>
      <c r="Y6" s="2"/>
      <c r="Z6" s="2"/>
      <c r="AA6" s="3"/>
      <c r="AB6" s="5"/>
      <c r="AD6" s="3"/>
      <c r="AE6" s="3"/>
      <c r="AF6" s="6"/>
      <c r="AH6" s="3"/>
      <c r="AJ6" s="2"/>
      <c r="AK6" s="2"/>
      <c r="AM6" s="2"/>
      <c r="AN6" s="3"/>
      <c r="AO6" s="2"/>
      <c r="AP6" s="5"/>
      <c r="AQ6" s="3"/>
      <c r="AR6" s="2"/>
      <c r="AW6" s="15"/>
      <c r="BF6" s="2"/>
      <c r="BG6" s="2"/>
      <c r="BI6" s="2"/>
      <c r="BJ6" s="2"/>
      <c r="BL6" s="7"/>
      <c r="BM6" s="2"/>
      <c r="BN6" s="7"/>
      <c r="BO6" s="2"/>
      <c r="BP6" s="2"/>
      <c r="BQ6" s="7"/>
      <c r="BR6" s="2"/>
      <c r="BS6" s="2"/>
      <c r="BT6" s="7"/>
      <c r="BU6" s="2"/>
      <c r="BV6" s="2"/>
      <c r="BW6" s="7"/>
      <c r="BX6" s="6"/>
      <c r="CA6" s="2"/>
      <c r="CB6" s="7"/>
      <c r="CD6" s="7"/>
      <c r="CE6" s="2"/>
      <c r="CF6" s="7"/>
      <c r="CG6" s="2"/>
      <c r="CH6" s="7"/>
      <c r="CI6" s="2"/>
      <c r="CJ6" s="7"/>
      <c r="CK6" s="7"/>
      <c r="CL6" s="7"/>
      <c r="CN6" s="2"/>
      <c r="CO6" s="2"/>
      <c r="CP6" s="2"/>
      <c r="CQ6" s="2"/>
      <c r="CS6" s="2"/>
      <c r="CT6" s="7"/>
      <c r="CU6" s="2"/>
      <c r="CV6" s="2"/>
      <c r="CW6" s="2"/>
      <c r="CX6" s="2"/>
      <c r="CZ6" s="7"/>
      <c r="DA6" s="7"/>
      <c r="DB6" s="7"/>
      <c r="DC6" s="7"/>
      <c r="DD6" s="2"/>
      <c r="DE6" s="7"/>
      <c r="DF6" s="7"/>
      <c r="DI6" s="2"/>
      <c r="DM6" s="7"/>
      <c r="DP6" s="7"/>
      <c r="DQ6" s="2"/>
      <c r="DR6" s="7"/>
      <c r="DS6" s="2"/>
      <c r="DT6" s="7"/>
      <c r="DU6" s="2"/>
      <c r="DV6" s="7"/>
      <c r="DW6" s="7"/>
      <c r="DX6" s="7"/>
      <c r="DY6" s="7"/>
      <c r="DZ6" s="7"/>
      <c r="EA6" s="7"/>
      <c r="EB6" s="7"/>
      <c r="EC6" s="7"/>
      <c r="ED6" s="6"/>
      <c r="EE6" s="7"/>
      <c r="EF6" s="2"/>
      <c r="EG6" s="7"/>
      <c r="EH6" s="7"/>
      <c r="EL6">
        <f t="shared" si="5"/>
        <v>-2</v>
      </c>
    </row>
    <row r="7" spans="1:142" ht="12" customHeight="1">
      <c r="A7">
        <v>5</v>
      </c>
      <c r="B7" s="17">
        <v>42803.903055555558</v>
      </c>
      <c r="C7">
        <v>1</v>
      </c>
      <c r="D7">
        <v>15</v>
      </c>
      <c r="E7" t="b">
        <v>0</v>
      </c>
      <c r="F7" t="s">
        <v>263</v>
      </c>
      <c r="H7">
        <f t="shared" si="0"/>
        <v>1</v>
      </c>
      <c r="I7" s="2" t="str">
        <f t="shared" si="1"/>
        <v/>
      </c>
      <c r="J7" s="2" t="str">
        <f t="shared" ref="J7:K7" si="9">IF(O7="Yes",0,IF(O7="NO",1,""))</f>
        <v/>
      </c>
      <c r="K7" s="2" t="str">
        <f t="shared" si="9"/>
        <v/>
      </c>
      <c r="L7" s="2" t="str">
        <f t="shared" si="3"/>
        <v/>
      </c>
      <c r="M7" s="2">
        <f t="shared" si="4"/>
        <v>1</v>
      </c>
      <c r="N7" s="2"/>
      <c r="O7" s="2"/>
      <c r="P7" s="2"/>
      <c r="Q7" s="2"/>
      <c r="R7" s="2"/>
      <c r="S7" s="3"/>
      <c r="T7" s="2"/>
      <c r="V7" s="3"/>
      <c r="W7" s="18"/>
      <c r="X7" s="2"/>
      <c r="Y7" s="2"/>
      <c r="Z7" s="2"/>
      <c r="AA7" s="3"/>
      <c r="AB7" s="5"/>
      <c r="AD7" s="3"/>
      <c r="AE7" s="3"/>
      <c r="AF7" s="6"/>
      <c r="AH7" s="3"/>
      <c r="AJ7" s="2"/>
      <c r="AK7" s="2"/>
      <c r="AM7" s="2"/>
      <c r="AN7" s="3"/>
      <c r="AO7" s="2"/>
      <c r="AP7" s="5"/>
      <c r="AQ7" s="3"/>
      <c r="AR7" s="2"/>
      <c r="AW7" s="15"/>
      <c r="BF7" s="2"/>
      <c r="BG7" s="2"/>
      <c r="BI7" s="2"/>
      <c r="BJ7" s="2"/>
      <c r="BL7" s="7"/>
      <c r="BM7" s="2"/>
      <c r="BN7" s="7"/>
      <c r="BO7" s="2"/>
      <c r="BP7" s="2"/>
      <c r="BQ7" s="7"/>
      <c r="BR7" s="2"/>
      <c r="BS7" s="2"/>
      <c r="BT7" s="7"/>
      <c r="BU7" s="2"/>
      <c r="BV7" s="2"/>
      <c r="BW7" s="7"/>
      <c r="BX7" s="6"/>
      <c r="CA7" s="2"/>
      <c r="CB7" s="7"/>
      <c r="CD7" s="7"/>
      <c r="CE7" s="2"/>
      <c r="CF7" s="7"/>
      <c r="CG7" s="2"/>
      <c r="CH7" s="7"/>
      <c r="CI7" s="2"/>
      <c r="CJ7" s="7"/>
      <c r="CK7" s="7"/>
      <c r="CL7" s="7"/>
      <c r="CN7" s="2"/>
      <c r="CO7" s="2"/>
      <c r="CP7" s="2"/>
      <c r="CQ7" s="2"/>
      <c r="CS7" s="2"/>
      <c r="CT7" s="7"/>
      <c r="CU7" s="2"/>
      <c r="CV7" s="2"/>
      <c r="CW7" s="2"/>
      <c r="CX7" s="2"/>
      <c r="CZ7" s="7"/>
      <c r="DA7" s="7"/>
      <c r="DB7" s="7"/>
      <c r="DC7" s="7"/>
      <c r="DD7" s="2"/>
      <c r="DE7" s="7"/>
      <c r="DF7" s="7"/>
      <c r="DI7" s="2"/>
      <c r="DM7" s="7"/>
      <c r="DP7" s="7"/>
      <c r="DQ7" s="2"/>
      <c r="DR7" s="7"/>
      <c r="DS7" s="2"/>
      <c r="DT7" s="7"/>
      <c r="DU7" s="2"/>
      <c r="DV7" s="7"/>
      <c r="DW7" s="7"/>
      <c r="DX7" s="7"/>
      <c r="DY7" s="7"/>
      <c r="DZ7" s="7"/>
      <c r="EA7" s="7"/>
      <c r="EB7" s="7"/>
      <c r="EC7" s="7"/>
      <c r="ED7" s="6"/>
      <c r="EE7" s="7"/>
      <c r="EF7" s="2"/>
      <c r="EG7" s="7"/>
      <c r="EH7" s="7"/>
      <c r="EL7">
        <f t="shared" si="5"/>
        <v>-2</v>
      </c>
    </row>
    <row r="8" spans="1:142" ht="12" customHeight="1">
      <c r="A8">
        <v>6</v>
      </c>
      <c r="B8" s="17">
        <v>42767.823865740742</v>
      </c>
      <c r="C8">
        <v>1</v>
      </c>
      <c r="D8">
        <v>16</v>
      </c>
      <c r="E8" t="b">
        <v>0</v>
      </c>
      <c r="F8" t="s">
        <v>263</v>
      </c>
      <c r="H8">
        <f t="shared" si="0"/>
        <v>1</v>
      </c>
      <c r="I8" s="2" t="str">
        <f t="shared" si="1"/>
        <v/>
      </c>
      <c r="J8" s="2" t="str">
        <f t="shared" ref="J8:K8" si="10">IF(O8="Yes",0,IF(O8="NO",1,""))</f>
        <v/>
      </c>
      <c r="K8" s="2" t="str">
        <f t="shared" si="10"/>
        <v/>
      </c>
      <c r="L8" s="2" t="str">
        <f t="shared" si="3"/>
        <v/>
      </c>
      <c r="M8" s="2">
        <f t="shared" si="4"/>
        <v>1</v>
      </c>
      <c r="N8" s="2"/>
      <c r="O8" s="2"/>
      <c r="P8" s="2"/>
      <c r="Q8" s="2"/>
      <c r="R8" s="2"/>
      <c r="S8" s="3"/>
      <c r="T8" s="2"/>
      <c r="V8" s="3"/>
      <c r="W8" s="18"/>
      <c r="X8" s="2"/>
      <c r="Y8" s="2"/>
      <c r="Z8" s="2"/>
      <c r="AA8" s="3"/>
      <c r="AB8" s="5"/>
      <c r="AD8" s="3"/>
      <c r="AE8" s="3"/>
      <c r="AF8" s="6"/>
      <c r="AH8" s="3"/>
      <c r="AJ8" s="2"/>
      <c r="AK8" s="2"/>
      <c r="AM8" s="2"/>
      <c r="AN8" s="3"/>
      <c r="AO8" s="2"/>
      <c r="AP8" s="5"/>
      <c r="AQ8" s="3"/>
      <c r="AR8" s="2"/>
      <c r="AW8" s="15"/>
      <c r="BF8" s="2"/>
      <c r="BG8" s="2"/>
      <c r="BI8" s="2"/>
      <c r="BJ8" s="2"/>
      <c r="BL8" s="7"/>
      <c r="BM8" s="2"/>
      <c r="BN8" s="7"/>
      <c r="BO8" s="2"/>
      <c r="BP8" s="2"/>
      <c r="BQ8" s="7"/>
      <c r="BR8" s="2"/>
      <c r="BS8" s="2"/>
      <c r="BT8" s="7"/>
      <c r="BU8" s="2"/>
      <c r="BV8" s="2"/>
      <c r="BW8" s="7"/>
      <c r="BX8" s="6"/>
      <c r="CA8" s="2"/>
      <c r="CB8" s="7"/>
      <c r="CD8" s="7"/>
      <c r="CE8" s="2"/>
      <c r="CF8" s="7"/>
      <c r="CG8" s="2"/>
      <c r="CH8" s="7"/>
      <c r="CI8" s="2"/>
      <c r="CJ8" s="7"/>
      <c r="CK8" s="7"/>
      <c r="CL8" s="7"/>
      <c r="CN8" s="2"/>
      <c r="CO8" s="2"/>
      <c r="CP8" s="2"/>
      <c r="CQ8" s="2"/>
      <c r="CS8" s="2"/>
      <c r="CT8" s="7"/>
      <c r="CU8" s="2"/>
      <c r="CV8" s="2"/>
      <c r="CW8" s="2"/>
      <c r="CX8" s="2"/>
      <c r="CZ8" s="7"/>
      <c r="DA8" s="7"/>
      <c r="DB8" s="7"/>
      <c r="DC8" s="7"/>
      <c r="DD8" s="2"/>
      <c r="DE8" s="7"/>
      <c r="DF8" s="7"/>
      <c r="DI8" s="2"/>
      <c r="DM8" s="7"/>
      <c r="DP8" s="7"/>
      <c r="DQ8" s="2"/>
      <c r="DR8" s="7"/>
      <c r="DS8" s="2"/>
      <c r="DT8" s="7"/>
      <c r="DU8" s="2"/>
      <c r="DV8" s="7"/>
      <c r="DW8" s="7"/>
      <c r="DX8" s="7"/>
      <c r="DY8" s="7"/>
      <c r="DZ8" s="7"/>
      <c r="EA8" s="7"/>
      <c r="EB8" s="7"/>
      <c r="EC8" s="7"/>
      <c r="ED8" s="6"/>
      <c r="EE8" s="7"/>
      <c r="EF8" s="2"/>
      <c r="EG8" s="7"/>
      <c r="EH8" s="7"/>
      <c r="EL8">
        <f t="shared" si="5"/>
        <v>-2</v>
      </c>
    </row>
    <row r="9" spans="1:142" ht="12" customHeight="1">
      <c r="A9">
        <v>7</v>
      </c>
      <c r="B9" s="17">
        <v>42858.330023148148</v>
      </c>
      <c r="C9">
        <v>1</v>
      </c>
      <c r="D9">
        <v>16</v>
      </c>
      <c r="E9" t="b">
        <v>0</v>
      </c>
      <c r="F9" t="s">
        <v>263</v>
      </c>
      <c r="H9">
        <f t="shared" si="0"/>
        <v>1</v>
      </c>
      <c r="I9" s="2" t="str">
        <f t="shared" si="1"/>
        <v/>
      </c>
      <c r="J9" s="2" t="str">
        <f t="shared" ref="J9:K9" si="11">IF(O9="Yes",0,IF(O9="NO",1,""))</f>
        <v/>
      </c>
      <c r="K9" s="2" t="str">
        <f t="shared" si="11"/>
        <v/>
      </c>
      <c r="L9" s="2" t="str">
        <f t="shared" si="3"/>
        <v/>
      </c>
      <c r="M9" s="2">
        <f t="shared" si="4"/>
        <v>1</v>
      </c>
      <c r="N9" s="2"/>
      <c r="O9" s="2"/>
      <c r="P9" s="2"/>
      <c r="Q9" s="2"/>
      <c r="R9" s="2"/>
      <c r="S9" s="3"/>
      <c r="T9" s="2"/>
      <c r="V9" s="3"/>
      <c r="W9" s="18"/>
      <c r="X9" s="2"/>
      <c r="Y9" s="2"/>
      <c r="Z9" s="2"/>
      <c r="AA9" s="3"/>
      <c r="AB9" s="5"/>
      <c r="AD9" s="3"/>
      <c r="AE9" s="3"/>
      <c r="AF9" s="6"/>
      <c r="AH9" s="3"/>
      <c r="AJ9" s="2"/>
      <c r="AK9" s="2"/>
      <c r="AM9" s="2"/>
      <c r="AN9" s="3"/>
      <c r="AO9" s="2"/>
      <c r="AP9" s="5"/>
      <c r="AQ9" s="3"/>
      <c r="AR9" s="2"/>
      <c r="AW9" s="15"/>
      <c r="BF9" s="2"/>
      <c r="BG9" s="2"/>
      <c r="BI9" s="2"/>
      <c r="BJ9" s="2"/>
      <c r="BL9" s="7"/>
      <c r="BM9" s="2"/>
      <c r="BN9" s="7"/>
      <c r="BO9" s="2"/>
      <c r="BP9" s="2"/>
      <c r="BQ9" s="7"/>
      <c r="BR9" s="2"/>
      <c r="BS9" s="2"/>
      <c r="BT9" s="7"/>
      <c r="BU9" s="2"/>
      <c r="BV9" s="2"/>
      <c r="BW9" s="7"/>
      <c r="BX9" s="6"/>
      <c r="CA9" s="2"/>
      <c r="CB9" s="7"/>
      <c r="CD9" s="7"/>
      <c r="CE9" s="2"/>
      <c r="CF9" s="7"/>
      <c r="CG9" s="2"/>
      <c r="CH9" s="7"/>
      <c r="CI9" s="2"/>
      <c r="CJ9" s="7"/>
      <c r="CK9" s="7"/>
      <c r="CL9" s="7"/>
      <c r="CN9" s="2"/>
      <c r="CO9" s="2"/>
      <c r="CP9" s="2"/>
      <c r="CQ9" s="2"/>
      <c r="CS9" s="2"/>
      <c r="CT9" s="7"/>
      <c r="CU9" s="2"/>
      <c r="CV9" s="2"/>
      <c r="CW9" s="2"/>
      <c r="CX9" s="2"/>
      <c r="CZ9" s="7"/>
      <c r="DA9" s="7"/>
      <c r="DB9" s="7"/>
      <c r="DC9" s="7"/>
      <c r="DD9" s="2"/>
      <c r="DE9" s="7"/>
      <c r="DF9" s="7"/>
      <c r="DI9" s="2"/>
      <c r="DM9" s="7"/>
      <c r="DP9" s="7"/>
      <c r="DQ9" s="2"/>
      <c r="DR9" s="7"/>
      <c r="DS9" s="2"/>
      <c r="DT9" s="7"/>
      <c r="DU9" s="2"/>
      <c r="DV9" s="7"/>
      <c r="DW9" s="7"/>
      <c r="DX9" s="7"/>
      <c r="DY9" s="7"/>
      <c r="DZ9" s="7"/>
      <c r="EA9" s="7"/>
      <c r="EB9" s="7"/>
      <c r="EC9" s="7"/>
      <c r="ED9" s="6"/>
      <c r="EE9" s="7"/>
      <c r="EF9" s="2"/>
      <c r="EG9" s="7"/>
      <c r="EH9" s="7"/>
      <c r="EL9">
        <f t="shared" si="5"/>
        <v>-2</v>
      </c>
    </row>
    <row r="10" spans="1:142" ht="12" customHeight="1">
      <c r="A10">
        <v>8</v>
      </c>
      <c r="B10" s="17">
        <v>42883.931064814817</v>
      </c>
      <c r="C10">
        <v>1</v>
      </c>
      <c r="D10">
        <v>18</v>
      </c>
      <c r="E10" t="b">
        <v>0</v>
      </c>
      <c r="F10" t="s">
        <v>263</v>
      </c>
      <c r="H10">
        <f t="shared" si="0"/>
        <v>1</v>
      </c>
      <c r="I10" s="2" t="str">
        <f t="shared" si="1"/>
        <v/>
      </c>
      <c r="J10" s="2" t="str">
        <f t="shared" ref="J10:K10" si="12">IF(O10="Yes",0,IF(O10="NO",1,""))</f>
        <v/>
      </c>
      <c r="K10" s="2" t="str">
        <f t="shared" si="12"/>
        <v/>
      </c>
      <c r="L10" s="2" t="str">
        <f t="shared" si="3"/>
        <v/>
      </c>
      <c r="M10" s="2">
        <f t="shared" si="4"/>
        <v>1</v>
      </c>
      <c r="N10" s="2"/>
      <c r="O10" s="2"/>
      <c r="P10" s="2"/>
      <c r="Q10" s="2"/>
      <c r="R10" s="2"/>
      <c r="S10" s="3"/>
      <c r="T10" s="2"/>
      <c r="V10" s="3"/>
      <c r="W10" s="18"/>
      <c r="X10" s="2"/>
      <c r="Y10" s="2"/>
      <c r="Z10" s="2"/>
      <c r="AA10" s="3"/>
      <c r="AB10" s="5"/>
      <c r="AD10" s="3"/>
      <c r="AE10" s="3"/>
      <c r="AF10" s="6"/>
      <c r="AH10" s="3"/>
      <c r="AJ10" s="2"/>
      <c r="AK10" s="2"/>
      <c r="AM10" s="2"/>
      <c r="AN10" s="3"/>
      <c r="AO10" s="2"/>
      <c r="AP10" s="5"/>
      <c r="AQ10" s="3"/>
      <c r="AR10" s="2"/>
      <c r="AW10" s="15"/>
      <c r="BF10" s="2"/>
      <c r="BG10" s="2"/>
      <c r="BI10" s="2"/>
      <c r="BJ10" s="2"/>
      <c r="BL10" s="7"/>
      <c r="BM10" s="2"/>
      <c r="BN10" s="7"/>
      <c r="BO10" s="2"/>
      <c r="BP10" s="2"/>
      <c r="BQ10" s="7"/>
      <c r="BR10" s="2"/>
      <c r="BS10" s="2"/>
      <c r="BT10" s="7"/>
      <c r="BU10" s="2"/>
      <c r="BV10" s="2"/>
      <c r="BW10" s="7"/>
      <c r="BX10" s="6"/>
      <c r="CA10" s="2"/>
      <c r="CB10" s="7"/>
      <c r="CD10" s="7"/>
      <c r="CE10" s="2"/>
      <c r="CF10" s="7"/>
      <c r="CG10" s="2"/>
      <c r="CH10" s="7"/>
      <c r="CI10" s="2"/>
      <c r="CJ10" s="7"/>
      <c r="CK10" s="7"/>
      <c r="CL10" s="7"/>
      <c r="CN10" s="2"/>
      <c r="CO10" s="2"/>
      <c r="CP10" s="2"/>
      <c r="CQ10" s="2"/>
      <c r="CS10" s="2"/>
      <c r="CT10" s="7"/>
      <c r="CU10" s="2"/>
      <c r="CV10" s="2"/>
      <c r="CW10" s="2"/>
      <c r="CX10" s="2"/>
      <c r="CZ10" s="7"/>
      <c r="DA10" s="7"/>
      <c r="DB10" s="7"/>
      <c r="DC10" s="7"/>
      <c r="DD10" s="2"/>
      <c r="DE10" s="7"/>
      <c r="DF10" s="7"/>
      <c r="DI10" s="2"/>
      <c r="DM10" s="7"/>
      <c r="DP10" s="7"/>
      <c r="DQ10" s="2"/>
      <c r="DR10" s="7"/>
      <c r="DS10" s="2"/>
      <c r="DT10" s="7"/>
      <c r="DU10" s="2"/>
      <c r="DV10" s="7"/>
      <c r="DW10" s="7"/>
      <c r="DX10" s="7"/>
      <c r="DY10" s="7"/>
      <c r="DZ10" s="7"/>
      <c r="EA10" s="7"/>
      <c r="EB10" s="7"/>
      <c r="EC10" s="7"/>
      <c r="ED10" s="6"/>
      <c r="EE10" s="7"/>
      <c r="EF10" s="2"/>
      <c r="EG10" s="7"/>
      <c r="EH10" s="7"/>
      <c r="EL10">
        <f t="shared" si="5"/>
        <v>-2</v>
      </c>
    </row>
    <row r="11" spans="1:142" ht="12" customHeight="1">
      <c r="A11">
        <v>9</v>
      </c>
      <c r="B11" s="17">
        <v>42863.475439814814</v>
      </c>
      <c r="C11">
        <v>100</v>
      </c>
      <c r="D11">
        <v>21</v>
      </c>
      <c r="E11" t="b">
        <v>1</v>
      </c>
      <c r="F11" t="s">
        <v>264</v>
      </c>
      <c r="H11">
        <f t="shared" si="0"/>
        <v>1</v>
      </c>
      <c r="I11" s="2" t="str">
        <f t="shared" si="1"/>
        <v/>
      </c>
      <c r="J11" s="2" t="str">
        <f t="shared" ref="J11:K11" si="13">IF(O11="Yes",0,IF(O11="NO",1,""))</f>
        <v/>
      </c>
      <c r="K11" s="2" t="str">
        <f t="shared" si="13"/>
        <v/>
      </c>
      <c r="L11" s="2">
        <f t="shared" si="3"/>
        <v>1</v>
      </c>
      <c r="M11" s="2">
        <f t="shared" si="4"/>
        <v>1</v>
      </c>
      <c r="N11" s="2"/>
      <c r="O11" s="2"/>
      <c r="P11" s="2"/>
      <c r="Q11" s="2"/>
      <c r="R11" s="2"/>
      <c r="S11" s="3"/>
      <c r="T11" s="2"/>
      <c r="V11" s="3"/>
      <c r="W11" s="18"/>
      <c r="X11" s="2"/>
      <c r="Y11" s="2"/>
      <c r="Z11" s="2"/>
      <c r="AA11" s="3"/>
      <c r="AB11" s="5"/>
      <c r="AD11" s="3"/>
      <c r="AE11" s="3"/>
      <c r="AF11" s="6"/>
      <c r="AH11" s="3"/>
      <c r="AJ11" s="2"/>
      <c r="AK11" s="2"/>
      <c r="AM11" s="2"/>
      <c r="AN11" s="3"/>
      <c r="AO11" s="2"/>
      <c r="AP11" s="5"/>
      <c r="AQ11" s="3"/>
      <c r="AR11" s="2"/>
      <c r="AW11" s="15"/>
      <c r="BF11" s="2"/>
      <c r="BG11" s="2"/>
      <c r="BI11" s="2"/>
      <c r="BJ11" s="2"/>
      <c r="BL11" s="7"/>
      <c r="BM11" s="2"/>
      <c r="BN11" s="7"/>
      <c r="BO11" s="2"/>
      <c r="BP11" s="2"/>
      <c r="BQ11" s="7"/>
      <c r="BR11" s="2"/>
      <c r="BS11" s="2"/>
      <c r="BT11" s="7"/>
      <c r="BU11" s="2"/>
      <c r="BV11" s="2"/>
      <c r="BW11" s="7"/>
      <c r="BX11" s="6"/>
      <c r="CA11" s="2"/>
      <c r="CB11" s="7"/>
      <c r="CD11" s="7"/>
      <c r="CE11" s="2"/>
      <c r="CF11" s="7"/>
      <c r="CG11" s="2"/>
      <c r="CH11" s="7"/>
      <c r="CI11" s="2"/>
      <c r="CJ11" s="7"/>
      <c r="CK11" s="7"/>
      <c r="CL11" s="7"/>
      <c r="CN11" s="2"/>
      <c r="CO11" s="2"/>
      <c r="CP11" s="2"/>
      <c r="CQ11" s="2"/>
      <c r="CS11" s="2"/>
      <c r="CT11" s="7"/>
      <c r="CU11" s="2"/>
      <c r="CV11" s="2"/>
      <c r="CW11" s="2"/>
      <c r="CX11" s="2"/>
      <c r="CZ11" s="7"/>
      <c r="DA11" s="7"/>
      <c r="DB11" s="7"/>
      <c r="DC11" s="7"/>
      <c r="DD11" s="2"/>
      <c r="DE11" s="7"/>
      <c r="DF11" s="7"/>
      <c r="DI11" s="2"/>
      <c r="DM11" s="7"/>
      <c r="DP11" s="7"/>
      <c r="DQ11" s="2"/>
      <c r="DR11" s="7"/>
      <c r="DS11" s="2"/>
      <c r="DT11" s="7"/>
      <c r="DU11" s="2"/>
      <c r="DV11" s="7"/>
      <c r="DW11" s="7"/>
      <c r="DX11" s="7"/>
      <c r="DY11" s="7"/>
      <c r="DZ11" s="7"/>
      <c r="EA11" s="7"/>
      <c r="EB11" s="7"/>
      <c r="EC11" s="7"/>
      <c r="ED11" s="6"/>
      <c r="EE11" s="7"/>
      <c r="EF11" s="2"/>
      <c r="EG11" s="7"/>
      <c r="EH11" s="7"/>
      <c r="EL11">
        <f t="shared" si="5"/>
        <v>-2</v>
      </c>
    </row>
    <row r="12" spans="1:142" ht="12" customHeight="1">
      <c r="A12">
        <v>10</v>
      </c>
      <c r="B12" s="17">
        <v>42646.216840277775</v>
      </c>
      <c r="C12">
        <v>1</v>
      </c>
      <c r="D12">
        <v>23</v>
      </c>
      <c r="E12" t="b">
        <v>0</v>
      </c>
      <c r="F12" t="s">
        <v>263</v>
      </c>
      <c r="H12">
        <f t="shared" si="0"/>
        <v>1</v>
      </c>
      <c r="I12" s="2" t="str">
        <f t="shared" si="1"/>
        <v/>
      </c>
      <c r="J12" s="2" t="str">
        <f t="shared" ref="J12:K12" si="14">IF(O12="Yes",0,IF(O12="NO",1,""))</f>
        <v/>
      </c>
      <c r="K12" s="2" t="str">
        <f t="shared" si="14"/>
        <v/>
      </c>
      <c r="L12" s="2" t="str">
        <f t="shared" si="3"/>
        <v/>
      </c>
      <c r="M12" s="2">
        <f t="shared" si="4"/>
        <v>1</v>
      </c>
      <c r="N12" s="2"/>
      <c r="O12" s="2"/>
      <c r="P12" s="2"/>
      <c r="Q12" s="2"/>
      <c r="R12" s="2"/>
      <c r="S12" s="3"/>
      <c r="T12" s="2"/>
      <c r="V12" s="3"/>
      <c r="W12" s="18"/>
      <c r="X12" s="2"/>
      <c r="Y12" s="2"/>
      <c r="Z12" s="2"/>
      <c r="AA12" s="3"/>
      <c r="AB12" s="5"/>
      <c r="AD12" s="3"/>
      <c r="AE12" s="3"/>
      <c r="AF12" s="6"/>
      <c r="AH12" s="3"/>
      <c r="AJ12" s="2"/>
      <c r="AK12" s="2"/>
      <c r="AM12" s="2"/>
      <c r="AN12" s="3"/>
      <c r="AO12" s="2"/>
      <c r="AP12" s="5"/>
      <c r="AQ12" s="3"/>
      <c r="AR12" s="2"/>
      <c r="AW12" s="15"/>
      <c r="BF12" s="2"/>
      <c r="BG12" s="2"/>
      <c r="BI12" s="2"/>
      <c r="BJ12" s="2"/>
      <c r="BL12" s="7"/>
      <c r="BM12" s="2"/>
      <c r="BN12" s="7"/>
      <c r="BO12" s="2"/>
      <c r="BP12" s="2"/>
      <c r="BQ12" s="7"/>
      <c r="BR12" s="2"/>
      <c r="BS12" s="2"/>
      <c r="BT12" s="7"/>
      <c r="BU12" s="2"/>
      <c r="BV12" s="2"/>
      <c r="BW12" s="7"/>
      <c r="BX12" s="6"/>
      <c r="CA12" s="2"/>
      <c r="CB12" s="7"/>
      <c r="CD12" s="7"/>
      <c r="CE12" s="2"/>
      <c r="CF12" s="7"/>
      <c r="CG12" s="2"/>
      <c r="CH12" s="7"/>
      <c r="CI12" s="2"/>
      <c r="CJ12" s="7"/>
      <c r="CK12" s="7"/>
      <c r="CL12" s="7"/>
      <c r="CN12" s="2"/>
      <c r="CO12" s="2"/>
      <c r="CP12" s="2"/>
      <c r="CQ12" s="2"/>
      <c r="CS12" s="2"/>
      <c r="CT12" s="7"/>
      <c r="CU12" s="2"/>
      <c r="CV12" s="2"/>
      <c r="CW12" s="2"/>
      <c r="CX12" s="2"/>
      <c r="CZ12" s="7"/>
      <c r="DA12" s="7"/>
      <c r="DB12" s="7"/>
      <c r="DC12" s="7"/>
      <c r="DD12" s="2"/>
      <c r="DE12" s="7"/>
      <c r="DF12" s="7"/>
      <c r="DI12" s="2"/>
      <c r="DM12" s="7"/>
      <c r="DP12" s="7"/>
      <c r="DQ12" s="2"/>
      <c r="DR12" s="7"/>
      <c r="DS12" s="2"/>
      <c r="DT12" s="7"/>
      <c r="DU12" s="2"/>
      <c r="DV12" s="7"/>
      <c r="DW12" s="7"/>
      <c r="DX12" s="7"/>
      <c r="DY12" s="7"/>
      <c r="DZ12" s="7"/>
      <c r="EA12" s="7"/>
      <c r="EB12" s="7"/>
      <c r="EC12" s="7"/>
      <c r="ED12" s="6"/>
      <c r="EE12" s="7"/>
      <c r="EF12" s="2"/>
      <c r="EG12" s="7"/>
      <c r="EH12" s="7"/>
      <c r="EL12">
        <f t="shared" si="5"/>
        <v>-2</v>
      </c>
    </row>
    <row r="13" spans="1:142" ht="12" customHeight="1">
      <c r="A13">
        <v>11</v>
      </c>
      <c r="B13" s="17">
        <v>42617.467557870368</v>
      </c>
      <c r="C13">
        <v>100</v>
      </c>
      <c r="D13">
        <v>24</v>
      </c>
      <c r="E13" t="b">
        <v>1</v>
      </c>
      <c r="F13" t="s">
        <v>263</v>
      </c>
      <c r="G13" t="s">
        <v>265</v>
      </c>
      <c r="H13">
        <f t="shared" si="0"/>
        <v>1</v>
      </c>
      <c r="I13" s="2">
        <f t="shared" si="1"/>
        <v>0</v>
      </c>
      <c r="J13" s="2">
        <f t="shared" ref="J13:K13" si="15">IF(O13="Yes",0,IF(O13="NO",1,""))</f>
        <v>0</v>
      </c>
      <c r="K13" s="2">
        <f t="shared" si="15"/>
        <v>1</v>
      </c>
      <c r="L13" s="2" t="str">
        <f t="shared" si="3"/>
        <v/>
      </c>
      <c r="M13" s="2">
        <f t="shared" si="4"/>
        <v>0</v>
      </c>
      <c r="N13" s="2" t="s">
        <v>266</v>
      </c>
      <c r="O13" s="2" t="s">
        <v>267</v>
      </c>
      <c r="P13" s="2" t="s">
        <v>268</v>
      </c>
      <c r="Q13" s="2"/>
      <c r="R13" s="2"/>
      <c r="S13" s="3"/>
      <c r="T13" s="2"/>
      <c r="V13" s="3"/>
      <c r="W13" s="18"/>
      <c r="X13" s="2"/>
      <c r="Y13" s="2"/>
      <c r="Z13" s="2"/>
      <c r="AA13" s="3"/>
      <c r="AB13" s="5">
        <f t="shared" ref="AB13:AB14" si="16">FLOOR(AA13/10,1)*10</f>
        <v>0</v>
      </c>
      <c r="AD13" s="3"/>
      <c r="AE13" s="3"/>
      <c r="AF13" s="6"/>
      <c r="AH13" s="3"/>
      <c r="AJ13" s="2"/>
      <c r="AK13" s="2"/>
      <c r="AM13" s="2"/>
      <c r="AN13" s="3"/>
      <c r="AO13" s="2"/>
      <c r="AP13" s="5"/>
      <c r="AQ13" s="3"/>
      <c r="AR13" s="2"/>
      <c r="AW13" s="15"/>
      <c r="BF13" s="2"/>
      <c r="BG13" s="2"/>
      <c r="BI13" s="2"/>
      <c r="BJ13" s="2"/>
      <c r="BL13" s="7"/>
      <c r="BM13" s="2"/>
      <c r="BN13" s="7"/>
      <c r="BO13" s="2"/>
      <c r="BP13" s="2"/>
      <c r="BQ13" s="7"/>
      <c r="BR13" s="2"/>
      <c r="BS13" s="2"/>
      <c r="BT13" s="7"/>
      <c r="BU13" s="2"/>
      <c r="BV13" s="2"/>
      <c r="BW13" s="7"/>
      <c r="BX13" s="6"/>
      <c r="CA13" s="2"/>
      <c r="CB13" s="7"/>
      <c r="CD13" s="7"/>
      <c r="CE13" s="2"/>
      <c r="CF13" s="7"/>
      <c r="CG13" s="2"/>
      <c r="CH13" s="7"/>
      <c r="CI13" s="2"/>
      <c r="CJ13" s="7"/>
      <c r="CK13" s="7"/>
      <c r="CL13" s="7"/>
      <c r="CN13" s="2"/>
      <c r="CO13" s="2"/>
      <c r="CP13" s="2"/>
      <c r="CQ13" s="2"/>
      <c r="CS13" s="2"/>
      <c r="CT13" s="7"/>
      <c r="CU13" s="2"/>
      <c r="CV13" s="2"/>
      <c r="CW13" s="2"/>
      <c r="CX13" s="2"/>
      <c r="CZ13" s="7"/>
      <c r="DA13" s="7"/>
      <c r="DB13" s="7"/>
      <c r="DC13" s="7"/>
      <c r="DD13" s="2"/>
      <c r="DE13" s="7"/>
      <c r="DF13" s="7"/>
      <c r="DI13" s="2"/>
      <c r="DM13" s="7"/>
      <c r="DP13" s="7"/>
      <c r="DQ13" s="2"/>
      <c r="DR13" s="7"/>
      <c r="DS13" s="2"/>
      <c r="DT13" s="7"/>
      <c r="DU13" s="2"/>
      <c r="DV13" s="7"/>
      <c r="DW13" s="7"/>
      <c r="DX13" s="7"/>
      <c r="DY13" s="7"/>
      <c r="DZ13" s="7"/>
      <c r="EA13" s="7"/>
      <c r="EB13" s="7"/>
      <c r="EC13" s="7"/>
      <c r="ED13" s="6"/>
      <c r="EE13" s="7"/>
      <c r="EF13" s="2"/>
      <c r="EG13" s="7"/>
      <c r="EH13" s="7"/>
      <c r="EL13">
        <f t="shared" si="5"/>
        <v>2</v>
      </c>
    </row>
    <row r="14" spans="1:142" ht="12" customHeight="1">
      <c r="A14">
        <v>12</v>
      </c>
      <c r="B14" s="17">
        <v>42857.899629629632</v>
      </c>
      <c r="C14">
        <v>2</v>
      </c>
      <c r="D14">
        <v>26</v>
      </c>
      <c r="E14" t="b">
        <v>0</v>
      </c>
      <c r="F14" t="s">
        <v>263</v>
      </c>
      <c r="G14" t="s">
        <v>265</v>
      </c>
      <c r="H14">
        <f t="shared" si="0"/>
        <v>0</v>
      </c>
      <c r="I14" s="2">
        <f t="shared" si="1"/>
        <v>1</v>
      </c>
      <c r="J14" s="2" t="str">
        <f t="shared" ref="J14:K14" si="17">IF(O14="Yes",0,IF(O14="NO",1,""))</f>
        <v/>
      </c>
      <c r="K14" s="2" t="str">
        <f t="shared" si="17"/>
        <v/>
      </c>
      <c r="L14" s="2" t="str">
        <f t="shared" si="3"/>
        <v/>
      </c>
      <c r="M14" s="2">
        <f t="shared" si="4"/>
        <v>0</v>
      </c>
      <c r="N14" s="2" t="s">
        <v>268</v>
      </c>
      <c r="O14" s="2"/>
      <c r="P14" s="2"/>
      <c r="Q14" s="2"/>
      <c r="R14" s="2"/>
      <c r="S14" s="3"/>
      <c r="T14" s="2"/>
      <c r="V14" s="3"/>
      <c r="W14" s="18"/>
      <c r="X14" s="2"/>
      <c r="Y14" s="2"/>
      <c r="Z14" s="2"/>
      <c r="AA14" s="3"/>
      <c r="AB14" s="5">
        <f t="shared" si="16"/>
        <v>0</v>
      </c>
      <c r="AD14" s="3"/>
      <c r="AE14" s="3"/>
      <c r="AF14" s="6"/>
      <c r="AH14" s="3"/>
      <c r="AJ14" s="2"/>
      <c r="AK14" s="2"/>
      <c r="AM14" s="2"/>
      <c r="AN14" s="3"/>
      <c r="AO14" s="2"/>
      <c r="AP14" s="5"/>
      <c r="AQ14" s="3"/>
      <c r="AR14" s="2"/>
      <c r="AW14" s="15"/>
      <c r="BF14" s="2"/>
      <c r="BG14" s="2"/>
      <c r="BI14" s="2"/>
      <c r="BJ14" s="2"/>
      <c r="BL14" s="7"/>
      <c r="BM14" s="2"/>
      <c r="BN14" s="7"/>
      <c r="BO14" s="2"/>
      <c r="BP14" s="2"/>
      <c r="BQ14" s="7"/>
      <c r="BR14" s="2"/>
      <c r="BS14" s="2"/>
      <c r="BT14" s="7"/>
      <c r="BU14" s="2"/>
      <c r="BV14" s="2"/>
      <c r="BW14" s="7"/>
      <c r="BX14" s="6"/>
      <c r="CA14" s="2"/>
      <c r="CB14" s="7"/>
      <c r="CD14" s="7"/>
      <c r="CE14" s="2"/>
      <c r="CF14" s="7"/>
      <c r="CG14" s="2"/>
      <c r="CH14" s="7"/>
      <c r="CI14" s="2"/>
      <c r="CJ14" s="7"/>
      <c r="CK14" s="7"/>
      <c r="CL14" s="7"/>
      <c r="CN14" s="2"/>
      <c r="CO14" s="2"/>
      <c r="CP14" s="2"/>
      <c r="CQ14" s="2"/>
      <c r="CS14" s="2"/>
      <c r="CT14" s="7"/>
      <c r="CU14" s="2"/>
      <c r="CV14" s="2"/>
      <c r="CW14" s="2"/>
      <c r="CX14" s="2"/>
      <c r="CZ14" s="7"/>
      <c r="DA14" s="7"/>
      <c r="DB14" s="7"/>
      <c r="DC14" s="7"/>
      <c r="DD14" s="2"/>
      <c r="DE14" s="7"/>
      <c r="DF14" s="7"/>
      <c r="DI14" s="2"/>
      <c r="DM14" s="7"/>
      <c r="DP14" s="7"/>
      <c r="DQ14" s="2"/>
      <c r="DR14" s="7"/>
      <c r="DS14" s="2"/>
      <c r="DT14" s="7"/>
      <c r="DU14" s="2"/>
      <c r="DV14" s="7"/>
      <c r="DW14" s="7"/>
      <c r="DX14" s="7"/>
      <c r="DY14" s="7"/>
      <c r="DZ14" s="7"/>
      <c r="EA14" s="7"/>
      <c r="EB14" s="7"/>
      <c r="EC14" s="7"/>
      <c r="ED14" s="6"/>
      <c r="EE14" s="7"/>
      <c r="EF14" s="2"/>
      <c r="EG14" s="7"/>
      <c r="EH14" s="7"/>
      <c r="EL14">
        <f t="shared" si="5"/>
        <v>0</v>
      </c>
    </row>
    <row r="15" spans="1:142" ht="12" customHeight="1">
      <c r="A15">
        <v>13</v>
      </c>
      <c r="B15" s="17">
        <v>42863.979675925926</v>
      </c>
      <c r="C15">
        <v>1</v>
      </c>
      <c r="D15">
        <v>26</v>
      </c>
      <c r="E15" t="b">
        <v>0</v>
      </c>
      <c r="F15" t="s">
        <v>263</v>
      </c>
      <c r="H15">
        <f t="shared" si="0"/>
        <v>1</v>
      </c>
      <c r="I15" s="2" t="str">
        <f t="shared" si="1"/>
        <v/>
      </c>
      <c r="J15" s="2" t="str">
        <f t="shared" ref="J15:K15" si="18">IF(O15="Yes",0,IF(O15="NO",1,""))</f>
        <v/>
      </c>
      <c r="K15" s="2" t="str">
        <f t="shared" si="18"/>
        <v/>
      </c>
      <c r="L15" s="2" t="str">
        <f t="shared" si="3"/>
        <v/>
      </c>
      <c r="M15" s="2">
        <f t="shared" si="4"/>
        <v>1</v>
      </c>
      <c r="N15" s="2"/>
      <c r="O15" s="2"/>
      <c r="P15" s="2"/>
      <c r="Q15" s="2"/>
      <c r="R15" s="2"/>
      <c r="S15" s="3"/>
      <c r="T15" s="2"/>
      <c r="V15" s="3"/>
      <c r="W15" s="18"/>
      <c r="X15" s="2"/>
      <c r="Y15" s="2"/>
      <c r="Z15" s="2"/>
      <c r="AA15" s="3"/>
      <c r="AB15" s="5"/>
      <c r="AD15" s="3"/>
      <c r="AE15" s="3"/>
      <c r="AF15" s="6"/>
      <c r="AH15" s="3"/>
      <c r="AJ15" s="2"/>
      <c r="AK15" s="2"/>
      <c r="AM15" s="2"/>
      <c r="AN15" s="3"/>
      <c r="AO15" s="2"/>
      <c r="AP15" s="5"/>
      <c r="AQ15" s="3"/>
      <c r="AR15" s="2"/>
      <c r="AW15" s="15"/>
      <c r="BF15" s="2"/>
      <c r="BG15" s="2"/>
      <c r="BI15" s="2"/>
      <c r="BJ15" s="2"/>
      <c r="BL15" s="7"/>
      <c r="BM15" s="2"/>
      <c r="BN15" s="7"/>
      <c r="BO15" s="2"/>
      <c r="BP15" s="2"/>
      <c r="BQ15" s="7"/>
      <c r="BR15" s="2"/>
      <c r="BS15" s="2"/>
      <c r="BT15" s="7"/>
      <c r="BU15" s="2"/>
      <c r="BV15" s="2"/>
      <c r="BW15" s="7"/>
      <c r="BX15" s="6"/>
      <c r="CA15" s="2"/>
      <c r="CB15" s="7"/>
      <c r="CD15" s="7"/>
      <c r="CE15" s="2"/>
      <c r="CF15" s="7"/>
      <c r="CG15" s="2"/>
      <c r="CH15" s="7"/>
      <c r="CI15" s="2"/>
      <c r="CJ15" s="7"/>
      <c r="CK15" s="7"/>
      <c r="CL15" s="7"/>
      <c r="CN15" s="2"/>
      <c r="CO15" s="2"/>
      <c r="CP15" s="2"/>
      <c r="CQ15" s="2"/>
      <c r="CS15" s="2"/>
      <c r="CT15" s="7"/>
      <c r="CU15" s="2"/>
      <c r="CV15" s="2"/>
      <c r="CW15" s="2"/>
      <c r="CX15" s="2"/>
      <c r="CZ15" s="7"/>
      <c r="DA15" s="7"/>
      <c r="DB15" s="7"/>
      <c r="DC15" s="7"/>
      <c r="DD15" s="2"/>
      <c r="DE15" s="7"/>
      <c r="DF15" s="7"/>
      <c r="DI15" s="2"/>
      <c r="DM15" s="7"/>
      <c r="DP15" s="7"/>
      <c r="DQ15" s="2"/>
      <c r="DR15" s="7"/>
      <c r="DS15" s="2"/>
      <c r="DT15" s="7"/>
      <c r="DU15" s="2"/>
      <c r="DV15" s="7"/>
      <c r="DW15" s="7"/>
      <c r="DX15" s="7"/>
      <c r="DY15" s="7"/>
      <c r="DZ15" s="7"/>
      <c r="EA15" s="7"/>
      <c r="EB15" s="7"/>
      <c r="EC15" s="7"/>
      <c r="ED15" s="6"/>
      <c r="EE15" s="7"/>
      <c r="EF15" s="2"/>
      <c r="EG15" s="7"/>
      <c r="EH15" s="7"/>
      <c r="EL15">
        <f t="shared" si="5"/>
        <v>-2</v>
      </c>
    </row>
    <row r="16" spans="1:142" ht="12" customHeight="1">
      <c r="A16">
        <v>14</v>
      </c>
      <c r="B16" s="17">
        <v>42631.279641203706</v>
      </c>
      <c r="C16">
        <v>1</v>
      </c>
      <c r="D16">
        <v>27</v>
      </c>
      <c r="E16" t="b">
        <v>0</v>
      </c>
      <c r="F16" t="s">
        <v>263</v>
      </c>
      <c r="H16">
        <f t="shared" si="0"/>
        <v>1</v>
      </c>
      <c r="I16" s="2" t="str">
        <f t="shared" si="1"/>
        <v/>
      </c>
      <c r="J16" s="2" t="str">
        <f t="shared" ref="J16:K16" si="19">IF(O16="Yes",0,IF(O16="NO",1,""))</f>
        <v/>
      </c>
      <c r="K16" s="2" t="str">
        <f t="shared" si="19"/>
        <v/>
      </c>
      <c r="L16" s="2" t="str">
        <f t="shared" si="3"/>
        <v/>
      </c>
      <c r="M16" s="2">
        <f t="shared" si="4"/>
        <v>1</v>
      </c>
      <c r="N16" s="2"/>
      <c r="O16" s="2"/>
      <c r="P16" s="2"/>
      <c r="Q16" s="2"/>
      <c r="R16" s="2"/>
      <c r="S16" s="3"/>
      <c r="T16" s="2"/>
      <c r="V16" s="3"/>
      <c r="W16" s="18"/>
      <c r="X16" s="2"/>
      <c r="Y16" s="2"/>
      <c r="Z16" s="2"/>
      <c r="AA16" s="3"/>
      <c r="AB16" s="5"/>
      <c r="AD16" s="3"/>
      <c r="AE16" s="3"/>
      <c r="AF16" s="6"/>
      <c r="AH16" s="3"/>
      <c r="AJ16" s="2"/>
      <c r="AK16" s="2"/>
      <c r="AM16" s="2"/>
      <c r="AN16" s="3"/>
      <c r="AO16" s="2"/>
      <c r="AP16" s="5"/>
      <c r="AQ16" s="3"/>
      <c r="AR16" s="2"/>
      <c r="AW16" s="15"/>
      <c r="BF16" s="2"/>
      <c r="BG16" s="2"/>
      <c r="BI16" s="2"/>
      <c r="BJ16" s="2"/>
      <c r="BL16" s="7"/>
      <c r="BM16" s="2"/>
      <c r="BN16" s="7"/>
      <c r="BO16" s="2"/>
      <c r="BP16" s="2"/>
      <c r="BQ16" s="7"/>
      <c r="BR16" s="2"/>
      <c r="BS16" s="2"/>
      <c r="BT16" s="7"/>
      <c r="BU16" s="2"/>
      <c r="BV16" s="2"/>
      <c r="BW16" s="7"/>
      <c r="BX16" s="6"/>
      <c r="CA16" s="2"/>
      <c r="CB16" s="7"/>
      <c r="CD16" s="7"/>
      <c r="CE16" s="2"/>
      <c r="CF16" s="7"/>
      <c r="CG16" s="2"/>
      <c r="CH16" s="7"/>
      <c r="CI16" s="2"/>
      <c r="CJ16" s="7"/>
      <c r="CK16" s="7"/>
      <c r="CL16" s="7"/>
      <c r="CN16" s="2"/>
      <c r="CO16" s="2"/>
      <c r="CP16" s="2"/>
      <c r="CQ16" s="2"/>
      <c r="CS16" s="2"/>
      <c r="CT16" s="7"/>
      <c r="CU16" s="2"/>
      <c r="CV16" s="2"/>
      <c r="CW16" s="2"/>
      <c r="CX16" s="2"/>
      <c r="CZ16" s="7"/>
      <c r="DA16" s="7"/>
      <c r="DB16" s="7"/>
      <c r="DC16" s="7"/>
      <c r="DD16" s="2"/>
      <c r="DE16" s="7"/>
      <c r="DF16" s="7"/>
      <c r="DI16" s="2"/>
      <c r="DM16" s="7"/>
      <c r="DP16" s="7"/>
      <c r="DQ16" s="2"/>
      <c r="DR16" s="7"/>
      <c r="DS16" s="2"/>
      <c r="DT16" s="7"/>
      <c r="DU16" s="2"/>
      <c r="DV16" s="7"/>
      <c r="DW16" s="7"/>
      <c r="DX16" s="7"/>
      <c r="DY16" s="7"/>
      <c r="DZ16" s="7"/>
      <c r="EA16" s="7"/>
      <c r="EB16" s="7"/>
      <c r="EC16" s="7"/>
      <c r="ED16" s="6"/>
      <c r="EE16" s="7"/>
      <c r="EF16" s="2"/>
      <c r="EG16" s="7"/>
      <c r="EH16" s="7"/>
      <c r="EL16">
        <f t="shared" si="5"/>
        <v>-2</v>
      </c>
    </row>
    <row r="17" spans="1:142" ht="12" customHeight="1">
      <c r="A17">
        <v>15</v>
      </c>
      <c r="B17" s="17">
        <v>42816.528356481482</v>
      </c>
      <c r="C17">
        <v>100</v>
      </c>
      <c r="D17">
        <v>28</v>
      </c>
      <c r="E17" t="b">
        <v>1</v>
      </c>
      <c r="F17" t="s">
        <v>263</v>
      </c>
      <c r="G17" t="s">
        <v>265</v>
      </c>
      <c r="H17">
        <f t="shared" si="0"/>
        <v>0</v>
      </c>
      <c r="I17" s="2">
        <f t="shared" si="1"/>
        <v>1</v>
      </c>
      <c r="J17" s="2" t="str">
        <f t="shared" ref="J17:K17" si="20">IF(O17="Yes",0,IF(O17="NO",1,""))</f>
        <v/>
      </c>
      <c r="K17" s="2" t="str">
        <f t="shared" si="20"/>
        <v/>
      </c>
      <c r="L17" s="2" t="str">
        <f t="shared" si="3"/>
        <v/>
      </c>
      <c r="M17" s="2">
        <f t="shared" si="4"/>
        <v>0</v>
      </c>
      <c r="N17" s="2" t="s">
        <v>268</v>
      </c>
      <c r="O17" s="2"/>
      <c r="P17" s="2"/>
      <c r="Q17" s="2"/>
      <c r="R17" s="2"/>
      <c r="S17" s="3"/>
      <c r="T17" s="2"/>
      <c r="V17" s="3"/>
      <c r="W17" s="18"/>
      <c r="X17" s="2"/>
      <c r="Y17" s="2"/>
      <c r="Z17" s="2"/>
      <c r="AA17" s="3"/>
      <c r="AB17" s="5">
        <f>FLOOR(AA17/10,1)*10</f>
        <v>0</v>
      </c>
      <c r="AD17" s="3"/>
      <c r="AE17" s="3"/>
      <c r="AF17" s="6"/>
      <c r="AH17" s="3"/>
      <c r="AJ17" s="2"/>
      <c r="AK17" s="2"/>
      <c r="AM17" s="2"/>
      <c r="AN17" s="3"/>
      <c r="AO17" s="2"/>
      <c r="AP17" s="5"/>
      <c r="AQ17" s="3"/>
      <c r="AR17" s="2"/>
      <c r="AW17" s="15"/>
      <c r="BF17" s="2"/>
      <c r="BG17" s="2"/>
      <c r="BI17" s="2"/>
      <c r="BJ17" s="2"/>
      <c r="BL17" s="7"/>
      <c r="BM17" s="2"/>
      <c r="BN17" s="7"/>
      <c r="BO17" s="2"/>
      <c r="BP17" s="2"/>
      <c r="BQ17" s="7"/>
      <c r="BR17" s="2"/>
      <c r="BS17" s="2"/>
      <c r="BT17" s="7"/>
      <c r="BU17" s="2"/>
      <c r="BV17" s="2"/>
      <c r="BW17" s="7"/>
      <c r="BX17" s="6"/>
      <c r="CA17" s="2"/>
      <c r="CB17" s="7"/>
      <c r="CD17" s="7"/>
      <c r="CE17" s="2"/>
      <c r="CF17" s="7"/>
      <c r="CG17" s="2"/>
      <c r="CH17" s="7"/>
      <c r="CI17" s="2"/>
      <c r="CJ17" s="7"/>
      <c r="CK17" s="7"/>
      <c r="CL17" s="7"/>
      <c r="CN17" s="2"/>
      <c r="CO17" s="2"/>
      <c r="CP17" s="2"/>
      <c r="CQ17" s="2"/>
      <c r="CS17" s="2"/>
      <c r="CT17" s="7"/>
      <c r="CU17" s="2"/>
      <c r="CV17" s="2"/>
      <c r="CW17" s="2"/>
      <c r="CX17" s="2"/>
      <c r="CZ17" s="7"/>
      <c r="DA17" s="7"/>
      <c r="DB17" s="7"/>
      <c r="DC17" s="7"/>
      <c r="DD17" s="2"/>
      <c r="DE17" s="7"/>
      <c r="DF17" s="7"/>
      <c r="DI17" s="2"/>
      <c r="DM17" s="7"/>
      <c r="DP17" s="7"/>
      <c r="DQ17" s="2"/>
      <c r="DR17" s="7"/>
      <c r="DS17" s="2"/>
      <c r="DT17" s="7"/>
      <c r="DU17" s="2"/>
      <c r="DV17" s="7"/>
      <c r="DW17" s="7"/>
      <c r="DX17" s="7"/>
      <c r="DY17" s="7"/>
      <c r="DZ17" s="7"/>
      <c r="EA17" s="7"/>
      <c r="EB17" s="7"/>
      <c r="EC17" s="7"/>
      <c r="ED17" s="6"/>
      <c r="EE17" s="7"/>
      <c r="EF17" s="2"/>
      <c r="EG17" s="7"/>
      <c r="EH17" s="7"/>
      <c r="EL17">
        <f t="shared" si="5"/>
        <v>0</v>
      </c>
    </row>
    <row r="18" spans="1:142" ht="12" customHeight="1">
      <c r="A18">
        <v>16</v>
      </c>
      <c r="B18" s="17">
        <v>42664.729618055557</v>
      </c>
      <c r="C18">
        <v>1</v>
      </c>
      <c r="D18">
        <v>30</v>
      </c>
      <c r="E18" t="b">
        <v>0</v>
      </c>
      <c r="F18" t="s">
        <v>263</v>
      </c>
      <c r="H18">
        <f t="shared" si="0"/>
        <v>1</v>
      </c>
      <c r="I18" s="2" t="str">
        <f t="shared" si="1"/>
        <v/>
      </c>
      <c r="J18" s="2" t="str">
        <f t="shared" ref="J18:K18" si="21">IF(O18="Yes",0,IF(O18="NO",1,""))</f>
        <v/>
      </c>
      <c r="K18" s="2" t="str">
        <f t="shared" si="21"/>
        <v/>
      </c>
      <c r="L18" s="2" t="str">
        <f t="shared" si="3"/>
        <v/>
      </c>
      <c r="M18" s="2">
        <f t="shared" si="4"/>
        <v>1</v>
      </c>
      <c r="N18" s="2"/>
      <c r="O18" s="2"/>
      <c r="P18" s="2"/>
      <c r="Q18" s="2"/>
      <c r="R18" s="2"/>
      <c r="S18" s="3"/>
      <c r="T18" s="2"/>
      <c r="V18" s="3"/>
      <c r="W18" s="18"/>
      <c r="X18" s="2"/>
      <c r="Y18" s="2"/>
      <c r="Z18" s="2"/>
      <c r="AA18" s="3"/>
      <c r="AB18" s="5"/>
      <c r="AD18" s="3"/>
      <c r="AE18" s="3"/>
      <c r="AF18" s="6"/>
      <c r="AH18" s="3"/>
      <c r="AJ18" s="2"/>
      <c r="AK18" s="2"/>
      <c r="AM18" s="2"/>
      <c r="AN18" s="3"/>
      <c r="AO18" s="2"/>
      <c r="AP18" s="5"/>
      <c r="AQ18" s="3"/>
      <c r="AR18" s="2"/>
      <c r="AW18" s="15"/>
      <c r="BF18" s="2"/>
      <c r="BG18" s="2"/>
      <c r="BI18" s="2"/>
      <c r="BJ18" s="2"/>
      <c r="BL18" s="7"/>
      <c r="BM18" s="2"/>
      <c r="BN18" s="7"/>
      <c r="BO18" s="2"/>
      <c r="BP18" s="2"/>
      <c r="BQ18" s="7"/>
      <c r="BR18" s="2"/>
      <c r="BS18" s="2"/>
      <c r="BT18" s="7"/>
      <c r="BU18" s="2"/>
      <c r="BV18" s="2"/>
      <c r="BW18" s="7"/>
      <c r="BX18" s="6"/>
      <c r="CA18" s="2"/>
      <c r="CB18" s="7"/>
      <c r="CD18" s="7"/>
      <c r="CE18" s="2"/>
      <c r="CF18" s="7"/>
      <c r="CG18" s="2"/>
      <c r="CH18" s="7"/>
      <c r="CI18" s="2"/>
      <c r="CJ18" s="7"/>
      <c r="CK18" s="7"/>
      <c r="CL18" s="7"/>
      <c r="CN18" s="2"/>
      <c r="CO18" s="2"/>
      <c r="CP18" s="2"/>
      <c r="CQ18" s="2"/>
      <c r="CS18" s="2"/>
      <c r="CT18" s="7"/>
      <c r="CU18" s="2"/>
      <c r="CV18" s="2"/>
      <c r="CW18" s="2"/>
      <c r="CX18" s="2"/>
      <c r="CZ18" s="7"/>
      <c r="DA18" s="7"/>
      <c r="DB18" s="7"/>
      <c r="DC18" s="7"/>
      <c r="DD18" s="2"/>
      <c r="DE18" s="7"/>
      <c r="DF18" s="7"/>
      <c r="DI18" s="2"/>
      <c r="DM18" s="7"/>
      <c r="DP18" s="7"/>
      <c r="DQ18" s="2"/>
      <c r="DR18" s="7"/>
      <c r="DS18" s="2"/>
      <c r="DT18" s="7"/>
      <c r="DU18" s="2"/>
      <c r="DV18" s="7"/>
      <c r="DW18" s="7"/>
      <c r="DX18" s="7"/>
      <c r="DY18" s="7"/>
      <c r="DZ18" s="7"/>
      <c r="EA18" s="7"/>
      <c r="EB18" s="7"/>
      <c r="EC18" s="7"/>
      <c r="ED18" s="6"/>
      <c r="EE18" s="7"/>
      <c r="EF18" s="2"/>
      <c r="EG18" s="7"/>
      <c r="EH18" s="7"/>
      <c r="EL18">
        <f t="shared" si="5"/>
        <v>-2</v>
      </c>
    </row>
    <row r="19" spans="1:142" ht="12" customHeight="1">
      <c r="A19">
        <v>17</v>
      </c>
      <c r="B19" s="17">
        <v>42767.816574074073</v>
      </c>
      <c r="C19">
        <v>100</v>
      </c>
      <c r="D19">
        <v>32</v>
      </c>
      <c r="E19" t="b">
        <v>1</v>
      </c>
      <c r="F19" t="s">
        <v>263</v>
      </c>
      <c r="G19" t="s">
        <v>265</v>
      </c>
      <c r="H19">
        <f t="shared" si="0"/>
        <v>1</v>
      </c>
      <c r="I19" s="2">
        <f t="shared" si="1"/>
        <v>0</v>
      </c>
      <c r="J19" s="2">
        <f t="shared" ref="J19:K19" si="22">IF(O19="Yes",0,IF(O19="NO",1,""))</f>
        <v>1</v>
      </c>
      <c r="K19" s="2" t="str">
        <f t="shared" si="22"/>
        <v/>
      </c>
      <c r="L19" s="2" t="str">
        <f t="shared" si="3"/>
        <v/>
      </c>
      <c r="M19" s="2">
        <f t="shared" si="4"/>
        <v>0</v>
      </c>
      <c r="N19" s="2" t="s">
        <v>269</v>
      </c>
      <c r="O19" s="2" t="s">
        <v>268</v>
      </c>
      <c r="P19" s="2"/>
      <c r="Q19" s="2"/>
      <c r="R19" s="2"/>
      <c r="S19" s="3"/>
      <c r="T19" s="2"/>
      <c r="V19" s="3"/>
      <c r="W19" s="19">
        <v>2011</v>
      </c>
      <c r="X19" s="2"/>
      <c r="Y19" s="2"/>
      <c r="Z19" s="2"/>
      <c r="AA19" s="3"/>
      <c r="AB19" s="5">
        <f>FLOOR(AA19/10,1)*10</f>
        <v>0</v>
      </c>
      <c r="AD19" s="3"/>
      <c r="AE19" s="3"/>
      <c r="AF19" s="6"/>
      <c r="AH19" s="3"/>
      <c r="AJ19" s="2"/>
      <c r="AK19" s="2"/>
      <c r="AM19" s="2"/>
      <c r="AN19" s="3"/>
      <c r="AO19" s="2"/>
      <c r="AP19" s="5"/>
      <c r="AQ19" s="3"/>
      <c r="AR19" s="2"/>
      <c r="AW19" s="15"/>
      <c r="BF19" s="2"/>
      <c r="BG19" s="2"/>
      <c r="BI19" s="2"/>
      <c r="BJ19" s="2"/>
      <c r="BL19" s="7"/>
      <c r="BM19" s="2"/>
      <c r="BN19" s="7"/>
      <c r="BO19" s="2"/>
      <c r="BP19" s="2"/>
      <c r="BQ19" s="7"/>
      <c r="BR19" s="2"/>
      <c r="BS19" s="2"/>
      <c r="BT19" s="7"/>
      <c r="BU19" s="2"/>
      <c r="BV19" s="2"/>
      <c r="BW19" s="7"/>
      <c r="BX19" s="6"/>
      <c r="CA19" s="2"/>
      <c r="CB19" s="7"/>
      <c r="CD19" s="7"/>
      <c r="CE19" s="2"/>
      <c r="CF19" s="7"/>
      <c r="CG19" s="2"/>
      <c r="CH19" s="7"/>
      <c r="CI19" s="2"/>
      <c r="CJ19" s="7"/>
      <c r="CK19" s="7"/>
      <c r="CL19" s="7"/>
      <c r="CN19" s="2"/>
      <c r="CO19" s="2"/>
      <c r="CP19" s="2"/>
      <c r="CQ19" s="2"/>
      <c r="CS19" s="2"/>
      <c r="CT19" s="7"/>
      <c r="CU19" s="2"/>
      <c r="CV19" s="2"/>
      <c r="CW19" s="2"/>
      <c r="CX19" s="2"/>
      <c r="CZ19" s="7"/>
      <c r="DA19" s="7"/>
      <c r="DB19" s="7"/>
      <c r="DC19" s="7"/>
      <c r="DD19" s="2"/>
      <c r="DE19" s="7"/>
      <c r="DF19" s="7"/>
      <c r="DI19" s="2"/>
      <c r="DM19" s="7"/>
      <c r="DP19" s="7"/>
      <c r="DQ19" s="2"/>
      <c r="DR19" s="7"/>
      <c r="DS19" s="2"/>
      <c r="DT19" s="7"/>
      <c r="DU19" s="2"/>
      <c r="DV19" s="7"/>
      <c r="DW19" s="7"/>
      <c r="DX19" s="7"/>
      <c r="DY19" s="7"/>
      <c r="DZ19" s="7"/>
      <c r="EA19" s="7"/>
      <c r="EB19" s="7"/>
      <c r="EC19" s="7"/>
      <c r="ED19" s="6"/>
      <c r="EE19" s="7"/>
      <c r="EF19" s="2"/>
      <c r="EG19" s="7"/>
      <c r="EH19" s="7"/>
      <c r="EL19">
        <f t="shared" si="5"/>
        <v>2</v>
      </c>
    </row>
    <row r="20" spans="1:142" ht="12" customHeight="1">
      <c r="A20">
        <v>18</v>
      </c>
      <c r="B20" s="17">
        <v>42803.836875000001</v>
      </c>
      <c r="C20">
        <v>1</v>
      </c>
      <c r="D20">
        <v>32</v>
      </c>
      <c r="E20" t="b">
        <v>0</v>
      </c>
      <c r="F20" t="s">
        <v>263</v>
      </c>
      <c r="H20">
        <f t="shared" si="0"/>
        <v>1</v>
      </c>
      <c r="I20" s="2" t="str">
        <f t="shared" si="1"/>
        <v/>
      </c>
      <c r="J20" s="2" t="str">
        <f t="shared" ref="J20:K20" si="23">IF(O20="Yes",0,IF(O20="NO",1,""))</f>
        <v/>
      </c>
      <c r="K20" s="2" t="str">
        <f t="shared" si="23"/>
        <v/>
      </c>
      <c r="L20" s="2" t="str">
        <f t="shared" si="3"/>
        <v/>
      </c>
      <c r="M20" s="2">
        <f t="shared" si="4"/>
        <v>1</v>
      </c>
      <c r="N20" s="2"/>
      <c r="O20" s="2"/>
      <c r="P20" s="2"/>
      <c r="Q20" s="2"/>
      <c r="R20" s="2"/>
      <c r="S20" s="3"/>
      <c r="T20" s="2"/>
      <c r="V20" s="3"/>
      <c r="W20" s="18"/>
      <c r="X20" s="2"/>
      <c r="Y20" s="2"/>
      <c r="Z20" s="2"/>
      <c r="AA20" s="3"/>
      <c r="AB20" s="5"/>
      <c r="AD20" s="3"/>
      <c r="AE20" s="3"/>
      <c r="AF20" s="6"/>
      <c r="AH20" s="3"/>
      <c r="AJ20" s="2"/>
      <c r="AK20" s="2"/>
      <c r="AM20" s="2"/>
      <c r="AN20" s="3"/>
      <c r="AO20" s="2"/>
      <c r="AP20" s="5"/>
      <c r="AQ20" s="3"/>
      <c r="AR20" s="2"/>
      <c r="AW20" s="15"/>
      <c r="BF20" s="2"/>
      <c r="BG20" s="2"/>
      <c r="BI20" s="2"/>
      <c r="BJ20" s="2"/>
      <c r="BL20" s="7"/>
      <c r="BM20" s="2"/>
      <c r="BN20" s="7"/>
      <c r="BO20" s="2"/>
      <c r="BP20" s="2"/>
      <c r="BQ20" s="7"/>
      <c r="BR20" s="2"/>
      <c r="BS20" s="2"/>
      <c r="BT20" s="7"/>
      <c r="BU20" s="2"/>
      <c r="BV20" s="2"/>
      <c r="BW20" s="7"/>
      <c r="BX20" s="6"/>
      <c r="CA20" s="2"/>
      <c r="CB20" s="7"/>
      <c r="CD20" s="7"/>
      <c r="CE20" s="2"/>
      <c r="CF20" s="7"/>
      <c r="CG20" s="2"/>
      <c r="CH20" s="7"/>
      <c r="CI20" s="2"/>
      <c r="CJ20" s="7"/>
      <c r="CK20" s="7"/>
      <c r="CL20" s="7"/>
      <c r="CN20" s="2"/>
      <c r="CO20" s="2"/>
      <c r="CP20" s="2"/>
      <c r="CQ20" s="2"/>
      <c r="CS20" s="2"/>
      <c r="CT20" s="7"/>
      <c r="CU20" s="2"/>
      <c r="CV20" s="2"/>
      <c r="CW20" s="2"/>
      <c r="CX20" s="2"/>
      <c r="CZ20" s="7"/>
      <c r="DA20" s="7"/>
      <c r="DB20" s="7"/>
      <c r="DC20" s="7"/>
      <c r="DD20" s="2"/>
      <c r="DE20" s="7"/>
      <c r="DF20" s="7"/>
      <c r="DI20" s="2"/>
      <c r="DM20" s="7"/>
      <c r="DP20" s="7"/>
      <c r="DQ20" s="2"/>
      <c r="DR20" s="7"/>
      <c r="DS20" s="2"/>
      <c r="DT20" s="7"/>
      <c r="DU20" s="2"/>
      <c r="DV20" s="7"/>
      <c r="DW20" s="7"/>
      <c r="DX20" s="7"/>
      <c r="DY20" s="7"/>
      <c r="DZ20" s="7"/>
      <c r="EA20" s="7"/>
      <c r="EB20" s="7"/>
      <c r="EC20" s="7"/>
      <c r="ED20" s="6"/>
      <c r="EE20" s="7"/>
      <c r="EF20" s="2"/>
      <c r="EG20" s="7"/>
      <c r="EH20" s="7"/>
      <c r="EL20">
        <f t="shared" si="5"/>
        <v>-2</v>
      </c>
    </row>
    <row r="21" spans="1:142" ht="12" customHeight="1">
      <c r="A21">
        <v>19</v>
      </c>
      <c r="B21" s="17">
        <v>42767.950590277775</v>
      </c>
      <c r="C21">
        <v>5</v>
      </c>
      <c r="D21">
        <v>33</v>
      </c>
      <c r="E21" t="b">
        <v>0</v>
      </c>
      <c r="F21" t="s">
        <v>263</v>
      </c>
      <c r="G21" t="s">
        <v>265</v>
      </c>
      <c r="H21">
        <f t="shared" si="0"/>
        <v>1</v>
      </c>
      <c r="I21" s="2">
        <f t="shared" si="1"/>
        <v>0</v>
      </c>
      <c r="J21" s="2">
        <f t="shared" ref="J21:K21" si="24">IF(O21="Yes",0,IF(O21="NO",1,""))</f>
        <v>0</v>
      </c>
      <c r="K21" s="2">
        <f t="shared" si="24"/>
        <v>1</v>
      </c>
      <c r="L21" s="2" t="str">
        <f t="shared" si="3"/>
        <v/>
      </c>
      <c r="M21" s="2">
        <f t="shared" si="4"/>
        <v>0</v>
      </c>
      <c r="N21" s="2" t="s">
        <v>266</v>
      </c>
      <c r="O21" s="2" t="s">
        <v>267</v>
      </c>
      <c r="P21" s="2" t="s">
        <v>268</v>
      </c>
      <c r="Q21" s="2"/>
      <c r="R21" s="2"/>
      <c r="S21" s="3"/>
      <c r="T21" s="2"/>
      <c r="V21" s="3"/>
      <c r="W21" s="18"/>
      <c r="X21" s="2"/>
      <c r="Y21" s="2"/>
      <c r="Z21" s="2"/>
      <c r="AA21" s="3"/>
      <c r="AB21" s="5">
        <f>FLOOR(AA21/10,1)*10</f>
        <v>0</v>
      </c>
      <c r="AD21" s="3"/>
      <c r="AE21" s="3"/>
      <c r="AF21" s="6"/>
      <c r="AH21" s="3"/>
      <c r="AJ21" s="2"/>
      <c r="AK21" s="2"/>
      <c r="AM21" s="2"/>
      <c r="AN21" s="3"/>
      <c r="AO21" s="2"/>
      <c r="AP21" s="5"/>
      <c r="AQ21" s="3"/>
      <c r="AR21" s="2"/>
      <c r="AW21" s="15"/>
      <c r="BF21" s="2"/>
      <c r="BG21" s="2"/>
      <c r="BI21" s="2"/>
      <c r="BJ21" s="2"/>
      <c r="BL21" s="7"/>
      <c r="BM21" s="2"/>
      <c r="BN21" s="7"/>
      <c r="BO21" s="2"/>
      <c r="BP21" s="2"/>
      <c r="BQ21" s="7"/>
      <c r="BR21" s="2"/>
      <c r="BS21" s="2"/>
      <c r="BT21" s="7"/>
      <c r="BU21" s="2"/>
      <c r="BV21" s="2"/>
      <c r="BW21" s="7"/>
      <c r="BX21" s="6"/>
      <c r="CA21" s="2"/>
      <c r="CB21" s="7"/>
      <c r="CD21" s="7"/>
      <c r="CE21" s="2"/>
      <c r="CF21" s="7"/>
      <c r="CG21" s="2"/>
      <c r="CH21" s="7"/>
      <c r="CI21" s="2"/>
      <c r="CJ21" s="7"/>
      <c r="CK21" s="7"/>
      <c r="CL21" s="7"/>
      <c r="CN21" s="2"/>
      <c r="CO21" s="2"/>
      <c r="CP21" s="2"/>
      <c r="CQ21" s="2"/>
      <c r="CS21" s="2"/>
      <c r="CT21" s="7"/>
      <c r="CU21" s="2"/>
      <c r="CV21" s="2"/>
      <c r="CW21" s="2"/>
      <c r="CX21" s="2"/>
      <c r="CZ21" s="7"/>
      <c r="DA21" s="7"/>
      <c r="DB21" s="7"/>
      <c r="DC21" s="7"/>
      <c r="DD21" s="2"/>
      <c r="DE21" s="7"/>
      <c r="DF21" s="7"/>
      <c r="DI21" s="2"/>
      <c r="DM21" s="7"/>
      <c r="DP21" s="7"/>
      <c r="DQ21" s="2"/>
      <c r="DR21" s="7"/>
      <c r="DS21" s="2"/>
      <c r="DT21" s="7"/>
      <c r="DU21" s="2"/>
      <c r="DV21" s="7"/>
      <c r="DW21" s="7"/>
      <c r="DX21" s="7"/>
      <c r="DY21" s="7"/>
      <c r="DZ21" s="7"/>
      <c r="EA21" s="7"/>
      <c r="EB21" s="7"/>
      <c r="EC21" s="7"/>
      <c r="ED21" s="6"/>
      <c r="EE21" s="7"/>
      <c r="EF21" s="2"/>
      <c r="EG21" s="7"/>
      <c r="EH21" s="7"/>
      <c r="EL21">
        <f t="shared" si="5"/>
        <v>2</v>
      </c>
    </row>
    <row r="22" spans="1:142" ht="12" customHeight="1">
      <c r="A22">
        <v>20</v>
      </c>
      <c r="B22" s="17">
        <v>42779.704131944447</v>
      </c>
      <c r="C22">
        <v>1</v>
      </c>
      <c r="D22">
        <v>33</v>
      </c>
      <c r="E22" t="b">
        <v>0</v>
      </c>
      <c r="F22" t="s">
        <v>263</v>
      </c>
      <c r="H22">
        <f t="shared" si="0"/>
        <v>1</v>
      </c>
      <c r="I22" s="2" t="str">
        <f t="shared" si="1"/>
        <v/>
      </c>
      <c r="J22" s="2" t="str">
        <f t="shared" ref="J22:K22" si="25">IF(O22="Yes",0,IF(O22="NO",1,""))</f>
        <v/>
      </c>
      <c r="K22" s="2" t="str">
        <f t="shared" si="25"/>
        <v/>
      </c>
      <c r="L22" s="2" t="str">
        <f t="shared" si="3"/>
        <v/>
      </c>
      <c r="M22" s="2">
        <f t="shared" si="4"/>
        <v>1</v>
      </c>
      <c r="N22" s="2"/>
      <c r="O22" s="2"/>
      <c r="P22" s="2"/>
      <c r="Q22" s="2"/>
      <c r="R22" s="2"/>
      <c r="S22" s="3"/>
      <c r="T22" s="2"/>
      <c r="V22" s="3"/>
      <c r="W22" s="18"/>
      <c r="X22" s="2"/>
      <c r="Y22" s="2"/>
      <c r="Z22" s="2"/>
      <c r="AA22" s="3"/>
      <c r="AB22" s="5"/>
      <c r="AD22" s="3"/>
      <c r="AE22" s="3"/>
      <c r="AF22" s="6"/>
      <c r="AH22" s="3"/>
      <c r="AJ22" s="2"/>
      <c r="AK22" s="2"/>
      <c r="AM22" s="2"/>
      <c r="AN22" s="3"/>
      <c r="AO22" s="2"/>
      <c r="AP22" s="5"/>
      <c r="AQ22" s="3"/>
      <c r="AR22" s="2"/>
      <c r="AW22" s="15"/>
      <c r="BF22" s="2"/>
      <c r="BG22" s="2"/>
      <c r="BI22" s="2"/>
      <c r="BJ22" s="2"/>
      <c r="BL22" s="7"/>
      <c r="BM22" s="2"/>
      <c r="BN22" s="7"/>
      <c r="BO22" s="2"/>
      <c r="BP22" s="2"/>
      <c r="BQ22" s="7"/>
      <c r="BR22" s="2"/>
      <c r="BS22" s="2"/>
      <c r="BT22" s="7"/>
      <c r="BU22" s="2"/>
      <c r="BV22" s="2"/>
      <c r="BW22" s="7"/>
      <c r="BX22" s="6"/>
      <c r="CA22" s="2"/>
      <c r="CB22" s="7"/>
      <c r="CD22" s="7"/>
      <c r="CE22" s="2"/>
      <c r="CF22" s="7"/>
      <c r="CG22" s="2"/>
      <c r="CH22" s="7"/>
      <c r="CI22" s="2"/>
      <c r="CJ22" s="7"/>
      <c r="CK22" s="7"/>
      <c r="CL22" s="7"/>
      <c r="CN22" s="2"/>
      <c r="CO22" s="2"/>
      <c r="CP22" s="2"/>
      <c r="CQ22" s="2"/>
      <c r="CS22" s="2"/>
      <c r="CT22" s="7"/>
      <c r="CU22" s="2"/>
      <c r="CV22" s="2"/>
      <c r="CW22" s="2"/>
      <c r="CX22" s="2"/>
      <c r="CZ22" s="7"/>
      <c r="DA22" s="7"/>
      <c r="DB22" s="7"/>
      <c r="DC22" s="7"/>
      <c r="DD22" s="2"/>
      <c r="DE22" s="7"/>
      <c r="DF22" s="7"/>
      <c r="DI22" s="2"/>
      <c r="DM22" s="7"/>
      <c r="DP22" s="7"/>
      <c r="DQ22" s="2"/>
      <c r="DR22" s="7"/>
      <c r="DS22" s="2"/>
      <c r="DT22" s="7"/>
      <c r="DU22" s="2"/>
      <c r="DV22" s="7"/>
      <c r="DW22" s="7"/>
      <c r="DX22" s="7"/>
      <c r="DY22" s="7"/>
      <c r="DZ22" s="7"/>
      <c r="EA22" s="7"/>
      <c r="EB22" s="7"/>
      <c r="EC22" s="7"/>
      <c r="ED22" s="6"/>
      <c r="EE22" s="7"/>
      <c r="EF22" s="2"/>
      <c r="EG22" s="7"/>
      <c r="EH22" s="7"/>
      <c r="EL22">
        <f t="shared" si="5"/>
        <v>-2</v>
      </c>
    </row>
    <row r="23" spans="1:142" ht="12" customHeight="1">
      <c r="A23">
        <v>21</v>
      </c>
      <c r="B23" s="17">
        <v>42857.938298611109</v>
      </c>
      <c r="C23">
        <v>1</v>
      </c>
      <c r="D23">
        <v>33</v>
      </c>
      <c r="E23" t="b">
        <v>0</v>
      </c>
      <c r="F23" t="s">
        <v>263</v>
      </c>
      <c r="H23">
        <f t="shared" si="0"/>
        <v>1</v>
      </c>
      <c r="I23" s="2" t="str">
        <f t="shared" si="1"/>
        <v/>
      </c>
      <c r="J23" s="2" t="str">
        <f t="shared" ref="J23:K23" si="26">IF(O23="Yes",0,IF(O23="NO",1,""))</f>
        <v/>
      </c>
      <c r="K23" s="2" t="str">
        <f t="shared" si="26"/>
        <v/>
      </c>
      <c r="L23" s="2" t="str">
        <f t="shared" si="3"/>
        <v/>
      </c>
      <c r="M23" s="2">
        <f t="shared" si="4"/>
        <v>1</v>
      </c>
      <c r="N23" s="2"/>
      <c r="O23" s="2"/>
      <c r="P23" s="2"/>
      <c r="Q23" s="2"/>
      <c r="R23" s="2"/>
      <c r="S23" s="3"/>
      <c r="T23" s="2"/>
      <c r="V23" s="3"/>
      <c r="W23" s="18"/>
      <c r="X23" s="2"/>
      <c r="Y23" s="2"/>
      <c r="Z23" s="2"/>
      <c r="AA23" s="3"/>
      <c r="AB23" s="5"/>
      <c r="AD23" s="3"/>
      <c r="AE23" s="3"/>
      <c r="AF23" s="6"/>
      <c r="AH23" s="3"/>
      <c r="AJ23" s="2"/>
      <c r="AK23" s="2"/>
      <c r="AM23" s="2"/>
      <c r="AN23" s="3"/>
      <c r="AO23" s="2"/>
      <c r="AP23" s="5"/>
      <c r="AQ23" s="3"/>
      <c r="AR23" s="2"/>
      <c r="AW23" s="15"/>
      <c r="BF23" s="2"/>
      <c r="BG23" s="2"/>
      <c r="BI23" s="2"/>
      <c r="BJ23" s="2"/>
      <c r="BL23" s="7"/>
      <c r="BM23" s="2"/>
      <c r="BN23" s="7"/>
      <c r="BO23" s="2"/>
      <c r="BP23" s="2"/>
      <c r="BQ23" s="7"/>
      <c r="BR23" s="2"/>
      <c r="BS23" s="2"/>
      <c r="BT23" s="7"/>
      <c r="BU23" s="2"/>
      <c r="BV23" s="2"/>
      <c r="BW23" s="7"/>
      <c r="BX23" s="6"/>
      <c r="CA23" s="2"/>
      <c r="CB23" s="7"/>
      <c r="CD23" s="7"/>
      <c r="CE23" s="2"/>
      <c r="CF23" s="7"/>
      <c r="CG23" s="2"/>
      <c r="CH23" s="7"/>
      <c r="CI23" s="2"/>
      <c r="CJ23" s="7"/>
      <c r="CK23" s="7"/>
      <c r="CL23" s="7"/>
      <c r="CN23" s="2"/>
      <c r="CO23" s="2"/>
      <c r="CP23" s="2"/>
      <c r="CQ23" s="2"/>
      <c r="CS23" s="2"/>
      <c r="CT23" s="7"/>
      <c r="CU23" s="2"/>
      <c r="CV23" s="2"/>
      <c r="CW23" s="2"/>
      <c r="CX23" s="2"/>
      <c r="CZ23" s="7"/>
      <c r="DA23" s="7"/>
      <c r="DB23" s="7"/>
      <c r="DC23" s="7"/>
      <c r="DD23" s="2"/>
      <c r="DE23" s="7"/>
      <c r="DF23" s="7"/>
      <c r="DI23" s="2"/>
      <c r="DM23" s="7"/>
      <c r="DP23" s="7"/>
      <c r="DQ23" s="2"/>
      <c r="DR23" s="7"/>
      <c r="DS23" s="2"/>
      <c r="DT23" s="7"/>
      <c r="DU23" s="2"/>
      <c r="DV23" s="7"/>
      <c r="DW23" s="7"/>
      <c r="DX23" s="7"/>
      <c r="DY23" s="7"/>
      <c r="DZ23" s="7"/>
      <c r="EA23" s="7"/>
      <c r="EB23" s="7"/>
      <c r="EC23" s="7"/>
      <c r="ED23" s="6"/>
      <c r="EE23" s="7"/>
      <c r="EF23" s="2"/>
      <c r="EG23" s="7"/>
      <c r="EH23" s="7"/>
      <c r="EL23">
        <f t="shared" si="5"/>
        <v>-2</v>
      </c>
    </row>
    <row r="24" spans="1:142" ht="12" customHeight="1">
      <c r="A24">
        <v>22</v>
      </c>
      <c r="B24" s="17">
        <v>42791.418761574074</v>
      </c>
      <c r="C24">
        <v>100</v>
      </c>
      <c r="D24">
        <v>34</v>
      </c>
      <c r="E24" t="b">
        <v>1</v>
      </c>
      <c r="F24" t="s">
        <v>263</v>
      </c>
      <c r="G24" t="s">
        <v>265</v>
      </c>
      <c r="H24">
        <f t="shared" si="0"/>
        <v>1</v>
      </c>
      <c r="I24" s="2">
        <f t="shared" si="1"/>
        <v>0</v>
      </c>
      <c r="J24" s="2">
        <f t="shared" ref="J24:K24" si="27">IF(O24="Yes",0,IF(O24="NO",1,""))</f>
        <v>0</v>
      </c>
      <c r="K24" s="2">
        <f t="shared" si="27"/>
        <v>1</v>
      </c>
      <c r="L24" s="2" t="str">
        <f t="shared" si="3"/>
        <v/>
      </c>
      <c r="M24" s="2">
        <f t="shared" si="4"/>
        <v>0</v>
      </c>
      <c r="N24" s="2" t="s">
        <v>266</v>
      </c>
      <c r="O24" s="2" t="s">
        <v>267</v>
      </c>
      <c r="P24" s="2" t="s">
        <v>268</v>
      </c>
      <c r="Q24" s="2"/>
      <c r="R24" s="2"/>
      <c r="S24" s="3"/>
      <c r="T24" s="2"/>
      <c r="V24" s="3"/>
      <c r="W24" s="18"/>
      <c r="X24" s="2"/>
      <c r="Y24" s="2"/>
      <c r="Z24" s="2"/>
      <c r="AA24" s="3"/>
      <c r="AB24" s="5">
        <f t="shared" ref="AB24:AB26" si="28">FLOOR(AA24/10,1)*10</f>
        <v>0</v>
      </c>
      <c r="AD24" s="3"/>
      <c r="AE24" s="3"/>
      <c r="AF24" s="6"/>
      <c r="AH24" s="3"/>
      <c r="AJ24" s="2"/>
      <c r="AK24" s="2"/>
      <c r="AM24" s="2"/>
      <c r="AN24" s="3"/>
      <c r="AO24" s="2"/>
      <c r="AP24" s="5"/>
      <c r="AQ24" s="3"/>
      <c r="AR24" s="2"/>
      <c r="AW24" s="15"/>
      <c r="BF24" s="2"/>
      <c r="BG24" s="2"/>
      <c r="BI24" s="2"/>
      <c r="BJ24" s="2"/>
      <c r="BL24" s="7"/>
      <c r="BM24" s="2"/>
      <c r="BN24" s="7"/>
      <c r="BO24" s="2"/>
      <c r="BP24" s="2"/>
      <c r="BQ24" s="7"/>
      <c r="BR24" s="2"/>
      <c r="BS24" s="2"/>
      <c r="BT24" s="7"/>
      <c r="BU24" s="2"/>
      <c r="BV24" s="2"/>
      <c r="BW24" s="7"/>
      <c r="BX24" s="6"/>
      <c r="CA24" s="2"/>
      <c r="CB24" s="7"/>
      <c r="CD24" s="7"/>
      <c r="CE24" s="2"/>
      <c r="CF24" s="7"/>
      <c r="CG24" s="2"/>
      <c r="CH24" s="7"/>
      <c r="CI24" s="2"/>
      <c r="CJ24" s="7"/>
      <c r="CK24" s="7"/>
      <c r="CL24" s="7"/>
      <c r="CN24" s="2"/>
      <c r="CO24" s="2"/>
      <c r="CP24" s="2"/>
      <c r="CQ24" s="2"/>
      <c r="CS24" s="2"/>
      <c r="CT24" s="7"/>
      <c r="CU24" s="2"/>
      <c r="CV24" s="2"/>
      <c r="CW24" s="2"/>
      <c r="CX24" s="2"/>
      <c r="CZ24" s="7"/>
      <c r="DA24" s="7"/>
      <c r="DB24" s="7"/>
      <c r="DC24" s="7"/>
      <c r="DD24" s="2"/>
      <c r="DE24" s="7"/>
      <c r="DF24" s="7"/>
      <c r="DI24" s="2"/>
      <c r="DM24" s="7"/>
      <c r="DP24" s="7"/>
      <c r="DQ24" s="2"/>
      <c r="DR24" s="7"/>
      <c r="DS24" s="2"/>
      <c r="DT24" s="7"/>
      <c r="DU24" s="2"/>
      <c r="DV24" s="7"/>
      <c r="DW24" s="7"/>
      <c r="DX24" s="7"/>
      <c r="DY24" s="7"/>
      <c r="DZ24" s="7"/>
      <c r="EA24" s="7"/>
      <c r="EB24" s="7"/>
      <c r="EC24" s="7"/>
      <c r="ED24" s="6"/>
      <c r="EE24" s="7"/>
      <c r="EF24" s="2"/>
      <c r="EG24" s="7"/>
      <c r="EH24" s="7"/>
      <c r="EL24">
        <f t="shared" si="5"/>
        <v>2</v>
      </c>
    </row>
    <row r="25" spans="1:142" ht="12" customHeight="1">
      <c r="A25">
        <v>23</v>
      </c>
      <c r="B25" s="17">
        <v>42617.605358796296</v>
      </c>
      <c r="C25">
        <v>2</v>
      </c>
      <c r="D25">
        <v>35</v>
      </c>
      <c r="E25" t="b">
        <v>0</v>
      </c>
      <c r="F25" t="s">
        <v>263</v>
      </c>
      <c r="G25" t="s">
        <v>265</v>
      </c>
      <c r="H25">
        <f t="shared" si="0"/>
        <v>0</v>
      </c>
      <c r="I25" s="2">
        <f t="shared" si="1"/>
        <v>1</v>
      </c>
      <c r="J25" s="2" t="str">
        <f t="shared" ref="J25:K25" si="29">IF(O25="Yes",0,IF(O25="NO",1,""))</f>
        <v/>
      </c>
      <c r="K25" s="2" t="str">
        <f t="shared" si="29"/>
        <v/>
      </c>
      <c r="L25" s="2" t="str">
        <f t="shared" si="3"/>
        <v/>
      </c>
      <c r="M25" s="2">
        <f t="shared" si="4"/>
        <v>0</v>
      </c>
      <c r="N25" s="2" t="s">
        <v>268</v>
      </c>
      <c r="O25" s="2"/>
      <c r="P25" s="2"/>
      <c r="Q25" s="2"/>
      <c r="R25" s="2"/>
      <c r="S25" s="3"/>
      <c r="T25" s="2"/>
      <c r="V25" s="3"/>
      <c r="W25" s="18"/>
      <c r="X25" s="2"/>
      <c r="Y25" s="2"/>
      <c r="Z25" s="2"/>
      <c r="AA25" s="3"/>
      <c r="AB25" s="5">
        <f t="shared" si="28"/>
        <v>0</v>
      </c>
      <c r="AD25" s="3"/>
      <c r="AE25" s="3"/>
      <c r="AF25" s="6"/>
      <c r="AH25" s="3"/>
      <c r="AJ25" s="2"/>
      <c r="AK25" s="2"/>
      <c r="AM25" s="2"/>
      <c r="AN25" s="3"/>
      <c r="AO25" s="2"/>
      <c r="AP25" s="5"/>
      <c r="AQ25" s="3"/>
      <c r="AR25" s="2"/>
      <c r="AW25" s="15"/>
      <c r="BF25" s="2"/>
      <c r="BG25" s="2"/>
      <c r="BI25" s="2"/>
      <c r="BJ25" s="2"/>
      <c r="BL25" s="7"/>
      <c r="BM25" s="2"/>
      <c r="BN25" s="7"/>
      <c r="BO25" s="2"/>
      <c r="BP25" s="2"/>
      <c r="BQ25" s="7"/>
      <c r="BR25" s="2"/>
      <c r="BS25" s="2"/>
      <c r="BT25" s="7"/>
      <c r="BU25" s="2"/>
      <c r="BV25" s="2"/>
      <c r="BW25" s="7"/>
      <c r="BX25" s="6"/>
      <c r="CA25" s="2"/>
      <c r="CB25" s="7"/>
      <c r="CD25" s="7"/>
      <c r="CE25" s="2"/>
      <c r="CF25" s="7"/>
      <c r="CG25" s="2"/>
      <c r="CH25" s="7"/>
      <c r="CI25" s="2"/>
      <c r="CJ25" s="7"/>
      <c r="CK25" s="7"/>
      <c r="CL25" s="7"/>
      <c r="CN25" s="2"/>
      <c r="CO25" s="2"/>
      <c r="CP25" s="2"/>
      <c r="CQ25" s="2"/>
      <c r="CS25" s="2"/>
      <c r="CT25" s="7"/>
      <c r="CU25" s="2"/>
      <c r="CV25" s="2"/>
      <c r="CW25" s="2"/>
      <c r="CX25" s="2"/>
      <c r="CZ25" s="7"/>
      <c r="DA25" s="7"/>
      <c r="DB25" s="7"/>
      <c r="DC25" s="7"/>
      <c r="DD25" s="2"/>
      <c r="DE25" s="7"/>
      <c r="DF25" s="7"/>
      <c r="DI25" s="2"/>
      <c r="DM25" s="7"/>
      <c r="DP25" s="7"/>
      <c r="DQ25" s="2"/>
      <c r="DR25" s="7"/>
      <c r="DS25" s="2"/>
      <c r="DT25" s="7"/>
      <c r="DU25" s="2"/>
      <c r="DV25" s="7"/>
      <c r="DW25" s="7"/>
      <c r="DX25" s="7"/>
      <c r="DY25" s="7"/>
      <c r="DZ25" s="7"/>
      <c r="EA25" s="7"/>
      <c r="EB25" s="7"/>
      <c r="EC25" s="7"/>
      <c r="ED25" s="6"/>
      <c r="EE25" s="7"/>
      <c r="EF25" s="2"/>
      <c r="EG25" s="7"/>
      <c r="EH25" s="7"/>
      <c r="EL25">
        <f t="shared" si="5"/>
        <v>0</v>
      </c>
    </row>
    <row r="26" spans="1:142" ht="12" customHeight="1">
      <c r="A26">
        <v>24</v>
      </c>
      <c r="B26" s="17">
        <v>42644.507349537038</v>
      </c>
      <c r="C26">
        <v>2</v>
      </c>
      <c r="D26">
        <v>35</v>
      </c>
      <c r="E26" t="b">
        <v>0</v>
      </c>
      <c r="F26" t="s">
        <v>263</v>
      </c>
      <c r="G26" t="s">
        <v>265</v>
      </c>
      <c r="H26">
        <f t="shared" si="0"/>
        <v>1</v>
      </c>
      <c r="I26" s="2">
        <f t="shared" si="1"/>
        <v>1</v>
      </c>
      <c r="J26" s="2" t="str">
        <f t="shared" ref="J26:K26" si="30">IF(O26="Yes",0,IF(O26="NO",1,""))</f>
        <v/>
      </c>
      <c r="K26" s="2" t="str">
        <f t="shared" si="30"/>
        <v/>
      </c>
      <c r="L26" s="2" t="str">
        <f t="shared" si="3"/>
        <v/>
      </c>
      <c r="M26" s="2">
        <f t="shared" si="4"/>
        <v>0</v>
      </c>
      <c r="N26" s="2" t="s">
        <v>268</v>
      </c>
      <c r="O26" s="2"/>
      <c r="P26" s="2"/>
      <c r="Q26" s="2"/>
      <c r="R26" s="2"/>
      <c r="S26" s="3"/>
      <c r="T26" s="2"/>
      <c r="V26" s="3"/>
      <c r="W26" s="19">
        <v>1977</v>
      </c>
      <c r="X26" s="2"/>
      <c r="Y26" s="2"/>
      <c r="Z26" s="2"/>
      <c r="AA26" s="3"/>
      <c r="AB26" s="5">
        <f t="shared" si="28"/>
        <v>0</v>
      </c>
      <c r="AD26" s="3"/>
      <c r="AE26" s="3"/>
      <c r="AF26" s="6"/>
      <c r="AH26" s="3"/>
      <c r="AJ26" s="2"/>
      <c r="AK26" s="2"/>
      <c r="AM26" s="2"/>
      <c r="AN26" s="3"/>
      <c r="AO26" s="2"/>
      <c r="AP26" s="5"/>
      <c r="AQ26" s="3"/>
      <c r="AR26" s="2"/>
      <c r="AW26" s="15"/>
      <c r="BF26" s="2"/>
      <c r="BG26" s="2"/>
      <c r="BI26" s="2"/>
      <c r="BJ26" s="2"/>
      <c r="BL26" s="7"/>
      <c r="BM26" s="2"/>
      <c r="BN26" s="7"/>
      <c r="BO26" s="2"/>
      <c r="BP26" s="2"/>
      <c r="BQ26" s="7"/>
      <c r="BR26" s="2"/>
      <c r="BS26" s="2"/>
      <c r="BT26" s="7"/>
      <c r="BU26" s="2"/>
      <c r="BV26" s="2"/>
      <c r="BW26" s="7"/>
      <c r="BX26" s="6"/>
      <c r="CA26" s="2"/>
      <c r="CB26" s="7"/>
      <c r="CD26" s="7"/>
      <c r="CE26" s="2"/>
      <c r="CF26" s="7"/>
      <c r="CG26" s="2"/>
      <c r="CH26" s="7"/>
      <c r="CI26" s="2"/>
      <c r="CJ26" s="7"/>
      <c r="CK26" s="7"/>
      <c r="CL26" s="7"/>
      <c r="CN26" s="2"/>
      <c r="CO26" s="2"/>
      <c r="CP26" s="2"/>
      <c r="CQ26" s="2"/>
      <c r="CS26" s="2"/>
      <c r="CT26" s="7"/>
      <c r="CU26" s="2"/>
      <c r="CV26" s="2"/>
      <c r="CW26" s="2"/>
      <c r="CX26" s="2"/>
      <c r="CZ26" s="7"/>
      <c r="DA26" s="7"/>
      <c r="DB26" s="7"/>
      <c r="DC26" s="7"/>
      <c r="DD26" s="2"/>
      <c r="DE26" s="7"/>
      <c r="DF26" s="7"/>
      <c r="DI26" s="2"/>
      <c r="DM26" s="7"/>
      <c r="DP26" s="7"/>
      <c r="DQ26" s="2"/>
      <c r="DR26" s="7"/>
      <c r="DS26" s="2"/>
      <c r="DT26" s="7"/>
      <c r="DU26" s="2"/>
      <c r="DV26" s="7"/>
      <c r="DW26" s="7"/>
      <c r="DX26" s="7"/>
      <c r="DY26" s="7"/>
      <c r="DZ26" s="7"/>
      <c r="EA26" s="7"/>
      <c r="EB26" s="7"/>
      <c r="EC26" s="7"/>
      <c r="ED26" s="6"/>
      <c r="EE26" s="7"/>
      <c r="EF26" s="2"/>
      <c r="EG26" s="7"/>
      <c r="EH26" s="7"/>
      <c r="EL26">
        <f t="shared" si="5"/>
        <v>1</v>
      </c>
    </row>
    <row r="27" spans="1:142" ht="12" customHeight="1">
      <c r="A27">
        <v>25</v>
      </c>
      <c r="B27" s="17">
        <v>42859.267696759256</v>
      </c>
      <c r="C27">
        <v>1</v>
      </c>
      <c r="D27">
        <v>35</v>
      </c>
      <c r="E27" t="b">
        <v>0</v>
      </c>
      <c r="F27" t="s">
        <v>263</v>
      </c>
      <c r="H27">
        <f t="shared" si="0"/>
        <v>1</v>
      </c>
      <c r="I27" s="2" t="str">
        <f t="shared" si="1"/>
        <v/>
      </c>
      <c r="J27" s="2" t="str">
        <f t="shared" ref="J27:K27" si="31">IF(O27="Yes",0,IF(O27="NO",1,""))</f>
        <v/>
      </c>
      <c r="K27" s="2" t="str">
        <f t="shared" si="31"/>
        <v/>
      </c>
      <c r="L27" s="2" t="str">
        <f t="shared" si="3"/>
        <v/>
      </c>
      <c r="M27" s="2">
        <f t="shared" si="4"/>
        <v>1</v>
      </c>
      <c r="N27" s="2"/>
      <c r="O27" s="2"/>
      <c r="P27" s="2"/>
      <c r="Q27" s="2"/>
      <c r="R27" s="2"/>
      <c r="S27" s="3"/>
      <c r="T27" s="2"/>
      <c r="V27" s="3"/>
      <c r="W27" s="18"/>
      <c r="X27" s="2"/>
      <c r="Y27" s="2"/>
      <c r="Z27" s="2"/>
      <c r="AA27" s="3"/>
      <c r="AB27" s="5"/>
      <c r="AD27" s="3"/>
      <c r="AE27" s="3"/>
      <c r="AF27" s="6"/>
      <c r="AH27" s="3"/>
      <c r="AJ27" s="2"/>
      <c r="AK27" s="2"/>
      <c r="AM27" s="2"/>
      <c r="AN27" s="3"/>
      <c r="AO27" s="2"/>
      <c r="AP27" s="5"/>
      <c r="AQ27" s="3"/>
      <c r="AR27" s="2"/>
      <c r="AW27" s="15"/>
      <c r="BF27" s="2"/>
      <c r="BG27" s="2"/>
      <c r="BI27" s="2"/>
      <c r="BJ27" s="2"/>
      <c r="BL27" s="7"/>
      <c r="BM27" s="2"/>
      <c r="BN27" s="7"/>
      <c r="BO27" s="2"/>
      <c r="BP27" s="2"/>
      <c r="BQ27" s="7"/>
      <c r="BR27" s="2"/>
      <c r="BS27" s="2"/>
      <c r="BT27" s="7"/>
      <c r="BU27" s="2"/>
      <c r="BV27" s="2"/>
      <c r="BW27" s="7"/>
      <c r="BX27" s="6"/>
      <c r="CA27" s="2"/>
      <c r="CB27" s="7"/>
      <c r="CD27" s="7"/>
      <c r="CE27" s="2"/>
      <c r="CF27" s="7"/>
      <c r="CG27" s="2"/>
      <c r="CH27" s="7"/>
      <c r="CI27" s="2"/>
      <c r="CJ27" s="7"/>
      <c r="CK27" s="7"/>
      <c r="CL27" s="7"/>
      <c r="CN27" s="2"/>
      <c r="CO27" s="2"/>
      <c r="CP27" s="2"/>
      <c r="CQ27" s="2"/>
      <c r="CS27" s="2"/>
      <c r="CT27" s="7"/>
      <c r="CU27" s="2"/>
      <c r="CV27" s="2"/>
      <c r="CW27" s="2"/>
      <c r="CX27" s="2"/>
      <c r="CZ27" s="7"/>
      <c r="DA27" s="7"/>
      <c r="DB27" s="7"/>
      <c r="DC27" s="7"/>
      <c r="DD27" s="2"/>
      <c r="DE27" s="7"/>
      <c r="DF27" s="7"/>
      <c r="DI27" s="2"/>
      <c r="DM27" s="7"/>
      <c r="DP27" s="7"/>
      <c r="DQ27" s="2"/>
      <c r="DR27" s="7"/>
      <c r="DS27" s="2"/>
      <c r="DT27" s="7"/>
      <c r="DU27" s="2"/>
      <c r="DV27" s="7"/>
      <c r="DW27" s="7"/>
      <c r="DX27" s="7"/>
      <c r="DY27" s="7"/>
      <c r="DZ27" s="7"/>
      <c r="EA27" s="7"/>
      <c r="EB27" s="7"/>
      <c r="EC27" s="7"/>
      <c r="ED27" s="6"/>
      <c r="EE27" s="7"/>
      <c r="EF27" s="2"/>
      <c r="EG27" s="7"/>
      <c r="EH27" s="7"/>
      <c r="EL27">
        <f t="shared" si="5"/>
        <v>-2</v>
      </c>
    </row>
    <row r="28" spans="1:142" ht="12" customHeight="1">
      <c r="A28">
        <v>26</v>
      </c>
      <c r="B28" s="17">
        <v>42617.404224537036</v>
      </c>
      <c r="C28">
        <v>100</v>
      </c>
      <c r="D28">
        <v>36</v>
      </c>
      <c r="E28" t="b">
        <v>1</v>
      </c>
      <c r="F28" t="s">
        <v>263</v>
      </c>
      <c r="G28" t="s">
        <v>265</v>
      </c>
      <c r="H28">
        <f t="shared" si="0"/>
        <v>1</v>
      </c>
      <c r="I28" s="2">
        <f t="shared" si="1"/>
        <v>0</v>
      </c>
      <c r="J28" s="2">
        <f t="shared" ref="J28:K28" si="32">IF(O28="Yes",0,IF(O28="NO",1,""))</f>
        <v>0</v>
      </c>
      <c r="K28" s="2">
        <f t="shared" si="32"/>
        <v>1</v>
      </c>
      <c r="L28" s="2" t="str">
        <f t="shared" si="3"/>
        <v/>
      </c>
      <c r="M28" s="2">
        <f t="shared" si="4"/>
        <v>0</v>
      </c>
      <c r="N28" s="2" t="s">
        <v>266</v>
      </c>
      <c r="O28" s="2" t="s">
        <v>267</v>
      </c>
      <c r="P28" s="2" t="s">
        <v>268</v>
      </c>
      <c r="Q28" s="2"/>
      <c r="R28" s="2"/>
      <c r="S28" s="3"/>
      <c r="T28" s="2"/>
      <c r="V28" s="3"/>
      <c r="W28" s="18"/>
      <c r="X28" s="2"/>
      <c r="Y28" s="2"/>
      <c r="Z28" s="2"/>
      <c r="AA28" s="3"/>
      <c r="AB28" s="5">
        <f t="shared" ref="AB28:AB29" si="33">FLOOR(AA28/10,1)*10</f>
        <v>0</v>
      </c>
      <c r="AD28" s="3"/>
      <c r="AE28" s="3"/>
      <c r="AF28" s="6"/>
      <c r="AH28" s="3"/>
      <c r="AJ28" s="2"/>
      <c r="AK28" s="2"/>
      <c r="AM28" s="2"/>
      <c r="AN28" s="3"/>
      <c r="AO28" s="2"/>
      <c r="AP28" s="5"/>
      <c r="AQ28" s="3"/>
      <c r="AR28" s="2"/>
      <c r="AW28" s="15"/>
      <c r="BF28" s="2"/>
      <c r="BG28" s="2"/>
      <c r="BI28" s="2"/>
      <c r="BJ28" s="2"/>
      <c r="BL28" s="7"/>
      <c r="BM28" s="2"/>
      <c r="BN28" s="7"/>
      <c r="BO28" s="2"/>
      <c r="BP28" s="2"/>
      <c r="BQ28" s="7"/>
      <c r="BR28" s="2"/>
      <c r="BS28" s="2"/>
      <c r="BT28" s="7"/>
      <c r="BU28" s="2"/>
      <c r="BV28" s="2"/>
      <c r="BW28" s="7"/>
      <c r="BX28" s="6"/>
      <c r="CA28" s="2"/>
      <c r="CB28" s="7"/>
      <c r="CD28" s="7"/>
      <c r="CE28" s="2"/>
      <c r="CF28" s="7"/>
      <c r="CG28" s="2"/>
      <c r="CH28" s="7"/>
      <c r="CI28" s="2"/>
      <c r="CJ28" s="7"/>
      <c r="CK28" s="7"/>
      <c r="CL28" s="7"/>
      <c r="CN28" s="2"/>
      <c r="CO28" s="2"/>
      <c r="CP28" s="2"/>
      <c r="CQ28" s="2"/>
      <c r="CS28" s="2"/>
      <c r="CT28" s="7"/>
      <c r="CU28" s="2"/>
      <c r="CV28" s="2"/>
      <c r="CW28" s="2"/>
      <c r="CX28" s="2"/>
      <c r="CZ28" s="7"/>
      <c r="DA28" s="7"/>
      <c r="DB28" s="7"/>
      <c r="DC28" s="7"/>
      <c r="DD28" s="2"/>
      <c r="DE28" s="7"/>
      <c r="DF28" s="7"/>
      <c r="DI28" s="2"/>
      <c r="DM28" s="7"/>
      <c r="DP28" s="7"/>
      <c r="DQ28" s="2"/>
      <c r="DR28" s="7"/>
      <c r="DS28" s="2"/>
      <c r="DT28" s="7"/>
      <c r="DU28" s="2"/>
      <c r="DV28" s="7"/>
      <c r="DW28" s="7"/>
      <c r="DX28" s="7"/>
      <c r="DY28" s="7"/>
      <c r="DZ28" s="7"/>
      <c r="EA28" s="7"/>
      <c r="EB28" s="7"/>
      <c r="EC28" s="7"/>
      <c r="ED28" s="6"/>
      <c r="EE28" s="7"/>
      <c r="EF28" s="2"/>
      <c r="EG28" s="7"/>
      <c r="EH28" s="7"/>
      <c r="EL28">
        <f t="shared" si="5"/>
        <v>2</v>
      </c>
    </row>
    <row r="29" spans="1:142" ht="12" customHeight="1">
      <c r="A29">
        <v>27</v>
      </c>
      <c r="B29" s="17">
        <v>42767.83488425926</v>
      </c>
      <c r="C29">
        <v>100</v>
      </c>
      <c r="D29">
        <v>37</v>
      </c>
      <c r="E29" t="b">
        <v>1</v>
      </c>
      <c r="F29" t="s">
        <v>263</v>
      </c>
      <c r="G29" t="s">
        <v>265</v>
      </c>
      <c r="H29">
        <f t="shared" si="0"/>
        <v>1</v>
      </c>
      <c r="I29" s="2">
        <f t="shared" si="1"/>
        <v>0</v>
      </c>
      <c r="J29" s="2">
        <f t="shared" ref="J29:K29" si="34">IF(O29="Yes",0,IF(O29="NO",1,""))</f>
        <v>0</v>
      </c>
      <c r="K29" s="2">
        <f t="shared" si="34"/>
        <v>1</v>
      </c>
      <c r="L29" s="2" t="str">
        <f t="shared" si="3"/>
        <v/>
      </c>
      <c r="M29" s="2">
        <f t="shared" si="4"/>
        <v>0</v>
      </c>
      <c r="N29" s="2" t="s">
        <v>266</v>
      </c>
      <c r="O29" s="2" t="s">
        <v>267</v>
      </c>
      <c r="P29" s="2" t="s">
        <v>268</v>
      </c>
      <c r="Q29" s="2"/>
      <c r="R29" s="2"/>
      <c r="S29" s="3"/>
      <c r="T29" s="2"/>
      <c r="V29" s="3"/>
      <c r="W29" s="18"/>
      <c r="X29" s="2"/>
      <c r="Y29" s="2"/>
      <c r="Z29" s="2"/>
      <c r="AA29" s="3"/>
      <c r="AB29" s="5">
        <f t="shared" si="33"/>
        <v>0</v>
      </c>
      <c r="AD29" s="3"/>
      <c r="AE29" s="3"/>
      <c r="AF29" s="6"/>
      <c r="AH29" s="3"/>
      <c r="AJ29" s="2"/>
      <c r="AK29" s="2"/>
      <c r="AM29" s="2"/>
      <c r="AN29" s="3"/>
      <c r="AO29" s="2"/>
      <c r="AP29" s="5"/>
      <c r="AQ29" s="3"/>
      <c r="AR29" s="2"/>
      <c r="AW29" s="15"/>
      <c r="BF29" s="2"/>
      <c r="BG29" s="2"/>
      <c r="BI29" s="2"/>
      <c r="BJ29" s="2"/>
      <c r="BL29" s="7"/>
      <c r="BM29" s="2"/>
      <c r="BN29" s="7"/>
      <c r="BO29" s="2"/>
      <c r="BP29" s="2"/>
      <c r="BQ29" s="7"/>
      <c r="BR29" s="2"/>
      <c r="BS29" s="2"/>
      <c r="BT29" s="7"/>
      <c r="BU29" s="2"/>
      <c r="BV29" s="2"/>
      <c r="BW29" s="7"/>
      <c r="BX29" s="6"/>
      <c r="CA29" s="2"/>
      <c r="CB29" s="7"/>
      <c r="CD29" s="7"/>
      <c r="CE29" s="2"/>
      <c r="CF29" s="7"/>
      <c r="CG29" s="2"/>
      <c r="CH29" s="7"/>
      <c r="CI29" s="2"/>
      <c r="CJ29" s="7"/>
      <c r="CK29" s="7"/>
      <c r="CL29" s="7"/>
      <c r="CN29" s="2"/>
      <c r="CO29" s="2"/>
      <c r="CP29" s="2"/>
      <c r="CQ29" s="2"/>
      <c r="CS29" s="2"/>
      <c r="CT29" s="7"/>
      <c r="CU29" s="2"/>
      <c r="CV29" s="2"/>
      <c r="CW29" s="2"/>
      <c r="CX29" s="2"/>
      <c r="CZ29" s="7"/>
      <c r="DA29" s="7"/>
      <c r="DB29" s="7"/>
      <c r="DC29" s="7"/>
      <c r="DD29" s="2"/>
      <c r="DE29" s="7"/>
      <c r="DF29" s="7"/>
      <c r="DI29" s="2"/>
      <c r="DM29" s="7"/>
      <c r="DP29" s="7"/>
      <c r="DQ29" s="2"/>
      <c r="DR29" s="7"/>
      <c r="DS29" s="2"/>
      <c r="DT29" s="7"/>
      <c r="DU29" s="2"/>
      <c r="DV29" s="7"/>
      <c r="DW29" s="7"/>
      <c r="DX29" s="7"/>
      <c r="DY29" s="7"/>
      <c r="DZ29" s="7"/>
      <c r="EA29" s="7"/>
      <c r="EB29" s="7"/>
      <c r="EC29" s="7"/>
      <c r="ED29" s="6"/>
      <c r="EE29" s="7"/>
      <c r="EF29" s="2"/>
      <c r="EG29" s="7"/>
      <c r="EH29" s="7"/>
      <c r="EL29">
        <f t="shared" si="5"/>
        <v>2</v>
      </c>
    </row>
    <row r="30" spans="1:142" ht="12" customHeight="1">
      <c r="A30">
        <v>28</v>
      </c>
      <c r="B30" s="17">
        <v>42779.707557870373</v>
      </c>
      <c r="C30">
        <v>1</v>
      </c>
      <c r="D30">
        <v>38</v>
      </c>
      <c r="E30" t="b">
        <v>0</v>
      </c>
      <c r="F30" t="s">
        <v>263</v>
      </c>
      <c r="H30">
        <f t="shared" si="0"/>
        <v>1</v>
      </c>
      <c r="I30" s="2" t="str">
        <f t="shared" si="1"/>
        <v/>
      </c>
      <c r="J30" s="2" t="str">
        <f t="shared" ref="J30:K30" si="35">IF(O30="Yes",0,IF(O30="NO",1,""))</f>
        <v/>
      </c>
      <c r="K30" s="2" t="str">
        <f t="shared" si="35"/>
        <v/>
      </c>
      <c r="L30" s="2" t="str">
        <f t="shared" si="3"/>
        <v/>
      </c>
      <c r="M30" s="2">
        <f t="shared" si="4"/>
        <v>1</v>
      </c>
      <c r="N30" s="2"/>
      <c r="O30" s="2"/>
      <c r="P30" s="2"/>
      <c r="Q30" s="2"/>
      <c r="R30" s="2"/>
      <c r="S30" s="3"/>
      <c r="T30" s="2"/>
      <c r="V30" s="3"/>
      <c r="W30" s="18"/>
      <c r="X30" s="2"/>
      <c r="Y30" s="2"/>
      <c r="Z30" s="2"/>
      <c r="AA30" s="3"/>
      <c r="AB30" s="5"/>
      <c r="AD30" s="3"/>
      <c r="AE30" s="3"/>
      <c r="AF30" s="6"/>
      <c r="AH30" s="3"/>
      <c r="AJ30" s="2"/>
      <c r="AK30" s="2"/>
      <c r="AM30" s="2"/>
      <c r="AN30" s="3"/>
      <c r="AO30" s="2"/>
      <c r="AP30" s="5"/>
      <c r="AQ30" s="3"/>
      <c r="AR30" s="2"/>
      <c r="AW30" s="15"/>
      <c r="BF30" s="2"/>
      <c r="BG30" s="2"/>
      <c r="BI30" s="2"/>
      <c r="BJ30" s="2"/>
      <c r="BL30" s="7"/>
      <c r="BM30" s="2"/>
      <c r="BN30" s="7"/>
      <c r="BO30" s="2"/>
      <c r="BP30" s="2"/>
      <c r="BQ30" s="7"/>
      <c r="BR30" s="2"/>
      <c r="BS30" s="2"/>
      <c r="BT30" s="7"/>
      <c r="BU30" s="2"/>
      <c r="BV30" s="2"/>
      <c r="BW30" s="7"/>
      <c r="BX30" s="6"/>
      <c r="CA30" s="2"/>
      <c r="CB30" s="7"/>
      <c r="CD30" s="7"/>
      <c r="CE30" s="2"/>
      <c r="CF30" s="7"/>
      <c r="CG30" s="2"/>
      <c r="CH30" s="7"/>
      <c r="CI30" s="2"/>
      <c r="CJ30" s="7"/>
      <c r="CK30" s="7"/>
      <c r="CL30" s="7"/>
      <c r="CN30" s="2"/>
      <c r="CO30" s="2"/>
      <c r="CP30" s="2"/>
      <c r="CQ30" s="2"/>
      <c r="CS30" s="2"/>
      <c r="CT30" s="7"/>
      <c r="CU30" s="2"/>
      <c r="CV30" s="2"/>
      <c r="CW30" s="2"/>
      <c r="CX30" s="2"/>
      <c r="CZ30" s="7"/>
      <c r="DA30" s="7"/>
      <c r="DB30" s="7"/>
      <c r="DC30" s="7"/>
      <c r="DD30" s="2"/>
      <c r="DE30" s="7"/>
      <c r="DF30" s="7"/>
      <c r="DI30" s="2"/>
      <c r="DM30" s="7"/>
      <c r="DP30" s="7"/>
      <c r="DQ30" s="2"/>
      <c r="DR30" s="7"/>
      <c r="DS30" s="2"/>
      <c r="DT30" s="7"/>
      <c r="DU30" s="2"/>
      <c r="DV30" s="7"/>
      <c r="DW30" s="7"/>
      <c r="DX30" s="7"/>
      <c r="DY30" s="7"/>
      <c r="DZ30" s="7"/>
      <c r="EA30" s="7"/>
      <c r="EB30" s="7"/>
      <c r="EC30" s="7"/>
      <c r="ED30" s="6"/>
      <c r="EE30" s="7"/>
      <c r="EF30" s="2"/>
      <c r="EG30" s="7"/>
      <c r="EH30" s="7"/>
      <c r="EL30">
        <f t="shared" si="5"/>
        <v>-2</v>
      </c>
    </row>
    <row r="31" spans="1:142" ht="12" customHeight="1">
      <c r="A31">
        <v>29</v>
      </c>
      <c r="B31" s="17">
        <v>42803.824178240742</v>
      </c>
      <c r="C31">
        <v>1</v>
      </c>
      <c r="D31">
        <v>38</v>
      </c>
      <c r="E31" t="b">
        <v>0</v>
      </c>
      <c r="F31" t="s">
        <v>263</v>
      </c>
      <c r="H31">
        <f t="shared" si="0"/>
        <v>1</v>
      </c>
      <c r="I31" s="2" t="str">
        <f t="shared" si="1"/>
        <v/>
      </c>
      <c r="J31" s="2" t="str">
        <f t="shared" ref="J31:K31" si="36">IF(O31="Yes",0,IF(O31="NO",1,""))</f>
        <v/>
      </c>
      <c r="K31" s="2" t="str">
        <f t="shared" si="36"/>
        <v/>
      </c>
      <c r="L31" s="2" t="str">
        <f t="shared" si="3"/>
        <v/>
      </c>
      <c r="M31" s="2">
        <f t="shared" si="4"/>
        <v>1</v>
      </c>
      <c r="N31" s="2"/>
      <c r="O31" s="2"/>
      <c r="P31" s="2"/>
      <c r="Q31" s="2"/>
      <c r="R31" s="2"/>
      <c r="S31" s="3"/>
      <c r="T31" s="2"/>
      <c r="V31" s="3"/>
      <c r="W31" s="18"/>
      <c r="X31" s="2"/>
      <c r="Y31" s="2"/>
      <c r="Z31" s="2"/>
      <c r="AA31" s="3"/>
      <c r="AB31" s="5"/>
      <c r="AD31" s="3"/>
      <c r="AE31" s="3"/>
      <c r="AF31" s="6"/>
      <c r="AH31" s="3"/>
      <c r="AJ31" s="2"/>
      <c r="AK31" s="2"/>
      <c r="AM31" s="2"/>
      <c r="AN31" s="3"/>
      <c r="AO31" s="2"/>
      <c r="AP31" s="5"/>
      <c r="AQ31" s="3"/>
      <c r="AR31" s="2"/>
      <c r="AW31" s="15"/>
      <c r="BF31" s="2"/>
      <c r="BG31" s="2"/>
      <c r="BI31" s="2"/>
      <c r="BJ31" s="2"/>
      <c r="BL31" s="7"/>
      <c r="BM31" s="2"/>
      <c r="BN31" s="7"/>
      <c r="BO31" s="2"/>
      <c r="BP31" s="2"/>
      <c r="BQ31" s="7"/>
      <c r="BR31" s="2"/>
      <c r="BS31" s="2"/>
      <c r="BT31" s="7"/>
      <c r="BU31" s="2"/>
      <c r="BV31" s="2"/>
      <c r="BW31" s="7"/>
      <c r="BX31" s="6"/>
      <c r="CA31" s="2"/>
      <c r="CB31" s="7"/>
      <c r="CD31" s="7"/>
      <c r="CE31" s="2"/>
      <c r="CF31" s="7"/>
      <c r="CG31" s="2"/>
      <c r="CH31" s="7"/>
      <c r="CI31" s="2"/>
      <c r="CJ31" s="7"/>
      <c r="CK31" s="7"/>
      <c r="CL31" s="7"/>
      <c r="CN31" s="2"/>
      <c r="CO31" s="2"/>
      <c r="CP31" s="2"/>
      <c r="CQ31" s="2"/>
      <c r="CS31" s="2"/>
      <c r="CT31" s="7"/>
      <c r="CU31" s="2"/>
      <c r="CV31" s="2"/>
      <c r="CW31" s="2"/>
      <c r="CX31" s="2"/>
      <c r="CZ31" s="7"/>
      <c r="DA31" s="7"/>
      <c r="DB31" s="7"/>
      <c r="DC31" s="7"/>
      <c r="DD31" s="2"/>
      <c r="DE31" s="7"/>
      <c r="DF31" s="7"/>
      <c r="DI31" s="2"/>
      <c r="DM31" s="7"/>
      <c r="DP31" s="7"/>
      <c r="DQ31" s="2"/>
      <c r="DR31" s="7"/>
      <c r="DS31" s="2"/>
      <c r="DT31" s="7"/>
      <c r="DU31" s="2"/>
      <c r="DV31" s="7"/>
      <c r="DW31" s="7"/>
      <c r="DX31" s="7"/>
      <c r="DY31" s="7"/>
      <c r="DZ31" s="7"/>
      <c r="EA31" s="7"/>
      <c r="EB31" s="7"/>
      <c r="EC31" s="7"/>
      <c r="ED31" s="6"/>
      <c r="EE31" s="7"/>
      <c r="EF31" s="2"/>
      <c r="EG31" s="7"/>
      <c r="EH31" s="7"/>
      <c r="EL31">
        <f t="shared" si="5"/>
        <v>-2</v>
      </c>
    </row>
    <row r="32" spans="1:142" ht="12" customHeight="1">
      <c r="A32">
        <v>30</v>
      </c>
      <c r="B32" s="17">
        <v>42883.979456018518</v>
      </c>
      <c r="C32">
        <v>100</v>
      </c>
      <c r="D32">
        <v>39</v>
      </c>
      <c r="E32" t="b">
        <v>1</v>
      </c>
      <c r="F32" t="s">
        <v>263</v>
      </c>
      <c r="G32" t="s">
        <v>265</v>
      </c>
      <c r="H32">
        <f t="shared" si="0"/>
        <v>1</v>
      </c>
      <c r="I32" s="2">
        <f t="shared" si="1"/>
        <v>0</v>
      </c>
      <c r="J32" s="2">
        <f t="shared" ref="J32:K32" si="37">IF(O32="Yes",0,IF(O32="NO",1,""))</f>
        <v>0</v>
      </c>
      <c r="K32" s="2">
        <f t="shared" si="37"/>
        <v>1</v>
      </c>
      <c r="L32" s="2" t="str">
        <f t="shared" si="3"/>
        <v/>
      </c>
      <c r="M32" s="2">
        <f t="shared" si="4"/>
        <v>0</v>
      </c>
      <c r="N32" s="2" t="s">
        <v>269</v>
      </c>
      <c r="O32" s="2" t="s">
        <v>267</v>
      </c>
      <c r="P32" s="2" t="s">
        <v>268</v>
      </c>
      <c r="Q32" s="2"/>
      <c r="R32" s="2"/>
      <c r="S32" s="3"/>
      <c r="T32" s="2"/>
      <c r="V32" s="3"/>
      <c r="W32" s="18"/>
      <c r="X32" s="2"/>
      <c r="Y32" s="2"/>
      <c r="Z32" s="2"/>
      <c r="AA32" s="3"/>
      <c r="AB32" s="5">
        <f>FLOOR(AA32/10,1)*10</f>
        <v>0</v>
      </c>
      <c r="AD32" s="3"/>
      <c r="AE32" s="3"/>
      <c r="AF32" s="6"/>
      <c r="AH32" s="3"/>
      <c r="AJ32" s="2"/>
      <c r="AK32" s="2"/>
      <c r="AM32" s="2"/>
      <c r="AN32" s="3"/>
      <c r="AO32" s="2"/>
      <c r="AP32" s="5"/>
      <c r="AQ32" s="3"/>
      <c r="AR32" s="2"/>
      <c r="AW32" s="15"/>
      <c r="BF32" s="2"/>
      <c r="BG32" s="2"/>
      <c r="BI32" s="2"/>
      <c r="BJ32" s="2"/>
      <c r="BL32" s="7"/>
      <c r="BM32" s="2"/>
      <c r="BN32" s="7"/>
      <c r="BO32" s="2"/>
      <c r="BP32" s="2"/>
      <c r="BQ32" s="7"/>
      <c r="BR32" s="2"/>
      <c r="BS32" s="2"/>
      <c r="BT32" s="7"/>
      <c r="BU32" s="2"/>
      <c r="BV32" s="2"/>
      <c r="BW32" s="7"/>
      <c r="BX32" s="6"/>
      <c r="CA32" s="2"/>
      <c r="CB32" s="7"/>
      <c r="CD32" s="7"/>
      <c r="CE32" s="2"/>
      <c r="CF32" s="7"/>
      <c r="CG32" s="2"/>
      <c r="CH32" s="7"/>
      <c r="CI32" s="2"/>
      <c r="CJ32" s="7"/>
      <c r="CK32" s="7"/>
      <c r="CL32" s="7"/>
      <c r="CN32" s="2"/>
      <c r="CO32" s="2"/>
      <c r="CP32" s="2"/>
      <c r="CQ32" s="2"/>
      <c r="CS32" s="2"/>
      <c r="CT32" s="7"/>
      <c r="CU32" s="2"/>
      <c r="CV32" s="2"/>
      <c r="CW32" s="2"/>
      <c r="CX32" s="2"/>
      <c r="CZ32" s="7"/>
      <c r="DA32" s="7"/>
      <c r="DB32" s="7"/>
      <c r="DC32" s="7"/>
      <c r="DD32" s="2"/>
      <c r="DE32" s="7"/>
      <c r="DF32" s="7"/>
      <c r="DI32" s="2"/>
      <c r="DM32" s="7"/>
      <c r="DP32" s="7"/>
      <c r="DQ32" s="2"/>
      <c r="DR32" s="7"/>
      <c r="DS32" s="2"/>
      <c r="DT32" s="7"/>
      <c r="DU32" s="2"/>
      <c r="DV32" s="7"/>
      <c r="DW32" s="7"/>
      <c r="DX32" s="7"/>
      <c r="DY32" s="7"/>
      <c r="DZ32" s="7"/>
      <c r="EA32" s="7"/>
      <c r="EB32" s="7"/>
      <c r="EC32" s="7"/>
      <c r="ED32" s="6"/>
      <c r="EE32" s="7"/>
      <c r="EF32" s="2"/>
      <c r="EG32" s="7"/>
      <c r="EH32" s="7"/>
      <c r="EL32">
        <f t="shared" si="5"/>
        <v>2</v>
      </c>
    </row>
    <row r="33" spans="1:142" ht="12" customHeight="1">
      <c r="A33">
        <v>31</v>
      </c>
      <c r="B33" s="17">
        <v>42743.223287037035</v>
      </c>
      <c r="C33">
        <v>1</v>
      </c>
      <c r="D33">
        <v>40</v>
      </c>
      <c r="E33" t="b">
        <v>0</v>
      </c>
      <c r="F33" t="s">
        <v>263</v>
      </c>
      <c r="H33">
        <f t="shared" si="0"/>
        <v>1</v>
      </c>
      <c r="I33" s="2" t="str">
        <f t="shared" si="1"/>
        <v/>
      </c>
      <c r="J33" s="2" t="str">
        <f t="shared" ref="J33:K33" si="38">IF(O33="Yes",0,IF(O33="NO",1,""))</f>
        <v/>
      </c>
      <c r="K33" s="2" t="str">
        <f t="shared" si="38"/>
        <v/>
      </c>
      <c r="L33" s="2" t="str">
        <f t="shared" si="3"/>
        <v/>
      </c>
      <c r="M33" s="2">
        <f t="shared" si="4"/>
        <v>1</v>
      </c>
      <c r="N33" s="2"/>
      <c r="O33" s="2"/>
      <c r="P33" s="2"/>
      <c r="Q33" s="2"/>
      <c r="R33" s="2"/>
      <c r="S33" s="3"/>
      <c r="T33" s="2"/>
      <c r="V33" s="3"/>
      <c r="W33" s="18"/>
      <c r="X33" s="2"/>
      <c r="Y33" s="2"/>
      <c r="Z33" s="2"/>
      <c r="AA33" s="3"/>
      <c r="AB33" s="5"/>
      <c r="AD33" s="3"/>
      <c r="AE33" s="3"/>
      <c r="AF33" s="6"/>
      <c r="AH33" s="3"/>
      <c r="AJ33" s="2"/>
      <c r="AK33" s="2"/>
      <c r="AM33" s="2"/>
      <c r="AN33" s="3"/>
      <c r="AO33" s="2"/>
      <c r="AP33" s="5"/>
      <c r="AQ33" s="3"/>
      <c r="AR33" s="2"/>
      <c r="AW33" s="15"/>
      <c r="BF33" s="2"/>
      <c r="BG33" s="2"/>
      <c r="BI33" s="2"/>
      <c r="BJ33" s="2"/>
      <c r="BL33" s="7"/>
      <c r="BM33" s="2"/>
      <c r="BN33" s="7"/>
      <c r="BO33" s="2"/>
      <c r="BP33" s="2"/>
      <c r="BQ33" s="7"/>
      <c r="BR33" s="2"/>
      <c r="BS33" s="2"/>
      <c r="BT33" s="7"/>
      <c r="BU33" s="2"/>
      <c r="BV33" s="2"/>
      <c r="BW33" s="7"/>
      <c r="BX33" s="6"/>
      <c r="CA33" s="2"/>
      <c r="CB33" s="7"/>
      <c r="CD33" s="7"/>
      <c r="CE33" s="2"/>
      <c r="CF33" s="7"/>
      <c r="CG33" s="2"/>
      <c r="CH33" s="7"/>
      <c r="CI33" s="2"/>
      <c r="CJ33" s="7"/>
      <c r="CK33" s="7"/>
      <c r="CL33" s="7"/>
      <c r="CN33" s="2"/>
      <c r="CO33" s="2"/>
      <c r="CP33" s="2"/>
      <c r="CQ33" s="2"/>
      <c r="CS33" s="2"/>
      <c r="CT33" s="7"/>
      <c r="CU33" s="2"/>
      <c r="CV33" s="2"/>
      <c r="CW33" s="2"/>
      <c r="CX33" s="2"/>
      <c r="CZ33" s="7"/>
      <c r="DA33" s="7"/>
      <c r="DB33" s="7"/>
      <c r="DC33" s="7"/>
      <c r="DD33" s="2"/>
      <c r="DE33" s="7"/>
      <c r="DF33" s="7"/>
      <c r="DI33" s="2"/>
      <c r="DM33" s="7"/>
      <c r="DP33" s="7"/>
      <c r="DQ33" s="2"/>
      <c r="DR33" s="7"/>
      <c r="DS33" s="2"/>
      <c r="DT33" s="7"/>
      <c r="DU33" s="2"/>
      <c r="DV33" s="7"/>
      <c r="DW33" s="7"/>
      <c r="DX33" s="7"/>
      <c r="DY33" s="7"/>
      <c r="DZ33" s="7"/>
      <c r="EA33" s="7"/>
      <c r="EB33" s="7"/>
      <c r="EC33" s="7"/>
      <c r="ED33" s="6"/>
      <c r="EE33" s="7"/>
      <c r="EF33" s="2"/>
      <c r="EG33" s="7"/>
      <c r="EH33" s="7"/>
      <c r="EL33">
        <f t="shared" si="5"/>
        <v>-2</v>
      </c>
    </row>
    <row r="34" spans="1:142" ht="12" customHeight="1">
      <c r="A34">
        <v>32</v>
      </c>
      <c r="B34" s="17">
        <v>42754.89371527778</v>
      </c>
      <c r="C34">
        <v>1</v>
      </c>
      <c r="D34">
        <v>41</v>
      </c>
      <c r="E34" t="b">
        <v>0</v>
      </c>
      <c r="F34" t="s">
        <v>263</v>
      </c>
      <c r="H34">
        <f t="shared" si="0"/>
        <v>1</v>
      </c>
      <c r="I34" s="2" t="str">
        <f t="shared" si="1"/>
        <v/>
      </c>
      <c r="J34" s="2" t="str">
        <f t="shared" ref="J34:K34" si="39">IF(O34="Yes",0,IF(O34="NO",1,""))</f>
        <v/>
      </c>
      <c r="K34" s="2" t="str">
        <f t="shared" si="39"/>
        <v/>
      </c>
      <c r="L34" s="2" t="str">
        <f t="shared" si="3"/>
        <v/>
      </c>
      <c r="M34" s="2">
        <f t="shared" si="4"/>
        <v>1</v>
      </c>
      <c r="N34" s="2"/>
      <c r="O34" s="2"/>
      <c r="P34" s="2"/>
      <c r="Q34" s="2"/>
      <c r="R34" s="2"/>
      <c r="S34" s="3"/>
      <c r="T34" s="2"/>
      <c r="V34" s="3"/>
      <c r="W34" s="18"/>
      <c r="X34" s="2"/>
      <c r="Y34" s="2"/>
      <c r="Z34" s="2"/>
      <c r="AA34" s="3"/>
      <c r="AB34" s="5"/>
      <c r="AD34" s="3"/>
      <c r="AE34" s="3"/>
      <c r="AF34" s="6"/>
      <c r="AH34" s="3"/>
      <c r="AJ34" s="2"/>
      <c r="AK34" s="2"/>
      <c r="AM34" s="2"/>
      <c r="AN34" s="3"/>
      <c r="AO34" s="2"/>
      <c r="AP34" s="5"/>
      <c r="AQ34" s="3"/>
      <c r="AR34" s="2"/>
      <c r="AW34" s="15"/>
      <c r="BF34" s="2"/>
      <c r="BG34" s="2"/>
      <c r="BI34" s="2"/>
      <c r="BJ34" s="2"/>
      <c r="BL34" s="7"/>
      <c r="BM34" s="2"/>
      <c r="BN34" s="7"/>
      <c r="BO34" s="2"/>
      <c r="BP34" s="2"/>
      <c r="BQ34" s="7"/>
      <c r="BR34" s="2"/>
      <c r="BS34" s="2"/>
      <c r="BT34" s="7"/>
      <c r="BU34" s="2"/>
      <c r="BV34" s="2"/>
      <c r="BW34" s="7"/>
      <c r="BX34" s="6"/>
      <c r="CA34" s="2"/>
      <c r="CB34" s="7"/>
      <c r="CD34" s="7"/>
      <c r="CE34" s="2"/>
      <c r="CF34" s="7"/>
      <c r="CG34" s="2"/>
      <c r="CH34" s="7"/>
      <c r="CI34" s="2"/>
      <c r="CJ34" s="7"/>
      <c r="CK34" s="7"/>
      <c r="CL34" s="7"/>
      <c r="CN34" s="2"/>
      <c r="CO34" s="2"/>
      <c r="CP34" s="2"/>
      <c r="CQ34" s="2"/>
      <c r="CS34" s="2"/>
      <c r="CT34" s="7"/>
      <c r="CU34" s="2"/>
      <c r="CV34" s="2"/>
      <c r="CW34" s="2"/>
      <c r="CX34" s="2"/>
      <c r="CZ34" s="7"/>
      <c r="DA34" s="7"/>
      <c r="DB34" s="7"/>
      <c r="DC34" s="7"/>
      <c r="DD34" s="2"/>
      <c r="DE34" s="7"/>
      <c r="DF34" s="7"/>
      <c r="DI34" s="2"/>
      <c r="DM34" s="7"/>
      <c r="DP34" s="7"/>
      <c r="DQ34" s="2"/>
      <c r="DR34" s="7"/>
      <c r="DS34" s="2"/>
      <c r="DT34" s="7"/>
      <c r="DU34" s="2"/>
      <c r="DV34" s="7"/>
      <c r="DW34" s="7"/>
      <c r="DX34" s="7"/>
      <c r="DY34" s="7"/>
      <c r="DZ34" s="7"/>
      <c r="EA34" s="7"/>
      <c r="EB34" s="7"/>
      <c r="EC34" s="7"/>
      <c r="ED34" s="6"/>
      <c r="EE34" s="7"/>
      <c r="EF34" s="2"/>
      <c r="EG34" s="7"/>
      <c r="EH34" s="7"/>
      <c r="EL34">
        <f t="shared" si="5"/>
        <v>-2</v>
      </c>
    </row>
    <row r="35" spans="1:142" ht="12" customHeight="1">
      <c r="A35">
        <v>33</v>
      </c>
      <c r="B35" s="17">
        <v>42804.216168981482</v>
      </c>
      <c r="C35">
        <v>100</v>
      </c>
      <c r="D35">
        <v>42</v>
      </c>
      <c r="E35" t="b">
        <v>1</v>
      </c>
      <c r="F35" t="s">
        <v>263</v>
      </c>
      <c r="G35" t="s">
        <v>265</v>
      </c>
      <c r="H35">
        <f t="shared" si="0"/>
        <v>1</v>
      </c>
      <c r="I35" s="2">
        <f t="shared" si="1"/>
        <v>0</v>
      </c>
      <c r="J35" s="2">
        <f t="shared" ref="J35:K35" si="40">IF(O35="Yes",0,IF(O35="NO",1,""))</f>
        <v>0</v>
      </c>
      <c r="K35" s="2">
        <f t="shared" si="40"/>
        <v>1</v>
      </c>
      <c r="L35" s="2" t="str">
        <f t="shared" si="3"/>
        <v/>
      </c>
      <c r="M35" s="2">
        <f t="shared" si="4"/>
        <v>0</v>
      </c>
      <c r="N35" s="2" t="s">
        <v>269</v>
      </c>
      <c r="O35" s="2" t="s">
        <v>267</v>
      </c>
      <c r="P35" s="2" t="s">
        <v>268</v>
      </c>
      <c r="Q35" s="2"/>
      <c r="R35" s="2"/>
      <c r="S35" s="3"/>
      <c r="T35" s="2"/>
      <c r="V35" s="3"/>
      <c r="W35" s="18"/>
      <c r="X35" s="2"/>
      <c r="Y35" s="2"/>
      <c r="Z35" s="2"/>
      <c r="AA35" s="3"/>
      <c r="AB35" s="5">
        <f>FLOOR(AA35/10,1)*10</f>
        <v>0</v>
      </c>
      <c r="AD35" s="3"/>
      <c r="AE35" s="3"/>
      <c r="AF35" s="6"/>
      <c r="AH35" s="3"/>
      <c r="AJ35" s="2"/>
      <c r="AK35" s="2"/>
      <c r="AM35" s="2"/>
      <c r="AN35" s="3"/>
      <c r="AO35" s="2"/>
      <c r="AP35" s="5"/>
      <c r="AQ35" s="3"/>
      <c r="AR35" s="2"/>
      <c r="AW35" s="15"/>
      <c r="BF35" s="2"/>
      <c r="BG35" s="2"/>
      <c r="BI35" s="2"/>
      <c r="BJ35" s="2"/>
      <c r="BL35" s="7"/>
      <c r="BM35" s="2"/>
      <c r="BN35" s="7"/>
      <c r="BO35" s="2"/>
      <c r="BP35" s="2"/>
      <c r="BQ35" s="7"/>
      <c r="BR35" s="2"/>
      <c r="BS35" s="2"/>
      <c r="BT35" s="7"/>
      <c r="BU35" s="2"/>
      <c r="BV35" s="2"/>
      <c r="BW35" s="7"/>
      <c r="BX35" s="6"/>
      <c r="CA35" s="2"/>
      <c r="CB35" s="7"/>
      <c r="CD35" s="7"/>
      <c r="CE35" s="2"/>
      <c r="CF35" s="7"/>
      <c r="CG35" s="2"/>
      <c r="CH35" s="7"/>
      <c r="CI35" s="2"/>
      <c r="CJ35" s="7"/>
      <c r="CK35" s="7"/>
      <c r="CL35" s="7"/>
      <c r="CN35" s="2"/>
      <c r="CO35" s="2"/>
      <c r="CP35" s="2"/>
      <c r="CQ35" s="2"/>
      <c r="CS35" s="2"/>
      <c r="CT35" s="7"/>
      <c r="CU35" s="2"/>
      <c r="CV35" s="2"/>
      <c r="CW35" s="2"/>
      <c r="CX35" s="2"/>
      <c r="CZ35" s="7"/>
      <c r="DA35" s="7"/>
      <c r="DB35" s="7"/>
      <c r="DC35" s="7"/>
      <c r="DD35" s="2"/>
      <c r="DE35" s="7"/>
      <c r="DF35" s="7"/>
      <c r="DI35" s="2"/>
      <c r="DM35" s="7"/>
      <c r="DP35" s="7"/>
      <c r="DQ35" s="2"/>
      <c r="DR35" s="7"/>
      <c r="DS35" s="2"/>
      <c r="DT35" s="7"/>
      <c r="DU35" s="2"/>
      <c r="DV35" s="7"/>
      <c r="DW35" s="7"/>
      <c r="DX35" s="7"/>
      <c r="DY35" s="7"/>
      <c r="DZ35" s="7"/>
      <c r="EA35" s="7"/>
      <c r="EB35" s="7"/>
      <c r="EC35" s="7"/>
      <c r="ED35" s="6"/>
      <c r="EE35" s="7"/>
      <c r="EF35" s="2"/>
      <c r="EG35" s="7"/>
      <c r="EH35" s="7"/>
      <c r="EL35">
        <f t="shared" si="5"/>
        <v>2</v>
      </c>
    </row>
    <row r="36" spans="1:142" ht="12" customHeight="1">
      <c r="A36">
        <v>34</v>
      </c>
      <c r="B36" s="17">
        <v>42892.792893518519</v>
      </c>
      <c r="C36">
        <v>1</v>
      </c>
      <c r="D36">
        <v>42</v>
      </c>
      <c r="E36" t="b">
        <v>0</v>
      </c>
      <c r="F36" t="s">
        <v>263</v>
      </c>
      <c r="H36">
        <f t="shared" si="0"/>
        <v>1</v>
      </c>
      <c r="I36" s="2" t="str">
        <f t="shared" si="1"/>
        <v/>
      </c>
      <c r="J36" s="2" t="str">
        <f t="shared" ref="J36:K36" si="41">IF(O36="Yes",0,IF(O36="NO",1,""))</f>
        <v/>
      </c>
      <c r="K36" s="2" t="str">
        <f t="shared" si="41"/>
        <v/>
      </c>
      <c r="L36" s="2" t="str">
        <f t="shared" si="3"/>
        <v/>
      </c>
      <c r="M36" s="2">
        <f t="shared" si="4"/>
        <v>1</v>
      </c>
      <c r="N36" s="2"/>
      <c r="O36" s="2"/>
      <c r="P36" s="2"/>
      <c r="Q36" s="2"/>
      <c r="R36" s="2"/>
      <c r="S36" s="3"/>
      <c r="T36" s="2"/>
      <c r="V36" s="3"/>
      <c r="W36" s="18"/>
      <c r="X36" s="2"/>
      <c r="Y36" s="2"/>
      <c r="Z36" s="2"/>
      <c r="AA36" s="3"/>
      <c r="AB36" s="5"/>
      <c r="AD36" s="3"/>
      <c r="AE36" s="3"/>
      <c r="AF36" s="6"/>
      <c r="AH36" s="3"/>
      <c r="AJ36" s="2"/>
      <c r="AK36" s="2"/>
      <c r="AM36" s="2"/>
      <c r="AN36" s="3"/>
      <c r="AO36" s="2"/>
      <c r="AP36" s="5"/>
      <c r="AQ36" s="3"/>
      <c r="AR36" s="2"/>
      <c r="AW36" s="15"/>
      <c r="BF36" s="2"/>
      <c r="BG36" s="2"/>
      <c r="BI36" s="2"/>
      <c r="BJ36" s="2"/>
      <c r="BL36" s="7"/>
      <c r="BM36" s="2"/>
      <c r="BN36" s="7"/>
      <c r="BO36" s="2"/>
      <c r="BP36" s="2"/>
      <c r="BQ36" s="7"/>
      <c r="BR36" s="2"/>
      <c r="BS36" s="2"/>
      <c r="BT36" s="7"/>
      <c r="BU36" s="2"/>
      <c r="BV36" s="2"/>
      <c r="BW36" s="7"/>
      <c r="BX36" s="6"/>
      <c r="CA36" s="2"/>
      <c r="CB36" s="7"/>
      <c r="CD36" s="7"/>
      <c r="CE36" s="2"/>
      <c r="CF36" s="7"/>
      <c r="CG36" s="2"/>
      <c r="CH36" s="7"/>
      <c r="CI36" s="2"/>
      <c r="CJ36" s="7"/>
      <c r="CK36" s="7"/>
      <c r="CL36" s="7"/>
      <c r="CN36" s="2"/>
      <c r="CO36" s="2"/>
      <c r="CP36" s="2"/>
      <c r="CQ36" s="2"/>
      <c r="CS36" s="2"/>
      <c r="CT36" s="7"/>
      <c r="CU36" s="2"/>
      <c r="CV36" s="2"/>
      <c r="CW36" s="2"/>
      <c r="CX36" s="2"/>
      <c r="CZ36" s="7"/>
      <c r="DA36" s="7"/>
      <c r="DB36" s="7"/>
      <c r="DC36" s="7"/>
      <c r="DD36" s="2"/>
      <c r="DE36" s="7"/>
      <c r="DF36" s="7"/>
      <c r="DI36" s="2"/>
      <c r="DM36" s="7"/>
      <c r="DP36" s="7"/>
      <c r="DQ36" s="2"/>
      <c r="DR36" s="7"/>
      <c r="DS36" s="2"/>
      <c r="DT36" s="7"/>
      <c r="DU36" s="2"/>
      <c r="DV36" s="7"/>
      <c r="DW36" s="7"/>
      <c r="DX36" s="7"/>
      <c r="DY36" s="7"/>
      <c r="DZ36" s="7"/>
      <c r="EA36" s="7"/>
      <c r="EB36" s="7"/>
      <c r="EC36" s="7"/>
      <c r="ED36" s="6"/>
      <c r="EE36" s="7"/>
      <c r="EF36" s="2"/>
      <c r="EG36" s="7"/>
      <c r="EH36" s="7"/>
      <c r="EL36">
        <f t="shared" si="5"/>
        <v>-2</v>
      </c>
    </row>
    <row r="37" spans="1:142" ht="12" customHeight="1">
      <c r="A37">
        <v>35</v>
      </c>
      <c r="B37" s="17">
        <v>42660.503761574073</v>
      </c>
      <c r="C37">
        <v>1</v>
      </c>
      <c r="D37">
        <v>44</v>
      </c>
      <c r="E37" t="b">
        <v>0</v>
      </c>
      <c r="F37" t="s">
        <v>263</v>
      </c>
      <c r="H37">
        <f t="shared" si="0"/>
        <v>1</v>
      </c>
      <c r="I37" s="2" t="str">
        <f t="shared" si="1"/>
        <v/>
      </c>
      <c r="J37" s="2" t="str">
        <f t="shared" ref="J37:K37" si="42">IF(O37="Yes",0,IF(O37="NO",1,""))</f>
        <v/>
      </c>
      <c r="K37" s="2" t="str">
        <f t="shared" si="42"/>
        <v/>
      </c>
      <c r="L37" s="2" t="str">
        <f t="shared" si="3"/>
        <v/>
      </c>
      <c r="M37" s="2">
        <f t="shared" si="4"/>
        <v>1</v>
      </c>
      <c r="N37" s="2"/>
      <c r="O37" s="2"/>
      <c r="P37" s="2"/>
      <c r="Q37" s="2"/>
      <c r="R37" s="2"/>
      <c r="S37" s="3"/>
      <c r="T37" s="2"/>
      <c r="V37" s="3"/>
      <c r="W37" s="18"/>
      <c r="X37" s="2"/>
      <c r="Y37" s="2"/>
      <c r="Z37" s="2"/>
      <c r="AA37" s="3"/>
      <c r="AB37" s="5"/>
      <c r="AD37" s="3"/>
      <c r="AE37" s="3"/>
      <c r="AF37" s="6"/>
      <c r="AH37" s="3"/>
      <c r="AJ37" s="2"/>
      <c r="AK37" s="2"/>
      <c r="AM37" s="2"/>
      <c r="AN37" s="3"/>
      <c r="AO37" s="2"/>
      <c r="AP37" s="5"/>
      <c r="AQ37" s="3"/>
      <c r="AR37" s="2"/>
      <c r="AW37" s="15"/>
      <c r="BF37" s="2"/>
      <c r="BG37" s="2"/>
      <c r="BI37" s="2"/>
      <c r="BJ37" s="2"/>
      <c r="BL37" s="7"/>
      <c r="BM37" s="2"/>
      <c r="BN37" s="7"/>
      <c r="BO37" s="2"/>
      <c r="BP37" s="2"/>
      <c r="BQ37" s="7"/>
      <c r="BR37" s="2"/>
      <c r="BS37" s="2"/>
      <c r="BT37" s="7"/>
      <c r="BU37" s="2"/>
      <c r="BV37" s="2"/>
      <c r="BW37" s="7"/>
      <c r="BX37" s="6"/>
      <c r="CA37" s="2"/>
      <c r="CB37" s="7"/>
      <c r="CD37" s="7"/>
      <c r="CE37" s="2"/>
      <c r="CF37" s="7"/>
      <c r="CG37" s="2"/>
      <c r="CH37" s="7"/>
      <c r="CI37" s="2"/>
      <c r="CJ37" s="7"/>
      <c r="CK37" s="7"/>
      <c r="CL37" s="7"/>
      <c r="CN37" s="2"/>
      <c r="CO37" s="2"/>
      <c r="CP37" s="2"/>
      <c r="CQ37" s="2"/>
      <c r="CS37" s="2"/>
      <c r="CT37" s="7"/>
      <c r="CU37" s="2"/>
      <c r="CV37" s="2"/>
      <c r="CW37" s="2"/>
      <c r="CX37" s="2"/>
      <c r="CZ37" s="7"/>
      <c r="DA37" s="7"/>
      <c r="DB37" s="7"/>
      <c r="DC37" s="7"/>
      <c r="DD37" s="2"/>
      <c r="DE37" s="7"/>
      <c r="DF37" s="7"/>
      <c r="DI37" s="2"/>
      <c r="DM37" s="7"/>
      <c r="DP37" s="7"/>
      <c r="DQ37" s="2"/>
      <c r="DR37" s="7"/>
      <c r="DS37" s="2"/>
      <c r="DT37" s="7"/>
      <c r="DU37" s="2"/>
      <c r="DV37" s="7"/>
      <c r="DW37" s="7"/>
      <c r="DX37" s="7"/>
      <c r="DY37" s="7"/>
      <c r="DZ37" s="7"/>
      <c r="EA37" s="7"/>
      <c r="EB37" s="7"/>
      <c r="EC37" s="7"/>
      <c r="ED37" s="6"/>
      <c r="EE37" s="7"/>
      <c r="EF37" s="2"/>
      <c r="EG37" s="7"/>
      <c r="EH37" s="7"/>
      <c r="EL37">
        <f t="shared" si="5"/>
        <v>-2</v>
      </c>
    </row>
    <row r="38" spans="1:142" ht="12" customHeight="1">
      <c r="A38">
        <v>36</v>
      </c>
      <c r="B38" s="17">
        <v>42688.985300925924</v>
      </c>
      <c r="C38">
        <v>100</v>
      </c>
      <c r="D38">
        <v>46</v>
      </c>
      <c r="E38" t="b">
        <v>1</v>
      </c>
      <c r="F38" t="s">
        <v>263</v>
      </c>
      <c r="G38" t="s">
        <v>265</v>
      </c>
      <c r="H38">
        <f t="shared" si="0"/>
        <v>1</v>
      </c>
      <c r="I38" s="2">
        <f t="shared" si="1"/>
        <v>0</v>
      </c>
      <c r="J38" s="2">
        <f t="shared" ref="J38:K38" si="43">IF(O38="Yes",0,IF(O38="NO",1,""))</f>
        <v>1</v>
      </c>
      <c r="K38" s="2" t="str">
        <f t="shared" si="43"/>
        <v/>
      </c>
      <c r="L38" s="2" t="str">
        <f t="shared" si="3"/>
        <v/>
      </c>
      <c r="M38" s="2">
        <f t="shared" si="4"/>
        <v>0</v>
      </c>
      <c r="N38" s="2" t="s">
        <v>269</v>
      </c>
      <c r="O38" s="2" t="s">
        <v>268</v>
      </c>
      <c r="P38" s="2"/>
      <c r="Q38" s="2"/>
      <c r="R38" s="2"/>
      <c r="S38" s="3"/>
      <c r="T38" s="2"/>
      <c r="V38" s="3"/>
      <c r="W38" s="18"/>
      <c r="X38" s="2"/>
      <c r="Y38" s="2"/>
      <c r="Z38" s="2"/>
      <c r="AA38" s="3"/>
      <c r="AB38" s="5">
        <f t="shared" ref="AB38:AB39" si="44">FLOOR(AA38/10,1)*10</f>
        <v>0</v>
      </c>
      <c r="AD38" s="3"/>
      <c r="AE38" s="3"/>
      <c r="AF38" s="6"/>
      <c r="AH38" s="3"/>
      <c r="AJ38" s="2"/>
      <c r="AK38" s="2"/>
      <c r="AM38" s="2"/>
      <c r="AN38" s="3"/>
      <c r="AO38" s="2"/>
      <c r="AP38" s="5"/>
      <c r="AQ38" s="3"/>
      <c r="AR38" s="2"/>
      <c r="AW38" s="15"/>
      <c r="BF38" s="2"/>
      <c r="BG38" s="2"/>
      <c r="BI38" s="2"/>
      <c r="BJ38" s="2"/>
      <c r="BL38" s="7"/>
      <c r="BM38" s="2"/>
      <c r="BN38" s="7"/>
      <c r="BO38" s="2"/>
      <c r="BP38" s="2"/>
      <c r="BQ38" s="7"/>
      <c r="BR38" s="2"/>
      <c r="BS38" s="2"/>
      <c r="BT38" s="7"/>
      <c r="BU38" s="2"/>
      <c r="BV38" s="2"/>
      <c r="BW38" s="7"/>
      <c r="BX38" s="6"/>
      <c r="CA38" s="2"/>
      <c r="CB38" s="7"/>
      <c r="CD38" s="7"/>
      <c r="CE38" s="2"/>
      <c r="CF38" s="7"/>
      <c r="CG38" s="2"/>
      <c r="CH38" s="7"/>
      <c r="CI38" s="2"/>
      <c r="CJ38" s="7"/>
      <c r="CK38" s="7"/>
      <c r="CL38" s="7"/>
      <c r="CN38" s="2"/>
      <c r="CO38" s="2"/>
      <c r="CP38" s="2"/>
      <c r="CQ38" s="2"/>
      <c r="CS38" s="2"/>
      <c r="CT38" s="7"/>
      <c r="CU38" s="2"/>
      <c r="CV38" s="2"/>
      <c r="CW38" s="2"/>
      <c r="CX38" s="2"/>
      <c r="CZ38" s="7"/>
      <c r="DA38" s="7"/>
      <c r="DB38" s="7"/>
      <c r="DC38" s="7"/>
      <c r="DD38" s="2"/>
      <c r="DE38" s="7"/>
      <c r="DF38" s="7"/>
      <c r="DI38" s="2"/>
      <c r="DM38" s="7"/>
      <c r="DP38" s="7"/>
      <c r="DQ38" s="2"/>
      <c r="DR38" s="7"/>
      <c r="DS38" s="2"/>
      <c r="DT38" s="7"/>
      <c r="DU38" s="2"/>
      <c r="DV38" s="7"/>
      <c r="DW38" s="7"/>
      <c r="DX38" s="7"/>
      <c r="DY38" s="7"/>
      <c r="DZ38" s="7"/>
      <c r="EA38" s="7"/>
      <c r="EB38" s="7"/>
      <c r="EC38" s="7"/>
      <c r="ED38" s="6"/>
      <c r="EE38" s="7"/>
      <c r="EF38" s="2"/>
      <c r="EG38" s="7"/>
      <c r="EH38" s="7"/>
      <c r="EL38">
        <f t="shared" si="5"/>
        <v>1</v>
      </c>
    </row>
    <row r="39" spans="1:142" ht="12" customHeight="1">
      <c r="A39">
        <v>37</v>
      </c>
      <c r="B39" s="17">
        <v>42688.800717592596</v>
      </c>
      <c r="C39">
        <v>2</v>
      </c>
      <c r="D39">
        <v>46</v>
      </c>
      <c r="E39" t="b">
        <v>0</v>
      </c>
      <c r="F39" t="s">
        <v>263</v>
      </c>
      <c r="G39" t="s">
        <v>265</v>
      </c>
      <c r="H39">
        <f t="shared" si="0"/>
        <v>1</v>
      </c>
      <c r="I39" s="2">
        <f t="shared" si="1"/>
        <v>1</v>
      </c>
      <c r="J39" s="2" t="str">
        <f t="shared" ref="J39:K39" si="45">IF(O39="Yes",0,IF(O39="NO",1,""))</f>
        <v/>
      </c>
      <c r="K39" s="2" t="str">
        <f t="shared" si="45"/>
        <v/>
      </c>
      <c r="L39" s="2" t="str">
        <f t="shared" si="3"/>
        <v/>
      </c>
      <c r="M39" s="2">
        <f t="shared" si="4"/>
        <v>0</v>
      </c>
      <c r="N39" s="2" t="s">
        <v>268</v>
      </c>
      <c r="O39" s="2"/>
      <c r="P39" s="2"/>
      <c r="Q39" s="2"/>
      <c r="R39" s="2"/>
      <c r="S39" s="3"/>
      <c r="T39" s="2"/>
      <c r="V39" s="3"/>
      <c r="W39" s="19">
        <v>1999</v>
      </c>
      <c r="X39" s="2"/>
      <c r="Y39" s="2"/>
      <c r="Z39" s="2"/>
      <c r="AA39" s="3"/>
      <c r="AB39" s="5">
        <f t="shared" si="44"/>
        <v>0</v>
      </c>
      <c r="AD39" s="3"/>
      <c r="AE39" s="3"/>
      <c r="AF39" s="6"/>
      <c r="AH39" s="3"/>
      <c r="AJ39" s="2"/>
      <c r="AK39" s="2"/>
      <c r="AM39" s="2"/>
      <c r="AN39" s="3"/>
      <c r="AO39" s="2"/>
      <c r="AP39" s="5"/>
      <c r="AQ39" s="3"/>
      <c r="AR39" s="2"/>
      <c r="AW39" s="15"/>
      <c r="BF39" s="2"/>
      <c r="BG39" s="2"/>
      <c r="BI39" s="2"/>
      <c r="BJ39" s="2"/>
      <c r="BL39" s="7"/>
      <c r="BM39" s="2"/>
      <c r="BN39" s="7"/>
      <c r="BO39" s="2"/>
      <c r="BP39" s="2"/>
      <c r="BQ39" s="7"/>
      <c r="BR39" s="2"/>
      <c r="BS39" s="2"/>
      <c r="BT39" s="7"/>
      <c r="BU39" s="2"/>
      <c r="BV39" s="2"/>
      <c r="BW39" s="7"/>
      <c r="BX39" s="6"/>
      <c r="CA39" s="2"/>
      <c r="CB39" s="7"/>
      <c r="CD39" s="7"/>
      <c r="CE39" s="2"/>
      <c r="CF39" s="7"/>
      <c r="CG39" s="2"/>
      <c r="CH39" s="7"/>
      <c r="CI39" s="2"/>
      <c r="CJ39" s="7"/>
      <c r="CK39" s="7"/>
      <c r="CL39" s="7"/>
      <c r="CN39" s="2"/>
      <c r="CO39" s="2"/>
      <c r="CP39" s="2"/>
      <c r="CQ39" s="2"/>
      <c r="CS39" s="2"/>
      <c r="CT39" s="7"/>
      <c r="CU39" s="2"/>
      <c r="CV39" s="2"/>
      <c r="CW39" s="2"/>
      <c r="CX39" s="2"/>
      <c r="CZ39" s="7"/>
      <c r="DA39" s="7"/>
      <c r="DB39" s="7"/>
      <c r="DC39" s="7"/>
      <c r="DD39" s="2"/>
      <c r="DE39" s="7"/>
      <c r="DF39" s="7"/>
      <c r="DI39" s="2"/>
      <c r="DM39" s="7"/>
      <c r="DP39" s="7"/>
      <c r="DQ39" s="2"/>
      <c r="DR39" s="7"/>
      <c r="DS39" s="2"/>
      <c r="DT39" s="7"/>
      <c r="DU39" s="2"/>
      <c r="DV39" s="7"/>
      <c r="DW39" s="7"/>
      <c r="DX39" s="7"/>
      <c r="DY39" s="7"/>
      <c r="DZ39" s="7"/>
      <c r="EA39" s="7"/>
      <c r="EB39" s="7"/>
      <c r="EC39" s="7"/>
      <c r="ED39" s="6"/>
      <c r="EE39" s="7"/>
      <c r="EF39" s="2"/>
      <c r="EG39" s="7"/>
      <c r="EH39" s="7"/>
      <c r="EL39">
        <f t="shared" si="5"/>
        <v>1</v>
      </c>
    </row>
    <row r="40" spans="1:142" ht="12" customHeight="1">
      <c r="A40">
        <v>38</v>
      </c>
      <c r="B40" s="17">
        <v>42794.573067129626</v>
      </c>
      <c r="C40">
        <v>1</v>
      </c>
      <c r="D40">
        <v>47</v>
      </c>
      <c r="E40" t="b">
        <v>0</v>
      </c>
      <c r="F40" t="s">
        <v>263</v>
      </c>
      <c r="H40">
        <f t="shared" si="0"/>
        <v>1</v>
      </c>
      <c r="I40" s="2" t="str">
        <f t="shared" si="1"/>
        <v/>
      </c>
      <c r="J40" s="2" t="str">
        <f t="shared" ref="J40:K40" si="46">IF(O40="Yes",0,IF(O40="NO",1,""))</f>
        <v/>
      </c>
      <c r="K40" s="2" t="str">
        <f t="shared" si="46"/>
        <v/>
      </c>
      <c r="L40" s="2" t="str">
        <f t="shared" si="3"/>
        <v/>
      </c>
      <c r="M40" s="2">
        <f t="shared" si="4"/>
        <v>1</v>
      </c>
      <c r="N40" s="2"/>
      <c r="O40" s="2"/>
      <c r="P40" s="2"/>
      <c r="Q40" s="2"/>
      <c r="R40" s="2"/>
      <c r="S40" s="3"/>
      <c r="T40" s="2"/>
      <c r="V40" s="3"/>
      <c r="W40" s="18"/>
      <c r="X40" s="2"/>
      <c r="Y40" s="2"/>
      <c r="Z40" s="2"/>
      <c r="AA40" s="3"/>
      <c r="AB40" s="5"/>
      <c r="AD40" s="3"/>
      <c r="AE40" s="3"/>
      <c r="AF40" s="6"/>
      <c r="AH40" s="3"/>
      <c r="AJ40" s="2"/>
      <c r="AK40" s="2"/>
      <c r="AM40" s="2"/>
      <c r="AN40" s="3"/>
      <c r="AO40" s="2"/>
      <c r="AP40" s="5"/>
      <c r="AQ40" s="3"/>
      <c r="AR40" s="2"/>
      <c r="AW40" s="15"/>
      <c r="BF40" s="2"/>
      <c r="BG40" s="2"/>
      <c r="BI40" s="2"/>
      <c r="BJ40" s="2"/>
      <c r="BL40" s="7"/>
      <c r="BM40" s="2"/>
      <c r="BN40" s="7"/>
      <c r="BO40" s="2"/>
      <c r="BP40" s="2"/>
      <c r="BQ40" s="7"/>
      <c r="BR40" s="2"/>
      <c r="BS40" s="2"/>
      <c r="BT40" s="7"/>
      <c r="BU40" s="2"/>
      <c r="BV40" s="2"/>
      <c r="BW40" s="7"/>
      <c r="BX40" s="6"/>
      <c r="CA40" s="2"/>
      <c r="CB40" s="7"/>
      <c r="CD40" s="7"/>
      <c r="CE40" s="2"/>
      <c r="CF40" s="7"/>
      <c r="CG40" s="2"/>
      <c r="CH40" s="7"/>
      <c r="CI40" s="2"/>
      <c r="CJ40" s="7"/>
      <c r="CK40" s="7"/>
      <c r="CL40" s="7"/>
      <c r="CN40" s="2"/>
      <c r="CO40" s="2"/>
      <c r="CP40" s="2"/>
      <c r="CQ40" s="2"/>
      <c r="CS40" s="2"/>
      <c r="CT40" s="7"/>
      <c r="CU40" s="2"/>
      <c r="CV40" s="2"/>
      <c r="CW40" s="2"/>
      <c r="CX40" s="2"/>
      <c r="CZ40" s="7"/>
      <c r="DA40" s="7"/>
      <c r="DB40" s="7"/>
      <c r="DC40" s="7"/>
      <c r="DD40" s="2"/>
      <c r="DE40" s="7"/>
      <c r="DF40" s="7"/>
      <c r="DI40" s="2"/>
      <c r="DM40" s="7"/>
      <c r="DP40" s="7"/>
      <c r="DQ40" s="2"/>
      <c r="DR40" s="7"/>
      <c r="DS40" s="2"/>
      <c r="DT40" s="7"/>
      <c r="DU40" s="2"/>
      <c r="DV40" s="7"/>
      <c r="DW40" s="7"/>
      <c r="DX40" s="7"/>
      <c r="DY40" s="7"/>
      <c r="DZ40" s="7"/>
      <c r="EA40" s="7"/>
      <c r="EB40" s="7"/>
      <c r="EC40" s="7"/>
      <c r="ED40" s="6"/>
      <c r="EE40" s="7"/>
      <c r="EF40" s="2"/>
      <c r="EG40" s="7"/>
      <c r="EH40" s="7"/>
      <c r="EL40">
        <f t="shared" si="5"/>
        <v>-2</v>
      </c>
    </row>
    <row r="41" spans="1:142" ht="12" customHeight="1">
      <c r="A41">
        <v>39</v>
      </c>
      <c r="B41" s="17">
        <v>42867.743483796294</v>
      </c>
      <c r="C41">
        <v>1</v>
      </c>
      <c r="D41">
        <v>48</v>
      </c>
      <c r="E41" t="b">
        <v>0</v>
      </c>
      <c r="F41" t="s">
        <v>263</v>
      </c>
      <c r="H41">
        <f t="shared" si="0"/>
        <v>1</v>
      </c>
      <c r="I41" s="2" t="str">
        <f t="shared" si="1"/>
        <v/>
      </c>
      <c r="J41" s="2" t="str">
        <f t="shared" ref="J41:K41" si="47">IF(O41="Yes",0,IF(O41="NO",1,""))</f>
        <v/>
      </c>
      <c r="K41" s="2" t="str">
        <f t="shared" si="47"/>
        <v/>
      </c>
      <c r="L41" s="2" t="str">
        <f t="shared" si="3"/>
        <v/>
      </c>
      <c r="M41" s="2">
        <f t="shared" si="4"/>
        <v>1</v>
      </c>
      <c r="N41" s="2"/>
      <c r="O41" s="2"/>
      <c r="P41" s="2"/>
      <c r="Q41" s="2"/>
      <c r="R41" s="2"/>
      <c r="S41" s="3"/>
      <c r="T41" s="2"/>
      <c r="V41" s="3"/>
      <c r="W41" s="18"/>
      <c r="X41" s="2"/>
      <c r="Y41" s="2"/>
      <c r="Z41" s="2"/>
      <c r="AA41" s="3"/>
      <c r="AB41" s="5"/>
      <c r="AD41" s="3"/>
      <c r="AE41" s="3"/>
      <c r="AF41" s="6"/>
      <c r="AH41" s="3"/>
      <c r="AJ41" s="2"/>
      <c r="AK41" s="2"/>
      <c r="AM41" s="2"/>
      <c r="AN41" s="3"/>
      <c r="AO41" s="2"/>
      <c r="AP41" s="5"/>
      <c r="AQ41" s="3"/>
      <c r="AR41" s="2"/>
      <c r="AW41" s="15"/>
      <c r="BF41" s="2"/>
      <c r="BG41" s="2"/>
      <c r="BI41" s="2"/>
      <c r="BJ41" s="2"/>
      <c r="BL41" s="7"/>
      <c r="BM41" s="2"/>
      <c r="BN41" s="7"/>
      <c r="BO41" s="2"/>
      <c r="BP41" s="2"/>
      <c r="BQ41" s="7"/>
      <c r="BR41" s="2"/>
      <c r="BS41" s="2"/>
      <c r="BT41" s="7"/>
      <c r="BU41" s="2"/>
      <c r="BV41" s="2"/>
      <c r="BW41" s="7"/>
      <c r="BX41" s="6"/>
      <c r="CA41" s="2"/>
      <c r="CB41" s="7"/>
      <c r="CD41" s="7"/>
      <c r="CE41" s="2"/>
      <c r="CF41" s="7"/>
      <c r="CG41" s="2"/>
      <c r="CH41" s="7"/>
      <c r="CI41" s="2"/>
      <c r="CJ41" s="7"/>
      <c r="CK41" s="7"/>
      <c r="CL41" s="7"/>
      <c r="CN41" s="2"/>
      <c r="CO41" s="2"/>
      <c r="CP41" s="2"/>
      <c r="CQ41" s="2"/>
      <c r="CS41" s="2"/>
      <c r="CT41" s="7"/>
      <c r="CU41" s="2"/>
      <c r="CV41" s="2"/>
      <c r="CW41" s="2"/>
      <c r="CX41" s="2"/>
      <c r="CZ41" s="7"/>
      <c r="DA41" s="7"/>
      <c r="DB41" s="7"/>
      <c r="DC41" s="7"/>
      <c r="DD41" s="2"/>
      <c r="DE41" s="7"/>
      <c r="DF41" s="7"/>
      <c r="DI41" s="2"/>
      <c r="DM41" s="7"/>
      <c r="DP41" s="7"/>
      <c r="DQ41" s="2"/>
      <c r="DR41" s="7"/>
      <c r="DS41" s="2"/>
      <c r="DT41" s="7"/>
      <c r="DU41" s="2"/>
      <c r="DV41" s="7"/>
      <c r="DW41" s="7"/>
      <c r="DX41" s="7"/>
      <c r="DY41" s="7"/>
      <c r="DZ41" s="7"/>
      <c r="EA41" s="7"/>
      <c r="EB41" s="7"/>
      <c r="EC41" s="7"/>
      <c r="ED41" s="6"/>
      <c r="EE41" s="7"/>
      <c r="EF41" s="2"/>
      <c r="EG41" s="7"/>
      <c r="EH41" s="7"/>
      <c r="EL41">
        <f t="shared" si="5"/>
        <v>-2</v>
      </c>
    </row>
    <row r="42" spans="1:142" ht="12" customHeight="1">
      <c r="A42">
        <v>40</v>
      </c>
      <c r="B42" s="17">
        <v>42895.31591435185</v>
      </c>
      <c r="C42">
        <v>5</v>
      </c>
      <c r="D42">
        <v>48</v>
      </c>
      <c r="E42" t="b">
        <v>0</v>
      </c>
      <c r="F42" t="s">
        <v>263</v>
      </c>
      <c r="G42" t="s">
        <v>265</v>
      </c>
      <c r="H42">
        <f t="shared" si="0"/>
        <v>1</v>
      </c>
      <c r="I42" s="2">
        <f t="shared" si="1"/>
        <v>0</v>
      </c>
      <c r="J42" s="2">
        <f t="shared" ref="J42:K42" si="48">IF(O42="Yes",0,IF(O42="NO",1,""))</f>
        <v>0</v>
      </c>
      <c r="K42" s="2">
        <f t="shared" si="48"/>
        <v>1</v>
      </c>
      <c r="L42" s="2" t="str">
        <f t="shared" si="3"/>
        <v/>
      </c>
      <c r="M42" s="2">
        <f t="shared" si="4"/>
        <v>0</v>
      </c>
      <c r="N42" s="2" t="s">
        <v>266</v>
      </c>
      <c r="O42" s="2" t="s">
        <v>267</v>
      </c>
      <c r="P42" s="2" t="s">
        <v>268</v>
      </c>
      <c r="Q42" s="2"/>
      <c r="R42" s="2"/>
      <c r="S42" s="3"/>
      <c r="T42" s="2"/>
      <c r="V42" s="3"/>
      <c r="W42" s="18"/>
      <c r="X42" s="2"/>
      <c r="Y42" s="2"/>
      <c r="Z42" s="2"/>
      <c r="AA42" s="3"/>
      <c r="AB42" s="5">
        <f t="shared" ref="AB42:AB45" si="49">FLOOR(AA42/10,1)*10</f>
        <v>0</v>
      </c>
      <c r="AD42" s="3"/>
      <c r="AE42" s="3"/>
      <c r="AF42" s="6"/>
      <c r="AH42" s="3"/>
      <c r="AJ42" s="2"/>
      <c r="AK42" s="2"/>
      <c r="AM42" s="2"/>
      <c r="AN42" s="3"/>
      <c r="AO42" s="2"/>
      <c r="AP42" s="5"/>
      <c r="AQ42" s="3"/>
      <c r="AR42" s="2"/>
      <c r="AW42" s="15"/>
      <c r="BF42" s="2"/>
      <c r="BG42" s="2"/>
      <c r="BI42" s="2"/>
      <c r="BJ42" s="2"/>
      <c r="BL42" s="7"/>
      <c r="BM42" s="2"/>
      <c r="BN42" s="7"/>
      <c r="BO42" s="2"/>
      <c r="BP42" s="2"/>
      <c r="BQ42" s="7"/>
      <c r="BR42" s="2"/>
      <c r="BS42" s="2"/>
      <c r="BT42" s="7"/>
      <c r="BU42" s="2"/>
      <c r="BV42" s="2"/>
      <c r="BW42" s="7"/>
      <c r="BX42" s="6"/>
      <c r="CA42" s="2"/>
      <c r="CB42" s="7"/>
      <c r="CD42" s="7"/>
      <c r="CE42" s="2"/>
      <c r="CF42" s="7"/>
      <c r="CG42" s="2"/>
      <c r="CH42" s="7"/>
      <c r="CI42" s="2"/>
      <c r="CJ42" s="7"/>
      <c r="CK42" s="7"/>
      <c r="CL42" s="7"/>
      <c r="CN42" s="2"/>
      <c r="CO42" s="2"/>
      <c r="CP42" s="2"/>
      <c r="CQ42" s="2"/>
      <c r="CS42" s="2"/>
      <c r="CT42" s="7"/>
      <c r="CU42" s="2"/>
      <c r="CV42" s="2"/>
      <c r="CW42" s="2"/>
      <c r="CX42" s="2"/>
      <c r="CZ42" s="7"/>
      <c r="DA42" s="7"/>
      <c r="DB42" s="7"/>
      <c r="DC42" s="7"/>
      <c r="DD42" s="2"/>
      <c r="DE42" s="7"/>
      <c r="DF42" s="7"/>
      <c r="DI42" s="2"/>
      <c r="DM42" s="7"/>
      <c r="DP42" s="7"/>
      <c r="DQ42" s="2"/>
      <c r="DR42" s="7"/>
      <c r="DS42" s="2"/>
      <c r="DT42" s="7"/>
      <c r="DU42" s="2"/>
      <c r="DV42" s="7"/>
      <c r="DW42" s="7"/>
      <c r="DX42" s="7"/>
      <c r="DY42" s="7"/>
      <c r="DZ42" s="7"/>
      <c r="EA42" s="7"/>
      <c r="EB42" s="7"/>
      <c r="EC42" s="7"/>
      <c r="ED42" s="6"/>
      <c r="EE42" s="7"/>
      <c r="EF42" s="2"/>
      <c r="EG42" s="7"/>
      <c r="EH42" s="7"/>
      <c r="EL42">
        <f t="shared" si="5"/>
        <v>2</v>
      </c>
    </row>
    <row r="43" spans="1:142" ht="12" customHeight="1">
      <c r="A43">
        <v>41</v>
      </c>
      <c r="B43" s="17">
        <v>42804.80127314815</v>
      </c>
      <c r="C43">
        <v>100</v>
      </c>
      <c r="D43">
        <v>49</v>
      </c>
      <c r="E43" t="b">
        <v>1</v>
      </c>
      <c r="F43" t="s">
        <v>263</v>
      </c>
      <c r="G43" t="s">
        <v>265</v>
      </c>
      <c r="H43">
        <f t="shared" si="0"/>
        <v>1</v>
      </c>
      <c r="I43" s="2">
        <f t="shared" si="1"/>
        <v>0</v>
      </c>
      <c r="J43" s="2">
        <f t="shared" ref="J43:K43" si="50">IF(O43="Yes",0,IF(O43="NO",1,""))</f>
        <v>0</v>
      </c>
      <c r="K43" s="2">
        <f t="shared" si="50"/>
        <v>1</v>
      </c>
      <c r="L43" s="2" t="str">
        <f t="shared" si="3"/>
        <v/>
      </c>
      <c r="M43" s="2">
        <f t="shared" si="4"/>
        <v>0</v>
      </c>
      <c r="N43" s="2" t="s">
        <v>269</v>
      </c>
      <c r="O43" s="2" t="s">
        <v>267</v>
      </c>
      <c r="P43" s="2" t="s">
        <v>268</v>
      </c>
      <c r="Q43" s="2"/>
      <c r="R43" s="2"/>
      <c r="S43" s="3"/>
      <c r="T43" s="2"/>
      <c r="V43" s="3"/>
      <c r="W43" s="18"/>
      <c r="X43" s="2"/>
      <c r="Y43" s="2"/>
      <c r="Z43" s="2"/>
      <c r="AA43" s="3"/>
      <c r="AB43" s="5">
        <f t="shared" si="49"/>
        <v>0</v>
      </c>
      <c r="AD43" s="3"/>
      <c r="AE43" s="3"/>
      <c r="AF43" s="6"/>
      <c r="AH43" s="3"/>
      <c r="AJ43" s="2"/>
      <c r="AK43" s="2"/>
      <c r="AM43" s="2"/>
      <c r="AN43" s="3"/>
      <c r="AO43" s="2"/>
      <c r="AP43" s="5"/>
      <c r="AQ43" s="3"/>
      <c r="AR43" s="2"/>
      <c r="AW43" s="15"/>
      <c r="BF43" s="2"/>
      <c r="BG43" s="2"/>
      <c r="BI43" s="2"/>
      <c r="BJ43" s="2"/>
      <c r="BL43" s="7"/>
      <c r="BM43" s="2"/>
      <c r="BN43" s="7"/>
      <c r="BO43" s="2"/>
      <c r="BP43" s="2"/>
      <c r="BQ43" s="7"/>
      <c r="BR43" s="2"/>
      <c r="BS43" s="2"/>
      <c r="BT43" s="7"/>
      <c r="BU43" s="2"/>
      <c r="BV43" s="2"/>
      <c r="BW43" s="7"/>
      <c r="BX43" s="6"/>
      <c r="CA43" s="2"/>
      <c r="CB43" s="7"/>
      <c r="CD43" s="7"/>
      <c r="CE43" s="2"/>
      <c r="CF43" s="7"/>
      <c r="CG43" s="2"/>
      <c r="CH43" s="7"/>
      <c r="CI43" s="2"/>
      <c r="CJ43" s="7"/>
      <c r="CK43" s="7"/>
      <c r="CL43" s="7"/>
      <c r="CN43" s="2"/>
      <c r="CO43" s="2"/>
      <c r="CP43" s="2"/>
      <c r="CQ43" s="2"/>
      <c r="CS43" s="2"/>
      <c r="CT43" s="7"/>
      <c r="CU43" s="2"/>
      <c r="CV43" s="2"/>
      <c r="CW43" s="2"/>
      <c r="CX43" s="2"/>
      <c r="CZ43" s="7"/>
      <c r="DA43" s="7"/>
      <c r="DB43" s="7"/>
      <c r="DC43" s="7"/>
      <c r="DD43" s="2"/>
      <c r="DE43" s="7"/>
      <c r="DF43" s="7"/>
      <c r="DI43" s="2"/>
      <c r="DM43" s="7"/>
      <c r="DP43" s="7"/>
      <c r="DQ43" s="2"/>
      <c r="DR43" s="7"/>
      <c r="DS43" s="2"/>
      <c r="DT43" s="7"/>
      <c r="DU43" s="2"/>
      <c r="DV43" s="7"/>
      <c r="DW43" s="7"/>
      <c r="DX43" s="7"/>
      <c r="DY43" s="7"/>
      <c r="DZ43" s="7"/>
      <c r="EA43" s="7"/>
      <c r="EB43" s="7"/>
      <c r="EC43" s="7"/>
      <c r="ED43" s="6"/>
      <c r="EE43" s="7"/>
      <c r="EF43" s="2"/>
      <c r="EG43" s="7"/>
      <c r="EH43" s="7"/>
      <c r="EL43">
        <f t="shared" si="5"/>
        <v>2</v>
      </c>
    </row>
    <row r="44" spans="1:142" ht="12" customHeight="1">
      <c r="A44">
        <v>42</v>
      </c>
      <c r="B44" s="17">
        <v>42804.207754629628</v>
      </c>
      <c r="C44">
        <v>5</v>
      </c>
      <c r="D44">
        <v>50</v>
      </c>
      <c r="E44" t="b">
        <v>0</v>
      </c>
      <c r="F44" t="s">
        <v>263</v>
      </c>
      <c r="G44" t="s">
        <v>265</v>
      </c>
      <c r="H44">
        <f t="shared" si="0"/>
        <v>1</v>
      </c>
      <c r="I44" s="2">
        <f t="shared" si="1"/>
        <v>0</v>
      </c>
      <c r="J44" s="2">
        <f t="shared" ref="J44:K44" si="51">IF(O44="Yes",0,IF(O44="NO",1,""))</f>
        <v>0</v>
      </c>
      <c r="K44" s="2">
        <f t="shared" si="51"/>
        <v>1</v>
      </c>
      <c r="L44" s="2" t="str">
        <f t="shared" si="3"/>
        <v/>
      </c>
      <c r="M44" s="2">
        <f t="shared" si="4"/>
        <v>0</v>
      </c>
      <c r="N44" s="2" t="s">
        <v>266</v>
      </c>
      <c r="O44" s="2" t="s">
        <v>267</v>
      </c>
      <c r="P44" s="2" t="s">
        <v>268</v>
      </c>
      <c r="Q44" s="2"/>
      <c r="R44" s="2"/>
      <c r="S44" s="3"/>
      <c r="T44" s="2"/>
      <c r="V44" s="3"/>
      <c r="W44" s="18"/>
      <c r="X44" s="2"/>
      <c r="Y44" s="2"/>
      <c r="Z44" s="2"/>
      <c r="AA44" s="3"/>
      <c r="AB44" s="5">
        <f t="shared" si="49"/>
        <v>0</v>
      </c>
      <c r="AD44" s="3"/>
      <c r="AE44" s="3"/>
      <c r="AF44" s="6"/>
      <c r="AH44" s="3"/>
      <c r="AJ44" s="2"/>
      <c r="AK44" s="2"/>
      <c r="AM44" s="2"/>
      <c r="AN44" s="3"/>
      <c r="AO44" s="2"/>
      <c r="AP44" s="5"/>
      <c r="AQ44" s="3"/>
      <c r="AR44" s="2"/>
      <c r="AW44" s="15"/>
      <c r="BF44" s="2"/>
      <c r="BG44" s="2"/>
      <c r="BI44" s="2"/>
      <c r="BJ44" s="2"/>
      <c r="BL44" s="7"/>
      <c r="BM44" s="2"/>
      <c r="BN44" s="7"/>
      <c r="BO44" s="2"/>
      <c r="BP44" s="2"/>
      <c r="BQ44" s="7"/>
      <c r="BR44" s="2"/>
      <c r="BS44" s="2"/>
      <c r="BT44" s="7"/>
      <c r="BU44" s="2"/>
      <c r="BV44" s="2"/>
      <c r="BW44" s="7"/>
      <c r="BX44" s="6"/>
      <c r="CA44" s="2"/>
      <c r="CB44" s="7"/>
      <c r="CD44" s="7"/>
      <c r="CE44" s="2"/>
      <c r="CF44" s="7"/>
      <c r="CG44" s="2"/>
      <c r="CH44" s="7"/>
      <c r="CI44" s="2"/>
      <c r="CJ44" s="7"/>
      <c r="CK44" s="7"/>
      <c r="CL44" s="7"/>
      <c r="CN44" s="2"/>
      <c r="CO44" s="2"/>
      <c r="CP44" s="2"/>
      <c r="CQ44" s="2"/>
      <c r="CS44" s="2"/>
      <c r="CT44" s="7"/>
      <c r="CU44" s="2"/>
      <c r="CV44" s="2"/>
      <c r="CW44" s="2"/>
      <c r="CX44" s="2"/>
      <c r="CZ44" s="7"/>
      <c r="DA44" s="7"/>
      <c r="DB44" s="7"/>
      <c r="DC44" s="7"/>
      <c r="DD44" s="2"/>
      <c r="DE44" s="7"/>
      <c r="DF44" s="7"/>
      <c r="DI44" s="2"/>
      <c r="DM44" s="7"/>
      <c r="DP44" s="7"/>
      <c r="DQ44" s="2"/>
      <c r="DR44" s="7"/>
      <c r="DS44" s="2"/>
      <c r="DT44" s="7"/>
      <c r="DU44" s="2"/>
      <c r="DV44" s="7"/>
      <c r="DW44" s="7"/>
      <c r="DX44" s="7"/>
      <c r="DY44" s="7"/>
      <c r="DZ44" s="7"/>
      <c r="EA44" s="7"/>
      <c r="EB44" s="7"/>
      <c r="EC44" s="7"/>
      <c r="ED44" s="6"/>
      <c r="EE44" s="7"/>
      <c r="EF44" s="2"/>
      <c r="EG44" s="7"/>
      <c r="EH44" s="7"/>
      <c r="EL44">
        <f t="shared" si="5"/>
        <v>2</v>
      </c>
    </row>
    <row r="45" spans="1:142" ht="12" customHeight="1">
      <c r="A45">
        <v>43</v>
      </c>
      <c r="B45" s="17">
        <v>42803.903680555559</v>
      </c>
      <c r="C45">
        <v>5</v>
      </c>
      <c r="D45">
        <v>51</v>
      </c>
      <c r="E45" t="b">
        <v>0</v>
      </c>
      <c r="F45" t="s">
        <v>263</v>
      </c>
      <c r="G45" t="s">
        <v>265</v>
      </c>
      <c r="H45">
        <f t="shared" si="0"/>
        <v>1</v>
      </c>
      <c r="I45" s="2">
        <f t="shared" si="1"/>
        <v>0</v>
      </c>
      <c r="J45" s="2">
        <f t="shared" ref="J45:K45" si="52">IF(O45="Yes",0,IF(O45="NO",1,""))</f>
        <v>0</v>
      </c>
      <c r="K45" s="2">
        <f t="shared" si="52"/>
        <v>1</v>
      </c>
      <c r="L45" s="2" t="str">
        <f t="shared" si="3"/>
        <v/>
      </c>
      <c r="M45" s="2">
        <f t="shared" si="4"/>
        <v>0</v>
      </c>
      <c r="N45" s="2" t="s">
        <v>269</v>
      </c>
      <c r="O45" s="2" t="s">
        <v>267</v>
      </c>
      <c r="P45" s="2" t="s">
        <v>268</v>
      </c>
      <c r="Q45" s="2"/>
      <c r="R45" s="2"/>
      <c r="S45" s="3"/>
      <c r="T45" s="2"/>
      <c r="V45" s="3"/>
      <c r="W45" s="18"/>
      <c r="X45" s="2"/>
      <c r="Y45" s="2"/>
      <c r="Z45" s="2"/>
      <c r="AA45" s="3"/>
      <c r="AB45" s="5">
        <f t="shared" si="49"/>
        <v>0</v>
      </c>
      <c r="AD45" s="3"/>
      <c r="AE45" s="3"/>
      <c r="AF45" s="6"/>
      <c r="AH45" s="3"/>
      <c r="AJ45" s="2"/>
      <c r="AK45" s="2"/>
      <c r="AM45" s="2"/>
      <c r="AN45" s="3"/>
      <c r="AO45" s="2"/>
      <c r="AP45" s="5"/>
      <c r="AQ45" s="3"/>
      <c r="AR45" s="2"/>
      <c r="AW45" s="15"/>
      <c r="BF45" s="2"/>
      <c r="BG45" s="2"/>
      <c r="BI45" s="2"/>
      <c r="BJ45" s="2"/>
      <c r="BL45" s="7"/>
      <c r="BM45" s="2"/>
      <c r="BN45" s="7"/>
      <c r="BO45" s="2"/>
      <c r="BP45" s="2"/>
      <c r="BQ45" s="7"/>
      <c r="BR45" s="2"/>
      <c r="BS45" s="2"/>
      <c r="BT45" s="7"/>
      <c r="BU45" s="2"/>
      <c r="BV45" s="2"/>
      <c r="BW45" s="7"/>
      <c r="BX45" s="6"/>
      <c r="CA45" s="2"/>
      <c r="CB45" s="7"/>
      <c r="CD45" s="7"/>
      <c r="CE45" s="2"/>
      <c r="CF45" s="7"/>
      <c r="CG45" s="2"/>
      <c r="CH45" s="7"/>
      <c r="CI45" s="2"/>
      <c r="CJ45" s="7"/>
      <c r="CK45" s="7"/>
      <c r="CL45" s="7"/>
      <c r="CN45" s="2"/>
      <c r="CO45" s="2"/>
      <c r="CP45" s="2"/>
      <c r="CQ45" s="2"/>
      <c r="CS45" s="2"/>
      <c r="CT45" s="7"/>
      <c r="CU45" s="2"/>
      <c r="CV45" s="2"/>
      <c r="CW45" s="2"/>
      <c r="CX45" s="2"/>
      <c r="CZ45" s="7"/>
      <c r="DA45" s="7"/>
      <c r="DB45" s="7"/>
      <c r="DC45" s="7"/>
      <c r="DD45" s="2"/>
      <c r="DE45" s="7"/>
      <c r="DF45" s="7"/>
      <c r="DI45" s="2"/>
      <c r="DM45" s="7"/>
      <c r="DP45" s="7"/>
      <c r="DQ45" s="2"/>
      <c r="DR45" s="7"/>
      <c r="DS45" s="2"/>
      <c r="DT45" s="7"/>
      <c r="DU45" s="2"/>
      <c r="DV45" s="7"/>
      <c r="DW45" s="7"/>
      <c r="DX45" s="7"/>
      <c r="DY45" s="7"/>
      <c r="DZ45" s="7"/>
      <c r="EA45" s="7"/>
      <c r="EB45" s="7"/>
      <c r="EC45" s="7"/>
      <c r="ED45" s="6"/>
      <c r="EE45" s="7"/>
      <c r="EF45" s="2"/>
      <c r="EG45" s="7"/>
      <c r="EH45" s="7"/>
      <c r="EL45">
        <f t="shared" si="5"/>
        <v>2</v>
      </c>
    </row>
    <row r="46" spans="1:142" ht="12" customHeight="1">
      <c r="A46">
        <v>44</v>
      </c>
      <c r="B46" s="17">
        <v>42895.299363425926</v>
      </c>
      <c r="C46">
        <v>1</v>
      </c>
      <c r="D46">
        <v>51</v>
      </c>
      <c r="E46" t="b">
        <v>0</v>
      </c>
      <c r="F46" t="s">
        <v>263</v>
      </c>
      <c r="H46">
        <f t="shared" si="0"/>
        <v>1</v>
      </c>
      <c r="I46" s="2" t="str">
        <f t="shared" si="1"/>
        <v/>
      </c>
      <c r="J46" s="2" t="str">
        <f t="shared" ref="J46:K46" si="53">IF(O46="Yes",0,IF(O46="NO",1,""))</f>
        <v/>
      </c>
      <c r="K46" s="2" t="str">
        <f t="shared" si="53"/>
        <v/>
      </c>
      <c r="L46" s="2" t="str">
        <f t="shared" si="3"/>
        <v/>
      </c>
      <c r="M46" s="2">
        <f t="shared" si="4"/>
        <v>1</v>
      </c>
      <c r="N46" s="2"/>
      <c r="O46" s="2"/>
      <c r="P46" s="2"/>
      <c r="Q46" s="2"/>
      <c r="R46" s="2"/>
      <c r="S46" s="3"/>
      <c r="T46" s="2"/>
      <c r="V46" s="3"/>
      <c r="W46" s="18"/>
      <c r="X46" s="2"/>
      <c r="Y46" s="2"/>
      <c r="Z46" s="2"/>
      <c r="AA46" s="3"/>
      <c r="AB46" s="5"/>
      <c r="AD46" s="3"/>
      <c r="AE46" s="3"/>
      <c r="AF46" s="6"/>
      <c r="AH46" s="3"/>
      <c r="AJ46" s="2"/>
      <c r="AK46" s="2"/>
      <c r="AM46" s="2"/>
      <c r="AN46" s="3"/>
      <c r="AO46" s="2"/>
      <c r="AP46" s="5"/>
      <c r="AQ46" s="3"/>
      <c r="AR46" s="2"/>
      <c r="AW46" s="15"/>
      <c r="BF46" s="2"/>
      <c r="BG46" s="2"/>
      <c r="BI46" s="2"/>
      <c r="BJ46" s="2"/>
      <c r="BL46" s="7"/>
      <c r="BM46" s="2"/>
      <c r="BN46" s="7"/>
      <c r="BO46" s="2"/>
      <c r="BP46" s="2"/>
      <c r="BQ46" s="7"/>
      <c r="BR46" s="2"/>
      <c r="BS46" s="2"/>
      <c r="BT46" s="7"/>
      <c r="BU46" s="2"/>
      <c r="BV46" s="2"/>
      <c r="BW46" s="7"/>
      <c r="BX46" s="6"/>
      <c r="CA46" s="2"/>
      <c r="CB46" s="7"/>
      <c r="CD46" s="7"/>
      <c r="CE46" s="2"/>
      <c r="CF46" s="7"/>
      <c r="CG46" s="2"/>
      <c r="CH46" s="7"/>
      <c r="CI46" s="2"/>
      <c r="CJ46" s="7"/>
      <c r="CK46" s="7"/>
      <c r="CL46" s="7"/>
      <c r="CN46" s="2"/>
      <c r="CO46" s="2"/>
      <c r="CP46" s="2"/>
      <c r="CQ46" s="2"/>
      <c r="CS46" s="2"/>
      <c r="CT46" s="7"/>
      <c r="CU46" s="2"/>
      <c r="CV46" s="2"/>
      <c r="CW46" s="2"/>
      <c r="CX46" s="2"/>
      <c r="CZ46" s="7"/>
      <c r="DA46" s="7"/>
      <c r="DB46" s="7"/>
      <c r="DC46" s="7"/>
      <c r="DD46" s="2"/>
      <c r="DE46" s="7"/>
      <c r="DF46" s="7"/>
      <c r="DI46" s="2"/>
      <c r="DM46" s="7"/>
      <c r="DP46" s="7"/>
      <c r="DQ46" s="2"/>
      <c r="DR46" s="7"/>
      <c r="DS46" s="2"/>
      <c r="DT46" s="7"/>
      <c r="DU46" s="2"/>
      <c r="DV46" s="7"/>
      <c r="DW46" s="7"/>
      <c r="DX46" s="7"/>
      <c r="DY46" s="7"/>
      <c r="DZ46" s="7"/>
      <c r="EA46" s="7"/>
      <c r="EB46" s="7"/>
      <c r="EC46" s="7"/>
      <c r="ED46" s="6"/>
      <c r="EE46" s="7"/>
      <c r="EF46" s="2"/>
      <c r="EG46" s="7"/>
      <c r="EH46" s="7"/>
      <c r="EL46">
        <f t="shared" si="5"/>
        <v>-2</v>
      </c>
    </row>
    <row r="47" spans="1:142" ht="12" customHeight="1">
      <c r="A47">
        <v>45</v>
      </c>
      <c r="B47" s="17">
        <v>42883.640081018515</v>
      </c>
      <c r="C47">
        <v>100</v>
      </c>
      <c r="D47">
        <v>52</v>
      </c>
      <c r="E47" t="b">
        <v>1</v>
      </c>
      <c r="F47" t="s">
        <v>263</v>
      </c>
      <c r="G47" t="s">
        <v>265</v>
      </c>
      <c r="H47">
        <f t="shared" si="0"/>
        <v>1</v>
      </c>
      <c r="I47" s="2">
        <f t="shared" si="1"/>
        <v>0</v>
      </c>
      <c r="J47" s="2">
        <f t="shared" ref="J47:K47" si="54">IF(O47="Yes",0,IF(O47="NO",1,""))</f>
        <v>0</v>
      </c>
      <c r="K47" s="2">
        <f t="shared" si="54"/>
        <v>1</v>
      </c>
      <c r="L47" s="2" t="str">
        <f t="shared" si="3"/>
        <v/>
      </c>
      <c r="M47" s="2">
        <f t="shared" si="4"/>
        <v>0</v>
      </c>
      <c r="N47" s="2" t="s">
        <v>266</v>
      </c>
      <c r="O47" s="2" t="s">
        <v>267</v>
      </c>
      <c r="P47" s="2" t="s">
        <v>268</v>
      </c>
      <c r="Q47" s="2"/>
      <c r="R47" s="2"/>
      <c r="S47" s="3"/>
      <c r="T47" s="2"/>
      <c r="V47" s="3"/>
      <c r="W47" s="18"/>
      <c r="X47" s="2"/>
      <c r="Y47" s="2"/>
      <c r="Z47" s="2"/>
      <c r="AA47" s="3"/>
      <c r="AB47" s="5">
        <f>FLOOR(AA47/10,1)*10</f>
        <v>0</v>
      </c>
      <c r="AD47" s="3"/>
      <c r="AE47" s="3"/>
      <c r="AF47" s="6"/>
      <c r="AH47" s="3"/>
      <c r="AJ47" s="2"/>
      <c r="AK47" s="2"/>
      <c r="AM47" s="2"/>
      <c r="AN47" s="3"/>
      <c r="AO47" s="2"/>
      <c r="AP47" s="5"/>
      <c r="AQ47" s="3"/>
      <c r="AR47" s="2"/>
      <c r="AW47" s="15"/>
      <c r="BF47" s="2"/>
      <c r="BG47" s="2"/>
      <c r="BI47" s="2"/>
      <c r="BJ47" s="2"/>
      <c r="BL47" s="7"/>
      <c r="BM47" s="2"/>
      <c r="BN47" s="7"/>
      <c r="BO47" s="2"/>
      <c r="BP47" s="2"/>
      <c r="BQ47" s="7"/>
      <c r="BR47" s="2"/>
      <c r="BS47" s="2"/>
      <c r="BT47" s="7"/>
      <c r="BU47" s="2"/>
      <c r="BV47" s="2"/>
      <c r="BW47" s="7"/>
      <c r="BX47" s="6"/>
      <c r="CA47" s="2"/>
      <c r="CB47" s="7"/>
      <c r="CD47" s="7"/>
      <c r="CE47" s="2"/>
      <c r="CF47" s="7"/>
      <c r="CG47" s="2"/>
      <c r="CH47" s="7"/>
      <c r="CI47" s="2"/>
      <c r="CJ47" s="7"/>
      <c r="CK47" s="7"/>
      <c r="CL47" s="7"/>
      <c r="CN47" s="2"/>
      <c r="CO47" s="2"/>
      <c r="CP47" s="2"/>
      <c r="CQ47" s="2"/>
      <c r="CS47" s="2"/>
      <c r="CT47" s="7"/>
      <c r="CU47" s="2"/>
      <c r="CV47" s="2"/>
      <c r="CW47" s="2"/>
      <c r="CX47" s="2"/>
      <c r="CZ47" s="7"/>
      <c r="DA47" s="7"/>
      <c r="DB47" s="7"/>
      <c r="DC47" s="7"/>
      <c r="DD47" s="2"/>
      <c r="DE47" s="7"/>
      <c r="DF47" s="7"/>
      <c r="DI47" s="2"/>
      <c r="DM47" s="7"/>
      <c r="DP47" s="7"/>
      <c r="DQ47" s="2"/>
      <c r="DR47" s="7"/>
      <c r="DS47" s="2"/>
      <c r="DT47" s="7"/>
      <c r="DU47" s="2"/>
      <c r="DV47" s="7"/>
      <c r="DW47" s="7"/>
      <c r="DX47" s="7"/>
      <c r="DY47" s="7"/>
      <c r="DZ47" s="7"/>
      <c r="EA47" s="7"/>
      <c r="EB47" s="7"/>
      <c r="EC47" s="7"/>
      <c r="ED47" s="6"/>
      <c r="EE47" s="7"/>
      <c r="EF47" s="2"/>
      <c r="EG47" s="7"/>
      <c r="EH47" s="7"/>
      <c r="EL47">
        <f t="shared" si="5"/>
        <v>2</v>
      </c>
    </row>
    <row r="48" spans="1:142" ht="12" customHeight="1">
      <c r="A48">
        <v>46</v>
      </c>
      <c r="B48" s="17">
        <v>42779.422037037039</v>
      </c>
      <c r="C48">
        <v>1</v>
      </c>
      <c r="D48">
        <v>53</v>
      </c>
      <c r="E48" t="b">
        <v>0</v>
      </c>
      <c r="F48" t="s">
        <v>263</v>
      </c>
      <c r="H48">
        <f t="shared" si="0"/>
        <v>1</v>
      </c>
      <c r="I48" s="2" t="str">
        <f t="shared" si="1"/>
        <v/>
      </c>
      <c r="J48" s="2" t="str">
        <f t="shared" ref="J48:K48" si="55">IF(O48="Yes",0,IF(O48="NO",1,""))</f>
        <v/>
      </c>
      <c r="K48" s="2" t="str">
        <f t="shared" si="55"/>
        <v/>
      </c>
      <c r="L48" s="2" t="str">
        <f t="shared" si="3"/>
        <v/>
      </c>
      <c r="M48" s="2">
        <f t="shared" si="4"/>
        <v>1</v>
      </c>
      <c r="N48" s="2"/>
      <c r="O48" s="2"/>
      <c r="P48" s="2"/>
      <c r="Q48" s="2"/>
      <c r="R48" s="2"/>
      <c r="S48" s="3"/>
      <c r="T48" s="2"/>
      <c r="V48" s="3"/>
      <c r="W48" s="18"/>
      <c r="X48" s="2"/>
      <c r="Y48" s="2"/>
      <c r="Z48" s="2"/>
      <c r="AA48" s="3"/>
      <c r="AB48" s="5"/>
      <c r="AD48" s="3"/>
      <c r="AE48" s="3"/>
      <c r="AF48" s="6"/>
      <c r="AH48" s="3"/>
      <c r="AJ48" s="2"/>
      <c r="AK48" s="2"/>
      <c r="AM48" s="2"/>
      <c r="AN48" s="3"/>
      <c r="AO48" s="2"/>
      <c r="AP48" s="5"/>
      <c r="AQ48" s="3"/>
      <c r="AR48" s="2"/>
      <c r="AW48" s="15"/>
      <c r="BF48" s="2"/>
      <c r="BG48" s="2"/>
      <c r="BI48" s="2"/>
      <c r="BJ48" s="2"/>
      <c r="BL48" s="7"/>
      <c r="BM48" s="2"/>
      <c r="BN48" s="7"/>
      <c r="BO48" s="2"/>
      <c r="BP48" s="2"/>
      <c r="BQ48" s="7"/>
      <c r="BR48" s="2"/>
      <c r="BS48" s="2"/>
      <c r="BT48" s="7"/>
      <c r="BU48" s="2"/>
      <c r="BV48" s="2"/>
      <c r="BW48" s="7"/>
      <c r="BX48" s="6"/>
      <c r="CA48" s="2"/>
      <c r="CB48" s="7"/>
      <c r="CD48" s="7"/>
      <c r="CE48" s="2"/>
      <c r="CF48" s="7"/>
      <c r="CG48" s="2"/>
      <c r="CH48" s="7"/>
      <c r="CI48" s="2"/>
      <c r="CJ48" s="7"/>
      <c r="CK48" s="7"/>
      <c r="CL48" s="7"/>
      <c r="CN48" s="2"/>
      <c r="CO48" s="2"/>
      <c r="CP48" s="2"/>
      <c r="CQ48" s="2"/>
      <c r="CS48" s="2"/>
      <c r="CT48" s="7"/>
      <c r="CU48" s="2"/>
      <c r="CV48" s="2"/>
      <c r="CW48" s="2"/>
      <c r="CX48" s="2"/>
      <c r="CZ48" s="7"/>
      <c r="DA48" s="7"/>
      <c r="DB48" s="7"/>
      <c r="DC48" s="7"/>
      <c r="DD48" s="2"/>
      <c r="DE48" s="7"/>
      <c r="DF48" s="7"/>
      <c r="DI48" s="2"/>
      <c r="DM48" s="7"/>
      <c r="DP48" s="7"/>
      <c r="DQ48" s="2"/>
      <c r="DR48" s="7"/>
      <c r="DS48" s="2"/>
      <c r="DT48" s="7"/>
      <c r="DU48" s="2"/>
      <c r="DV48" s="7"/>
      <c r="DW48" s="7"/>
      <c r="DX48" s="7"/>
      <c r="DY48" s="7"/>
      <c r="DZ48" s="7"/>
      <c r="EA48" s="7"/>
      <c r="EB48" s="7"/>
      <c r="EC48" s="7"/>
      <c r="ED48" s="6"/>
      <c r="EE48" s="7"/>
      <c r="EF48" s="2"/>
      <c r="EG48" s="7"/>
      <c r="EH48" s="7"/>
      <c r="EL48">
        <f t="shared" si="5"/>
        <v>-2</v>
      </c>
    </row>
    <row r="49" spans="1:142" ht="12" customHeight="1">
      <c r="A49">
        <v>47</v>
      </c>
      <c r="B49" s="17">
        <v>42858.022488425922</v>
      </c>
      <c r="C49">
        <v>100</v>
      </c>
      <c r="D49">
        <v>53</v>
      </c>
      <c r="E49" t="b">
        <v>1</v>
      </c>
      <c r="F49" t="s">
        <v>263</v>
      </c>
      <c r="G49" t="s">
        <v>265</v>
      </c>
      <c r="H49">
        <f t="shared" si="0"/>
        <v>1</v>
      </c>
      <c r="I49" s="2">
        <f t="shared" si="1"/>
        <v>0</v>
      </c>
      <c r="J49" s="2">
        <f t="shared" ref="J49:K49" si="56">IF(O49="Yes",0,IF(O49="NO",1,""))</f>
        <v>1</v>
      </c>
      <c r="K49" s="2" t="str">
        <f t="shared" si="56"/>
        <v/>
      </c>
      <c r="L49" s="2" t="str">
        <f t="shared" si="3"/>
        <v/>
      </c>
      <c r="M49" s="2">
        <f t="shared" si="4"/>
        <v>0</v>
      </c>
      <c r="N49" s="2" t="s">
        <v>269</v>
      </c>
      <c r="O49" s="2" t="s">
        <v>268</v>
      </c>
      <c r="P49" s="2"/>
      <c r="Q49" s="2"/>
      <c r="R49" s="2"/>
      <c r="S49" s="3"/>
      <c r="T49" s="2"/>
      <c r="V49" s="3"/>
      <c r="W49" s="18"/>
      <c r="X49" s="2"/>
      <c r="Y49" s="2"/>
      <c r="Z49" s="2"/>
      <c r="AA49" s="3"/>
      <c r="AB49" s="5">
        <f>FLOOR(AA49/10,1)*10</f>
        <v>0</v>
      </c>
      <c r="AD49" s="3"/>
      <c r="AE49" s="3"/>
      <c r="AF49" s="6"/>
      <c r="AH49" s="3"/>
      <c r="AJ49" s="2"/>
      <c r="AK49" s="2"/>
      <c r="AM49" s="2"/>
      <c r="AN49" s="3"/>
      <c r="AO49" s="2"/>
      <c r="AP49" s="5"/>
      <c r="AQ49" s="3"/>
      <c r="AR49" s="2"/>
      <c r="AW49" s="15"/>
      <c r="BF49" s="2"/>
      <c r="BG49" s="2"/>
      <c r="BI49" s="2"/>
      <c r="BJ49" s="2"/>
      <c r="BL49" s="7"/>
      <c r="BM49" s="2"/>
      <c r="BN49" s="7"/>
      <c r="BO49" s="2"/>
      <c r="BP49" s="2"/>
      <c r="BQ49" s="7"/>
      <c r="BR49" s="2"/>
      <c r="BS49" s="2"/>
      <c r="BT49" s="7"/>
      <c r="BU49" s="2"/>
      <c r="BV49" s="2"/>
      <c r="BW49" s="7"/>
      <c r="BX49" s="6"/>
      <c r="CA49" s="2"/>
      <c r="CB49" s="7"/>
      <c r="CD49" s="7"/>
      <c r="CE49" s="2"/>
      <c r="CF49" s="7"/>
      <c r="CG49" s="2"/>
      <c r="CH49" s="7"/>
      <c r="CI49" s="2"/>
      <c r="CJ49" s="7"/>
      <c r="CK49" s="7"/>
      <c r="CL49" s="7"/>
      <c r="CN49" s="2"/>
      <c r="CO49" s="2"/>
      <c r="CP49" s="2"/>
      <c r="CQ49" s="2"/>
      <c r="CS49" s="2"/>
      <c r="CT49" s="7"/>
      <c r="CU49" s="2"/>
      <c r="CV49" s="2"/>
      <c r="CW49" s="2"/>
      <c r="CX49" s="2"/>
      <c r="CZ49" s="7"/>
      <c r="DA49" s="7"/>
      <c r="DB49" s="7"/>
      <c r="DC49" s="7"/>
      <c r="DD49" s="2"/>
      <c r="DE49" s="7"/>
      <c r="DF49" s="7"/>
      <c r="DI49" s="2"/>
      <c r="DM49" s="7"/>
      <c r="DP49" s="7"/>
      <c r="DQ49" s="2"/>
      <c r="DR49" s="7"/>
      <c r="DS49" s="2"/>
      <c r="DT49" s="7"/>
      <c r="DU49" s="2"/>
      <c r="DV49" s="7"/>
      <c r="DW49" s="7"/>
      <c r="DX49" s="7"/>
      <c r="DY49" s="7"/>
      <c r="DZ49" s="7"/>
      <c r="EA49" s="7"/>
      <c r="EB49" s="7"/>
      <c r="EC49" s="7"/>
      <c r="ED49" s="6"/>
      <c r="EE49" s="7"/>
      <c r="EF49" s="2"/>
      <c r="EG49" s="7"/>
      <c r="EH49" s="7"/>
      <c r="EL49">
        <f t="shared" si="5"/>
        <v>1</v>
      </c>
    </row>
    <row r="50" spans="1:142" ht="12" customHeight="1">
      <c r="A50">
        <v>48</v>
      </c>
      <c r="B50" s="17">
        <v>42779.441342592596</v>
      </c>
      <c r="C50">
        <v>1</v>
      </c>
      <c r="D50">
        <v>54</v>
      </c>
      <c r="E50" t="b">
        <v>0</v>
      </c>
      <c r="F50" t="s">
        <v>263</v>
      </c>
      <c r="H50">
        <f t="shared" si="0"/>
        <v>1</v>
      </c>
      <c r="I50" s="2" t="str">
        <f t="shared" si="1"/>
        <v/>
      </c>
      <c r="J50" s="2" t="str">
        <f t="shared" ref="J50:K50" si="57">IF(O50="Yes",0,IF(O50="NO",1,""))</f>
        <v/>
      </c>
      <c r="K50" s="2" t="str">
        <f t="shared" si="57"/>
        <v/>
      </c>
      <c r="L50" s="2" t="str">
        <f t="shared" si="3"/>
        <v/>
      </c>
      <c r="M50" s="2">
        <f t="shared" si="4"/>
        <v>1</v>
      </c>
      <c r="N50" s="2"/>
      <c r="O50" s="2"/>
      <c r="P50" s="2"/>
      <c r="Q50" s="2"/>
      <c r="R50" s="2"/>
      <c r="S50" s="3"/>
      <c r="T50" s="2"/>
      <c r="V50" s="3"/>
      <c r="W50" s="18"/>
      <c r="X50" s="2"/>
      <c r="Y50" s="2"/>
      <c r="Z50" s="2"/>
      <c r="AA50" s="3"/>
      <c r="AB50" s="5"/>
      <c r="AD50" s="3"/>
      <c r="AE50" s="3"/>
      <c r="AF50" s="6"/>
      <c r="AH50" s="3"/>
      <c r="AJ50" s="2"/>
      <c r="AK50" s="2"/>
      <c r="AM50" s="2"/>
      <c r="AN50" s="3"/>
      <c r="AO50" s="2"/>
      <c r="AP50" s="5"/>
      <c r="AQ50" s="3"/>
      <c r="AR50" s="2"/>
      <c r="AW50" s="15"/>
      <c r="BF50" s="2"/>
      <c r="BG50" s="2"/>
      <c r="BI50" s="2"/>
      <c r="BJ50" s="2"/>
      <c r="BL50" s="7"/>
      <c r="BM50" s="2"/>
      <c r="BN50" s="7"/>
      <c r="BO50" s="2"/>
      <c r="BP50" s="2"/>
      <c r="BQ50" s="7"/>
      <c r="BR50" s="2"/>
      <c r="BS50" s="2"/>
      <c r="BT50" s="7"/>
      <c r="BU50" s="2"/>
      <c r="BV50" s="2"/>
      <c r="BW50" s="7"/>
      <c r="BX50" s="6"/>
      <c r="CA50" s="2"/>
      <c r="CB50" s="7"/>
      <c r="CD50" s="7"/>
      <c r="CE50" s="2"/>
      <c r="CF50" s="7"/>
      <c r="CG50" s="2"/>
      <c r="CH50" s="7"/>
      <c r="CI50" s="2"/>
      <c r="CJ50" s="7"/>
      <c r="CK50" s="7"/>
      <c r="CL50" s="7"/>
      <c r="CN50" s="2"/>
      <c r="CO50" s="2"/>
      <c r="CP50" s="2"/>
      <c r="CQ50" s="2"/>
      <c r="CS50" s="2"/>
      <c r="CT50" s="7"/>
      <c r="CU50" s="2"/>
      <c r="CV50" s="2"/>
      <c r="CW50" s="2"/>
      <c r="CX50" s="2"/>
      <c r="CZ50" s="7"/>
      <c r="DA50" s="7"/>
      <c r="DB50" s="7"/>
      <c r="DC50" s="7"/>
      <c r="DD50" s="2"/>
      <c r="DE50" s="7"/>
      <c r="DF50" s="7"/>
      <c r="DI50" s="2"/>
      <c r="DM50" s="7"/>
      <c r="DP50" s="7"/>
      <c r="DQ50" s="2"/>
      <c r="DR50" s="7"/>
      <c r="DS50" s="2"/>
      <c r="DT50" s="7"/>
      <c r="DU50" s="2"/>
      <c r="DV50" s="7"/>
      <c r="DW50" s="7"/>
      <c r="DX50" s="7"/>
      <c r="DY50" s="7"/>
      <c r="DZ50" s="7"/>
      <c r="EA50" s="7"/>
      <c r="EB50" s="7"/>
      <c r="EC50" s="7"/>
      <c r="ED50" s="6"/>
      <c r="EE50" s="7"/>
      <c r="EF50" s="2"/>
      <c r="EG50" s="7"/>
      <c r="EH50" s="7"/>
      <c r="EL50">
        <f t="shared" si="5"/>
        <v>-2</v>
      </c>
    </row>
    <row r="51" spans="1:142" ht="12" customHeight="1">
      <c r="A51">
        <v>49</v>
      </c>
      <c r="B51" s="17">
        <v>42895.296770833331</v>
      </c>
      <c r="C51">
        <v>100</v>
      </c>
      <c r="D51">
        <v>54</v>
      </c>
      <c r="E51" t="b">
        <v>1</v>
      </c>
      <c r="F51" t="s">
        <v>263</v>
      </c>
      <c r="G51" t="s">
        <v>265</v>
      </c>
      <c r="H51">
        <f t="shared" si="0"/>
        <v>1</v>
      </c>
      <c r="I51" s="2">
        <f t="shared" si="1"/>
        <v>0</v>
      </c>
      <c r="J51" s="2">
        <f t="shared" ref="J51:K51" si="58">IF(O51="Yes",0,IF(O51="NO",1,""))</f>
        <v>0</v>
      </c>
      <c r="K51" s="2">
        <f t="shared" si="58"/>
        <v>1</v>
      </c>
      <c r="L51" s="2" t="str">
        <f t="shared" si="3"/>
        <v/>
      </c>
      <c r="M51" s="2">
        <f t="shared" si="4"/>
        <v>0</v>
      </c>
      <c r="N51" s="2" t="s">
        <v>266</v>
      </c>
      <c r="O51" s="2" t="s">
        <v>267</v>
      </c>
      <c r="P51" s="2" t="s">
        <v>268</v>
      </c>
      <c r="Q51" s="2"/>
      <c r="R51" s="2"/>
      <c r="S51" s="3"/>
      <c r="T51" s="2"/>
      <c r="V51" s="3"/>
      <c r="W51" s="18"/>
      <c r="X51" s="2"/>
      <c r="Y51" s="2"/>
      <c r="Z51" s="2"/>
      <c r="AA51" s="3"/>
      <c r="AB51" s="5">
        <f t="shared" ref="AB51:AB55" si="59">FLOOR(AA51/10,1)*10</f>
        <v>0</v>
      </c>
      <c r="AD51" s="3"/>
      <c r="AE51" s="3"/>
      <c r="AF51" s="6"/>
      <c r="AH51" s="3"/>
      <c r="AJ51" s="2"/>
      <c r="AK51" s="2"/>
      <c r="AM51" s="2"/>
      <c r="AN51" s="3"/>
      <c r="AO51" s="2"/>
      <c r="AP51" s="5"/>
      <c r="AQ51" s="3"/>
      <c r="AR51" s="2"/>
      <c r="AW51" s="15"/>
      <c r="BF51" s="2"/>
      <c r="BG51" s="2"/>
      <c r="BI51" s="2"/>
      <c r="BJ51" s="2"/>
      <c r="BL51" s="7"/>
      <c r="BM51" s="2"/>
      <c r="BN51" s="7"/>
      <c r="BO51" s="2"/>
      <c r="BP51" s="2"/>
      <c r="BQ51" s="7"/>
      <c r="BR51" s="2"/>
      <c r="BS51" s="2"/>
      <c r="BT51" s="7"/>
      <c r="BU51" s="2"/>
      <c r="BV51" s="2"/>
      <c r="BW51" s="7"/>
      <c r="BX51" s="6"/>
      <c r="CA51" s="2"/>
      <c r="CB51" s="7"/>
      <c r="CD51" s="7"/>
      <c r="CE51" s="2"/>
      <c r="CF51" s="7"/>
      <c r="CG51" s="2"/>
      <c r="CH51" s="7"/>
      <c r="CI51" s="2"/>
      <c r="CJ51" s="7"/>
      <c r="CK51" s="7"/>
      <c r="CL51" s="7"/>
      <c r="CN51" s="2"/>
      <c r="CO51" s="2"/>
      <c r="CP51" s="2"/>
      <c r="CQ51" s="2"/>
      <c r="CS51" s="2"/>
      <c r="CT51" s="7"/>
      <c r="CU51" s="2"/>
      <c r="CV51" s="2"/>
      <c r="CW51" s="2"/>
      <c r="CX51" s="2"/>
      <c r="CZ51" s="7"/>
      <c r="DA51" s="7"/>
      <c r="DB51" s="7"/>
      <c r="DC51" s="7"/>
      <c r="DD51" s="2"/>
      <c r="DE51" s="7"/>
      <c r="DF51" s="7"/>
      <c r="DI51" s="2"/>
      <c r="DM51" s="7"/>
      <c r="DP51" s="7"/>
      <c r="DQ51" s="2"/>
      <c r="DR51" s="7"/>
      <c r="DS51" s="2"/>
      <c r="DT51" s="7"/>
      <c r="DU51" s="2"/>
      <c r="DV51" s="7"/>
      <c r="DW51" s="7"/>
      <c r="DX51" s="7"/>
      <c r="DY51" s="7"/>
      <c r="DZ51" s="7"/>
      <c r="EA51" s="7"/>
      <c r="EB51" s="7"/>
      <c r="EC51" s="7"/>
      <c r="ED51" s="6"/>
      <c r="EE51" s="7"/>
      <c r="EF51" s="2"/>
      <c r="EG51" s="7"/>
      <c r="EH51" s="7"/>
      <c r="EL51">
        <f t="shared" si="5"/>
        <v>2</v>
      </c>
    </row>
    <row r="52" spans="1:142" ht="12" customHeight="1">
      <c r="A52">
        <v>50</v>
      </c>
      <c r="B52" s="17">
        <v>42602.006643518522</v>
      </c>
      <c r="C52">
        <v>5</v>
      </c>
      <c r="D52">
        <v>55</v>
      </c>
      <c r="E52" t="b">
        <v>0</v>
      </c>
      <c r="F52" t="s">
        <v>263</v>
      </c>
      <c r="G52" t="s">
        <v>265</v>
      </c>
      <c r="H52">
        <f t="shared" si="0"/>
        <v>1</v>
      </c>
      <c r="I52" s="2">
        <f t="shared" si="1"/>
        <v>0</v>
      </c>
      <c r="J52" s="2">
        <f t="shared" ref="J52:K52" si="60">IF(O52="Yes",0,IF(O52="NO",1,""))</f>
        <v>0</v>
      </c>
      <c r="K52" s="2">
        <f t="shared" si="60"/>
        <v>1</v>
      </c>
      <c r="L52" s="2" t="str">
        <f t="shared" si="3"/>
        <v/>
      </c>
      <c r="M52" s="2">
        <f t="shared" si="4"/>
        <v>0</v>
      </c>
      <c r="N52" s="2" t="s">
        <v>269</v>
      </c>
      <c r="O52" s="2" t="s">
        <v>267</v>
      </c>
      <c r="P52" s="2" t="s">
        <v>268</v>
      </c>
      <c r="Q52" s="2"/>
      <c r="R52" s="2"/>
      <c r="S52" s="3"/>
      <c r="T52" s="2"/>
      <c r="V52" s="3"/>
      <c r="W52" s="18"/>
      <c r="X52" s="2"/>
      <c r="Y52" s="2"/>
      <c r="Z52" s="2"/>
      <c r="AA52" s="3"/>
      <c r="AB52" s="5">
        <f t="shared" si="59"/>
        <v>0</v>
      </c>
      <c r="AD52" s="3"/>
      <c r="AE52" s="3"/>
      <c r="AF52" s="6"/>
      <c r="AH52" s="3"/>
      <c r="AJ52" s="2"/>
      <c r="AK52" s="2"/>
      <c r="AM52" s="2"/>
      <c r="AN52" s="3"/>
      <c r="AO52" s="2"/>
      <c r="AP52" s="5"/>
      <c r="AQ52" s="3"/>
      <c r="AR52" s="2"/>
      <c r="AW52" s="15"/>
      <c r="BF52" s="2"/>
      <c r="BG52" s="2"/>
      <c r="BI52" s="2"/>
      <c r="BJ52" s="2"/>
      <c r="BL52" s="7"/>
      <c r="BM52" s="2"/>
      <c r="BN52" s="7"/>
      <c r="BO52" s="2"/>
      <c r="BP52" s="2"/>
      <c r="BQ52" s="7"/>
      <c r="BR52" s="2"/>
      <c r="BS52" s="2"/>
      <c r="BT52" s="7"/>
      <c r="BU52" s="2"/>
      <c r="BV52" s="2"/>
      <c r="BW52" s="7"/>
      <c r="BX52" s="6"/>
      <c r="CA52" s="2"/>
      <c r="CB52" s="7"/>
      <c r="CD52" s="7"/>
      <c r="CE52" s="2"/>
      <c r="CF52" s="7"/>
      <c r="CG52" s="2"/>
      <c r="CH52" s="7"/>
      <c r="CI52" s="2"/>
      <c r="CJ52" s="7"/>
      <c r="CK52" s="7"/>
      <c r="CL52" s="7"/>
      <c r="CN52" s="2"/>
      <c r="CO52" s="2"/>
      <c r="CP52" s="2"/>
      <c r="CQ52" s="2"/>
      <c r="CS52" s="2"/>
      <c r="CT52" s="7"/>
      <c r="CU52" s="2"/>
      <c r="CV52" s="2"/>
      <c r="CW52" s="2"/>
      <c r="CX52" s="2"/>
      <c r="CZ52" s="7"/>
      <c r="DA52" s="7"/>
      <c r="DB52" s="7"/>
      <c r="DC52" s="7"/>
      <c r="DD52" s="2"/>
      <c r="DE52" s="7"/>
      <c r="DF52" s="7"/>
      <c r="DI52" s="2"/>
      <c r="DM52" s="7"/>
      <c r="DP52" s="7"/>
      <c r="DQ52" s="2"/>
      <c r="DR52" s="7"/>
      <c r="DS52" s="2"/>
      <c r="DT52" s="7"/>
      <c r="DU52" s="2"/>
      <c r="DV52" s="7"/>
      <c r="DW52" s="7"/>
      <c r="DX52" s="7"/>
      <c r="DY52" s="7"/>
      <c r="DZ52" s="7"/>
      <c r="EA52" s="7"/>
      <c r="EB52" s="7"/>
      <c r="EC52" s="7"/>
      <c r="ED52" s="6"/>
      <c r="EE52" s="7"/>
      <c r="EF52" s="2"/>
      <c r="EG52" s="7"/>
      <c r="EH52" s="7"/>
      <c r="EL52">
        <f t="shared" si="5"/>
        <v>2</v>
      </c>
    </row>
    <row r="53" spans="1:142" ht="12" customHeight="1">
      <c r="A53">
        <v>51</v>
      </c>
      <c r="B53" s="17">
        <v>42798.283761574072</v>
      </c>
      <c r="C53">
        <v>2</v>
      </c>
      <c r="D53">
        <v>55</v>
      </c>
      <c r="E53" t="b">
        <v>0</v>
      </c>
      <c r="F53" t="s">
        <v>263</v>
      </c>
      <c r="G53" t="s">
        <v>265</v>
      </c>
      <c r="H53">
        <f t="shared" si="0"/>
        <v>0</v>
      </c>
      <c r="I53" s="2">
        <f t="shared" si="1"/>
        <v>1</v>
      </c>
      <c r="J53" s="2" t="str">
        <f t="shared" ref="J53:K53" si="61">IF(O53="Yes",0,IF(O53="NO",1,""))</f>
        <v/>
      </c>
      <c r="K53" s="2" t="str">
        <f t="shared" si="61"/>
        <v/>
      </c>
      <c r="L53" s="2" t="str">
        <f t="shared" si="3"/>
        <v/>
      </c>
      <c r="M53" s="2">
        <f t="shared" si="4"/>
        <v>0</v>
      </c>
      <c r="N53" s="2" t="s">
        <v>268</v>
      </c>
      <c r="O53" s="2"/>
      <c r="P53" s="2"/>
      <c r="Q53" s="2"/>
      <c r="R53" s="2"/>
      <c r="S53" s="3"/>
      <c r="T53" s="2"/>
      <c r="V53" s="3"/>
      <c r="W53" s="18"/>
      <c r="X53" s="2"/>
      <c r="Y53" s="2"/>
      <c r="Z53" s="2"/>
      <c r="AA53" s="3"/>
      <c r="AB53" s="5">
        <f t="shared" si="59"/>
        <v>0</v>
      </c>
      <c r="AD53" s="3"/>
      <c r="AE53" s="3"/>
      <c r="AF53" s="6"/>
      <c r="AH53" s="3"/>
      <c r="AJ53" s="2"/>
      <c r="AK53" s="2"/>
      <c r="AM53" s="2"/>
      <c r="AN53" s="3"/>
      <c r="AO53" s="2"/>
      <c r="AP53" s="5"/>
      <c r="AQ53" s="3"/>
      <c r="AR53" s="2"/>
      <c r="AW53" s="15"/>
      <c r="BF53" s="2"/>
      <c r="BG53" s="2"/>
      <c r="BI53" s="2"/>
      <c r="BJ53" s="2"/>
      <c r="BL53" s="7"/>
      <c r="BM53" s="2"/>
      <c r="BN53" s="7"/>
      <c r="BO53" s="2"/>
      <c r="BP53" s="2"/>
      <c r="BQ53" s="7"/>
      <c r="BR53" s="2"/>
      <c r="BS53" s="2"/>
      <c r="BT53" s="7"/>
      <c r="BU53" s="2"/>
      <c r="BV53" s="2"/>
      <c r="BW53" s="7"/>
      <c r="BX53" s="6"/>
      <c r="CA53" s="2"/>
      <c r="CB53" s="7"/>
      <c r="CD53" s="7"/>
      <c r="CE53" s="2"/>
      <c r="CF53" s="7"/>
      <c r="CG53" s="2"/>
      <c r="CH53" s="7"/>
      <c r="CI53" s="2"/>
      <c r="CJ53" s="7"/>
      <c r="CK53" s="7"/>
      <c r="CL53" s="7"/>
      <c r="CN53" s="2"/>
      <c r="CO53" s="2"/>
      <c r="CP53" s="2"/>
      <c r="CQ53" s="2"/>
      <c r="CS53" s="2"/>
      <c r="CT53" s="7"/>
      <c r="CU53" s="2"/>
      <c r="CV53" s="2"/>
      <c r="CW53" s="2"/>
      <c r="CX53" s="2"/>
      <c r="CZ53" s="7"/>
      <c r="DA53" s="7"/>
      <c r="DB53" s="7"/>
      <c r="DC53" s="7"/>
      <c r="DD53" s="2"/>
      <c r="DE53" s="7"/>
      <c r="DF53" s="7"/>
      <c r="DI53" s="2"/>
      <c r="DM53" s="7"/>
      <c r="DP53" s="7"/>
      <c r="DQ53" s="2"/>
      <c r="DR53" s="7"/>
      <c r="DS53" s="2"/>
      <c r="DT53" s="7"/>
      <c r="DU53" s="2"/>
      <c r="DV53" s="7"/>
      <c r="DW53" s="7"/>
      <c r="DX53" s="7"/>
      <c r="DY53" s="7"/>
      <c r="DZ53" s="7"/>
      <c r="EA53" s="7"/>
      <c r="EB53" s="7"/>
      <c r="EC53" s="7"/>
      <c r="ED53" s="6"/>
      <c r="EE53" s="7"/>
      <c r="EF53" s="2"/>
      <c r="EG53" s="7"/>
      <c r="EH53" s="7"/>
      <c r="EL53">
        <f t="shared" si="5"/>
        <v>0</v>
      </c>
    </row>
    <row r="54" spans="1:142" ht="12" customHeight="1">
      <c r="A54">
        <v>52</v>
      </c>
      <c r="B54" s="17">
        <v>42618.563402777778</v>
      </c>
      <c r="C54">
        <v>4</v>
      </c>
      <c r="D54">
        <v>56</v>
      </c>
      <c r="E54" t="b">
        <v>0</v>
      </c>
      <c r="F54" t="s">
        <v>263</v>
      </c>
      <c r="G54" t="s">
        <v>265</v>
      </c>
      <c r="H54">
        <f t="shared" si="0"/>
        <v>1</v>
      </c>
      <c r="I54" s="2">
        <f t="shared" si="1"/>
        <v>0</v>
      </c>
      <c r="J54" s="2">
        <f t="shared" ref="J54:K54" si="62">IF(O54="Yes",0,IF(O54="NO",1,""))</f>
        <v>0</v>
      </c>
      <c r="K54" s="2" t="str">
        <f t="shared" si="62"/>
        <v/>
      </c>
      <c r="L54" s="2" t="str">
        <f t="shared" si="3"/>
        <v/>
      </c>
      <c r="M54" s="2">
        <f t="shared" si="4"/>
        <v>0</v>
      </c>
      <c r="N54" s="2" t="s">
        <v>269</v>
      </c>
      <c r="O54" s="2" t="s">
        <v>267</v>
      </c>
      <c r="P54" s="2"/>
      <c r="Q54" s="2"/>
      <c r="R54" s="2"/>
      <c r="S54" s="3"/>
      <c r="T54" s="2"/>
      <c r="V54" s="3"/>
      <c r="W54" s="18"/>
      <c r="X54" s="2"/>
      <c r="Y54" s="2"/>
      <c r="Z54" s="2"/>
      <c r="AA54" s="3"/>
      <c r="AB54" s="5">
        <f t="shared" si="59"/>
        <v>0</v>
      </c>
      <c r="AD54" s="3"/>
      <c r="AE54" s="3"/>
      <c r="AF54" s="6"/>
      <c r="AH54" s="3"/>
      <c r="AJ54" s="2"/>
      <c r="AK54" s="2"/>
      <c r="AM54" s="2"/>
      <c r="AN54" s="3"/>
      <c r="AO54" s="2"/>
      <c r="AP54" s="5"/>
      <c r="AQ54" s="3"/>
      <c r="AR54" s="2"/>
      <c r="AW54" s="15"/>
      <c r="BF54" s="2"/>
      <c r="BG54" s="2"/>
      <c r="BI54" s="2"/>
      <c r="BJ54" s="2"/>
      <c r="BL54" s="7"/>
      <c r="BM54" s="2"/>
      <c r="BN54" s="7"/>
      <c r="BO54" s="2"/>
      <c r="BP54" s="2"/>
      <c r="BQ54" s="7"/>
      <c r="BR54" s="2"/>
      <c r="BS54" s="2"/>
      <c r="BT54" s="7"/>
      <c r="BU54" s="2"/>
      <c r="BV54" s="2"/>
      <c r="BW54" s="7"/>
      <c r="BX54" s="6"/>
      <c r="CA54" s="2"/>
      <c r="CB54" s="7"/>
      <c r="CD54" s="7"/>
      <c r="CE54" s="2"/>
      <c r="CF54" s="7"/>
      <c r="CG54" s="2"/>
      <c r="CH54" s="7"/>
      <c r="CI54" s="2"/>
      <c r="CJ54" s="7"/>
      <c r="CK54" s="7"/>
      <c r="CL54" s="7"/>
      <c r="CN54" s="2"/>
      <c r="CO54" s="2"/>
      <c r="CP54" s="2"/>
      <c r="CQ54" s="2"/>
      <c r="CS54" s="2"/>
      <c r="CT54" s="7"/>
      <c r="CU54" s="2"/>
      <c r="CV54" s="2"/>
      <c r="CW54" s="2"/>
      <c r="CX54" s="2"/>
      <c r="CZ54" s="7"/>
      <c r="DA54" s="7"/>
      <c r="DB54" s="7"/>
      <c r="DC54" s="7"/>
      <c r="DD54" s="2"/>
      <c r="DE54" s="7"/>
      <c r="DF54" s="7"/>
      <c r="DI54" s="2"/>
      <c r="DM54" s="7"/>
      <c r="DP54" s="7"/>
      <c r="DQ54" s="2"/>
      <c r="DR54" s="7"/>
      <c r="DS54" s="2"/>
      <c r="DT54" s="7"/>
      <c r="DU54" s="2"/>
      <c r="DV54" s="7"/>
      <c r="DW54" s="7"/>
      <c r="DX54" s="7"/>
      <c r="DY54" s="7"/>
      <c r="DZ54" s="7"/>
      <c r="EA54" s="7"/>
      <c r="EB54" s="7"/>
      <c r="EC54" s="7"/>
      <c r="ED54" s="6"/>
      <c r="EE54" s="7"/>
      <c r="EF54" s="2"/>
      <c r="EG54" s="7"/>
      <c r="EH54" s="7"/>
      <c r="EL54">
        <f t="shared" si="5"/>
        <v>1</v>
      </c>
    </row>
    <row r="55" spans="1:142" ht="12" customHeight="1">
      <c r="A55">
        <v>53</v>
      </c>
      <c r="B55" s="17">
        <v>42858.197939814818</v>
      </c>
      <c r="C55">
        <v>100</v>
      </c>
      <c r="D55">
        <v>56</v>
      </c>
      <c r="E55" t="b">
        <v>1</v>
      </c>
      <c r="F55" t="s">
        <v>263</v>
      </c>
      <c r="G55" t="s">
        <v>265</v>
      </c>
      <c r="H55">
        <f t="shared" si="0"/>
        <v>1</v>
      </c>
      <c r="I55" s="2">
        <f t="shared" si="1"/>
        <v>0</v>
      </c>
      <c r="J55" s="2">
        <f t="shared" ref="J55:K55" si="63">IF(O55="Yes",0,IF(O55="NO",1,""))</f>
        <v>0</v>
      </c>
      <c r="K55" s="2">
        <f t="shared" si="63"/>
        <v>1</v>
      </c>
      <c r="L55" s="2" t="str">
        <f t="shared" si="3"/>
        <v/>
      </c>
      <c r="M55" s="2">
        <f t="shared" si="4"/>
        <v>0</v>
      </c>
      <c r="N55" s="2" t="s">
        <v>269</v>
      </c>
      <c r="O55" s="2" t="s">
        <v>267</v>
      </c>
      <c r="P55" s="2" t="s">
        <v>268</v>
      </c>
      <c r="Q55" s="2"/>
      <c r="R55" s="2"/>
      <c r="S55" s="3"/>
      <c r="T55" s="2"/>
      <c r="V55" s="3"/>
      <c r="W55" s="18"/>
      <c r="X55" s="2"/>
      <c r="Y55" s="2"/>
      <c r="Z55" s="2"/>
      <c r="AA55" s="3"/>
      <c r="AB55" s="5">
        <f t="shared" si="59"/>
        <v>0</v>
      </c>
      <c r="AD55" s="3"/>
      <c r="AE55" s="3"/>
      <c r="AF55" s="6"/>
      <c r="AH55" s="3"/>
      <c r="AJ55" s="2"/>
      <c r="AK55" s="2"/>
      <c r="AM55" s="2"/>
      <c r="AN55" s="3"/>
      <c r="AO55" s="2"/>
      <c r="AP55" s="5"/>
      <c r="AQ55" s="3"/>
      <c r="AR55" s="2"/>
      <c r="AW55" s="15"/>
      <c r="BF55" s="2"/>
      <c r="BG55" s="2"/>
      <c r="BI55" s="2"/>
      <c r="BJ55" s="2"/>
      <c r="BL55" s="7"/>
      <c r="BM55" s="2"/>
      <c r="BN55" s="7"/>
      <c r="BO55" s="2"/>
      <c r="BP55" s="2"/>
      <c r="BQ55" s="7"/>
      <c r="BR55" s="2"/>
      <c r="BS55" s="2"/>
      <c r="BT55" s="7"/>
      <c r="BU55" s="2"/>
      <c r="BV55" s="2"/>
      <c r="BW55" s="7"/>
      <c r="BX55" s="6"/>
      <c r="CA55" s="2"/>
      <c r="CB55" s="7"/>
      <c r="CD55" s="7"/>
      <c r="CE55" s="2"/>
      <c r="CF55" s="7"/>
      <c r="CG55" s="2"/>
      <c r="CH55" s="7"/>
      <c r="CI55" s="2"/>
      <c r="CJ55" s="7"/>
      <c r="CK55" s="7"/>
      <c r="CL55" s="7"/>
      <c r="CN55" s="2"/>
      <c r="CO55" s="2"/>
      <c r="CP55" s="2"/>
      <c r="CQ55" s="2"/>
      <c r="CS55" s="2"/>
      <c r="CT55" s="7"/>
      <c r="CU55" s="2"/>
      <c r="CV55" s="2"/>
      <c r="CW55" s="2"/>
      <c r="CX55" s="2"/>
      <c r="CZ55" s="7"/>
      <c r="DA55" s="7"/>
      <c r="DB55" s="7"/>
      <c r="DC55" s="7"/>
      <c r="DD55" s="2"/>
      <c r="DE55" s="7"/>
      <c r="DF55" s="7"/>
      <c r="DI55" s="2"/>
      <c r="DM55" s="7"/>
      <c r="DP55" s="7"/>
      <c r="DQ55" s="2"/>
      <c r="DR55" s="7"/>
      <c r="DS55" s="2"/>
      <c r="DT55" s="7"/>
      <c r="DU55" s="2"/>
      <c r="DV55" s="7"/>
      <c r="DW55" s="7"/>
      <c r="DX55" s="7"/>
      <c r="DY55" s="7"/>
      <c r="DZ55" s="7"/>
      <c r="EA55" s="7"/>
      <c r="EB55" s="7"/>
      <c r="EC55" s="7"/>
      <c r="ED55" s="6"/>
      <c r="EE55" s="7"/>
      <c r="EF55" s="2"/>
      <c r="EG55" s="7"/>
      <c r="EH55" s="7"/>
      <c r="EL55">
        <f t="shared" si="5"/>
        <v>2</v>
      </c>
    </row>
    <row r="56" spans="1:142" ht="12" customHeight="1">
      <c r="A56">
        <v>54</v>
      </c>
      <c r="B56" s="17">
        <v>42858.004328703704</v>
      </c>
      <c r="C56">
        <v>1</v>
      </c>
      <c r="D56">
        <v>56</v>
      </c>
      <c r="E56" t="b">
        <v>0</v>
      </c>
      <c r="F56" t="s">
        <v>263</v>
      </c>
      <c r="H56">
        <f t="shared" si="0"/>
        <v>1</v>
      </c>
      <c r="I56" s="2" t="str">
        <f t="shared" si="1"/>
        <v/>
      </c>
      <c r="J56" s="2" t="str">
        <f t="shared" ref="J56:K56" si="64">IF(O56="Yes",0,IF(O56="NO",1,""))</f>
        <v/>
      </c>
      <c r="K56" s="2" t="str">
        <f t="shared" si="64"/>
        <v/>
      </c>
      <c r="L56" s="2" t="str">
        <f t="shared" si="3"/>
        <v/>
      </c>
      <c r="M56" s="2">
        <f t="shared" si="4"/>
        <v>1</v>
      </c>
      <c r="N56" s="2"/>
      <c r="O56" s="2"/>
      <c r="P56" s="2"/>
      <c r="Q56" s="2"/>
      <c r="R56" s="2"/>
      <c r="S56" s="3"/>
      <c r="T56" s="2"/>
      <c r="V56" s="3"/>
      <c r="W56" s="18"/>
      <c r="X56" s="2"/>
      <c r="Y56" s="2"/>
      <c r="Z56" s="2"/>
      <c r="AA56" s="3"/>
      <c r="AB56" s="5"/>
      <c r="AD56" s="3"/>
      <c r="AE56" s="3"/>
      <c r="AF56" s="6"/>
      <c r="AH56" s="3"/>
      <c r="AJ56" s="2"/>
      <c r="AK56" s="2"/>
      <c r="AM56" s="2"/>
      <c r="AN56" s="3"/>
      <c r="AO56" s="2"/>
      <c r="AP56" s="5"/>
      <c r="AQ56" s="3"/>
      <c r="AR56" s="2"/>
      <c r="AW56" s="15"/>
      <c r="BF56" s="2"/>
      <c r="BG56" s="2"/>
      <c r="BI56" s="2"/>
      <c r="BJ56" s="2"/>
      <c r="BL56" s="7"/>
      <c r="BM56" s="2"/>
      <c r="BN56" s="7"/>
      <c r="BO56" s="2"/>
      <c r="BP56" s="2"/>
      <c r="BQ56" s="7"/>
      <c r="BR56" s="2"/>
      <c r="BS56" s="2"/>
      <c r="BT56" s="7"/>
      <c r="BU56" s="2"/>
      <c r="BV56" s="2"/>
      <c r="BW56" s="7"/>
      <c r="BX56" s="6"/>
      <c r="CA56" s="2"/>
      <c r="CB56" s="7"/>
      <c r="CD56" s="7"/>
      <c r="CE56" s="2"/>
      <c r="CF56" s="7"/>
      <c r="CG56" s="2"/>
      <c r="CH56" s="7"/>
      <c r="CI56" s="2"/>
      <c r="CJ56" s="7"/>
      <c r="CK56" s="7"/>
      <c r="CL56" s="7"/>
      <c r="CN56" s="2"/>
      <c r="CO56" s="2"/>
      <c r="CP56" s="2"/>
      <c r="CQ56" s="2"/>
      <c r="CS56" s="2"/>
      <c r="CT56" s="7"/>
      <c r="CU56" s="2"/>
      <c r="CV56" s="2"/>
      <c r="CW56" s="2"/>
      <c r="CX56" s="2"/>
      <c r="CZ56" s="7"/>
      <c r="DA56" s="7"/>
      <c r="DB56" s="7"/>
      <c r="DC56" s="7"/>
      <c r="DD56" s="2"/>
      <c r="DE56" s="7"/>
      <c r="DF56" s="7"/>
      <c r="DI56" s="2"/>
      <c r="DM56" s="7"/>
      <c r="DP56" s="7"/>
      <c r="DQ56" s="2"/>
      <c r="DR56" s="7"/>
      <c r="DS56" s="2"/>
      <c r="DT56" s="7"/>
      <c r="DU56" s="2"/>
      <c r="DV56" s="7"/>
      <c r="DW56" s="7"/>
      <c r="DX56" s="7"/>
      <c r="DY56" s="7"/>
      <c r="DZ56" s="7"/>
      <c r="EA56" s="7"/>
      <c r="EB56" s="7"/>
      <c r="EC56" s="7"/>
      <c r="ED56" s="6"/>
      <c r="EE56" s="7"/>
      <c r="EF56" s="2"/>
      <c r="EG56" s="7"/>
      <c r="EH56" s="7"/>
      <c r="EL56">
        <f t="shared" si="5"/>
        <v>-2</v>
      </c>
    </row>
    <row r="57" spans="1:142" ht="12" customHeight="1">
      <c r="A57">
        <v>55</v>
      </c>
      <c r="B57" s="17">
        <v>42888.789490740739</v>
      </c>
      <c r="C57">
        <v>6</v>
      </c>
      <c r="D57">
        <v>56</v>
      </c>
      <c r="E57" t="b">
        <v>0</v>
      </c>
      <c r="F57" t="s">
        <v>263</v>
      </c>
      <c r="G57" t="s">
        <v>265</v>
      </c>
      <c r="H57">
        <f t="shared" si="0"/>
        <v>1</v>
      </c>
      <c r="I57" s="2">
        <f t="shared" si="1"/>
        <v>0</v>
      </c>
      <c r="J57" s="2">
        <f t="shared" ref="J57:K57" si="65">IF(O57="Yes",0,IF(O57="NO",1,""))</f>
        <v>1</v>
      </c>
      <c r="K57" s="2" t="str">
        <f t="shared" si="65"/>
        <v/>
      </c>
      <c r="L57" s="2" t="str">
        <f t="shared" si="3"/>
        <v/>
      </c>
      <c r="M57" s="2">
        <f t="shared" si="4"/>
        <v>0</v>
      </c>
      <c r="N57" s="2" t="s">
        <v>269</v>
      </c>
      <c r="O57" s="2" t="s">
        <v>268</v>
      </c>
      <c r="P57" s="2"/>
      <c r="Q57" s="2"/>
      <c r="R57" s="2"/>
      <c r="S57" s="3"/>
      <c r="T57" s="2"/>
      <c r="V57" s="3"/>
      <c r="W57" s="19">
        <v>2007</v>
      </c>
      <c r="X57" s="2"/>
      <c r="Y57" s="2"/>
      <c r="Z57" s="2"/>
      <c r="AA57" s="3"/>
      <c r="AB57" s="5">
        <f t="shared" ref="AB57:AB58" si="66">FLOOR(AA57/10,1)*10</f>
        <v>0</v>
      </c>
      <c r="AD57" s="3"/>
      <c r="AE57" s="3"/>
      <c r="AF57" s="6"/>
      <c r="AH57" s="3"/>
      <c r="AJ57" s="2"/>
      <c r="AK57" s="2"/>
      <c r="AM57" s="2"/>
      <c r="AN57" s="3"/>
      <c r="AO57" s="2"/>
      <c r="AP57" s="5"/>
      <c r="AQ57" s="3"/>
      <c r="AR57" s="2"/>
      <c r="AW57" s="15"/>
      <c r="BF57" s="2"/>
      <c r="BG57" s="2"/>
      <c r="BI57" s="2"/>
      <c r="BJ57" s="2"/>
      <c r="BL57" s="7"/>
      <c r="BM57" s="2"/>
      <c r="BN57" s="7"/>
      <c r="BO57" s="2"/>
      <c r="BP57" s="2"/>
      <c r="BQ57" s="7"/>
      <c r="BR57" s="2"/>
      <c r="BS57" s="2"/>
      <c r="BT57" s="7"/>
      <c r="BU57" s="2"/>
      <c r="BV57" s="2"/>
      <c r="BW57" s="7"/>
      <c r="BX57" s="6"/>
      <c r="CA57" s="2"/>
      <c r="CB57" s="7"/>
      <c r="CD57" s="7"/>
      <c r="CE57" s="2"/>
      <c r="CF57" s="7"/>
      <c r="CG57" s="2"/>
      <c r="CH57" s="7"/>
      <c r="CI57" s="2"/>
      <c r="CJ57" s="7"/>
      <c r="CK57" s="7"/>
      <c r="CL57" s="7"/>
      <c r="CN57" s="2"/>
      <c r="CO57" s="2"/>
      <c r="CP57" s="2"/>
      <c r="CQ57" s="2"/>
      <c r="CS57" s="2"/>
      <c r="CT57" s="7"/>
      <c r="CU57" s="2"/>
      <c r="CV57" s="2"/>
      <c r="CW57" s="2"/>
      <c r="CX57" s="2"/>
      <c r="CZ57" s="7"/>
      <c r="DA57" s="7"/>
      <c r="DB57" s="7"/>
      <c r="DC57" s="7"/>
      <c r="DD57" s="2"/>
      <c r="DE57" s="7"/>
      <c r="DF57" s="7"/>
      <c r="DI57" s="2"/>
      <c r="DM57" s="7"/>
      <c r="DP57" s="7"/>
      <c r="DQ57" s="2"/>
      <c r="DR57" s="7"/>
      <c r="DS57" s="2"/>
      <c r="DT57" s="7"/>
      <c r="DU57" s="2"/>
      <c r="DV57" s="7"/>
      <c r="DW57" s="7"/>
      <c r="DX57" s="7"/>
      <c r="DY57" s="7"/>
      <c r="DZ57" s="7"/>
      <c r="EA57" s="7"/>
      <c r="EB57" s="7"/>
      <c r="EC57" s="7"/>
      <c r="ED57" s="6"/>
      <c r="EE57" s="7"/>
      <c r="EF57" s="2"/>
      <c r="EG57" s="7"/>
      <c r="EH57" s="7"/>
      <c r="EL57">
        <f t="shared" si="5"/>
        <v>2</v>
      </c>
    </row>
    <row r="58" spans="1:142" ht="12" customHeight="1">
      <c r="A58">
        <v>56</v>
      </c>
      <c r="B58" s="17">
        <v>42883.601030092592</v>
      </c>
      <c r="C58">
        <v>100</v>
      </c>
      <c r="D58">
        <v>57</v>
      </c>
      <c r="E58" t="b">
        <v>1</v>
      </c>
      <c r="F58" t="s">
        <v>263</v>
      </c>
      <c r="G58" t="s">
        <v>265</v>
      </c>
      <c r="H58">
        <f t="shared" si="0"/>
        <v>1</v>
      </c>
      <c r="I58" s="2">
        <f t="shared" si="1"/>
        <v>0</v>
      </c>
      <c r="J58" s="2">
        <f t="shared" ref="J58:K58" si="67">IF(O58="Yes",0,IF(O58="NO",1,""))</f>
        <v>0</v>
      </c>
      <c r="K58" s="2">
        <f t="shared" si="67"/>
        <v>1</v>
      </c>
      <c r="L58" s="2" t="str">
        <f t="shared" si="3"/>
        <v/>
      </c>
      <c r="M58" s="2">
        <f t="shared" si="4"/>
        <v>0</v>
      </c>
      <c r="N58" s="2" t="s">
        <v>269</v>
      </c>
      <c r="O58" s="2" t="s">
        <v>267</v>
      </c>
      <c r="P58" s="2" t="s">
        <v>268</v>
      </c>
      <c r="Q58" s="2"/>
      <c r="R58" s="2"/>
      <c r="S58" s="3"/>
      <c r="T58" s="2"/>
      <c r="V58" s="3"/>
      <c r="W58" s="18"/>
      <c r="X58" s="2"/>
      <c r="Y58" s="2"/>
      <c r="Z58" s="2"/>
      <c r="AA58" s="3"/>
      <c r="AB58" s="5">
        <f t="shared" si="66"/>
        <v>0</v>
      </c>
      <c r="AD58" s="3"/>
      <c r="AE58" s="3"/>
      <c r="AF58" s="6"/>
      <c r="AH58" s="3"/>
      <c r="AJ58" s="2"/>
      <c r="AK58" s="2"/>
      <c r="AM58" s="2"/>
      <c r="AN58" s="3"/>
      <c r="AO58" s="2"/>
      <c r="AP58" s="5"/>
      <c r="AQ58" s="3"/>
      <c r="AR58" s="2"/>
      <c r="AW58" s="15"/>
      <c r="BF58" s="2"/>
      <c r="BG58" s="2"/>
      <c r="BI58" s="2"/>
      <c r="BJ58" s="2"/>
      <c r="BL58" s="7"/>
      <c r="BM58" s="2"/>
      <c r="BN58" s="7"/>
      <c r="BO58" s="2"/>
      <c r="BP58" s="2"/>
      <c r="BQ58" s="7"/>
      <c r="BR58" s="2"/>
      <c r="BS58" s="2"/>
      <c r="BT58" s="7"/>
      <c r="BU58" s="2"/>
      <c r="BV58" s="2"/>
      <c r="BW58" s="7"/>
      <c r="BX58" s="6"/>
      <c r="CA58" s="2"/>
      <c r="CB58" s="7"/>
      <c r="CD58" s="7"/>
      <c r="CE58" s="2"/>
      <c r="CF58" s="7"/>
      <c r="CG58" s="2"/>
      <c r="CH58" s="7"/>
      <c r="CI58" s="2"/>
      <c r="CJ58" s="7"/>
      <c r="CK58" s="7"/>
      <c r="CL58" s="7"/>
      <c r="CN58" s="2"/>
      <c r="CO58" s="2"/>
      <c r="CP58" s="2"/>
      <c r="CQ58" s="2"/>
      <c r="CS58" s="2"/>
      <c r="CT58" s="7"/>
      <c r="CU58" s="2"/>
      <c r="CV58" s="2"/>
      <c r="CW58" s="2"/>
      <c r="CX58" s="2"/>
      <c r="CZ58" s="7"/>
      <c r="DA58" s="7"/>
      <c r="DB58" s="7"/>
      <c r="DC58" s="7"/>
      <c r="DD58" s="2"/>
      <c r="DE58" s="7"/>
      <c r="DF58" s="7"/>
      <c r="DI58" s="2"/>
      <c r="DM58" s="7"/>
      <c r="DP58" s="7"/>
      <c r="DQ58" s="2"/>
      <c r="DR58" s="7"/>
      <c r="DS58" s="2"/>
      <c r="DT58" s="7"/>
      <c r="DU58" s="2"/>
      <c r="DV58" s="7"/>
      <c r="DW58" s="7"/>
      <c r="DX58" s="7"/>
      <c r="DY58" s="7"/>
      <c r="DZ58" s="7"/>
      <c r="EA58" s="7"/>
      <c r="EB58" s="7"/>
      <c r="EC58" s="7"/>
      <c r="ED58" s="6"/>
      <c r="EE58" s="7"/>
      <c r="EF58" s="2"/>
      <c r="EG58" s="7"/>
      <c r="EH58" s="7"/>
      <c r="EL58">
        <f t="shared" si="5"/>
        <v>2</v>
      </c>
    </row>
    <row r="59" spans="1:142" ht="12" customHeight="1">
      <c r="A59">
        <v>57</v>
      </c>
      <c r="B59" s="17">
        <v>42809.452476851853</v>
      </c>
      <c r="C59">
        <v>1</v>
      </c>
      <c r="D59">
        <v>58</v>
      </c>
      <c r="E59" t="b">
        <v>0</v>
      </c>
      <c r="F59" t="s">
        <v>263</v>
      </c>
      <c r="H59">
        <f t="shared" si="0"/>
        <v>1</v>
      </c>
      <c r="I59" s="2" t="str">
        <f t="shared" si="1"/>
        <v/>
      </c>
      <c r="J59" s="2" t="str">
        <f t="shared" ref="J59:K59" si="68">IF(O59="Yes",0,IF(O59="NO",1,""))</f>
        <v/>
      </c>
      <c r="K59" s="2" t="str">
        <f t="shared" si="68"/>
        <v/>
      </c>
      <c r="L59" s="2" t="str">
        <f t="shared" si="3"/>
        <v/>
      </c>
      <c r="M59" s="2">
        <f t="shared" si="4"/>
        <v>1</v>
      </c>
      <c r="N59" s="2"/>
      <c r="O59" s="2"/>
      <c r="P59" s="2"/>
      <c r="Q59" s="2"/>
      <c r="R59" s="2"/>
      <c r="S59" s="3"/>
      <c r="T59" s="2"/>
      <c r="V59" s="3"/>
      <c r="W59" s="18"/>
      <c r="X59" s="2"/>
      <c r="Y59" s="2"/>
      <c r="Z59" s="2"/>
      <c r="AA59" s="3"/>
      <c r="AB59" s="5"/>
      <c r="AD59" s="3"/>
      <c r="AE59" s="3"/>
      <c r="AF59" s="6"/>
      <c r="AH59" s="3"/>
      <c r="AJ59" s="2"/>
      <c r="AK59" s="2"/>
      <c r="AM59" s="2"/>
      <c r="AN59" s="3"/>
      <c r="AO59" s="2"/>
      <c r="AP59" s="5"/>
      <c r="AQ59" s="3"/>
      <c r="AR59" s="2"/>
      <c r="AW59" s="15"/>
      <c r="BF59" s="2"/>
      <c r="BG59" s="2"/>
      <c r="BI59" s="2"/>
      <c r="BJ59" s="2"/>
      <c r="BL59" s="7"/>
      <c r="BM59" s="2"/>
      <c r="BN59" s="7"/>
      <c r="BO59" s="2"/>
      <c r="BP59" s="2"/>
      <c r="BQ59" s="7"/>
      <c r="BR59" s="2"/>
      <c r="BS59" s="2"/>
      <c r="BT59" s="7"/>
      <c r="BU59" s="2"/>
      <c r="BV59" s="2"/>
      <c r="BW59" s="7"/>
      <c r="BX59" s="6"/>
      <c r="CA59" s="2"/>
      <c r="CB59" s="7"/>
      <c r="CD59" s="7"/>
      <c r="CE59" s="2"/>
      <c r="CF59" s="7"/>
      <c r="CG59" s="2"/>
      <c r="CH59" s="7"/>
      <c r="CI59" s="2"/>
      <c r="CJ59" s="7"/>
      <c r="CK59" s="7"/>
      <c r="CL59" s="7"/>
      <c r="CN59" s="2"/>
      <c r="CO59" s="2"/>
      <c r="CP59" s="2"/>
      <c r="CQ59" s="2"/>
      <c r="CS59" s="2"/>
      <c r="CT59" s="7"/>
      <c r="CU59" s="2"/>
      <c r="CV59" s="2"/>
      <c r="CW59" s="2"/>
      <c r="CX59" s="2"/>
      <c r="CZ59" s="7"/>
      <c r="DA59" s="7"/>
      <c r="DB59" s="7"/>
      <c r="DC59" s="7"/>
      <c r="DD59" s="2"/>
      <c r="DE59" s="7"/>
      <c r="DF59" s="7"/>
      <c r="DI59" s="2"/>
      <c r="DM59" s="7"/>
      <c r="DP59" s="7"/>
      <c r="DQ59" s="2"/>
      <c r="DR59" s="7"/>
      <c r="DS59" s="2"/>
      <c r="DT59" s="7"/>
      <c r="DU59" s="2"/>
      <c r="DV59" s="7"/>
      <c r="DW59" s="7"/>
      <c r="DX59" s="7"/>
      <c r="DY59" s="7"/>
      <c r="DZ59" s="7"/>
      <c r="EA59" s="7"/>
      <c r="EB59" s="7"/>
      <c r="EC59" s="7"/>
      <c r="ED59" s="6"/>
      <c r="EE59" s="7"/>
      <c r="EF59" s="2"/>
      <c r="EG59" s="7"/>
      <c r="EH59" s="7"/>
      <c r="EL59">
        <f t="shared" si="5"/>
        <v>-2</v>
      </c>
    </row>
    <row r="60" spans="1:142" ht="12" customHeight="1">
      <c r="A60">
        <v>58</v>
      </c>
      <c r="B60" s="17">
        <v>42620.628194444442</v>
      </c>
      <c r="C60">
        <v>1</v>
      </c>
      <c r="D60">
        <v>59</v>
      </c>
      <c r="E60" t="b">
        <v>0</v>
      </c>
      <c r="F60" t="s">
        <v>263</v>
      </c>
      <c r="G60" t="s">
        <v>265</v>
      </c>
      <c r="H60">
        <f t="shared" si="0"/>
        <v>0</v>
      </c>
      <c r="I60" s="2">
        <f t="shared" si="1"/>
        <v>1</v>
      </c>
      <c r="J60" s="2" t="str">
        <f t="shared" ref="J60:K60" si="69">IF(O60="Yes",0,IF(O60="NO",1,""))</f>
        <v/>
      </c>
      <c r="K60" s="2" t="str">
        <f t="shared" si="69"/>
        <v/>
      </c>
      <c r="L60" s="2" t="str">
        <f t="shared" si="3"/>
        <v/>
      </c>
      <c r="M60" s="2">
        <f t="shared" si="4"/>
        <v>0</v>
      </c>
      <c r="N60" s="2" t="s">
        <v>268</v>
      </c>
      <c r="O60" s="2"/>
      <c r="P60" s="2"/>
      <c r="Q60" s="2"/>
      <c r="R60" s="2"/>
      <c r="S60" s="3"/>
      <c r="T60" s="2"/>
      <c r="V60" s="3"/>
      <c r="W60" s="18"/>
      <c r="X60" s="2"/>
      <c r="Y60" s="2"/>
      <c r="Z60" s="2"/>
      <c r="AA60" s="3"/>
      <c r="AB60" s="5">
        <f>FLOOR(AA60/10,1)*10</f>
        <v>0</v>
      </c>
      <c r="AD60" s="3"/>
      <c r="AE60" s="3"/>
      <c r="AF60" s="6"/>
      <c r="AH60" s="3"/>
      <c r="AJ60" s="2"/>
      <c r="AK60" s="2"/>
      <c r="AM60" s="2"/>
      <c r="AN60" s="3"/>
      <c r="AO60" s="2"/>
      <c r="AP60" s="5"/>
      <c r="AQ60" s="3"/>
      <c r="AR60" s="2"/>
      <c r="AW60" s="15"/>
      <c r="BF60" s="2"/>
      <c r="BG60" s="2"/>
      <c r="BI60" s="2"/>
      <c r="BJ60" s="2"/>
      <c r="BL60" s="7"/>
      <c r="BM60" s="2"/>
      <c r="BN60" s="7"/>
      <c r="BO60" s="2"/>
      <c r="BP60" s="2"/>
      <c r="BQ60" s="7"/>
      <c r="BR60" s="2"/>
      <c r="BS60" s="2"/>
      <c r="BT60" s="7"/>
      <c r="BU60" s="2"/>
      <c r="BV60" s="2"/>
      <c r="BW60" s="7"/>
      <c r="BX60" s="6"/>
      <c r="CA60" s="2"/>
      <c r="CB60" s="7"/>
      <c r="CD60" s="7"/>
      <c r="CE60" s="2"/>
      <c r="CF60" s="7"/>
      <c r="CG60" s="2"/>
      <c r="CH60" s="7"/>
      <c r="CI60" s="2"/>
      <c r="CJ60" s="7"/>
      <c r="CK60" s="7"/>
      <c r="CL60" s="7"/>
      <c r="CN60" s="2"/>
      <c r="CO60" s="2"/>
      <c r="CP60" s="2"/>
      <c r="CQ60" s="2"/>
      <c r="CS60" s="2"/>
      <c r="CT60" s="7"/>
      <c r="CU60" s="2"/>
      <c r="CV60" s="2"/>
      <c r="CW60" s="2"/>
      <c r="CX60" s="2"/>
      <c r="CZ60" s="7"/>
      <c r="DA60" s="7"/>
      <c r="DB60" s="7"/>
      <c r="DC60" s="7"/>
      <c r="DD60" s="2"/>
      <c r="DE60" s="7"/>
      <c r="DF60" s="7"/>
      <c r="DI60" s="2"/>
      <c r="DM60" s="7"/>
      <c r="DP60" s="7"/>
      <c r="DQ60" s="2"/>
      <c r="DR60" s="7"/>
      <c r="DS60" s="2"/>
      <c r="DT60" s="7"/>
      <c r="DU60" s="2"/>
      <c r="DV60" s="7"/>
      <c r="DW60" s="7"/>
      <c r="DX60" s="7"/>
      <c r="DY60" s="7"/>
      <c r="DZ60" s="7"/>
      <c r="EA60" s="7"/>
      <c r="EB60" s="7"/>
      <c r="EC60" s="7"/>
      <c r="ED60" s="6"/>
      <c r="EE60" s="7"/>
      <c r="EF60" s="2"/>
      <c r="EG60" s="7"/>
      <c r="EH60" s="7"/>
      <c r="EL60">
        <f t="shared" si="5"/>
        <v>0</v>
      </c>
    </row>
    <row r="61" spans="1:142" ht="12" customHeight="1">
      <c r="A61">
        <v>59</v>
      </c>
      <c r="B61" s="17">
        <v>42664.362361111111</v>
      </c>
      <c r="C61">
        <v>1</v>
      </c>
      <c r="D61">
        <v>59</v>
      </c>
      <c r="E61" t="b">
        <v>0</v>
      </c>
      <c r="F61" t="s">
        <v>263</v>
      </c>
      <c r="H61">
        <f t="shared" si="0"/>
        <v>1</v>
      </c>
      <c r="I61" s="2" t="str">
        <f t="shared" si="1"/>
        <v/>
      </c>
      <c r="J61" s="2" t="str">
        <f t="shared" ref="J61:K61" si="70">IF(O61="Yes",0,IF(O61="NO",1,""))</f>
        <v/>
      </c>
      <c r="K61" s="2" t="str">
        <f t="shared" si="70"/>
        <v/>
      </c>
      <c r="L61" s="2" t="str">
        <f t="shared" si="3"/>
        <v/>
      </c>
      <c r="M61" s="2">
        <f t="shared" si="4"/>
        <v>1</v>
      </c>
      <c r="N61" s="2"/>
      <c r="O61" s="2"/>
      <c r="P61" s="2"/>
      <c r="Q61" s="2"/>
      <c r="R61" s="2"/>
      <c r="S61" s="3"/>
      <c r="T61" s="2"/>
      <c r="V61" s="3"/>
      <c r="W61" s="18"/>
      <c r="X61" s="2"/>
      <c r="Y61" s="2"/>
      <c r="Z61" s="2"/>
      <c r="AA61" s="3"/>
      <c r="AB61" s="5"/>
      <c r="AD61" s="3"/>
      <c r="AE61" s="3"/>
      <c r="AF61" s="6"/>
      <c r="AH61" s="3"/>
      <c r="AJ61" s="2"/>
      <c r="AK61" s="2"/>
      <c r="AM61" s="2"/>
      <c r="AN61" s="3"/>
      <c r="AO61" s="2"/>
      <c r="AP61" s="5"/>
      <c r="AQ61" s="3"/>
      <c r="AR61" s="2"/>
      <c r="AW61" s="15"/>
      <c r="BF61" s="2"/>
      <c r="BG61" s="2"/>
      <c r="BI61" s="2"/>
      <c r="BJ61" s="2"/>
      <c r="BL61" s="7"/>
      <c r="BM61" s="2"/>
      <c r="BN61" s="7"/>
      <c r="BO61" s="2"/>
      <c r="BP61" s="2"/>
      <c r="BQ61" s="7"/>
      <c r="BR61" s="2"/>
      <c r="BS61" s="2"/>
      <c r="BT61" s="7"/>
      <c r="BU61" s="2"/>
      <c r="BV61" s="2"/>
      <c r="BW61" s="7"/>
      <c r="BX61" s="6"/>
      <c r="CA61" s="2"/>
      <c r="CB61" s="7"/>
      <c r="CD61" s="7"/>
      <c r="CE61" s="2"/>
      <c r="CF61" s="7"/>
      <c r="CG61" s="2"/>
      <c r="CH61" s="7"/>
      <c r="CI61" s="2"/>
      <c r="CJ61" s="7"/>
      <c r="CK61" s="7"/>
      <c r="CL61" s="7"/>
      <c r="CN61" s="2"/>
      <c r="CO61" s="2"/>
      <c r="CP61" s="2"/>
      <c r="CQ61" s="2"/>
      <c r="CS61" s="2"/>
      <c r="CT61" s="7"/>
      <c r="CU61" s="2"/>
      <c r="CV61" s="2"/>
      <c r="CW61" s="2"/>
      <c r="CX61" s="2"/>
      <c r="CZ61" s="7"/>
      <c r="DA61" s="7"/>
      <c r="DB61" s="7"/>
      <c r="DC61" s="7"/>
      <c r="DD61" s="2"/>
      <c r="DE61" s="7"/>
      <c r="DF61" s="7"/>
      <c r="DI61" s="2"/>
      <c r="DM61" s="7"/>
      <c r="DP61" s="7"/>
      <c r="DQ61" s="2"/>
      <c r="DR61" s="7"/>
      <c r="DS61" s="2"/>
      <c r="DT61" s="7"/>
      <c r="DU61" s="2"/>
      <c r="DV61" s="7"/>
      <c r="DW61" s="7"/>
      <c r="DX61" s="7"/>
      <c r="DY61" s="7"/>
      <c r="DZ61" s="7"/>
      <c r="EA61" s="7"/>
      <c r="EB61" s="7"/>
      <c r="EC61" s="7"/>
      <c r="ED61" s="6"/>
      <c r="EE61" s="7"/>
      <c r="EF61" s="2"/>
      <c r="EG61" s="7"/>
      <c r="EH61" s="7"/>
      <c r="EL61">
        <f t="shared" si="5"/>
        <v>-2</v>
      </c>
    </row>
    <row r="62" spans="1:142" ht="12" customHeight="1">
      <c r="A62">
        <v>60</v>
      </c>
      <c r="B62" s="17">
        <v>42811.061180555553</v>
      </c>
      <c r="C62">
        <v>100</v>
      </c>
      <c r="D62">
        <v>60</v>
      </c>
      <c r="E62" t="b">
        <v>1</v>
      </c>
      <c r="F62" t="s">
        <v>263</v>
      </c>
      <c r="G62" t="s">
        <v>265</v>
      </c>
      <c r="H62">
        <f t="shared" si="0"/>
        <v>1</v>
      </c>
      <c r="I62" s="2">
        <f t="shared" si="1"/>
        <v>1</v>
      </c>
      <c r="J62" s="2" t="str">
        <f t="shared" ref="J62:K62" si="71">IF(O62="Yes",0,IF(O62="NO",1,""))</f>
        <v/>
      </c>
      <c r="K62" s="2" t="str">
        <f t="shared" si="71"/>
        <v/>
      </c>
      <c r="L62" s="2" t="str">
        <f t="shared" si="3"/>
        <v/>
      </c>
      <c r="M62" s="2">
        <f t="shared" si="4"/>
        <v>0</v>
      </c>
      <c r="N62" s="2" t="s">
        <v>268</v>
      </c>
      <c r="O62" s="2"/>
      <c r="P62" s="2"/>
      <c r="Q62" s="2"/>
      <c r="R62" s="2"/>
      <c r="S62" s="3"/>
      <c r="T62" s="2"/>
      <c r="V62" s="3"/>
      <c r="W62" s="4" t="s">
        <v>391</v>
      </c>
      <c r="X62" s="2"/>
      <c r="Y62" s="2"/>
      <c r="Z62" s="2"/>
      <c r="AA62" s="3"/>
      <c r="AB62" s="5">
        <f t="shared" ref="AB62:AB64" si="72">FLOOR(AA62/10,1)*10</f>
        <v>0</v>
      </c>
      <c r="AD62" s="3"/>
      <c r="AE62" s="3"/>
      <c r="AF62" s="6"/>
      <c r="AH62" s="3"/>
      <c r="AJ62" s="2"/>
      <c r="AK62" s="2"/>
      <c r="AM62" s="2"/>
      <c r="AN62" s="3"/>
      <c r="AO62" s="2"/>
      <c r="AP62" s="5"/>
      <c r="AQ62" s="3"/>
      <c r="AR62" s="2"/>
      <c r="AW62" s="15"/>
      <c r="BF62" s="2"/>
      <c r="BG62" s="2"/>
      <c r="BI62" s="2"/>
      <c r="BJ62" s="2"/>
      <c r="BL62" s="7"/>
      <c r="BM62" s="2"/>
      <c r="BN62" s="7"/>
      <c r="BO62" s="2"/>
      <c r="BP62" s="2"/>
      <c r="BQ62" s="7"/>
      <c r="BR62" s="2"/>
      <c r="BS62" s="2"/>
      <c r="BT62" s="7"/>
      <c r="BU62" s="2"/>
      <c r="BV62" s="2"/>
      <c r="BW62" s="7"/>
      <c r="BX62" s="6"/>
      <c r="CA62" s="2"/>
      <c r="CB62" s="7"/>
      <c r="CD62" s="7"/>
      <c r="CE62" s="2"/>
      <c r="CF62" s="7"/>
      <c r="CG62" s="2"/>
      <c r="CH62" s="7"/>
      <c r="CI62" s="2"/>
      <c r="CJ62" s="7"/>
      <c r="CK62" s="7"/>
      <c r="CL62" s="7"/>
      <c r="CN62" s="2"/>
      <c r="CO62" s="2"/>
      <c r="CP62" s="2"/>
      <c r="CQ62" s="2"/>
      <c r="CS62" s="2"/>
      <c r="CT62" s="7"/>
      <c r="CU62" s="2"/>
      <c r="CV62" s="2"/>
      <c r="CW62" s="2"/>
      <c r="CX62" s="2"/>
      <c r="CZ62" s="7"/>
      <c r="DA62" s="7"/>
      <c r="DB62" s="7"/>
      <c r="DC62" s="7"/>
      <c r="DD62" s="2"/>
      <c r="DE62" s="7"/>
      <c r="DF62" s="7"/>
      <c r="DI62" s="2"/>
      <c r="DM62" s="7"/>
      <c r="DP62" s="7"/>
      <c r="DQ62" s="2"/>
      <c r="DR62" s="7"/>
      <c r="DS62" s="2"/>
      <c r="DT62" s="7"/>
      <c r="DU62" s="2"/>
      <c r="DV62" s="7"/>
      <c r="DW62" s="7"/>
      <c r="DX62" s="7"/>
      <c r="DY62" s="7"/>
      <c r="DZ62" s="7"/>
      <c r="EA62" s="7"/>
      <c r="EB62" s="7"/>
      <c r="EC62" s="7"/>
      <c r="ED62" s="6"/>
      <c r="EE62" s="7"/>
      <c r="EF62" s="2"/>
      <c r="EG62" s="7"/>
      <c r="EH62" s="7"/>
      <c r="EL62">
        <f t="shared" si="5"/>
        <v>1</v>
      </c>
    </row>
    <row r="63" spans="1:142" ht="12" customHeight="1">
      <c r="A63">
        <v>61</v>
      </c>
      <c r="B63" s="17">
        <v>42656.769085648149</v>
      </c>
      <c r="C63">
        <v>6</v>
      </c>
      <c r="D63">
        <v>62</v>
      </c>
      <c r="E63" t="b">
        <v>0</v>
      </c>
      <c r="F63" t="s">
        <v>263</v>
      </c>
      <c r="G63" t="s">
        <v>265</v>
      </c>
      <c r="H63">
        <f t="shared" si="0"/>
        <v>1</v>
      </c>
      <c r="I63" s="2">
        <f t="shared" si="1"/>
        <v>0</v>
      </c>
      <c r="J63" s="2">
        <f t="shared" ref="J63:K63" si="73">IF(O63="Yes",0,IF(O63="NO",1,""))</f>
        <v>1</v>
      </c>
      <c r="K63" s="2" t="str">
        <f t="shared" si="73"/>
        <v/>
      </c>
      <c r="L63" s="2" t="str">
        <f t="shared" si="3"/>
        <v/>
      </c>
      <c r="M63" s="2">
        <f t="shared" si="4"/>
        <v>0</v>
      </c>
      <c r="N63" s="2" t="s">
        <v>269</v>
      </c>
      <c r="O63" s="2" t="s">
        <v>268</v>
      </c>
      <c r="P63" s="2"/>
      <c r="Q63" s="2"/>
      <c r="R63" s="2"/>
      <c r="S63" s="3"/>
      <c r="T63" s="2"/>
      <c r="V63" s="3"/>
      <c r="W63" s="18"/>
      <c r="X63" s="2"/>
      <c r="Y63" s="2"/>
      <c r="Z63" s="2"/>
      <c r="AA63" s="3"/>
      <c r="AB63" s="5">
        <f t="shared" si="72"/>
        <v>0</v>
      </c>
      <c r="AD63" s="3"/>
      <c r="AE63" s="3"/>
      <c r="AF63" s="6"/>
      <c r="AH63" s="3"/>
      <c r="AJ63" s="2"/>
      <c r="AK63" s="2"/>
      <c r="AM63" s="2"/>
      <c r="AN63" s="3"/>
      <c r="AO63" s="2"/>
      <c r="AP63" s="5"/>
      <c r="AQ63" s="3"/>
      <c r="AR63" s="2"/>
      <c r="AW63" s="15"/>
      <c r="BF63" s="2"/>
      <c r="BG63" s="2"/>
      <c r="BI63" s="2"/>
      <c r="BJ63" s="2"/>
      <c r="BL63" s="7"/>
      <c r="BM63" s="2"/>
      <c r="BN63" s="7"/>
      <c r="BO63" s="2"/>
      <c r="BP63" s="2"/>
      <c r="BQ63" s="7"/>
      <c r="BR63" s="2"/>
      <c r="BS63" s="2"/>
      <c r="BT63" s="7"/>
      <c r="BU63" s="2"/>
      <c r="BV63" s="2"/>
      <c r="BW63" s="7"/>
      <c r="BX63" s="6"/>
      <c r="CA63" s="2"/>
      <c r="CB63" s="7"/>
      <c r="CD63" s="7"/>
      <c r="CE63" s="2"/>
      <c r="CF63" s="7"/>
      <c r="CG63" s="2"/>
      <c r="CH63" s="7"/>
      <c r="CI63" s="2"/>
      <c r="CJ63" s="7"/>
      <c r="CK63" s="7"/>
      <c r="CL63" s="7"/>
      <c r="CN63" s="2"/>
      <c r="CO63" s="2"/>
      <c r="CP63" s="2"/>
      <c r="CQ63" s="2"/>
      <c r="CS63" s="2"/>
      <c r="CT63" s="7"/>
      <c r="CU63" s="2"/>
      <c r="CV63" s="2"/>
      <c r="CW63" s="2"/>
      <c r="CX63" s="2"/>
      <c r="CZ63" s="7"/>
      <c r="DA63" s="7"/>
      <c r="DB63" s="7"/>
      <c r="DC63" s="7"/>
      <c r="DD63" s="2"/>
      <c r="DE63" s="7"/>
      <c r="DF63" s="7"/>
      <c r="DI63" s="2"/>
      <c r="DM63" s="7"/>
      <c r="DP63" s="7"/>
      <c r="DQ63" s="2"/>
      <c r="DR63" s="7"/>
      <c r="DS63" s="2"/>
      <c r="DT63" s="7"/>
      <c r="DU63" s="2"/>
      <c r="DV63" s="7"/>
      <c r="DW63" s="7"/>
      <c r="DX63" s="7"/>
      <c r="DY63" s="7"/>
      <c r="DZ63" s="7"/>
      <c r="EA63" s="7"/>
      <c r="EB63" s="7"/>
      <c r="EC63" s="7"/>
      <c r="ED63" s="6"/>
      <c r="EE63" s="7"/>
      <c r="EF63" s="2"/>
      <c r="EG63" s="7"/>
      <c r="EH63" s="7"/>
      <c r="EL63">
        <f t="shared" si="5"/>
        <v>1</v>
      </c>
    </row>
    <row r="64" spans="1:142" ht="12" customHeight="1">
      <c r="A64">
        <v>62</v>
      </c>
      <c r="B64" s="17">
        <v>42868.365613425929</v>
      </c>
      <c r="C64">
        <v>2</v>
      </c>
      <c r="D64">
        <v>64</v>
      </c>
      <c r="E64" t="b">
        <v>0</v>
      </c>
      <c r="F64" t="s">
        <v>263</v>
      </c>
      <c r="G64" t="s">
        <v>265</v>
      </c>
      <c r="H64">
        <f t="shared" si="0"/>
        <v>0</v>
      </c>
      <c r="I64" s="2">
        <f t="shared" si="1"/>
        <v>1</v>
      </c>
      <c r="J64" s="2" t="str">
        <f t="shared" ref="J64:K64" si="74">IF(O64="Yes",0,IF(O64="NO",1,""))</f>
        <v/>
      </c>
      <c r="K64" s="2" t="str">
        <f t="shared" si="74"/>
        <v/>
      </c>
      <c r="L64" s="2" t="str">
        <f t="shared" si="3"/>
        <v/>
      </c>
      <c r="M64" s="2">
        <f t="shared" si="4"/>
        <v>0</v>
      </c>
      <c r="N64" s="2" t="s">
        <v>268</v>
      </c>
      <c r="O64" s="2"/>
      <c r="P64" s="2"/>
      <c r="Q64" s="2"/>
      <c r="R64" s="2"/>
      <c r="S64" s="3"/>
      <c r="T64" s="2"/>
      <c r="V64" s="3"/>
      <c r="W64" s="18"/>
      <c r="X64" s="2"/>
      <c r="Y64" s="2"/>
      <c r="Z64" s="2"/>
      <c r="AA64" s="3"/>
      <c r="AB64" s="5">
        <f t="shared" si="72"/>
        <v>0</v>
      </c>
      <c r="AD64" s="3"/>
      <c r="AE64" s="3"/>
      <c r="AF64" s="6"/>
      <c r="AH64" s="3"/>
      <c r="AJ64" s="2"/>
      <c r="AK64" s="2"/>
      <c r="AM64" s="2"/>
      <c r="AN64" s="3"/>
      <c r="AO64" s="2"/>
      <c r="AP64" s="5"/>
      <c r="AQ64" s="3"/>
      <c r="AR64" s="2"/>
      <c r="AW64" s="15"/>
      <c r="BF64" s="2"/>
      <c r="BG64" s="2"/>
      <c r="BI64" s="2"/>
      <c r="BJ64" s="2"/>
      <c r="BL64" s="7"/>
      <c r="BM64" s="2"/>
      <c r="BN64" s="7"/>
      <c r="BO64" s="2"/>
      <c r="BP64" s="2"/>
      <c r="BQ64" s="7"/>
      <c r="BR64" s="2"/>
      <c r="BS64" s="2"/>
      <c r="BT64" s="7"/>
      <c r="BU64" s="2"/>
      <c r="BV64" s="2"/>
      <c r="BW64" s="7"/>
      <c r="BX64" s="6"/>
      <c r="CA64" s="2"/>
      <c r="CB64" s="7"/>
      <c r="CD64" s="7"/>
      <c r="CE64" s="2"/>
      <c r="CF64" s="7"/>
      <c r="CG64" s="2"/>
      <c r="CH64" s="7"/>
      <c r="CI64" s="2"/>
      <c r="CJ64" s="7"/>
      <c r="CK64" s="7"/>
      <c r="CL64" s="7"/>
      <c r="CN64" s="2"/>
      <c r="CO64" s="2"/>
      <c r="CP64" s="2"/>
      <c r="CQ64" s="2"/>
      <c r="CS64" s="2"/>
      <c r="CT64" s="7"/>
      <c r="CU64" s="2"/>
      <c r="CV64" s="2"/>
      <c r="CW64" s="2"/>
      <c r="CX64" s="2"/>
      <c r="CZ64" s="7"/>
      <c r="DA64" s="7"/>
      <c r="DB64" s="7"/>
      <c r="DC64" s="7"/>
      <c r="DD64" s="2"/>
      <c r="DE64" s="7"/>
      <c r="DF64" s="7"/>
      <c r="DI64" s="2"/>
      <c r="DM64" s="7"/>
      <c r="DP64" s="7"/>
      <c r="DQ64" s="2"/>
      <c r="DR64" s="7"/>
      <c r="DS64" s="2"/>
      <c r="DT64" s="7"/>
      <c r="DU64" s="2"/>
      <c r="DV64" s="7"/>
      <c r="DW64" s="7"/>
      <c r="DX64" s="7"/>
      <c r="DY64" s="7"/>
      <c r="DZ64" s="7"/>
      <c r="EA64" s="7"/>
      <c r="EB64" s="7"/>
      <c r="EC64" s="7"/>
      <c r="ED64" s="6"/>
      <c r="EE64" s="7"/>
      <c r="EF64" s="2"/>
      <c r="EG64" s="7"/>
      <c r="EH64" s="7"/>
      <c r="EL64">
        <f t="shared" si="5"/>
        <v>0</v>
      </c>
    </row>
    <row r="65" spans="1:142" ht="12" customHeight="1">
      <c r="A65">
        <v>63</v>
      </c>
      <c r="B65" s="17">
        <v>42895.596608796295</v>
      </c>
      <c r="C65">
        <v>1</v>
      </c>
      <c r="D65">
        <v>64</v>
      </c>
      <c r="E65" t="b">
        <v>0</v>
      </c>
      <c r="F65" t="s">
        <v>263</v>
      </c>
      <c r="H65">
        <f t="shared" si="0"/>
        <v>1</v>
      </c>
      <c r="I65" s="2" t="str">
        <f t="shared" si="1"/>
        <v/>
      </c>
      <c r="J65" s="2" t="str">
        <f t="shared" ref="J65:K65" si="75">IF(O65="Yes",0,IF(O65="NO",1,""))</f>
        <v/>
      </c>
      <c r="K65" s="2" t="str">
        <f t="shared" si="75"/>
        <v/>
      </c>
      <c r="L65" s="2" t="str">
        <f t="shared" si="3"/>
        <v/>
      </c>
      <c r="M65" s="2">
        <f t="shared" si="4"/>
        <v>1</v>
      </c>
      <c r="N65" s="2"/>
      <c r="O65" s="2"/>
      <c r="P65" s="2"/>
      <c r="Q65" s="2"/>
      <c r="R65" s="2"/>
      <c r="S65" s="3"/>
      <c r="T65" s="2"/>
      <c r="V65" s="3"/>
      <c r="W65" s="18"/>
      <c r="X65" s="2"/>
      <c r="Y65" s="2"/>
      <c r="Z65" s="2"/>
      <c r="AA65" s="3"/>
      <c r="AB65" s="5"/>
      <c r="AD65" s="3"/>
      <c r="AE65" s="3"/>
      <c r="AF65" s="6"/>
      <c r="AH65" s="3"/>
      <c r="AJ65" s="2"/>
      <c r="AK65" s="2"/>
      <c r="AM65" s="2"/>
      <c r="AN65" s="3"/>
      <c r="AO65" s="2"/>
      <c r="AP65" s="5"/>
      <c r="AQ65" s="3"/>
      <c r="AR65" s="2"/>
      <c r="AW65" s="15"/>
      <c r="BF65" s="2"/>
      <c r="BG65" s="2"/>
      <c r="BI65" s="2"/>
      <c r="BJ65" s="2"/>
      <c r="BL65" s="7"/>
      <c r="BM65" s="2"/>
      <c r="BN65" s="7"/>
      <c r="BO65" s="2"/>
      <c r="BP65" s="2"/>
      <c r="BQ65" s="7"/>
      <c r="BR65" s="2"/>
      <c r="BS65" s="2"/>
      <c r="BT65" s="7"/>
      <c r="BU65" s="2"/>
      <c r="BV65" s="2"/>
      <c r="BW65" s="7"/>
      <c r="BX65" s="6"/>
      <c r="CA65" s="2"/>
      <c r="CB65" s="7"/>
      <c r="CD65" s="7"/>
      <c r="CE65" s="2"/>
      <c r="CF65" s="7"/>
      <c r="CG65" s="2"/>
      <c r="CH65" s="7"/>
      <c r="CI65" s="2"/>
      <c r="CJ65" s="7"/>
      <c r="CK65" s="7"/>
      <c r="CL65" s="7"/>
      <c r="CN65" s="2"/>
      <c r="CO65" s="2"/>
      <c r="CP65" s="2"/>
      <c r="CQ65" s="2"/>
      <c r="CS65" s="2"/>
      <c r="CT65" s="7"/>
      <c r="CU65" s="2"/>
      <c r="CV65" s="2"/>
      <c r="CW65" s="2"/>
      <c r="CX65" s="2"/>
      <c r="CZ65" s="7"/>
      <c r="DA65" s="7"/>
      <c r="DB65" s="7"/>
      <c r="DC65" s="7"/>
      <c r="DD65" s="2"/>
      <c r="DE65" s="7"/>
      <c r="DF65" s="7"/>
      <c r="DI65" s="2"/>
      <c r="DM65" s="7"/>
      <c r="DP65" s="7"/>
      <c r="DQ65" s="2"/>
      <c r="DR65" s="7"/>
      <c r="DS65" s="2"/>
      <c r="DT65" s="7"/>
      <c r="DU65" s="2"/>
      <c r="DV65" s="7"/>
      <c r="DW65" s="7"/>
      <c r="DX65" s="7"/>
      <c r="DY65" s="7"/>
      <c r="DZ65" s="7"/>
      <c r="EA65" s="7"/>
      <c r="EB65" s="7"/>
      <c r="EC65" s="7"/>
      <c r="ED65" s="6"/>
      <c r="EE65" s="7"/>
      <c r="EF65" s="2"/>
      <c r="EG65" s="7"/>
      <c r="EH65" s="7"/>
      <c r="EL65">
        <f t="shared" si="5"/>
        <v>-2</v>
      </c>
    </row>
    <row r="66" spans="1:142" ht="12" customHeight="1">
      <c r="A66">
        <v>64</v>
      </c>
      <c r="B66" s="17">
        <v>42682.607118055559</v>
      </c>
      <c r="C66">
        <v>1</v>
      </c>
      <c r="D66">
        <v>66</v>
      </c>
      <c r="E66" t="b">
        <v>0</v>
      </c>
      <c r="F66" t="s">
        <v>263</v>
      </c>
      <c r="H66">
        <f t="shared" si="0"/>
        <v>1</v>
      </c>
      <c r="I66" s="2" t="str">
        <f t="shared" si="1"/>
        <v/>
      </c>
      <c r="J66" s="2" t="str">
        <f t="shared" ref="J66:K66" si="76">IF(O66="Yes",0,IF(O66="NO",1,""))</f>
        <v/>
      </c>
      <c r="K66" s="2" t="str">
        <f t="shared" si="76"/>
        <v/>
      </c>
      <c r="L66" s="2" t="str">
        <f t="shared" si="3"/>
        <v/>
      </c>
      <c r="M66" s="2">
        <f t="shared" si="4"/>
        <v>1</v>
      </c>
      <c r="N66" s="2"/>
      <c r="O66" s="2"/>
      <c r="P66" s="2"/>
      <c r="Q66" s="2"/>
      <c r="R66" s="2"/>
      <c r="S66" s="3"/>
      <c r="T66" s="2"/>
      <c r="V66" s="3"/>
      <c r="W66" s="18"/>
      <c r="X66" s="2"/>
      <c r="Y66" s="2"/>
      <c r="Z66" s="2"/>
      <c r="AA66" s="3"/>
      <c r="AB66" s="5"/>
      <c r="AD66" s="3"/>
      <c r="AE66" s="3"/>
      <c r="AF66" s="6"/>
      <c r="AH66" s="3"/>
      <c r="AJ66" s="2"/>
      <c r="AK66" s="2"/>
      <c r="AM66" s="2"/>
      <c r="AN66" s="3"/>
      <c r="AO66" s="2"/>
      <c r="AP66" s="5"/>
      <c r="AQ66" s="3"/>
      <c r="AR66" s="2"/>
      <c r="AW66" s="15"/>
      <c r="BF66" s="2"/>
      <c r="BG66" s="2"/>
      <c r="BI66" s="2"/>
      <c r="BJ66" s="2"/>
      <c r="BL66" s="7"/>
      <c r="BM66" s="2"/>
      <c r="BN66" s="7"/>
      <c r="BO66" s="2"/>
      <c r="BP66" s="2"/>
      <c r="BQ66" s="7"/>
      <c r="BR66" s="2"/>
      <c r="BS66" s="2"/>
      <c r="BT66" s="7"/>
      <c r="BU66" s="2"/>
      <c r="BV66" s="2"/>
      <c r="BW66" s="7"/>
      <c r="BX66" s="6"/>
      <c r="CA66" s="2"/>
      <c r="CB66" s="7"/>
      <c r="CD66" s="7"/>
      <c r="CE66" s="2"/>
      <c r="CF66" s="7"/>
      <c r="CG66" s="2"/>
      <c r="CH66" s="7"/>
      <c r="CI66" s="2"/>
      <c r="CJ66" s="7"/>
      <c r="CK66" s="7"/>
      <c r="CL66" s="7"/>
      <c r="CN66" s="2"/>
      <c r="CO66" s="2"/>
      <c r="CP66" s="2"/>
      <c r="CQ66" s="2"/>
      <c r="CS66" s="2"/>
      <c r="CT66" s="7"/>
      <c r="CU66" s="2"/>
      <c r="CV66" s="2"/>
      <c r="CW66" s="2"/>
      <c r="CX66" s="2"/>
      <c r="CZ66" s="7"/>
      <c r="DA66" s="7"/>
      <c r="DB66" s="7"/>
      <c r="DC66" s="7"/>
      <c r="DD66" s="2"/>
      <c r="DE66" s="7"/>
      <c r="DF66" s="7"/>
      <c r="DI66" s="2"/>
      <c r="DM66" s="7"/>
      <c r="DP66" s="7"/>
      <c r="DQ66" s="2"/>
      <c r="DR66" s="7"/>
      <c r="DS66" s="2"/>
      <c r="DT66" s="7"/>
      <c r="DU66" s="2"/>
      <c r="DV66" s="7"/>
      <c r="DW66" s="7"/>
      <c r="DX66" s="7"/>
      <c r="DY66" s="7"/>
      <c r="DZ66" s="7"/>
      <c r="EA66" s="7"/>
      <c r="EB66" s="7"/>
      <c r="EC66" s="7"/>
      <c r="ED66" s="6"/>
      <c r="EE66" s="7"/>
      <c r="EF66" s="2"/>
      <c r="EG66" s="7"/>
      <c r="EH66" s="7"/>
      <c r="EL66">
        <f t="shared" si="5"/>
        <v>-2</v>
      </c>
    </row>
    <row r="67" spans="1:142" ht="12" customHeight="1">
      <c r="A67">
        <v>65</v>
      </c>
      <c r="B67" s="17">
        <v>42806.277951388889</v>
      </c>
      <c r="C67">
        <v>5</v>
      </c>
      <c r="D67">
        <v>71</v>
      </c>
      <c r="E67" t="b">
        <v>0</v>
      </c>
      <c r="F67" t="s">
        <v>263</v>
      </c>
      <c r="G67" t="s">
        <v>265</v>
      </c>
      <c r="H67">
        <f t="shared" si="0"/>
        <v>1</v>
      </c>
      <c r="I67" s="2">
        <f t="shared" si="1"/>
        <v>0</v>
      </c>
      <c r="J67" s="2">
        <f t="shared" ref="J67:K67" si="77">IF(O67="Yes",0,IF(O67="NO",1,""))</f>
        <v>0</v>
      </c>
      <c r="K67" s="2">
        <f t="shared" si="77"/>
        <v>1</v>
      </c>
      <c r="L67" s="2" t="str">
        <f t="shared" si="3"/>
        <v/>
      </c>
      <c r="M67" s="2">
        <f t="shared" si="4"/>
        <v>0</v>
      </c>
      <c r="N67" s="2" t="s">
        <v>266</v>
      </c>
      <c r="O67" s="2" t="s">
        <v>267</v>
      </c>
      <c r="P67" s="2" t="s">
        <v>268</v>
      </c>
      <c r="Q67" s="2"/>
      <c r="R67" s="2"/>
      <c r="S67" s="3"/>
      <c r="T67" s="2"/>
      <c r="V67" s="3"/>
      <c r="W67" s="18"/>
      <c r="X67" s="2"/>
      <c r="Y67" s="2"/>
      <c r="Z67" s="2"/>
      <c r="AA67" s="3"/>
      <c r="AB67" s="5">
        <f t="shared" ref="AB67:AB69" si="78">FLOOR(AA67/10,1)*10</f>
        <v>0</v>
      </c>
      <c r="AD67" s="3"/>
      <c r="AE67" s="3"/>
      <c r="AF67" s="6"/>
      <c r="AH67" s="3"/>
      <c r="AJ67" s="2"/>
      <c r="AK67" s="2"/>
      <c r="AM67" s="2"/>
      <c r="AN67" s="3"/>
      <c r="AO67" s="2"/>
      <c r="AP67" s="5"/>
      <c r="AQ67" s="3"/>
      <c r="AR67" s="2"/>
      <c r="AW67" s="15"/>
      <c r="BF67" s="2"/>
      <c r="BG67" s="2"/>
      <c r="BI67" s="2"/>
      <c r="BJ67" s="2"/>
      <c r="BL67" s="7"/>
      <c r="BM67" s="2"/>
      <c r="BN67" s="7"/>
      <c r="BO67" s="2"/>
      <c r="BP67" s="2"/>
      <c r="BQ67" s="7"/>
      <c r="BR67" s="2"/>
      <c r="BS67" s="2"/>
      <c r="BT67" s="7"/>
      <c r="BU67" s="2"/>
      <c r="BV67" s="2"/>
      <c r="BW67" s="7"/>
      <c r="BX67" s="6"/>
      <c r="CA67" s="2"/>
      <c r="CB67" s="7"/>
      <c r="CD67" s="7"/>
      <c r="CE67" s="2"/>
      <c r="CF67" s="7"/>
      <c r="CG67" s="2"/>
      <c r="CH67" s="7"/>
      <c r="CI67" s="2"/>
      <c r="CJ67" s="7"/>
      <c r="CK67" s="7"/>
      <c r="CL67" s="7"/>
      <c r="CN67" s="2"/>
      <c r="CO67" s="2"/>
      <c r="CP67" s="2"/>
      <c r="CQ67" s="2"/>
      <c r="CS67" s="2"/>
      <c r="CT67" s="7"/>
      <c r="CU67" s="2"/>
      <c r="CV67" s="2"/>
      <c r="CW67" s="2"/>
      <c r="CX67" s="2"/>
      <c r="CZ67" s="7"/>
      <c r="DA67" s="7"/>
      <c r="DB67" s="7"/>
      <c r="DC67" s="7"/>
      <c r="DD67" s="2"/>
      <c r="DE67" s="7"/>
      <c r="DF67" s="7"/>
      <c r="DI67" s="2"/>
      <c r="DM67" s="7"/>
      <c r="DP67" s="7"/>
      <c r="DQ67" s="2"/>
      <c r="DR67" s="7"/>
      <c r="DS67" s="2"/>
      <c r="DT67" s="7"/>
      <c r="DU67" s="2"/>
      <c r="DV67" s="7"/>
      <c r="DW67" s="7"/>
      <c r="DX67" s="7"/>
      <c r="DY67" s="7"/>
      <c r="DZ67" s="7"/>
      <c r="EA67" s="7"/>
      <c r="EB67" s="7"/>
      <c r="EC67" s="7"/>
      <c r="ED67" s="6"/>
      <c r="EE67" s="7"/>
      <c r="EF67" s="2"/>
      <c r="EG67" s="7"/>
      <c r="EH67" s="7"/>
      <c r="EL67">
        <f t="shared" si="5"/>
        <v>2</v>
      </c>
    </row>
    <row r="68" spans="1:142" ht="12" customHeight="1">
      <c r="A68">
        <v>66</v>
      </c>
      <c r="B68" s="17">
        <v>42803.832048611112</v>
      </c>
      <c r="C68">
        <v>100</v>
      </c>
      <c r="D68">
        <v>72</v>
      </c>
      <c r="E68" t="b">
        <v>1</v>
      </c>
      <c r="F68" t="s">
        <v>263</v>
      </c>
      <c r="G68" t="s">
        <v>265</v>
      </c>
      <c r="H68">
        <f t="shared" si="0"/>
        <v>1</v>
      </c>
      <c r="I68" s="2">
        <f t="shared" si="1"/>
        <v>0</v>
      </c>
      <c r="J68" s="2">
        <f t="shared" ref="J68:K68" si="79">IF(O68="Yes",0,IF(O68="NO",1,""))</f>
        <v>0</v>
      </c>
      <c r="K68" s="2">
        <f t="shared" si="79"/>
        <v>1</v>
      </c>
      <c r="L68" s="2" t="str">
        <f t="shared" si="3"/>
        <v/>
      </c>
      <c r="M68" s="2">
        <f t="shared" si="4"/>
        <v>0</v>
      </c>
      <c r="N68" s="2" t="s">
        <v>269</v>
      </c>
      <c r="O68" s="2" t="s">
        <v>267</v>
      </c>
      <c r="P68" s="2" t="s">
        <v>268</v>
      </c>
      <c r="Q68" s="2"/>
      <c r="R68" s="2"/>
      <c r="S68" s="3"/>
      <c r="T68" s="2"/>
      <c r="V68" s="3"/>
      <c r="W68" s="18"/>
      <c r="X68" s="2"/>
      <c r="Y68" s="2"/>
      <c r="Z68" s="2"/>
      <c r="AA68" s="3"/>
      <c r="AB68" s="5">
        <f t="shared" si="78"/>
        <v>0</v>
      </c>
      <c r="AD68" s="3"/>
      <c r="AE68" s="3"/>
      <c r="AF68" s="6"/>
      <c r="AH68" s="3"/>
      <c r="AJ68" s="2"/>
      <c r="AK68" s="2"/>
      <c r="AM68" s="2"/>
      <c r="AN68" s="3"/>
      <c r="AO68" s="2"/>
      <c r="AP68" s="5"/>
      <c r="AQ68" s="3"/>
      <c r="AR68" s="2"/>
      <c r="AW68" s="15"/>
      <c r="BF68" s="2"/>
      <c r="BG68" s="2"/>
      <c r="BI68" s="2"/>
      <c r="BJ68" s="2"/>
      <c r="BL68" s="7"/>
      <c r="BM68" s="2"/>
      <c r="BN68" s="7"/>
      <c r="BO68" s="2"/>
      <c r="BP68" s="2"/>
      <c r="BQ68" s="7"/>
      <c r="BR68" s="2"/>
      <c r="BS68" s="2"/>
      <c r="BT68" s="7"/>
      <c r="BU68" s="2"/>
      <c r="BV68" s="2"/>
      <c r="BW68" s="7"/>
      <c r="BX68" s="6"/>
      <c r="CA68" s="2"/>
      <c r="CB68" s="7"/>
      <c r="CD68" s="7"/>
      <c r="CE68" s="2"/>
      <c r="CF68" s="7"/>
      <c r="CG68" s="2"/>
      <c r="CH68" s="7"/>
      <c r="CI68" s="2"/>
      <c r="CJ68" s="7"/>
      <c r="CK68" s="7"/>
      <c r="CL68" s="7"/>
      <c r="CN68" s="2"/>
      <c r="CO68" s="2"/>
      <c r="CP68" s="2"/>
      <c r="CQ68" s="2"/>
      <c r="CS68" s="2"/>
      <c r="CT68" s="7"/>
      <c r="CU68" s="2"/>
      <c r="CV68" s="2"/>
      <c r="CW68" s="2"/>
      <c r="CX68" s="2"/>
      <c r="CZ68" s="7"/>
      <c r="DA68" s="7"/>
      <c r="DB68" s="7"/>
      <c r="DC68" s="7"/>
      <c r="DD68" s="2"/>
      <c r="DE68" s="7"/>
      <c r="DF68" s="7"/>
      <c r="DI68" s="2"/>
      <c r="DM68" s="7"/>
      <c r="DP68" s="7"/>
      <c r="DQ68" s="2"/>
      <c r="DR68" s="7"/>
      <c r="DS68" s="2"/>
      <c r="DT68" s="7"/>
      <c r="DU68" s="2"/>
      <c r="DV68" s="7"/>
      <c r="DW68" s="7"/>
      <c r="DX68" s="7"/>
      <c r="DY68" s="7"/>
      <c r="DZ68" s="7"/>
      <c r="EA68" s="7"/>
      <c r="EB68" s="7"/>
      <c r="EC68" s="7"/>
      <c r="ED68" s="6"/>
      <c r="EE68" s="7"/>
      <c r="EF68" s="2"/>
      <c r="EG68" s="7"/>
      <c r="EH68" s="7"/>
      <c r="EL68">
        <f t="shared" si="5"/>
        <v>2</v>
      </c>
    </row>
    <row r="69" spans="1:142" ht="12" customHeight="1">
      <c r="A69">
        <v>67</v>
      </c>
      <c r="B69" s="17">
        <v>42610.673530092594</v>
      </c>
      <c r="C69">
        <v>100</v>
      </c>
      <c r="D69">
        <v>73</v>
      </c>
      <c r="E69" t="b">
        <v>1</v>
      </c>
      <c r="F69" t="s">
        <v>263</v>
      </c>
      <c r="G69" t="s">
        <v>265</v>
      </c>
      <c r="H69">
        <f t="shared" si="0"/>
        <v>1</v>
      </c>
      <c r="I69" s="2">
        <f t="shared" si="1"/>
        <v>0</v>
      </c>
      <c r="J69" s="2">
        <f t="shared" ref="J69:K69" si="80">IF(O69="Yes",0,IF(O69="NO",1,""))</f>
        <v>0</v>
      </c>
      <c r="K69" s="2">
        <f t="shared" si="80"/>
        <v>1</v>
      </c>
      <c r="L69" s="2" t="str">
        <f t="shared" si="3"/>
        <v/>
      </c>
      <c r="M69" s="2">
        <f t="shared" si="4"/>
        <v>0</v>
      </c>
      <c r="N69" s="2" t="s">
        <v>269</v>
      </c>
      <c r="O69" s="2" t="s">
        <v>267</v>
      </c>
      <c r="P69" s="2" t="s">
        <v>268</v>
      </c>
      <c r="Q69" s="2"/>
      <c r="R69" s="2"/>
      <c r="S69" s="3"/>
      <c r="T69" s="2"/>
      <c r="V69" s="3"/>
      <c r="W69" s="18"/>
      <c r="X69" s="2"/>
      <c r="Y69" s="2"/>
      <c r="Z69" s="2"/>
      <c r="AA69" s="3"/>
      <c r="AB69" s="5">
        <f t="shared" si="78"/>
        <v>0</v>
      </c>
      <c r="AD69" s="3"/>
      <c r="AE69" s="3"/>
      <c r="AF69" s="6"/>
      <c r="AH69" s="3"/>
      <c r="AJ69" s="2"/>
      <c r="AK69" s="2"/>
      <c r="AM69" s="2"/>
      <c r="AN69" s="3"/>
      <c r="AO69" s="2"/>
      <c r="AP69" s="5"/>
      <c r="AQ69" s="3"/>
      <c r="AR69" s="2"/>
      <c r="AW69" s="15"/>
      <c r="BF69" s="2"/>
      <c r="BG69" s="2"/>
      <c r="BI69" s="2"/>
      <c r="BJ69" s="2"/>
      <c r="BL69" s="7"/>
      <c r="BM69" s="2"/>
      <c r="BN69" s="7"/>
      <c r="BO69" s="2"/>
      <c r="BP69" s="2"/>
      <c r="BQ69" s="7"/>
      <c r="BR69" s="2"/>
      <c r="BS69" s="2"/>
      <c r="BT69" s="7"/>
      <c r="BU69" s="2"/>
      <c r="BV69" s="2"/>
      <c r="BW69" s="7"/>
      <c r="BX69" s="6"/>
      <c r="CA69" s="2"/>
      <c r="CB69" s="7"/>
      <c r="CD69" s="7"/>
      <c r="CE69" s="2"/>
      <c r="CF69" s="7"/>
      <c r="CG69" s="2"/>
      <c r="CH69" s="7"/>
      <c r="CI69" s="2"/>
      <c r="CJ69" s="7"/>
      <c r="CK69" s="7"/>
      <c r="CL69" s="7"/>
      <c r="CN69" s="2"/>
      <c r="CO69" s="2"/>
      <c r="CP69" s="2"/>
      <c r="CQ69" s="2"/>
      <c r="CS69" s="2"/>
      <c r="CT69" s="7"/>
      <c r="CU69" s="2"/>
      <c r="CV69" s="2"/>
      <c r="CW69" s="2"/>
      <c r="CX69" s="2"/>
      <c r="CZ69" s="7"/>
      <c r="DA69" s="7"/>
      <c r="DB69" s="7"/>
      <c r="DC69" s="7"/>
      <c r="DD69" s="2"/>
      <c r="DE69" s="7"/>
      <c r="DF69" s="7"/>
      <c r="DI69" s="2"/>
      <c r="DM69" s="7"/>
      <c r="DP69" s="7"/>
      <c r="DQ69" s="2"/>
      <c r="DR69" s="7"/>
      <c r="DS69" s="2"/>
      <c r="DT69" s="7"/>
      <c r="DU69" s="2"/>
      <c r="DV69" s="7"/>
      <c r="DW69" s="7"/>
      <c r="DX69" s="7"/>
      <c r="DY69" s="7"/>
      <c r="DZ69" s="7"/>
      <c r="EA69" s="7"/>
      <c r="EB69" s="7"/>
      <c r="EC69" s="7"/>
      <c r="ED69" s="6"/>
      <c r="EE69" s="7"/>
      <c r="EF69" s="2"/>
      <c r="EG69" s="7"/>
      <c r="EH69" s="7"/>
      <c r="EL69">
        <f t="shared" si="5"/>
        <v>2</v>
      </c>
    </row>
    <row r="70" spans="1:142" ht="12" customHeight="1">
      <c r="A70">
        <v>68</v>
      </c>
      <c r="B70" s="17">
        <v>42860.415127314816</v>
      </c>
      <c r="C70">
        <v>1</v>
      </c>
      <c r="D70">
        <v>73</v>
      </c>
      <c r="E70" t="b">
        <v>0</v>
      </c>
      <c r="F70" t="s">
        <v>263</v>
      </c>
      <c r="H70">
        <f t="shared" si="0"/>
        <v>1</v>
      </c>
      <c r="I70" s="2" t="str">
        <f t="shared" si="1"/>
        <v/>
      </c>
      <c r="J70" s="2" t="str">
        <f t="shared" ref="J70:K70" si="81">IF(O70="Yes",0,IF(O70="NO",1,""))</f>
        <v/>
      </c>
      <c r="K70" s="2" t="str">
        <f t="shared" si="81"/>
        <v/>
      </c>
      <c r="L70" s="2" t="str">
        <f t="shared" si="3"/>
        <v/>
      </c>
      <c r="M70" s="2">
        <f t="shared" si="4"/>
        <v>1</v>
      </c>
      <c r="N70" s="2"/>
      <c r="O70" s="2"/>
      <c r="P70" s="2"/>
      <c r="Q70" s="2"/>
      <c r="R70" s="2"/>
      <c r="S70" s="3"/>
      <c r="T70" s="2"/>
      <c r="V70" s="3"/>
      <c r="W70" s="18"/>
      <c r="X70" s="2"/>
      <c r="Y70" s="2"/>
      <c r="Z70" s="2"/>
      <c r="AA70" s="3"/>
      <c r="AB70" s="5"/>
      <c r="AD70" s="3"/>
      <c r="AE70" s="3"/>
      <c r="AF70" s="6"/>
      <c r="AH70" s="3"/>
      <c r="AJ70" s="2"/>
      <c r="AK70" s="2"/>
      <c r="AM70" s="2"/>
      <c r="AN70" s="3"/>
      <c r="AO70" s="2"/>
      <c r="AP70" s="5"/>
      <c r="AQ70" s="3"/>
      <c r="AR70" s="2"/>
      <c r="AW70" s="15"/>
      <c r="BF70" s="2"/>
      <c r="BG70" s="2"/>
      <c r="BI70" s="2"/>
      <c r="BJ70" s="2"/>
      <c r="BL70" s="7"/>
      <c r="BM70" s="2"/>
      <c r="BN70" s="7"/>
      <c r="BO70" s="2"/>
      <c r="BP70" s="2"/>
      <c r="BQ70" s="7"/>
      <c r="BR70" s="2"/>
      <c r="BS70" s="2"/>
      <c r="BT70" s="7"/>
      <c r="BU70" s="2"/>
      <c r="BV70" s="2"/>
      <c r="BW70" s="7"/>
      <c r="BX70" s="6"/>
      <c r="CA70" s="2"/>
      <c r="CB70" s="7"/>
      <c r="CD70" s="7"/>
      <c r="CE70" s="2"/>
      <c r="CF70" s="7"/>
      <c r="CG70" s="2"/>
      <c r="CH70" s="7"/>
      <c r="CI70" s="2"/>
      <c r="CJ70" s="7"/>
      <c r="CK70" s="7"/>
      <c r="CL70" s="7"/>
      <c r="CN70" s="2"/>
      <c r="CO70" s="2"/>
      <c r="CP70" s="2"/>
      <c r="CQ70" s="2"/>
      <c r="CS70" s="2"/>
      <c r="CT70" s="7"/>
      <c r="CU70" s="2"/>
      <c r="CV70" s="2"/>
      <c r="CW70" s="2"/>
      <c r="CX70" s="2"/>
      <c r="CZ70" s="7"/>
      <c r="DA70" s="7"/>
      <c r="DB70" s="7"/>
      <c r="DC70" s="7"/>
      <c r="DD70" s="2"/>
      <c r="DE70" s="7"/>
      <c r="DF70" s="7"/>
      <c r="DI70" s="2"/>
      <c r="DM70" s="7"/>
      <c r="DP70" s="7"/>
      <c r="DQ70" s="2"/>
      <c r="DR70" s="7"/>
      <c r="DS70" s="2"/>
      <c r="DT70" s="7"/>
      <c r="DU70" s="2"/>
      <c r="DV70" s="7"/>
      <c r="DW70" s="7"/>
      <c r="DX70" s="7"/>
      <c r="DY70" s="7"/>
      <c r="DZ70" s="7"/>
      <c r="EA70" s="7"/>
      <c r="EB70" s="7"/>
      <c r="EC70" s="7"/>
      <c r="ED70" s="6"/>
      <c r="EE70" s="7"/>
      <c r="EF70" s="2"/>
      <c r="EG70" s="7"/>
      <c r="EH70" s="7"/>
      <c r="EL70">
        <f t="shared" si="5"/>
        <v>-2</v>
      </c>
    </row>
    <row r="71" spans="1:142" ht="12" customHeight="1">
      <c r="A71">
        <v>69</v>
      </c>
      <c r="B71" s="17">
        <v>42602.275300925925</v>
      </c>
      <c r="C71">
        <v>10</v>
      </c>
      <c r="D71">
        <v>76</v>
      </c>
      <c r="E71" t="b">
        <v>0</v>
      </c>
      <c r="F71" t="s">
        <v>263</v>
      </c>
      <c r="G71" t="s">
        <v>265</v>
      </c>
      <c r="H71">
        <f t="shared" si="0"/>
        <v>1</v>
      </c>
      <c r="I71" s="2">
        <f t="shared" si="1"/>
        <v>0</v>
      </c>
      <c r="J71" s="2">
        <f t="shared" ref="J71:K71" si="82">IF(O71="Yes",0,IF(O71="NO",1,""))</f>
        <v>0</v>
      </c>
      <c r="K71" s="2">
        <f t="shared" si="82"/>
        <v>0</v>
      </c>
      <c r="L71" s="2" t="str">
        <f t="shared" si="3"/>
        <v/>
      </c>
      <c r="M71" s="2">
        <f t="shared" si="4"/>
        <v>0</v>
      </c>
      <c r="N71" s="2" t="s">
        <v>269</v>
      </c>
      <c r="O71" s="2" t="s">
        <v>267</v>
      </c>
      <c r="P71" s="2" t="s">
        <v>267</v>
      </c>
      <c r="Q71" s="2" t="s">
        <v>624</v>
      </c>
      <c r="R71" s="2"/>
      <c r="S71" s="3"/>
      <c r="T71" s="2" t="s">
        <v>267</v>
      </c>
      <c r="U71" t="s">
        <v>627</v>
      </c>
      <c r="V71" s="3"/>
      <c r="W71" s="18"/>
      <c r="X71" s="2"/>
      <c r="Y71" s="2"/>
      <c r="Z71" s="2"/>
      <c r="AA71" s="3"/>
      <c r="AB71" s="5">
        <f t="shared" ref="AB71:AB77" si="83">FLOOR(AA71/10,1)*10</f>
        <v>0</v>
      </c>
      <c r="AD71" s="3"/>
      <c r="AE71" s="3"/>
      <c r="AF71" s="6"/>
      <c r="AH71" s="3"/>
      <c r="AJ71" s="2"/>
      <c r="AK71" s="2"/>
      <c r="AM71" s="2"/>
      <c r="AN71" s="3"/>
      <c r="AO71" s="2"/>
      <c r="AP71" s="5"/>
      <c r="AQ71" s="3"/>
      <c r="AR71" s="2"/>
      <c r="AW71" s="15"/>
      <c r="BF71" s="2"/>
      <c r="BG71" s="2"/>
      <c r="BI71" s="2"/>
      <c r="BJ71" s="2"/>
      <c r="BL71" s="7"/>
      <c r="BM71" s="2"/>
      <c r="BN71" s="7"/>
      <c r="BO71" s="2"/>
      <c r="BP71" s="2"/>
      <c r="BQ71" s="7"/>
      <c r="BR71" s="2"/>
      <c r="BS71" s="2"/>
      <c r="BT71" s="7"/>
      <c r="BU71" s="2"/>
      <c r="BV71" s="2"/>
      <c r="BW71" s="7"/>
      <c r="BX71" s="6"/>
      <c r="CA71" s="2"/>
      <c r="CB71" s="7"/>
      <c r="CD71" s="7"/>
      <c r="CE71" s="2"/>
      <c r="CF71" s="7"/>
      <c r="CG71" s="2"/>
      <c r="CH71" s="7"/>
      <c r="CI71" s="2"/>
      <c r="CJ71" s="7"/>
      <c r="CK71" s="7"/>
      <c r="CL71" s="7"/>
      <c r="CN71" s="2"/>
      <c r="CO71" s="2"/>
      <c r="CP71" s="2"/>
      <c r="CQ71" s="2"/>
      <c r="CS71" s="2"/>
      <c r="CT71" s="7"/>
      <c r="CU71" s="2"/>
      <c r="CV71" s="2"/>
      <c r="CW71" s="2"/>
      <c r="CX71" s="2"/>
      <c r="CZ71" s="7"/>
      <c r="DA71" s="7"/>
      <c r="DB71" s="7"/>
      <c r="DC71" s="7"/>
      <c r="DD71" s="2"/>
      <c r="DE71" s="7"/>
      <c r="DF71" s="7"/>
      <c r="DI71" s="2"/>
      <c r="DM71" s="7"/>
      <c r="DP71" s="7"/>
      <c r="DQ71" s="2"/>
      <c r="DR71" s="7"/>
      <c r="DS71" s="2"/>
      <c r="DT71" s="7"/>
      <c r="DU71" s="2"/>
      <c r="DV71" s="7"/>
      <c r="DW71" s="7"/>
      <c r="DX71" s="7"/>
      <c r="DY71" s="7"/>
      <c r="DZ71" s="7"/>
      <c r="EA71" s="7"/>
      <c r="EB71" s="7"/>
      <c r="EC71" s="7"/>
      <c r="ED71" s="6"/>
      <c r="EE71" s="7"/>
      <c r="EF71" s="2"/>
      <c r="EG71" s="7"/>
      <c r="EH71" s="7"/>
      <c r="EL71">
        <f t="shared" si="5"/>
        <v>5</v>
      </c>
    </row>
    <row r="72" spans="1:142" ht="12" customHeight="1">
      <c r="A72">
        <v>70</v>
      </c>
      <c r="B72" s="17">
        <v>42803.853078703702</v>
      </c>
      <c r="C72">
        <v>5</v>
      </c>
      <c r="D72">
        <v>77</v>
      </c>
      <c r="E72" t="b">
        <v>0</v>
      </c>
      <c r="F72" t="s">
        <v>263</v>
      </c>
      <c r="G72" t="s">
        <v>265</v>
      </c>
      <c r="H72">
        <f t="shared" si="0"/>
        <v>1</v>
      </c>
      <c r="I72" s="2">
        <f t="shared" si="1"/>
        <v>0</v>
      </c>
      <c r="J72" s="2">
        <f t="shared" ref="J72:K72" si="84">IF(O72="Yes",0,IF(O72="NO",1,""))</f>
        <v>0</v>
      </c>
      <c r="K72" s="2">
        <f t="shared" si="84"/>
        <v>1</v>
      </c>
      <c r="L72" s="2" t="str">
        <f t="shared" si="3"/>
        <v/>
      </c>
      <c r="M72" s="2">
        <f t="shared" si="4"/>
        <v>0</v>
      </c>
      <c r="N72" s="2" t="s">
        <v>269</v>
      </c>
      <c r="O72" s="2" t="s">
        <v>267</v>
      </c>
      <c r="P72" s="2" t="s">
        <v>268</v>
      </c>
      <c r="Q72" s="2"/>
      <c r="R72" s="2"/>
      <c r="S72" s="3"/>
      <c r="T72" s="2"/>
      <c r="V72" s="3"/>
      <c r="W72" s="18"/>
      <c r="X72" s="2"/>
      <c r="Y72" s="2"/>
      <c r="Z72" s="2"/>
      <c r="AA72" s="3"/>
      <c r="AB72" s="5">
        <f t="shared" si="83"/>
        <v>0</v>
      </c>
      <c r="AD72" s="3"/>
      <c r="AE72" s="3"/>
      <c r="AF72" s="6"/>
      <c r="AH72" s="3"/>
      <c r="AJ72" s="2"/>
      <c r="AK72" s="2"/>
      <c r="AM72" s="2"/>
      <c r="AN72" s="3"/>
      <c r="AO72" s="2"/>
      <c r="AP72" s="5"/>
      <c r="AQ72" s="3"/>
      <c r="AR72" s="2"/>
      <c r="AW72" s="15"/>
      <c r="BF72" s="2"/>
      <c r="BG72" s="2"/>
      <c r="BI72" s="2"/>
      <c r="BJ72" s="2"/>
      <c r="BL72" s="7"/>
      <c r="BM72" s="2"/>
      <c r="BN72" s="7"/>
      <c r="BO72" s="2"/>
      <c r="BP72" s="2"/>
      <c r="BQ72" s="7"/>
      <c r="BR72" s="2"/>
      <c r="BS72" s="2"/>
      <c r="BT72" s="7"/>
      <c r="BU72" s="2"/>
      <c r="BV72" s="2"/>
      <c r="BW72" s="7"/>
      <c r="BX72" s="6"/>
      <c r="CA72" s="2"/>
      <c r="CB72" s="7"/>
      <c r="CD72" s="7"/>
      <c r="CE72" s="2"/>
      <c r="CF72" s="7"/>
      <c r="CG72" s="2"/>
      <c r="CH72" s="7"/>
      <c r="CI72" s="2"/>
      <c r="CJ72" s="7"/>
      <c r="CK72" s="7"/>
      <c r="CL72" s="7"/>
      <c r="CN72" s="2"/>
      <c r="CO72" s="2"/>
      <c r="CP72" s="2"/>
      <c r="CQ72" s="2"/>
      <c r="CS72" s="2"/>
      <c r="CT72" s="7"/>
      <c r="CU72" s="2"/>
      <c r="CV72" s="2"/>
      <c r="CW72" s="2"/>
      <c r="CX72" s="2"/>
      <c r="CZ72" s="7"/>
      <c r="DA72" s="7"/>
      <c r="DB72" s="7"/>
      <c r="DC72" s="7"/>
      <c r="DD72" s="2"/>
      <c r="DE72" s="7"/>
      <c r="DF72" s="7"/>
      <c r="DI72" s="2"/>
      <c r="DM72" s="7"/>
      <c r="DP72" s="7"/>
      <c r="DQ72" s="2"/>
      <c r="DR72" s="7"/>
      <c r="DS72" s="2"/>
      <c r="DT72" s="7"/>
      <c r="DU72" s="2"/>
      <c r="DV72" s="7"/>
      <c r="DW72" s="7"/>
      <c r="DX72" s="7"/>
      <c r="DY72" s="7"/>
      <c r="DZ72" s="7"/>
      <c r="EA72" s="7"/>
      <c r="EB72" s="7"/>
      <c r="EC72" s="7"/>
      <c r="ED72" s="6"/>
      <c r="EE72" s="7"/>
      <c r="EF72" s="2"/>
      <c r="EG72" s="7"/>
      <c r="EH72" s="7"/>
      <c r="EL72">
        <f t="shared" si="5"/>
        <v>2</v>
      </c>
    </row>
    <row r="73" spans="1:142" ht="12" customHeight="1">
      <c r="A73">
        <v>71</v>
      </c>
      <c r="B73" s="17">
        <v>42803.992245370369</v>
      </c>
      <c r="C73">
        <v>100</v>
      </c>
      <c r="D73">
        <v>78</v>
      </c>
      <c r="E73" t="b">
        <v>1</v>
      </c>
      <c r="F73" t="s">
        <v>263</v>
      </c>
      <c r="G73" t="s">
        <v>265</v>
      </c>
      <c r="H73">
        <f t="shared" si="0"/>
        <v>1</v>
      </c>
      <c r="I73" s="2">
        <f t="shared" si="1"/>
        <v>0</v>
      </c>
      <c r="J73" s="2">
        <f t="shared" ref="J73:K73" si="85">IF(O73="Yes",0,IF(O73="NO",1,""))</f>
        <v>0</v>
      </c>
      <c r="K73" s="2">
        <f t="shared" si="85"/>
        <v>1</v>
      </c>
      <c r="L73" s="2" t="str">
        <f t="shared" si="3"/>
        <v/>
      </c>
      <c r="M73" s="2">
        <f t="shared" si="4"/>
        <v>0</v>
      </c>
      <c r="N73" s="2" t="s">
        <v>269</v>
      </c>
      <c r="O73" s="2" t="s">
        <v>267</v>
      </c>
      <c r="P73" s="2" t="s">
        <v>268</v>
      </c>
      <c r="Q73" s="2"/>
      <c r="R73" s="2"/>
      <c r="S73" s="3"/>
      <c r="T73" s="2"/>
      <c r="V73" s="3"/>
      <c r="W73" s="18"/>
      <c r="X73" s="2"/>
      <c r="Y73" s="2"/>
      <c r="Z73" s="2"/>
      <c r="AA73" s="3"/>
      <c r="AB73" s="5">
        <f t="shared" si="83"/>
        <v>0</v>
      </c>
      <c r="AD73" s="3"/>
      <c r="AE73" s="3"/>
      <c r="AF73" s="6"/>
      <c r="AH73" s="3"/>
      <c r="AJ73" s="2"/>
      <c r="AK73" s="2"/>
      <c r="AM73" s="2"/>
      <c r="AN73" s="3"/>
      <c r="AO73" s="2"/>
      <c r="AP73" s="5"/>
      <c r="AQ73" s="3"/>
      <c r="AR73" s="2"/>
      <c r="AW73" s="15"/>
      <c r="BF73" s="2"/>
      <c r="BG73" s="2"/>
      <c r="BI73" s="2"/>
      <c r="BJ73" s="2"/>
      <c r="BL73" s="7"/>
      <c r="BM73" s="2"/>
      <c r="BN73" s="7"/>
      <c r="BO73" s="2"/>
      <c r="BP73" s="2"/>
      <c r="BQ73" s="7"/>
      <c r="BR73" s="2"/>
      <c r="BS73" s="2"/>
      <c r="BT73" s="7"/>
      <c r="BU73" s="2"/>
      <c r="BV73" s="2"/>
      <c r="BW73" s="7"/>
      <c r="BX73" s="6"/>
      <c r="CA73" s="2"/>
      <c r="CB73" s="7"/>
      <c r="CD73" s="7"/>
      <c r="CE73" s="2"/>
      <c r="CF73" s="7"/>
      <c r="CG73" s="2"/>
      <c r="CH73" s="7"/>
      <c r="CI73" s="2"/>
      <c r="CJ73" s="7"/>
      <c r="CK73" s="7"/>
      <c r="CL73" s="7"/>
      <c r="CN73" s="2"/>
      <c r="CO73" s="2"/>
      <c r="CP73" s="2"/>
      <c r="CQ73" s="2"/>
      <c r="CS73" s="2"/>
      <c r="CT73" s="7"/>
      <c r="CU73" s="2"/>
      <c r="CV73" s="2"/>
      <c r="CW73" s="2"/>
      <c r="CX73" s="2"/>
      <c r="CZ73" s="7"/>
      <c r="DA73" s="7"/>
      <c r="DB73" s="7"/>
      <c r="DC73" s="7"/>
      <c r="DD73" s="2"/>
      <c r="DE73" s="7"/>
      <c r="DF73" s="7"/>
      <c r="DI73" s="2"/>
      <c r="DM73" s="7"/>
      <c r="DP73" s="7"/>
      <c r="DQ73" s="2"/>
      <c r="DR73" s="7"/>
      <c r="DS73" s="2"/>
      <c r="DT73" s="7"/>
      <c r="DU73" s="2"/>
      <c r="DV73" s="7"/>
      <c r="DW73" s="7"/>
      <c r="DX73" s="7"/>
      <c r="DY73" s="7"/>
      <c r="DZ73" s="7"/>
      <c r="EA73" s="7"/>
      <c r="EB73" s="7"/>
      <c r="EC73" s="7"/>
      <c r="ED73" s="6"/>
      <c r="EE73" s="7"/>
      <c r="EF73" s="2"/>
      <c r="EG73" s="7"/>
      <c r="EH73" s="7"/>
      <c r="EL73">
        <f t="shared" si="5"/>
        <v>2</v>
      </c>
    </row>
    <row r="74" spans="1:142" ht="12" customHeight="1">
      <c r="A74">
        <v>72</v>
      </c>
      <c r="B74" s="17">
        <v>42859.334641203706</v>
      </c>
      <c r="C74">
        <v>100</v>
      </c>
      <c r="D74">
        <v>81</v>
      </c>
      <c r="E74" t="b">
        <v>1</v>
      </c>
      <c r="F74" t="s">
        <v>263</v>
      </c>
      <c r="G74" t="s">
        <v>265</v>
      </c>
      <c r="H74">
        <f t="shared" si="0"/>
        <v>0</v>
      </c>
      <c r="I74" s="2">
        <f t="shared" si="1"/>
        <v>1</v>
      </c>
      <c r="J74" s="2" t="str">
        <f t="shared" ref="J74:K74" si="86">IF(O74="Yes",0,IF(O74="NO",1,""))</f>
        <v/>
      </c>
      <c r="K74" s="2" t="str">
        <f t="shared" si="86"/>
        <v/>
      </c>
      <c r="L74" s="2" t="str">
        <f t="shared" si="3"/>
        <v/>
      </c>
      <c r="M74" s="2">
        <f t="shared" si="4"/>
        <v>0</v>
      </c>
      <c r="N74" s="2" t="s">
        <v>268</v>
      </c>
      <c r="O74" s="2"/>
      <c r="P74" s="2"/>
      <c r="Q74" s="2"/>
      <c r="R74" s="2"/>
      <c r="S74" s="3"/>
      <c r="T74" s="2"/>
      <c r="V74" s="3"/>
      <c r="W74" s="18"/>
      <c r="X74" s="2"/>
      <c r="Y74" s="2"/>
      <c r="Z74" s="2"/>
      <c r="AA74" s="3"/>
      <c r="AB74" s="5">
        <f t="shared" si="83"/>
        <v>0</v>
      </c>
      <c r="AD74" s="3"/>
      <c r="AE74" s="3"/>
      <c r="AF74" s="6"/>
      <c r="AH74" s="3"/>
      <c r="AJ74" s="2"/>
      <c r="AK74" s="2"/>
      <c r="AM74" s="2"/>
      <c r="AN74" s="3"/>
      <c r="AO74" s="2"/>
      <c r="AP74" s="5"/>
      <c r="AQ74" s="3"/>
      <c r="AR74" s="2"/>
      <c r="AW74" s="15"/>
      <c r="BF74" s="2"/>
      <c r="BG74" s="2"/>
      <c r="BI74" s="2"/>
      <c r="BJ74" s="2"/>
      <c r="BL74" s="7"/>
      <c r="BM74" s="2"/>
      <c r="BN74" s="7"/>
      <c r="BO74" s="2"/>
      <c r="BP74" s="2"/>
      <c r="BQ74" s="7"/>
      <c r="BR74" s="2"/>
      <c r="BS74" s="2"/>
      <c r="BT74" s="7"/>
      <c r="BU74" s="2"/>
      <c r="BV74" s="2"/>
      <c r="BW74" s="7"/>
      <c r="BX74" s="6"/>
      <c r="CA74" s="2"/>
      <c r="CB74" s="7"/>
      <c r="CD74" s="7"/>
      <c r="CE74" s="2"/>
      <c r="CF74" s="7"/>
      <c r="CG74" s="2"/>
      <c r="CH74" s="7"/>
      <c r="CI74" s="2"/>
      <c r="CJ74" s="7"/>
      <c r="CK74" s="7"/>
      <c r="CL74" s="7"/>
      <c r="CN74" s="2"/>
      <c r="CO74" s="2"/>
      <c r="CP74" s="2"/>
      <c r="CQ74" s="2"/>
      <c r="CS74" s="2"/>
      <c r="CT74" s="7"/>
      <c r="CU74" s="2"/>
      <c r="CV74" s="2"/>
      <c r="CW74" s="2"/>
      <c r="CX74" s="2"/>
      <c r="CZ74" s="7"/>
      <c r="DA74" s="7"/>
      <c r="DB74" s="7"/>
      <c r="DC74" s="7"/>
      <c r="DD74" s="2"/>
      <c r="DE74" s="7"/>
      <c r="DF74" s="7"/>
      <c r="DI74" s="2"/>
      <c r="DM74" s="7"/>
      <c r="DP74" s="7"/>
      <c r="DQ74" s="2"/>
      <c r="DR74" s="7"/>
      <c r="DS74" s="2"/>
      <c r="DT74" s="7"/>
      <c r="DU74" s="2"/>
      <c r="DV74" s="7"/>
      <c r="DW74" s="7"/>
      <c r="DX74" s="7"/>
      <c r="DY74" s="7"/>
      <c r="DZ74" s="7"/>
      <c r="EA74" s="7"/>
      <c r="EB74" s="7"/>
      <c r="EC74" s="7"/>
      <c r="ED74" s="6"/>
      <c r="EE74" s="7"/>
      <c r="EF74" s="2"/>
      <c r="EG74" s="7"/>
      <c r="EH74" s="7"/>
      <c r="EL74">
        <f t="shared" si="5"/>
        <v>0</v>
      </c>
    </row>
    <row r="75" spans="1:142" ht="12" customHeight="1">
      <c r="A75">
        <v>73</v>
      </c>
      <c r="B75" s="17">
        <v>42767.821099537039</v>
      </c>
      <c r="C75">
        <v>12</v>
      </c>
      <c r="D75">
        <v>82</v>
      </c>
      <c r="E75" t="b">
        <v>0</v>
      </c>
      <c r="F75" t="s">
        <v>263</v>
      </c>
      <c r="G75" t="s">
        <v>265</v>
      </c>
      <c r="H75">
        <f t="shared" si="0"/>
        <v>1</v>
      </c>
      <c r="I75" s="2">
        <f t="shared" si="1"/>
        <v>0</v>
      </c>
      <c r="J75" s="2">
        <f t="shared" ref="J75:K75" si="87">IF(O75="Yes",0,IF(O75="NO",1,""))</f>
        <v>0</v>
      </c>
      <c r="K75" s="2">
        <f t="shared" si="87"/>
        <v>0</v>
      </c>
      <c r="L75" s="2" t="str">
        <f t="shared" si="3"/>
        <v/>
      </c>
      <c r="M75" s="2">
        <f t="shared" si="4"/>
        <v>0</v>
      </c>
      <c r="N75" s="2" t="s">
        <v>269</v>
      </c>
      <c r="O75" s="2" t="s">
        <v>267</v>
      </c>
      <c r="P75" s="2" t="s">
        <v>267</v>
      </c>
      <c r="Q75" s="2" t="s">
        <v>904</v>
      </c>
      <c r="R75" s="2"/>
      <c r="S75" s="3" t="s">
        <v>267</v>
      </c>
      <c r="T75" s="2" t="s">
        <v>268</v>
      </c>
      <c r="V75" s="3"/>
      <c r="W75" s="18"/>
      <c r="X75" s="2"/>
      <c r="Y75" s="2" t="s">
        <v>906</v>
      </c>
      <c r="Z75" s="2"/>
      <c r="AA75" s="3"/>
      <c r="AB75" s="5">
        <f t="shared" si="83"/>
        <v>0</v>
      </c>
      <c r="AD75" s="3"/>
      <c r="AE75" s="3"/>
      <c r="AF75" s="6"/>
      <c r="AH75" s="3"/>
      <c r="AJ75" s="2"/>
      <c r="AK75" s="2"/>
      <c r="AM75" s="2"/>
      <c r="AN75" s="3"/>
      <c r="AO75" s="2"/>
      <c r="AP75" s="5"/>
      <c r="AQ75" s="3"/>
      <c r="AR75" s="2"/>
      <c r="AW75" s="15"/>
      <c r="BF75" s="2"/>
      <c r="BG75" s="2"/>
      <c r="BI75" s="2"/>
      <c r="BJ75" s="2"/>
      <c r="BL75" s="7"/>
      <c r="BM75" s="2"/>
      <c r="BN75" s="7"/>
      <c r="BO75" s="2"/>
      <c r="BP75" s="2"/>
      <c r="BQ75" s="7"/>
      <c r="BR75" s="2"/>
      <c r="BS75" s="2"/>
      <c r="BT75" s="7"/>
      <c r="BU75" s="2"/>
      <c r="BV75" s="2"/>
      <c r="BW75" s="7"/>
      <c r="BX75" s="6"/>
      <c r="CA75" s="2"/>
      <c r="CB75" s="7"/>
      <c r="CD75" s="7"/>
      <c r="CE75" s="2"/>
      <c r="CF75" s="7"/>
      <c r="CG75" s="2"/>
      <c r="CH75" s="7"/>
      <c r="CI75" s="2"/>
      <c r="CJ75" s="7"/>
      <c r="CK75" s="7"/>
      <c r="CL75" s="7"/>
      <c r="CN75" s="2"/>
      <c r="CO75" s="2"/>
      <c r="CP75" s="2"/>
      <c r="CQ75" s="2"/>
      <c r="CS75" s="2"/>
      <c r="CT75" s="7"/>
      <c r="CU75" s="2"/>
      <c r="CV75" s="2"/>
      <c r="CW75" s="2"/>
      <c r="CX75" s="2"/>
      <c r="CZ75" s="7"/>
      <c r="DA75" s="7"/>
      <c r="DB75" s="7"/>
      <c r="DC75" s="7"/>
      <c r="DD75" s="2"/>
      <c r="DE75" s="7"/>
      <c r="DF75" s="7"/>
      <c r="DI75" s="2"/>
      <c r="DM75" s="7"/>
      <c r="DP75" s="7"/>
      <c r="DQ75" s="2"/>
      <c r="DR75" s="7"/>
      <c r="DS75" s="2"/>
      <c r="DT75" s="7"/>
      <c r="DU75" s="2"/>
      <c r="DV75" s="7"/>
      <c r="DW75" s="7"/>
      <c r="DX75" s="7"/>
      <c r="DY75" s="7"/>
      <c r="DZ75" s="7"/>
      <c r="EA75" s="7"/>
      <c r="EB75" s="7"/>
      <c r="EC75" s="7"/>
      <c r="ED75" s="6"/>
      <c r="EE75" s="7"/>
      <c r="EF75" s="2"/>
      <c r="EG75" s="7"/>
      <c r="EH75" s="7"/>
      <c r="EL75">
        <f t="shared" si="5"/>
        <v>6</v>
      </c>
    </row>
    <row r="76" spans="1:142" ht="12" customHeight="1">
      <c r="A76">
        <v>74</v>
      </c>
      <c r="B76" s="17">
        <v>42644.824976851851</v>
      </c>
      <c r="C76">
        <v>5</v>
      </c>
      <c r="D76">
        <v>85</v>
      </c>
      <c r="E76" t="b">
        <v>0</v>
      </c>
      <c r="F76" t="s">
        <v>263</v>
      </c>
      <c r="G76" t="s">
        <v>265</v>
      </c>
      <c r="H76">
        <f t="shared" si="0"/>
        <v>1</v>
      </c>
      <c r="I76" s="2">
        <f t="shared" si="1"/>
        <v>0</v>
      </c>
      <c r="J76" s="2">
        <f t="shared" ref="J76:K76" si="88">IF(O76="Yes",0,IF(O76="NO",1,""))</f>
        <v>0</v>
      </c>
      <c r="K76" s="2">
        <f t="shared" si="88"/>
        <v>1</v>
      </c>
      <c r="L76" s="2" t="str">
        <f t="shared" si="3"/>
        <v/>
      </c>
      <c r="M76" s="2">
        <f t="shared" si="4"/>
        <v>0</v>
      </c>
      <c r="N76" s="2" t="s">
        <v>266</v>
      </c>
      <c r="O76" s="2" t="s">
        <v>267</v>
      </c>
      <c r="P76" s="2" t="s">
        <v>268</v>
      </c>
      <c r="Q76" s="2"/>
      <c r="R76" s="2"/>
      <c r="S76" s="3"/>
      <c r="T76" s="2"/>
      <c r="V76" s="3"/>
      <c r="W76" s="18"/>
      <c r="X76" s="2"/>
      <c r="Y76" s="2"/>
      <c r="Z76" s="2"/>
      <c r="AA76" s="3"/>
      <c r="AB76" s="5">
        <f t="shared" si="83"/>
        <v>0</v>
      </c>
      <c r="AD76" s="3"/>
      <c r="AE76" s="3"/>
      <c r="AF76" s="6"/>
      <c r="AH76" s="3"/>
      <c r="AJ76" s="2"/>
      <c r="AK76" s="2"/>
      <c r="AM76" s="2"/>
      <c r="AN76" s="3"/>
      <c r="AO76" s="2"/>
      <c r="AP76" s="5"/>
      <c r="AQ76" s="3"/>
      <c r="AR76" s="2"/>
      <c r="AW76" s="15"/>
      <c r="BF76" s="2"/>
      <c r="BG76" s="2"/>
      <c r="BI76" s="2"/>
      <c r="BJ76" s="2"/>
      <c r="BL76" s="7"/>
      <c r="BM76" s="2"/>
      <c r="BN76" s="7"/>
      <c r="BO76" s="2"/>
      <c r="BP76" s="2"/>
      <c r="BQ76" s="7"/>
      <c r="BR76" s="2"/>
      <c r="BS76" s="2"/>
      <c r="BT76" s="7"/>
      <c r="BU76" s="2"/>
      <c r="BV76" s="2"/>
      <c r="BW76" s="7"/>
      <c r="BX76" s="6"/>
      <c r="CA76" s="2"/>
      <c r="CB76" s="7"/>
      <c r="CD76" s="7"/>
      <c r="CE76" s="2"/>
      <c r="CF76" s="7"/>
      <c r="CG76" s="2"/>
      <c r="CH76" s="7"/>
      <c r="CI76" s="2"/>
      <c r="CJ76" s="7"/>
      <c r="CK76" s="7"/>
      <c r="CL76" s="7"/>
      <c r="CN76" s="2"/>
      <c r="CO76" s="2"/>
      <c r="CP76" s="2"/>
      <c r="CQ76" s="2"/>
      <c r="CS76" s="2"/>
      <c r="CT76" s="7"/>
      <c r="CU76" s="2"/>
      <c r="CV76" s="2"/>
      <c r="CW76" s="2"/>
      <c r="CX76" s="2"/>
      <c r="CZ76" s="7"/>
      <c r="DA76" s="7"/>
      <c r="DB76" s="7"/>
      <c r="DC76" s="7"/>
      <c r="DD76" s="2"/>
      <c r="DE76" s="7"/>
      <c r="DF76" s="7"/>
      <c r="DI76" s="2"/>
      <c r="DM76" s="7"/>
      <c r="DP76" s="7"/>
      <c r="DQ76" s="2"/>
      <c r="DR76" s="7"/>
      <c r="DS76" s="2"/>
      <c r="DT76" s="7"/>
      <c r="DU76" s="2"/>
      <c r="DV76" s="7"/>
      <c r="DW76" s="7"/>
      <c r="DX76" s="7"/>
      <c r="DY76" s="7"/>
      <c r="DZ76" s="7"/>
      <c r="EA76" s="7"/>
      <c r="EB76" s="7"/>
      <c r="EC76" s="7"/>
      <c r="ED76" s="6"/>
      <c r="EE76" s="7"/>
      <c r="EF76" s="2"/>
      <c r="EG76" s="7"/>
      <c r="EH76" s="7"/>
      <c r="EL76">
        <f t="shared" si="5"/>
        <v>2</v>
      </c>
    </row>
    <row r="77" spans="1:142" ht="12" customHeight="1">
      <c r="A77">
        <v>75</v>
      </c>
      <c r="B77" s="17">
        <v>42803.869398148148</v>
      </c>
      <c r="C77">
        <v>6</v>
      </c>
      <c r="D77">
        <v>88</v>
      </c>
      <c r="E77" t="b">
        <v>0</v>
      </c>
      <c r="F77" t="s">
        <v>263</v>
      </c>
      <c r="G77" t="s">
        <v>265</v>
      </c>
      <c r="H77">
        <f t="shared" si="0"/>
        <v>1</v>
      </c>
      <c r="I77" s="2">
        <f t="shared" si="1"/>
        <v>0</v>
      </c>
      <c r="J77" s="2">
        <f t="shared" ref="J77:K77" si="89">IF(O77="Yes",0,IF(O77="NO",1,""))</f>
        <v>1</v>
      </c>
      <c r="K77" s="2" t="str">
        <f t="shared" si="89"/>
        <v/>
      </c>
      <c r="L77" s="2" t="str">
        <f t="shared" si="3"/>
        <v/>
      </c>
      <c r="M77" s="2">
        <f t="shared" si="4"/>
        <v>0</v>
      </c>
      <c r="N77" s="2" t="s">
        <v>269</v>
      </c>
      <c r="O77" s="2" t="s">
        <v>268</v>
      </c>
      <c r="P77" s="2"/>
      <c r="Q77" s="2"/>
      <c r="R77" s="2"/>
      <c r="S77" s="3"/>
      <c r="T77" s="2"/>
      <c r="V77" s="3"/>
      <c r="W77" s="18"/>
      <c r="X77" s="2"/>
      <c r="Y77" s="2"/>
      <c r="Z77" s="2"/>
      <c r="AA77" s="3"/>
      <c r="AB77" s="5">
        <f t="shared" si="83"/>
        <v>0</v>
      </c>
      <c r="AD77" s="3"/>
      <c r="AE77" s="3"/>
      <c r="AF77" s="6"/>
      <c r="AH77" s="3"/>
      <c r="AJ77" s="2"/>
      <c r="AK77" s="2"/>
      <c r="AM77" s="2"/>
      <c r="AN77" s="3"/>
      <c r="AO77" s="2"/>
      <c r="AP77" s="5"/>
      <c r="AQ77" s="3"/>
      <c r="AR77" s="2"/>
      <c r="AW77" s="15"/>
      <c r="BF77" s="2"/>
      <c r="BG77" s="2"/>
      <c r="BI77" s="2"/>
      <c r="BJ77" s="2"/>
      <c r="BL77" s="7"/>
      <c r="BM77" s="2"/>
      <c r="BN77" s="7"/>
      <c r="BO77" s="2"/>
      <c r="BP77" s="2"/>
      <c r="BQ77" s="7"/>
      <c r="BR77" s="2"/>
      <c r="BS77" s="2"/>
      <c r="BT77" s="7"/>
      <c r="BU77" s="2"/>
      <c r="BV77" s="2"/>
      <c r="BW77" s="7"/>
      <c r="BX77" s="6"/>
      <c r="CA77" s="2"/>
      <c r="CB77" s="7"/>
      <c r="CD77" s="7"/>
      <c r="CE77" s="2"/>
      <c r="CF77" s="7"/>
      <c r="CG77" s="2"/>
      <c r="CH77" s="7"/>
      <c r="CI77" s="2"/>
      <c r="CJ77" s="7"/>
      <c r="CK77" s="7"/>
      <c r="CL77" s="7"/>
      <c r="CN77" s="2"/>
      <c r="CO77" s="2"/>
      <c r="CP77" s="2"/>
      <c r="CQ77" s="2"/>
      <c r="CS77" s="2"/>
      <c r="CT77" s="7"/>
      <c r="CU77" s="2"/>
      <c r="CV77" s="2"/>
      <c r="CW77" s="2"/>
      <c r="CX77" s="2"/>
      <c r="CZ77" s="7"/>
      <c r="DA77" s="7"/>
      <c r="DB77" s="7"/>
      <c r="DC77" s="7"/>
      <c r="DD77" s="2"/>
      <c r="DE77" s="7"/>
      <c r="DF77" s="7"/>
      <c r="DI77" s="2"/>
      <c r="DM77" s="7"/>
      <c r="DP77" s="7"/>
      <c r="DQ77" s="2"/>
      <c r="DR77" s="7"/>
      <c r="DS77" s="2"/>
      <c r="DT77" s="7"/>
      <c r="DU77" s="2"/>
      <c r="DV77" s="7"/>
      <c r="DW77" s="7"/>
      <c r="DX77" s="7"/>
      <c r="DY77" s="7"/>
      <c r="DZ77" s="7"/>
      <c r="EA77" s="7"/>
      <c r="EB77" s="7"/>
      <c r="EC77" s="7"/>
      <c r="ED77" s="6"/>
      <c r="EE77" s="7"/>
      <c r="EF77" s="2"/>
      <c r="EG77" s="7"/>
      <c r="EH77" s="7"/>
      <c r="EL77">
        <f t="shared" si="5"/>
        <v>1</v>
      </c>
    </row>
    <row r="78" spans="1:142" ht="12" customHeight="1">
      <c r="A78">
        <v>76</v>
      </c>
      <c r="B78" s="17">
        <v>42803.884826388887</v>
      </c>
      <c r="C78">
        <v>1</v>
      </c>
      <c r="D78">
        <v>88</v>
      </c>
      <c r="E78" t="b">
        <v>0</v>
      </c>
      <c r="F78" t="s">
        <v>263</v>
      </c>
      <c r="H78">
        <f t="shared" si="0"/>
        <v>1</v>
      </c>
      <c r="I78" s="2" t="str">
        <f t="shared" si="1"/>
        <v/>
      </c>
      <c r="J78" s="2" t="str">
        <f t="shared" ref="J78:K78" si="90">IF(O78="Yes",0,IF(O78="NO",1,""))</f>
        <v/>
      </c>
      <c r="K78" s="2" t="str">
        <f t="shared" si="90"/>
        <v/>
      </c>
      <c r="L78" s="2" t="str">
        <f t="shared" si="3"/>
        <v/>
      </c>
      <c r="M78" s="2">
        <f t="shared" si="4"/>
        <v>1</v>
      </c>
      <c r="N78" s="2"/>
      <c r="O78" s="2"/>
      <c r="P78" s="2"/>
      <c r="Q78" s="2"/>
      <c r="R78" s="2"/>
      <c r="S78" s="3"/>
      <c r="T78" s="2"/>
      <c r="V78" s="3"/>
      <c r="W78" s="18"/>
      <c r="X78" s="2"/>
      <c r="Y78" s="2"/>
      <c r="Z78" s="2"/>
      <c r="AA78" s="3"/>
      <c r="AB78" s="5"/>
      <c r="AD78" s="3"/>
      <c r="AE78" s="3"/>
      <c r="AF78" s="6"/>
      <c r="AH78" s="3"/>
      <c r="AJ78" s="2"/>
      <c r="AK78" s="2"/>
      <c r="AM78" s="2"/>
      <c r="AN78" s="3"/>
      <c r="AO78" s="2"/>
      <c r="AP78" s="5"/>
      <c r="AQ78" s="3"/>
      <c r="AR78" s="2"/>
      <c r="AW78" s="15"/>
      <c r="BF78" s="2"/>
      <c r="BG78" s="2"/>
      <c r="BI78" s="2"/>
      <c r="BJ78" s="2"/>
      <c r="BL78" s="7"/>
      <c r="BM78" s="2"/>
      <c r="BN78" s="7"/>
      <c r="BO78" s="2"/>
      <c r="BP78" s="2"/>
      <c r="BQ78" s="7"/>
      <c r="BR78" s="2"/>
      <c r="BS78" s="2"/>
      <c r="BT78" s="7"/>
      <c r="BU78" s="2"/>
      <c r="BV78" s="2"/>
      <c r="BW78" s="7"/>
      <c r="BX78" s="6"/>
      <c r="CA78" s="2"/>
      <c r="CB78" s="7"/>
      <c r="CD78" s="7"/>
      <c r="CE78" s="2"/>
      <c r="CF78" s="7"/>
      <c r="CG78" s="2"/>
      <c r="CH78" s="7"/>
      <c r="CI78" s="2"/>
      <c r="CJ78" s="7"/>
      <c r="CK78" s="7"/>
      <c r="CL78" s="7"/>
      <c r="CN78" s="2"/>
      <c r="CO78" s="2"/>
      <c r="CP78" s="2"/>
      <c r="CQ78" s="2"/>
      <c r="CS78" s="2"/>
      <c r="CT78" s="7"/>
      <c r="CU78" s="2"/>
      <c r="CV78" s="2"/>
      <c r="CW78" s="2"/>
      <c r="CX78" s="2"/>
      <c r="CZ78" s="7"/>
      <c r="DA78" s="7"/>
      <c r="DB78" s="7"/>
      <c r="DC78" s="7"/>
      <c r="DD78" s="2"/>
      <c r="DE78" s="7"/>
      <c r="DF78" s="7"/>
      <c r="DI78" s="2"/>
      <c r="DM78" s="7"/>
      <c r="DP78" s="7"/>
      <c r="DQ78" s="2"/>
      <c r="DR78" s="7"/>
      <c r="DS78" s="2"/>
      <c r="DT78" s="7"/>
      <c r="DU78" s="2"/>
      <c r="DV78" s="7"/>
      <c r="DW78" s="7"/>
      <c r="DX78" s="7"/>
      <c r="DY78" s="7"/>
      <c r="DZ78" s="7"/>
      <c r="EA78" s="7"/>
      <c r="EB78" s="7"/>
      <c r="EC78" s="7"/>
      <c r="ED78" s="6"/>
      <c r="EE78" s="7"/>
      <c r="EF78" s="2"/>
      <c r="EG78" s="7"/>
      <c r="EH78" s="7"/>
      <c r="EL78">
        <f t="shared" si="5"/>
        <v>-2</v>
      </c>
    </row>
    <row r="79" spans="1:142" ht="12" customHeight="1">
      <c r="A79">
        <v>77</v>
      </c>
      <c r="B79" s="17">
        <v>42617.847094907411</v>
      </c>
      <c r="C79">
        <v>5</v>
      </c>
      <c r="D79">
        <v>89</v>
      </c>
      <c r="E79" t="b">
        <v>0</v>
      </c>
      <c r="F79" t="s">
        <v>263</v>
      </c>
      <c r="G79" t="s">
        <v>265</v>
      </c>
      <c r="H79">
        <f t="shared" si="0"/>
        <v>1</v>
      </c>
      <c r="I79" s="2">
        <f t="shared" si="1"/>
        <v>0</v>
      </c>
      <c r="J79" s="2">
        <f t="shared" ref="J79:K79" si="91">IF(O79="Yes",0,IF(O79="NO",1,""))</f>
        <v>0</v>
      </c>
      <c r="K79" s="2">
        <f t="shared" si="91"/>
        <v>1</v>
      </c>
      <c r="L79" s="2" t="str">
        <f t="shared" si="3"/>
        <v/>
      </c>
      <c r="M79" s="2">
        <f t="shared" si="4"/>
        <v>0</v>
      </c>
      <c r="N79" s="2" t="s">
        <v>266</v>
      </c>
      <c r="O79" s="2" t="s">
        <v>267</v>
      </c>
      <c r="P79" s="2" t="s">
        <v>268</v>
      </c>
      <c r="Q79" s="2"/>
      <c r="R79" s="2"/>
      <c r="S79" s="3"/>
      <c r="T79" s="2"/>
      <c r="V79" s="3"/>
      <c r="W79" s="18"/>
      <c r="X79" s="2"/>
      <c r="Y79" s="2"/>
      <c r="Z79" s="2"/>
      <c r="AA79" s="3"/>
      <c r="AB79" s="5">
        <f>FLOOR(AA79/10,1)*10</f>
        <v>0</v>
      </c>
      <c r="AD79" s="3"/>
      <c r="AE79" s="3"/>
      <c r="AF79" s="6"/>
      <c r="AH79" s="3"/>
      <c r="AJ79" s="2"/>
      <c r="AK79" s="2"/>
      <c r="AM79" s="2"/>
      <c r="AN79" s="3"/>
      <c r="AO79" s="2"/>
      <c r="AP79" s="5"/>
      <c r="AQ79" s="3"/>
      <c r="AR79" s="2"/>
      <c r="AW79" s="15"/>
      <c r="BF79" s="2"/>
      <c r="BG79" s="2"/>
      <c r="BI79" s="2"/>
      <c r="BJ79" s="2"/>
      <c r="BL79" s="7"/>
      <c r="BM79" s="2"/>
      <c r="BN79" s="7"/>
      <c r="BO79" s="2"/>
      <c r="BP79" s="2"/>
      <c r="BQ79" s="7"/>
      <c r="BR79" s="2"/>
      <c r="BS79" s="2"/>
      <c r="BT79" s="7"/>
      <c r="BU79" s="2"/>
      <c r="BV79" s="2"/>
      <c r="BW79" s="7"/>
      <c r="BX79" s="6"/>
      <c r="CA79" s="2"/>
      <c r="CB79" s="7"/>
      <c r="CD79" s="7"/>
      <c r="CE79" s="2"/>
      <c r="CF79" s="7"/>
      <c r="CG79" s="2"/>
      <c r="CH79" s="7"/>
      <c r="CI79" s="2"/>
      <c r="CJ79" s="7"/>
      <c r="CK79" s="7"/>
      <c r="CL79" s="7"/>
      <c r="CN79" s="2"/>
      <c r="CO79" s="2"/>
      <c r="CP79" s="2"/>
      <c r="CQ79" s="2"/>
      <c r="CS79" s="2"/>
      <c r="CT79" s="7"/>
      <c r="CU79" s="2"/>
      <c r="CV79" s="2"/>
      <c r="CW79" s="2"/>
      <c r="CX79" s="2"/>
      <c r="CZ79" s="7"/>
      <c r="DA79" s="7"/>
      <c r="DB79" s="7"/>
      <c r="DC79" s="7"/>
      <c r="DD79" s="2"/>
      <c r="DE79" s="7"/>
      <c r="DF79" s="7"/>
      <c r="DI79" s="2"/>
      <c r="DM79" s="7"/>
      <c r="DP79" s="7"/>
      <c r="DQ79" s="2"/>
      <c r="DR79" s="7"/>
      <c r="DS79" s="2"/>
      <c r="DT79" s="7"/>
      <c r="DU79" s="2"/>
      <c r="DV79" s="7"/>
      <c r="DW79" s="7"/>
      <c r="DX79" s="7"/>
      <c r="DY79" s="7"/>
      <c r="DZ79" s="7"/>
      <c r="EA79" s="7"/>
      <c r="EB79" s="7"/>
      <c r="EC79" s="7"/>
      <c r="ED79" s="6"/>
      <c r="EE79" s="7"/>
      <c r="EF79" s="2"/>
      <c r="EG79" s="7"/>
      <c r="EH79" s="7"/>
      <c r="EL79">
        <f t="shared" si="5"/>
        <v>2</v>
      </c>
    </row>
    <row r="80" spans="1:142" ht="12" customHeight="1">
      <c r="A80">
        <v>78</v>
      </c>
      <c r="B80" s="17">
        <v>42803.819351851853</v>
      </c>
      <c r="C80">
        <v>100</v>
      </c>
      <c r="D80">
        <v>89</v>
      </c>
      <c r="E80" t="b">
        <v>1</v>
      </c>
      <c r="F80" t="s">
        <v>264</v>
      </c>
      <c r="H80">
        <f t="shared" si="0"/>
        <v>1</v>
      </c>
      <c r="I80" s="2" t="str">
        <f t="shared" si="1"/>
        <v/>
      </c>
      <c r="J80" s="2" t="str">
        <f t="shared" ref="J80:K80" si="92">IF(O80="Yes",0,IF(O80="NO",1,""))</f>
        <v/>
      </c>
      <c r="K80" s="2" t="str">
        <f t="shared" si="92"/>
        <v/>
      </c>
      <c r="L80" s="2">
        <f t="shared" si="3"/>
        <v>1</v>
      </c>
      <c r="M80" s="2">
        <f t="shared" si="4"/>
        <v>1</v>
      </c>
      <c r="N80" s="2"/>
      <c r="O80" s="2"/>
      <c r="P80" s="2"/>
      <c r="Q80" s="2"/>
      <c r="R80" s="2"/>
      <c r="S80" s="3"/>
      <c r="T80" s="2"/>
      <c r="V80" s="3"/>
      <c r="W80" s="18"/>
      <c r="X80" s="2"/>
      <c r="Y80" s="2"/>
      <c r="Z80" s="2"/>
      <c r="AA80" s="3"/>
      <c r="AB80" s="5"/>
      <c r="AD80" s="3"/>
      <c r="AE80" s="3"/>
      <c r="AF80" s="6"/>
      <c r="AH80" s="3"/>
      <c r="AJ80" s="2"/>
      <c r="AK80" s="2"/>
      <c r="AM80" s="2"/>
      <c r="AN80" s="3"/>
      <c r="AO80" s="2"/>
      <c r="AP80" s="5"/>
      <c r="AQ80" s="3"/>
      <c r="AR80" s="2"/>
      <c r="AW80" s="15"/>
      <c r="BF80" s="2"/>
      <c r="BG80" s="2"/>
      <c r="BI80" s="2"/>
      <c r="BJ80" s="2"/>
      <c r="BL80" s="7"/>
      <c r="BM80" s="2"/>
      <c r="BN80" s="7"/>
      <c r="BO80" s="2"/>
      <c r="BP80" s="2"/>
      <c r="BQ80" s="7"/>
      <c r="BR80" s="2"/>
      <c r="BS80" s="2"/>
      <c r="BT80" s="7"/>
      <c r="BU80" s="2"/>
      <c r="BV80" s="2"/>
      <c r="BW80" s="7"/>
      <c r="BX80" s="6"/>
      <c r="CA80" s="2"/>
      <c r="CB80" s="7"/>
      <c r="CD80" s="7"/>
      <c r="CE80" s="2"/>
      <c r="CF80" s="7"/>
      <c r="CG80" s="2"/>
      <c r="CH80" s="7"/>
      <c r="CI80" s="2"/>
      <c r="CJ80" s="7"/>
      <c r="CK80" s="7"/>
      <c r="CL80" s="7"/>
      <c r="CN80" s="2"/>
      <c r="CO80" s="2"/>
      <c r="CP80" s="2"/>
      <c r="CQ80" s="2"/>
      <c r="CS80" s="2"/>
      <c r="CT80" s="7"/>
      <c r="CU80" s="2"/>
      <c r="CV80" s="2"/>
      <c r="CW80" s="2"/>
      <c r="CX80" s="2"/>
      <c r="CZ80" s="7"/>
      <c r="DA80" s="7"/>
      <c r="DB80" s="7"/>
      <c r="DC80" s="7"/>
      <c r="DD80" s="2"/>
      <c r="DE80" s="7"/>
      <c r="DF80" s="7"/>
      <c r="DI80" s="2"/>
      <c r="DM80" s="7"/>
      <c r="DP80" s="7"/>
      <c r="DQ80" s="2"/>
      <c r="DR80" s="7"/>
      <c r="DS80" s="2"/>
      <c r="DT80" s="7"/>
      <c r="DU80" s="2"/>
      <c r="DV80" s="7"/>
      <c r="DW80" s="7"/>
      <c r="DX80" s="7"/>
      <c r="DY80" s="7"/>
      <c r="DZ80" s="7"/>
      <c r="EA80" s="7"/>
      <c r="EB80" s="7"/>
      <c r="EC80" s="7"/>
      <c r="ED80" s="6"/>
      <c r="EE80" s="7"/>
      <c r="EF80" s="2"/>
      <c r="EG80" s="7"/>
      <c r="EH80" s="7"/>
      <c r="EL80">
        <f t="shared" si="5"/>
        <v>-2</v>
      </c>
    </row>
    <row r="81" spans="1:142" ht="12" customHeight="1">
      <c r="A81">
        <v>79</v>
      </c>
      <c r="B81" s="17">
        <v>42879.787430555552</v>
      </c>
      <c r="C81">
        <v>100</v>
      </c>
      <c r="D81">
        <v>89</v>
      </c>
      <c r="E81" t="b">
        <v>1</v>
      </c>
      <c r="F81" t="s">
        <v>263</v>
      </c>
      <c r="G81" t="s">
        <v>265</v>
      </c>
      <c r="H81">
        <f t="shared" si="0"/>
        <v>0</v>
      </c>
      <c r="I81" s="2">
        <f t="shared" si="1"/>
        <v>1</v>
      </c>
      <c r="J81" s="2" t="str">
        <f t="shared" ref="J81:K81" si="93">IF(O81="Yes",0,IF(O81="NO",1,""))</f>
        <v/>
      </c>
      <c r="K81" s="2" t="str">
        <f t="shared" si="93"/>
        <v/>
      </c>
      <c r="L81" s="2" t="str">
        <f t="shared" si="3"/>
        <v/>
      </c>
      <c r="M81" s="2">
        <f t="shared" si="4"/>
        <v>0</v>
      </c>
      <c r="N81" s="2" t="s">
        <v>268</v>
      </c>
      <c r="O81" s="2"/>
      <c r="P81" s="2"/>
      <c r="Q81" s="2"/>
      <c r="R81" s="2"/>
      <c r="S81" s="3"/>
      <c r="T81" s="2"/>
      <c r="V81" s="3"/>
      <c r="W81" s="18"/>
      <c r="X81" s="2"/>
      <c r="Y81" s="2"/>
      <c r="Z81" s="2"/>
      <c r="AA81" s="3"/>
      <c r="AB81" s="5">
        <f t="shared" ref="AB81:AB88" si="94">FLOOR(AA81/10,1)*10</f>
        <v>0</v>
      </c>
      <c r="AD81" s="3"/>
      <c r="AE81" s="3"/>
      <c r="AF81" s="6"/>
      <c r="AH81" s="3"/>
      <c r="AJ81" s="2"/>
      <c r="AK81" s="2"/>
      <c r="AM81" s="2"/>
      <c r="AN81" s="3"/>
      <c r="AO81" s="2"/>
      <c r="AP81" s="5"/>
      <c r="AQ81" s="3"/>
      <c r="AR81" s="2"/>
      <c r="AW81" s="15"/>
      <c r="BF81" s="2"/>
      <c r="BG81" s="2"/>
      <c r="BI81" s="2"/>
      <c r="BJ81" s="2"/>
      <c r="BL81" s="7"/>
      <c r="BM81" s="2"/>
      <c r="BN81" s="7"/>
      <c r="BO81" s="2"/>
      <c r="BP81" s="2"/>
      <c r="BQ81" s="7"/>
      <c r="BR81" s="2"/>
      <c r="BS81" s="2"/>
      <c r="BT81" s="7"/>
      <c r="BU81" s="2"/>
      <c r="BV81" s="2"/>
      <c r="BW81" s="7"/>
      <c r="BX81" s="6"/>
      <c r="CA81" s="2"/>
      <c r="CB81" s="7"/>
      <c r="CD81" s="7"/>
      <c r="CE81" s="2"/>
      <c r="CF81" s="7"/>
      <c r="CG81" s="2"/>
      <c r="CH81" s="7"/>
      <c r="CI81" s="2"/>
      <c r="CJ81" s="7"/>
      <c r="CK81" s="7"/>
      <c r="CL81" s="7"/>
      <c r="CN81" s="2"/>
      <c r="CO81" s="2"/>
      <c r="CP81" s="2"/>
      <c r="CQ81" s="2"/>
      <c r="CS81" s="2"/>
      <c r="CT81" s="7"/>
      <c r="CU81" s="2"/>
      <c r="CV81" s="2"/>
      <c r="CW81" s="2"/>
      <c r="CX81" s="2"/>
      <c r="CZ81" s="7"/>
      <c r="DA81" s="7"/>
      <c r="DB81" s="7"/>
      <c r="DC81" s="7"/>
      <c r="DD81" s="2"/>
      <c r="DE81" s="7"/>
      <c r="DF81" s="7"/>
      <c r="DI81" s="2"/>
      <c r="DM81" s="7"/>
      <c r="DP81" s="7"/>
      <c r="DQ81" s="2"/>
      <c r="DR81" s="7"/>
      <c r="DS81" s="2"/>
      <c r="DT81" s="7"/>
      <c r="DU81" s="2"/>
      <c r="DV81" s="7"/>
      <c r="DW81" s="7"/>
      <c r="DX81" s="7"/>
      <c r="DY81" s="7"/>
      <c r="DZ81" s="7"/>
      <c r="EA81" s="7"/>
      <c r="EB81" s="7"/>
      <c r="EC81" s="7"/>
      <c r="ED81" s="6"/>
      <c r="EE81" s="7"/>
      <c r="EF81" s="2"/>
      <c r="EG81" s="7"/>
      <c r="EH81" s="7"/>
      <c r="EL81">
        <f t="shared" si="5"/>
        <v>0</v>
      </c>
    </row>
    <row r="82" spans="1:142" ht="12" customHeight="1">
      <c r="A82">
        <v>80</v>
      </c>
      <c r="B82" s="17">
        <v>42667.522418981483</v>
      </c>
      <c r="C82">
        <v>8</v>
      </c>
      <c r="D82">
        <v>91</v>
      </c>
      <c r="E82" t="b">
        <v>0</v>
      </c>
      <c r="F82" t="s">
        <v>263</v>
      </c>
      <c r="G82" t="s">
        <v>265</v>
      </c>
      <c r="H82">
        <f t="shared" si="0"/>
        <v>1</v>
      </c>
      <c r="I82" s="2">
        <f t="shared" si="1"/>
        <v>0</v>
      </c>
      <c r="J82" s="2">
        <f t="shared" ref="J82:K82" si="95">IF(O82="Yes",0,IF(O82="NO",1,""))</f>
        <v>0</v>
      </c>
      <c r="K82" s="2">
        <f t="shared" si="95"/>
        <v>0</v>
      </c>
      <c r="L82" s="2" t="str">
        <f t="shared" si="3"/>
        <v/>
      </c>
      <c r="M82" s="2">
        <f t="shared" si="4"/>
        <v>0</v>
      </c>
      <c r="N82" s="2" t="s">
        <v>266</v>
      </c>
      <c r="O82" s="2" t="s">
        <v>267</v>
      </c>
      <c r="P82" s="2" t="s">
        <v>267</v>
      </c>
      <c r="Q82" s="2" t="s">
        <v>904</v>
      </c>
      <c r="R82" s="2"/>
      <c r="S82" s="3"/>
      <c r="T82" s="2"/>
      <c r="V82" s="3"/>
      <c r="W82" s="18"/>
      <c r="X82" s="2"/>
      <c r="Y82" s="2"/>
      <c r="Z82" s="2"/>
      <c r="AA82" s="3"/>
      <c r="AB82" s="5">
        <f t="shared" si="94"/>
        <v>0</v>
      </c>
      <c r="AD82" s="3"/>
      <c r="AE82" s="3"/>
      <c r="AF82" s="6"/>
      <c r="AH82" s="3"/>
      <c r="AJ82" s="2"/>
      <c r="AK82" s="2"/>
      <c r="AM82" s="2"/>
      <c r="AN82" s="3"/>
      <c r="AO82" s="2"/>
      <c r="AP82" s="5"/>
      <c r="AQ82" s="3"/>
      <c r="AR82" s="2"/>
      <c r="AW82" s="15"/>
      <c r="BF82" s="2"/>
      <c r="BG82" s="2"/>
      <c r="BI82" s="2"/>
      <c r="BJ82" s="2"/>
      <c r="BL82" s="7"/>
      <c r="BM82" s="2"/>
      <c r="BN82" s="7"/>
      <c r="BO82" s="2"/>
      <c r="BP82" s="2"/>
      <c r="BQ82" s="7"/>
      <c r="BR82" s="2"/>
      <c r="BS82" s="2"/>
      <c r="BT82" s="7"/>
      <c r="BU82" s="2"/>
      <c r="BV82" s="2"/>
      <c r="BW82" s="7"/>
      <c r="BX82" s="6"/>
      <c r="CA82" s="2"/>
      <c r="CB82" s="7"/>
      <c r="CD82" s="7"/>
      <c r="CE82" s="2"/>
      <c r="CF82" s="7"/>
      <c r="CG82" s="2"/>
      <c r="CH82" s="7"/>
      <c r="CI82" s="2"/>
      <c r="CJ82" s="7"/>
      <c r="CK82" s="7"/>
      <c r="CL82" s="7"/>
      <c r="CN82" s="2"/>
      <c r="CO82" s="2"/>
      <c r="CP82" s="2"/>
      <c r="CQ82" s="2"/>
      <c r="CS82" s="2"/>
      <c r="CT82" s="7"/>
      <c r="CU82" s="2"/>
      <c r="CV82" s="2"/>
      <c r="CW82" s="2"/>
      <c r="CX82" s="2"/>
      <c r="CZ82" s="7"/>
      <c r="DA82" s="7"/>
      <c r="DB82" s="7"/>
      <c r="DC82" s="7"/>
      <c r="DD82" s="2"/>
      <c r="DE82" s="7"/>
      <c r="DF82" s="7"/>
      <c r="DI82" s="2"/>
      <c r="DM82" s="7"/>
      <c r="DP82" s="7"/>
      <c r="DQ82" s="2"/>
      <c r="DR82" s="7"/>
      <c r="DS82" s="2"/>
      <c r="DT82" s="7"/>
      <c r="DU82" s="2"/>
      <c r="DV82" s="7"/>
      <c r="DW82" s="7"/>
      <c r="DX82" s="7"/>
      <c r="DY82" s="7"/>
      <c r="DZ82" s="7"/>
      <c r="EA82" s="7"/>
      <c r="EB82" s="7"/>
      <c r="EC82" s="7"/>
      <c r="ED82" s="6"/>
      <c r="EE82" s="7"/>
      <c r="EF82" s="2"/>
      <c r="EG82" s="7"/>
      <c r="EH82" s="7"/>
      <c r="EL82">
        <f t="shared" si="5"/>
        <v>3</v>
      </c>
    </row>
    <row r="83" spans="1:142" ht="12" customHeight="1">
      <c r="A83">
        <v>81</v>
      </c>
      <c r="B83" s="17">
        <v>42845.554444444446</v>
      </c>
      <c r="C83">
        <v>10</v>
      </c>
      <c r="D83">
        <v>91</v>
      </c>
      <c r="E83" t="b">
        <v>0</v>
      </c>
      <c r="F83" t="s">
        <v>263</v>
      </c>
      <c r="G83" t="s">
        <v>265</v>
      </c>
      <c r="H83">
        <f t="shared" si="0"/>
        <v>1</v>
      </c>
      <c r="I83" s="2">
        <f t="shared" si="1"/>
        <v>0</v>
      </c>
      <c r="J83" s="2">
        <f t="shared" ref="J83:K83" si="96">IF(O83="Yes",0,IF(O83="NO",1,""))</f>
        <v>0</v>
      </c>
      <c r="K83" s="2">
        <f t="shared" si="96"/>
        <v>0</v>
      </c>
      <c r="L83" s="2" t="str">
        <f t="shared" si="3"/>
        <v/>
      </c>
      <c r="M83" s="2">
        <f t="shared" si="4"/>
        <v>0</v>
      </c>
      <c r="N83" s="2" t="s">
        <v>269</v>
      </c>
      <c r="O83" s="2" t="s">
        <v>267</v>
      </c>
      <c r="P83" s="2" t="s">
        <v>267</v>
      </c>
      <c r="Q83" s="2" t="s">
        <v>624</v>
      </c>
      <c r="R83" s="2"/>
      <c r="S83" s="3"/>
      <c r="T83" s="2" t="s">
        <v>267</v>
      </c>
      <c r="U83" t="s">
        <v>627</v>
      </c>
      <c r="V83" s="3"/>
      <c r="W83" s="18"/>
      <c r="X83" s="2"/>
      <c r="Y83" s="2"/>
      <c r="Z83" s="2"/>
      <c r="AA83" s="3"/>
      <c r="AB83" s="5">
        <f t="shared" si="94"/>
        <v>0</v>
      </c>
      <c r="AD83" s="3"/>
      <c r="AE83" s="3"/>
      <c r="AF83" s="6"/>
      <c r="AH83" s="3"/>
      <c r="AJ83" s="2"/>
      <c r="AK83" s="2"/>
      <c r="AM83" s="2"/>
      <c r="AN83" s="3"/>
      <c r="AO83" s="2"/>
      <c r="AP83" s="5"/>
      <c r="AQ83" s="3"/>
      <c r="AR83" s="2"/>
      <c r="AW83" s="15"/>
      <c r="BF83" s="2"/>
      <c r="BG83" s="2"/>
      <c r="BI83" s="2"/>
      <c r="BJ83" s="2"/>
      <c r="BL83" s="7"/>
      <c r="BM83" s="2"/>
      <c r="BN83" s="7"/>
      <c r="BO83" s="2"/>
      <c r="BP83" s="2"/>
      <c r="BQ83" s="7"/>
      <c r="BR83" s="2"/>
      <c r="BS83" s="2"/>
      <c r="BT83" s="7"/>
      <c r="BU83" s="2"/>
      <c r="BV83" s="2"/>
      <c r="BW83" s="7"/>
      <c r="BX83" s="6"/>
      <c r="CA83" s="2"/>
      <c r="CB83" s="7"/>
      <c r="CD83" s="7"/>
      <c r="CE83" s="2"/>
      <c r="CF83" s="7"/>
      <c r="CG83" s="2"/>
      <c r="CH83" s="7"/>
      <c r="CI83" s="2"/>
      <c r="CJ83" s="7"/>
      <c r="CK83" s="7"/>
      <c r="CL83" s="7"/>
      <c r="CN83" s="2"/>
      <c r="CO83" s="2"/>
      <c r="CP83" s="2"/>
      <c r="CQ83" s="2"/>
      <c r="CS83" s="2"/>
      <c r="CT83" s="7"/>
      <c r="CU83" s="2"/>
      <c r="CV83" s="2"/>
      <c r="CW83" s="2"/>
      <c r="CX83" s="2"/>
      <c r="CZ83" s="7"/>
      <c r="DA83" s="7"/>
      <c r="DB83" s="7"/>
      <c r="DC83" s="7"/>
      <c r="DD83" s="2"/>
      <c r="DE83" s="7"/>
      <c r="DF83" s="7"/>
      <c r="DI83" s="2"/>
      <c r="DM83" s="7"/>
      <c r="DP83" s="7"/>
      <c r="DQ83" s="2"/>
      <c r="DR83" s="7"/>
      <c r="DS83" s="2"/>
      <c r="DT83" s="7"/>
      <c r="DU83" s="2"/>
      <c r="DV83" s="7"/>
      <c r="DW83" s="7"/>
      <c r="DX83" s="7"/>
      <c r="DY83" s="7"/>
      <c r="DZ83" s="7"/>
      <c r="EA83" s="7"/>
      <c r="EB83" s="7"/>
      <c r="EC83" s="7"/>
      <c r="ED83" s="6"/>
      <c r="EE83" s="7"/>
      <c r="EF83" s="2"/>
      <c r="EG83" s="7"/>
      <c r="EH83" s="7"/>
      <c r="EL83">
        <f t="shared" si="5"/>
        <v>5</v>
      </c>
    </row>
    <row r="84" spans="1:142" ht="12" customHeight="1">
      <c r="A84">
        <v>82</v>
      </c>
      <c r="B84" s="17">
        <v>42873.375891203701</v>
      </c>
      <c r="C84">
        <v>100</v>
      </c>
      <c r="D84">
        <v>93</v>
      </c>
      <c r="E84" t="b">
        <v>1</v>
      </c>
      <c r="F84" t="s">
        <v>263</v>
      </c>
      <c r="G84" t="s">
        <v>265</v>
      </c>
      <c r="H84">
        <f t="shared" si="0"/>
        <v>0</v>
      </c>
      <c r="I84" s="2">
        <f t="shared" si="1"/>
        <v>1</v>
      </c>
      <c r="J84" s="2" t="str">
        <f t="shared" ref="J84:K84" si="97">IF(O84="Yes",0,IF(O84="NO",1,""))</f>
        <v/>
      </c>
      <c r="K84" s="2" t="str">
        <f t="shared" si="97"/>
        <v/>
      </c>
      <c r="L84" s="2" t="str">
        <f t="shared" si="3"/>
        <v/>
      </c>
      <c r="M84" s="2">
        <f t="shared" si="4"/>
        <v>0</v>
      </c>
      <c r="N84" s="2" t="s">
        <v>268</v>
      </c>
      <c r="O84" s="2"/>
      <c r="P84" s="2"/>
      <c r="Q84" s="2"/>
      <c r="R84" s="2"/>
      <c r="S84" s="3"/>
      <c r="T84" s="2"/>
      <c r="V84" s="3"/>
      <c r="W84" s="18"/>
      <c r="X84" s="2"/>
      <c r="Y84" s="2"/>
      <c r="Z84" s="2"/>
      <c r="AA84" s="3"/>
      <c r="AB84" s="5">
        <f t="shared" si="94"/>
        <v>0</v>
      </c>
      <c r="AD84" s="3"/>
      <c r="AE84" s="3"/>
      <c r="AF84" s="6"/>
      <c r="AH84" s="3"/>
      <c r="AJ84" s="2"/>
      <c r="AK84" s="2"/>
      <c r="AM84" s="2"/>
      <c r="AN84" s="3"/>
      <c r="AO84" s="2"/>
      <c r="AP84" s="5"/>
      <c r="AQ84" s="3"/>
      <c r="AR84" s="2"/>
      <c r="AW84" s="15"/>
      <c r="BF84" s="2"/>
      <c r="BG84" s="2"/>
      <c r="BI84" s="2"/>
      <c r="BJ84" s="2"/>
      <c r="BL84" s="7"/>
      <c r="BM84" s="2"/>
      <c r="BN84" s="7"/>
      <c r="BO84" s="2"/>
      <c r="BP84" s="2"/>
      <c r="BQ84" s="7"/>
      <c r="BR84" s="2"/>
      <c r="BS84" s="2"/>
      <c r="BT84" s="7"/>
      <c r="BU84" s="2"/>
      <c r="BV84" s="2"/>
      <c r="BW84" s="7"/>
      <c r="BX84" s="6"/>
      <c r="CA84" s="2"/>
      <c r="CB84" s="7"/>
      <c r="CD84" s="7"/>
      <c r="CE84" s="2"/>
      <c r="CF84" s="7"/>
      <c r="CG84" s="2"/>
      <c r="CH84" s="7"/>
      <c r="CI84" s="2"/>
      <c r="CJ84" s="7"/>
      <c r="CK84" s="7"/>
      <c r="CL84" s="7"/>
      <c r="CN84" s="2"/>
      <c r="CO84" s="2"/>
      <c r="CP84" s="2"/>
      <c r="CQ84" s="2"/>
      <c r="CS84" s="2"/>
      <c r="CT84" s="7"/>
      <c r="CU84" s="2"/>
      <c r="CV84" s="2"/>
      <c r="CW84" s="2"/>
      <c r="CX84" s="2"/>
      <c r="CZ84" s="7"/>
      <c r="DA84" s="7"/>
      <c r="DB84" s="7"/>
      <c r="DC84" s="7"/>
      <c r="DD84" s="2"/>
      <c r="DE84" s="7"/>
      <c r="DF84" s="7"/>
      <c r="DI84" s="2"/>
      <c r="DM84" s="7"/>
      <c r="DP84" s="7"/>
      <c r="DQ84" s="2"/>
      <c r="DR84" s="7"/>
      <c r="DS84" s="2"/>
      <c r="DT84" s="7"/>
      <c r="DU84" s="2"/>
      <c r="DV84" s="7"/>
      <c r="DW84" s="7"/>
      <c r="DX84" s="7"/>
      <c r="DY84" s="7"/>
      <c r="DZ84" s="7"/>
      <c r="EA84" s="7"/>
      <c r="EB84" s="7"/>
      <c r="EC84" s="7"/>
      <c r="ED84" s="6"/>
      <c r="EE84" s="7"/>
      <c r="EF84" s="2"/>
      <c r="EG84" s="7"/>
      <c r="EH84" s="7"/>
      <c r="EL84">
        <f t="shared" si="5"/>
        <v>0</v>
      </c>
    </row>
    <row r="85" spans="1:142" ht="12" customHeight="1">
      <c r="A85">
        <v>83</v>
      </c>
      <c r="B85" s="17">
        <v>42715.943912037037</v>
      </c>
      <c r="C85">
        <v>100</v>
      </c>
      <c r="D85">
        <v>96</v>
      </c>
      <c r="E85" t="b">
        <v>1</v>
      </c>
      <c r="F85" t="s">
        <v>263</v>
      </c>
      <c r="G85" t="s">
        <v>265</v>
      </c>
      <c r="H85">
        <f t="shared" si="0"/>
        <v>0</v>
      </c>
      <c r="I85" s="2">
        <f t="shared" si="1"/>
        <v>1</v>
      </c>
      <c r="J85" s="2" t="str">
        <f t="shared" ref="J85:K85" si="98">IF(O85="Yes",0,IF(O85="NO",1,""))</f>
        <v/>
      </c>
      <c r="K85" s="2" t="str">
        <f t="shared" si="98"/>
        <v/>
      </c>
      <c r="L85" s="2" t="str">
        <f t="shared" si="3"/>
        <v/>
      </c>
      <c r="M85" s="2">
        <f t="shared" si="4"/>
        <v>0</v>
      </c>
      <c r="N85" s="2" t="s">
        <v>268</v>
      </c>
      <c r="O85" s="2"/>
      <c r="P85" s="2"/>
      <c r="Q85" s="2"/>
      <c r="R85" s="2"/>
      <c r="S85" s="3"/>
      <c r="T85" s="2"/>
      <c r="V85" s="3"/>
      <c r="W85" s="18"/>
      <c r="X85" s="2"/>
      <c r="Y85" s="2"/>
      <c r="Z85" s="2"/>
      <c r="AA85" s="3"/>
      <c r="AB85" s="5">
        <f t="shared" si="94"/>
        <v>0</v>
      </c>
      <c r="AD85" s="3"/>
      <c r="AE85" s="3"/>
      <c r="AF85" s="6"/>
      <c r="AH85" s="3"/>
      <c r="AJ85" s="2"/>
      <c r="AK85" s="2"/>
      <c r="AM85" s="2"/>
      <c r="AN85" s="3"/>
      <c r="AO85" s="2"/>
      <c r="AP85" s="5"/>
      <c r="AQ85" s="3"/>
      <c r="AR85" s="2"/>
      <c r="AW85" s="15"/>
      <c r="BF85" s="2"/>
      <c r="BG85" s="2"/>
      <c r="BI85" s="2"/>
      <c r="BJ85" s="2"/>
      <c r="BL85" s="7"/>
      <c r="BM85" s="2"/>
      <c r="BN85" s="7"/>
      <c r="BO85" s="2"/>
      <c r="BP85" s="2"/>
      <c r="BQ85" s="7"/>
      <c r="BR85" s="2"/>
      <c r="BS85" s="2"/>
      <c r="BT85" s="7"/>
      <c r="BU85" s="2"/>
      <c r="BV85" s="2"/>
      <c r="BW85" s="7"/>
      <c r="BX85" s="6"/>
      <c r="CA85" s="2"/>
      <c r="CB85" s="7"/>
      <c r="CD85" s="7"/>
      <c r="CE85" s="2"/>
      <c r="CF85" s="7"/>
      <c r="CG85" s="2"/>
      <c r="CH85" s="7"/>
      <c r="CI85" s="2"/>
      <c r="CJ85" s="7"/>
      <c r="CK85" s="7"/>
      <c r="CL85" s="7"/>
      <c r="CN85" s="2"/>
      <c r="CO85" s="2"/>
      <c r="CP85" s="2"/>
      <c r="CQ85" s="2"/>
      <c r="CS85" s="2"/>
      <c r="CT85" s="7"/>
      <c r="CU85" s="2"/>
      <c r="CV85" s="2"/>
      <c r="CW85" s="2"/>
      <c r="CX85" s="2"/>
      <c r="CZ85" s="7"/>
      <c r="DA85" s="7"/>
      <c r="DB85" s="7"/>
      <c r="DC85" s="7"/>
      <c r="DD85" s="2"/>
      <c r="DE85" s="7"/>
      <c r="DF85" s="7"/>
      <c r="DI85" s="2"/>
      <c r="DM85" s="7"/>
      <c r="DP85" s="7"/>
      <c r="DQ85" s="2"/>
      <c r="DR85" s="7"/>
      <c r="DS85" s="2"/>
      <c r="DT85" s="7"/>
      <c r="DU85" s="2"/>
      <c r="DV85" s="7"/>
      <c r="DW85" s="7"/>
      <c r="DX85" s="7"/>
      <c r="DY85" s="7"/>
      <c r="DZ85" s="7"/>
      <c r="EA85" s="7"/>
      <c r="EB85" s="7"/>
      <c r="EC85" s="7"/>
      <c r="ED85" s="6"/>
      <c r="EE85" s="7"/>
      <c r="EF85" s="2"/>
      <c r="EG85" s="7"/>
      <c r="EH85" s="7"/>
      <c r="EL85">
        <f t="shared" si="5"/>
        <v>0</v>
      </c>
    </row>
    <row r="86" spans="1:142" ht="12" customHeight="1">
      <c r="A86">
        <v>84</v>
      </c>
      <c r="B86" s="17">
        <v>42804.572592592594</v>
      </c>
      <c r="C86">
        <v>5</v>
      </c>
      <c r="D86">
        <v>98</v>
      </c>
      <c r="E86" t="b">
        <v>0</v>
      </c>
      <c r="F86" t="s">
        <v>263</v>
      </c>
      <c r="G86" t="s">
        <v>265</v>
      </c>
      <c r="H86">
        <f t="shared" si="0"/>
        <v>1</v>
      </c>
      <c r="I86" s="2">
        <f t="shared" si="1"/>
        <v>0</v>
      </c>
      <c r="J86" s="2">
        <f t="shared" ref="J86:K86" si="99">IF(O86="Yes",0,IF(O86="NO",1,""))</f>
        <v>0</v>
      </c>
      <c r="K86" s="2">
        <f t="shared" si="99"/>
        <v>1</v>
      </c>
      <c r="L86" s="2" t="str">
        <f t="shared" si="3"/>
        <v/>
      </c>
      <c r="M86" s="2">
        <f t="shared" si="4"/>
        <v>0</v>
      </c>
      <c r="N86" s="2" t="s">
        <v>269</v>
      </c>
      <c r="O86" s="2" t="s">
        <v>267</v>
      </c>
      <c r="P86" s="2" t="s">
        <v>268</v>
      </c>
      <c r="Q86" s="2"/>
      <c r="R86" s="2"/>
      <c r="S86" s="3"/>
      <c r="T86" s="2"/>
      <c r="V86" s="3"/>
      <c r="W86" s="18"/>
      <c r="X86" s="2"/>
      <c r="Y86" s="2"/>
      <c r="Z86" s="2"/>
      <c r="AA86" s="3"/>
      <c r="AB86" s="5">
        <f t="shared" si="94"/>
        <v>0</v>
      </c>
      <c r="AD86" s="3"/>
      <c r="AE86" s="3"/>
      <c r="AF86" s="6"/>
      <c r="AH86" s="3"/>
      <c r="AJ86" s="2"/>
      <c r="AK86" s="2"/>
      <c r="AM86" s="2"/>
      <c r="AN86" s="3"/>
      <c r="AO86" s="2"/>
      <c r="AP86" s="5"/>
      <c r="AQ86" s="3"/>
      <c r="AR86" s="2"/>
      <c r="AW86" s="15"/>
      <c r="BF86" s="2"/>
      <c r="BG86" s="2"/>
      <c r="BI86" s="2"/>
      <c r="BJ86" s="2"/>
      <c r="BL86" s="7"/>
      <c r="BM86" s="2"/>
      <c r="BN86" s="7"/>
      <c r="BO86" s="2"/>
      <c r="BP86" s="2"/>
      <c r="BQ86" s="7"/>
      <c r="BR86" s="2"/>
      <c r="BS86" s="2"/>
      <c r="BT86" s="7"/>
      <c r="BU86" s="2"/>
      <c r="BV86" s="2"/>
      <c r="BW86" s="7"/>
      <c r="BX86" s="6"/>
      <c r="CA86" s="2"/>
      <c r="CB86" s="7"/>
      <c r="CD86" s="7"/>
      <c r="CE86" s="2"/>
      <c r="CF86" s="7"/>
      <c r="CG86" s="2"/>
      <c r="CH86" s="7"/>
      <c r="CI86" s="2"/>
      <c r="CJ86" s="7"/>
      <c r="CK86" s="7"/>
      <c r="CL86" s="7"/>
      <c r="CN86" s="2"/>
      <c r="CO86" s="2"/>
      <c r="CP86" s="2"/>
      <c r="CQ86" s="2"/>
      <c r="CS86" s="2"/>
      <c r="CT86" s="7"/>
      <c r="CU86" s="2"/>
      <c r="CV86" s="2"/>
      <c r="CW86" s="2"/>
      <c r="CX86" s="2"/>
      <c r="CZ86" s="7"/>
      <c r="DA86" s="7"/>
      <c r="DB86" s="7"/>
      <c r="DC86" s="7"/>
      <c r="DD86" s="2"/>
      <c r="DE86" s="7"/>
      <c r="DF86" s="7"/>
      <c r="DI86" s="2"/>
      <c r="DM86" s="7"/>
      <c r="DP86" s="7"/>
      <c r="DQ86" s="2"/>
      <c r="DR86" s="7"/>
      <c r="DS86" s="2"/>
      <c r="DT86" s="7"/>
      <c r="DU86" s="2"/>
      <c r="DV86" s="7"/>
      <c r="DW86" s="7"/>
      <c r="DX86" s="7"/>
      <c r="DY86" s="7"/>
      <c r="DZ86" s="7"/>
      <c r="EA86" s="7"/>
      <c r="EB86" s="7"/>
      <c r="EC86" s="7"/>
      <c r="ED86" s="6"/>
      <c r="EE86" s="7"/>
      <c r="EF86" s="2"/>
      <c r="EG86" s="7"/>
      <c r="EH86" s="7"/>
      <c r="EL86">
        <f t="shared" si="5"/>
        <v>2</v>
      </c>
    </row>
    <row r="87" spans="1:142" ht="12" customHeight="1">
      <c r="A87">
        <v>85</v>
      </c>
      <c r="B87" s="17">
        <v>42602.482766203706</v>
      </c>
      <c r="C87">
        <v>6</v>
      </c>
      <c r="D87">
        <v>101</v>
      </c>
      <c r="E87" t="b">
        <v>0</v>
      </c>
      <c r="F87" t="s">
        <v>263</v>
      </c>
      <c r="G87" t="s">
        <v>265</v>
      </c>
      <c r="H87">
        <f t="shared" si="0"/>
        <v>1</v>
      </c>
      <c r="I87" s="2">
        <f t="shared" si="1"/>
        <v>0</v>
      </c>
      <c r="J87" s="2">
        <f t="shared" ref="J87:K87" si="100">IF(O87="Yes",0,IF(O87="NO",1,""))</f>
        <v>0</v>
      </c>
      <c r="K87" s="2">
        <f t="shared" si="100"/>
        <v>0</v>
      </c>
      <c r="L87" s="2" t="str">
        <f t="shared" si="3"/>
        <v/>
      </c>
      <c r="M87" s="2">
        <f t="shared" si="4"/>
        <v>0</v>
      </c>
      <c r="N87" s="2" t="s">
        <v>269</v>
      </c>
      <c r="O87" s="2" t="s">
        <v>267</v>
      </c>
      <c r="P87" s="2" t="s">
        <v>267</v>
      </c>
      <c r="Q87" s="2" t="s">
        <v>1649</v>
      </c>
      <c r="R87" s="2"/>
      <c r="S87" s="3"/>
      <c r="T87" s="2"/>
      <c r="V87" s="3"/>
      <c r="W87" s="18"/>
      <c r="X87" s="2"/>
      <c r="Y87" s="2"/>
      <c r="Z87" s="2"/>
      <c r="AA87" s="3"/>
      <c r="AB87" s="5">
        <f t="shared" si="94"/>
        <v>0</v>
      </c>
      <c r="AD87" s="3"/>
      <c r="AE87" s="3"/>
      <c r="AF87" s="6"/>
      <c r="AH87" s="3"/>
      <c r="AJ87" s="2"/>
      <c r="AK87" s="2"/>
      <c r="AM87" s="2"/>
      <c r="AN87" s="3"/>
      <c r="AO87" s="2"/>
      <c r="AP87" s="5"/>
      <c r="AQ87" s="3"/>
      <c r="AR87" s="2"/>
      <c r="AW87" s="15"/>
      <c r="BF87" s="2"/>
      <c r="BG87" s="2"/>
      <c r="BI87" s="2"/>
      <c r="BJ87" s="2"/>
      <c r="BL87" s="7"/>
      <c r="BM87" s="2"/>
      <c r="BN87" s="7"/>
      <c r="BO87" s="2"/>
      <c r="BP87" s="2"/>
      <c r="BQ87" s="7"/>
      <c r="BR87" s="2"/>
      <c r="BS87" s="2"/>
      <c r="BT87" s="7"/>
      <c r="BU87" s="2"/>
      <c r="BV87" s="2"/>
      <c r="BW87" s="7"/>
      <c r="BX87" s="6"/>
      <c r="CA87" s="2"/>
      <c r="CB87" s="7"/>
      <c r="CD87" s="7"/>
      <c r="CE87" s="2"/>
      <c r="CF87" s="7"/>
      <c r="CG87" s="2"/>
      <c r="CH87" s="7"/>
      <c r="CI87" s="2"/>
      <c r="CJ87" s="7"/>
      <c r="CK87" s="7"/>
      <c r="CL87" s="7"/>
      <c r="CN87" s="2"/>
      <c r="CO87" s="2"/>
      <c r="CP87" s="2"/>
      <c r="CQ87" s="2"/>
      <c r="CS87" s="2"/>
      <c r="CT87" s="7"/>
      <c r="CU87" s="2"/>
      <c r="CV87" s="2"/>
      <c r="CW87" s="2"/>
      <c r="CX87" s="2"/>
      <c r="CZ87" s="7"/>
      <c r="DA87" s="7"/>
      <c r="DB87" s="7"/>
      <c r="DC87" s="7"/>
      <c r="DD87" s="2"/>
      <c r="DE87" s="7"/>
      <c r="DF87" s="7"/>
      <c r="DI87" s="2"/>
      <c r="DM87" s="7"/>
      <c r="DP87" s="7"/>
      <c r="DQ87" s="2"/>
      <c r="DR87" s="7"/>
      <c r="DS87" s="2"/>
      <c r="DT87" s="7"/>
      <c r="DU87" s="2"/>
      <c r="DV87" s="7"/>
      <c r="DW87" s="7"/>
      <c r="DX87" s="7"/>
      <c r="DY87" s="7"/>
      <c r="DZ87" s="7"/>
      <c r="EA87" s="7"/>
      <c r="EB87" s="7"/>
      <c r="EC87" s="7"/>
      <c r="ED87" s="6"/>
      <c r="EE87" s="7"/>
      <c r="EF87" s="2"/>
      <c r="EG87" s="7"/>
      <c r="EH87" s="7"/>
      <c r="EL87">
        <f t="shared" si="5"/>
        <v>3</v>
      </c>
    </row>
    <row r="88" spans="1:142" ht="12" customHeight="1">
      <c r="A88">
        <v>86</v>
      </c>
      <c r="B88" s="17">
        <v>42743.891145833331</v>
      </c>
      <c r="C88">
        <v>22</v>
      </c>
      <c r="D88">
        <v>101</v>
      </c>
      <c r="E88" t="b">
        <v>0</v>
      </c>
      <c r="F88" t="s">
        <v>263</v>
      </c>
      <c r="G88" t="s">
        <v>265</v>
      </c>
      <c r="H88">
        <f t="shared" si="0"/>
        <v>1</v>
      </c>
      <c r="I88" s="2">
        <f t="shared" si="1"/>
        <v>0</v>
      </c>
      <c r="J88" s="2">
        <f t="shared" ref="J88:K88" si="101">IF(O88="Yes",0,IF(O88="NO",1,""))</f>
        <v>0</v>
      </c>
      <c r="K88" s="2">
        <f t="shared" si="101"/>
        <v>0</v>
      </c>
      <c r="L88" s="2" t="str">
        <f t="shared" si="3"/>
        <v/>
      </c>
      <c r="M88" s="2">
        <f t="shared" si="4"/>
        <v>0</v>
      </c>
      <c r="N88" s="2" t="s">
        <v>266</v>
      </c>
      <c r="O88" s="2" t="s">
        <v>267</v>
      </c>
      <c r="P88" s="2" t="s">
        <v>267</v>
      </c>
      <c r="Q88" s="2" t="s">
        <v>624</v>
      </c>
      <c r="R88" s="2"/>
      <c r="S88" s="3"/>
      <c r="T88" s="2" t="s">
        <v>268</v>
      </c>
      <c r="V88" s="3"/>
      <c r="W88" s="18"/>
      <c r="X88" s="2"/>
      <c r="Y88" s="2" t="s">
        <v>1697</v>
      </c>
      <c r="Z88" s="2" t="s">
        <v>1698</v>
      </c>
      <c r="AA88" s="3">
        <v>33</v>
      </c>
      <c r="AB88" s="5">
        <f t="shared" si="94"/>
        <v>30</v>
      </c>
      <c r="AD88" s="3" t="s">
        <v>1701</v>
      </c>
      <c r="AE88" s="3"/>
      <c r="AF88" s="6" t="s">
        <v>270</v>
      </c>
      <c r="AH88" s="3" t="s">
        <v>1704</v>
      </c>
      <c r="AJ88" s="2"/>
      <c r="AK88" s="2"/>
      <c r="AM88" s="2"/>
      <c r="AN88" s="3"/>
      <c r="AO88" s="2"/>
      <c r="AP88" s="5"/>
      <c r="AQ88" s="3"/>
      <c r="AR88" s="2"/>
      <c r="AW88" s="15"/>
      <c r="BF88" s="2"/>
      <c r="BG88" s="2"/>
      <c r="BI88" s="2"/>
      <c r="BJ88" s="2"/>
      <c r="BL88" s="7"/>
      <c r="BM88" s="2"/>
      <c r="BN88" s="7"/>
      <c r="BO88" s="2"/>
      <c r="BP88" s="2"/>
      <c r="BQ88" s="7"/>
      <c r="BR88" s="2"/>
      <c r="BS88" s="2"/>
      <c r="BT88" s="7"/>
      <c r="BU88" s="2"/>
      <c r="BV88" s="2"/>
      <c r="BW88" s="7"/>
      <c r="BX88" s="6"/>
      <c r="CA88" s="2"/>
      <c r="CB88" s="7"/>
      <c r="CD88" s="7"/>
      <c r="CE88" s="2"/>
      <c r="CF88" s="7"/>
      <c r="CG88" s="2"/>
      <c r="CH88" s="7"/>
      <c r="CI88" s="2"/>
      <c r="CJ88" s="7"/>
      <c r="CK88" s="7"/>
      <c r="CL88" s="7"/>
      <c r="CN88" s="2"/>
      <c r="CO88" s="2"/>
      <c r="CP88" s="2"/>
      <c r="CQ88" s="2"/>
      <c r="CS88" s="2"/>
      <c r="CT88" s="7"/>
      <c r="CU88" s="2"/>
      <c r="CV88" s="2"/>
      <c r="CW88" s="2"/>
      <c r="CX88" s="2"/>
      <c r="CZ88" s="7"/>
      <c r="DA88" s="7"/>
      <c r="DB88" s="7"/>
      <c r="DC88" s="7"/>
      <c r="DD88" s="2"/>
      <c r="DE88" s="7"/>
      <c r="DF88" s="7"/>
      <c r="DI88" s="2"/>
      <c r="DM88" s="7"/>
      <c r="DP88" s="7"/>
      <c r="DQ88" s="2"/>
      <c r="DR88" s="7"/>
      <c r="DS88" s="2"/>
      <c r="DT88" s="7"/>
      <c r="DU88" s="2"/>
      <c r="DV88" s="7"/>
      <c r="DW88" s="7"/>
      <c r="DX88" s="7"/>
      <c r="DY88" s="7"/>
      <c r="DZ88" s="7"/>
      <c r="EA88" s="7"/>
      <c r="EB88" s="7"/>
      <c r="EC88" s="7"/>
      <c r="ED88" s="6"/>
      <c r="EE88" s="7"/>
      <c r="EF88" s="2"/>
      <c r="EG88" s="7"/>
      <c r="EH88" s="7"/>
      <c r="EL88">
        <f t="shared" si="5"/>
        <v>10</v>
      </c>
    </row>
    <row r="89" spans="1:142" ht="12" customHeight="1">
      <c r="A89">
        <v>87</v>
      </c>
      <c r="B89" s="17">
        <v>42804.744305555556</v>
      </c>
      <c r="C89">
        <v>1</v>
      </c>
      <c r="D89">
        <v>103</v>
      </c>
      <c r="E89" t="b">
        <v>0</v>
      </c>
      <c r="F89" t="s">
        <v>263</v>
      </c>
      <c r="H89">
        <f t="shared" si="0"/>
        <v>1</v>
      </c>
      <c r="I89" s="2" t="str">
        <f t="shared" si="1"/>
        <v/>
      </c>
      <c r="J89" s="2" t="str">
        <f t="shared" ref="J89:K89" si="102">IF(O89="Yes",0,IF(O89="NO",1,""))</f>
        <v/>
      </c>
      <c r="K89" s="2" t="str">
        <f t="shared" si="102"/>
        <v/>
      </c>
      <c r="L89" s="2" t="str">
        <f t="shared" si="3"/>
        <v/>
      </c>
      <c r="M89" s="2">
        <f t="shared" si="4"/>
        <v>1</v>
      </c>
      <c r="N89" s="2"/>
      <c r="O89" s="2"/>
      <c r="P89" s="2"/>
      <c r="Q89" s="2"/>
      <c r="R89" s="2"/>
      <c r="S89" s="3"/>
      <c r="T89" s="2"/>
      <c r="V89" s="3"/>
      <c r="W89" s="18"/>
      <c r="X89" s="2"/>
      <c r="Y89" s="2"/>
      <c r="Z89" s="2"/>
      <c r="AA89" s="3"/>
      <c r="AB89" s="5"/>
      <c r="AD89" s="3"/>
      <c r="AE89" s="3"/>
      <c r="AF89" s="6"/>
      <c r="AH89" s="3"/>
      <c r="AJ89" s="2"/>
      <c r="AK89" s="2"/>
      <c r="AM89" s="2"/>
      <c r="AN89" s="3"/>
      <c r="AO89" s="2"/>
      <c r="AP89" s="5"/>
      <c r="AQ89" s="3"/>
      <c r="AR89" s="2"/>
      <c r="AW89" s="15"/>
      <c r="BF89" s="2"/>
      <c r="BG89" s="2"/>
      <c r="BI89" s="2"/>
      <c r="BJ89" s="2"/>
      <c r="BL89" s="7"/>
      <c r="BM89" s="2"/>
      <c r="BN89" s="7"/>
      <c r="BO89" s="2"/>
      <c r="BP89" s="2"/>
      <c r="BQ89" s="7"/>
      <c r="BR89" s="2"/>
      <c r="BS89" s="2"/>
      <c r="BT89" s="7"/>
      <c r="BU89" s="2"/>
      <c r="BV89" s="2"/>
      <c r="BW89" s="7"/>
      <c r="BX89" s="6"/>
      <c r="CA89" s="2"/>
      <c r="CB89" s="7"/>
      <c r="CD89" s="7"/>
      <c r="CE89" s="2"/>
      <c r="CF89" s="7"/>
      <c r="CG89" s="2"/>
      <c r="CH89" s="7"/>
      <c r="CI89" s="2"/>
      <c r="CJ89" s="7"/>
      <c r="CK89" s="7"/>
      <c r="CL89" s="7"/>
      <c r="CN89" s="2"/>
      <c r="CO89" s="2"/>
      <c r="CP89" s="2"/>
      <c r="CQ89" s="2"/>
      <c r="CS89" s="2"/>
      <c r="CT89" s="7"/>
      <c r="CU89" s="2"/>
      <c r="CV89" s="2"/>
      <c r="CW89" s="2"/>
      <c r="CX89" s="2"/>
      <c r="CZ89" s="7"/>
      <c r="DA89" s="7"/>
      <c r="DB89" s="7"/>
      <c r="DC89" s="7"/>
      <c r="DD89" s="2"/>
      <c r="DE89" s="7"/>
      <c r="DF89" s="7"/>
      <c r="DI89" s="2"/>
      <c r="DM89" s="7"/>
      <c r="DP89" s="7"/>
      <c r="DQ89" s="2"/>
      <c r="DR89" s="7"/>
      <c r="DS89" s="2"/>
      <c r="DT89" s="7"/>
      <c r="DU89" s="2"/>
      <c r="DV89" s="7"/>
      <c r="DW89" s="7"/>
      <c r="DX89" s="7"/>
      <c r="DY89" s="7"/>
      <c r="DZ89" s="7"/>
      <c r="EA89" s="7"/>
      <c r="EB89" s="7"/>
      <c r="EC89" s="7"/>
      <c r="ED89" s="6"/>
      <c r="EE89" s="7"/>
      <c r="EF89" s="2"/>
      <c r="EG89" s="7"/>
      <c r="EH89" s="7"/>
      <c r="EL89">
        <f t="shared" si="5"/>
        <v>-2</v>
      </c>
    </row>
    <row r="90" spans="1:142" ht="12" customHeight="1">
      <c r="A90">
        <v>88</v>
      </c>
      <c r="B90" s="17">
        <v>42870.215289351851</v>
      </c>
      <c r="C90">
        <v>100</v>
      </c>
      <c r="D90">
        <v>104</v>
      </c>
      <c r="E90" t="b">
        <v>1</v>
      </c>
      <c r="F90" t="s">
        <v>263</v>
      </c>
      <c r="G90" t="s">
        <v>265</v>
      </c>
      <c r="H90">
        <f t="shared" si="0"/>
        <v>1</v>
      </c>
      <c r="I90" s="2">
        <f t="shared" si="1"/>
        <v>0</v>
      </c>
      <c r="J90" s="2">
        <f t="shared" ref="J90:K90" si="103">IF(O90="Yes",0,IF(O90="NO",1,""))</f>
        <v>0</v>
      </c>
      <c r="K90" s="2">
        <f t="shared" si="103"/>
        <v>1</v>
      </c>
      <c r="L90" s="2" t="str">
        <f t="shared" si="3"/>
        <v/>
      </c>
      <c r="M90" s="2">
        <f t="shared" si="4"/>
        <v>0</v>
      </c>
      <c r="N90" s="2" t="s">
        <v>266</v>
      </c>
      <c r="O90" s="2" t="s">
        <v>267</v>
      </c>
      <c r="P90" s="2" t="s">
        <v>268</v>
      </c>
      <c r="Q90" s="2"/>
      <c r="R90" s="2"/>
      <c r="S90" s="3"/>
      <c r="T90" s="2"/>
      <c r="V90" s="3"/>
      <c r="W90" s="18"/>
      <c r="X90" s="2"/>
      <c r="Y90" s="2"/>
      <c r="Z90" s="2"/>
      <c r="AA90" s="3"/>
      <c r="AB90" s="5">
        <f>FLOOR(AA90/10,1)*10</f>
        <v>0</v>
      </c>
      <c r="AD90" s="3"/>
      <c r="AE90" s="3"/>
      <c r="AF90" s="6"/>
      <c r="AH90" s="3"/>
      <c r="AJ90" s="2"/>
      <c r="AK90" s="2"/>
      <c r="AM90" s="2"/>
      <c r="AN90" s="3"/>
      <c r="AO90" s="2"/>
      <c r="AP90" s="5"/>
      <c r="AQ90" s="3"/>
      <c r="AR90" s="2"/>
      <c r="AW90" s="15"/>
      <c r="BF90" s="2"/>
      <c r="BG90" s="2"/>
      <c r="BI90" s="2"/>
      <c r="BJ90" s="2"/>
      <c r="BL90" s="7"/>
      <c r="BM90" s="2"/>
      <c r="BN90" s="7"/>
      <c r="BO90" s="2"/>
      <c r="BP90" s="2"/>
      <c r="BQ90" s="7"/>
      <c r="BR90" s="2"/>
      <c r="BS90" s="2"/>
      <c r="BT90" s="7"/>
      <c r="BU90" s="2"/>
      <c r="BV90" s="2"/>
      <c r="BW90" s="7"/>
      <c r="BX90" s="6"/>
      <c r="CA90" s="2"/>
      <c r="CB90" s="7"/>
      <c r="CD90" s="7"/>
      <c r="CE90" s="2"/>
      <c r="CF90" s="7"/>
      <c r="CG90" s="2"/>
      <c r="CH90" s="7"/>
      <c r="CI90" s="2"/>
      <c r="CJ90" s="7"/>
      <c r="CK90" s="7"/>
      <c r="CL90" s="7"/>
      <c r="CN90" s="2"/>
      <c r="CO90" s="2"/>
      <c r="CP90" s="2"/>
      <c r="CQ90" s="2"/>
      <c r="CS90" s="2"/>
      <c r="CT90" s="7"/>
      <c r="CU90" s="2"/>
      <c r="CV90" s="2"/>
      <c r="CW90" s="2"/>
      <c r="CX90" s="2"/>
      <c r="CZ90" s="7"/>
      <c r="DA90" s="7"/>
      <c r="DB90" s="7"/>
      <c r="DC90" s="7"/>
      <c r="DD90" s="2"/>
      <c r="DE90" s="7"/>
      <c r="DF90" s="7"/>
      <c r="DI90" s="2"/>
      <c r="DM90" s="7"/>
      <c r="DP90" s="7"/>
      <c r="DQ90" s="2"/>
      <c r="DR90" s="7"/>
      <c r="DS90" s="2"/>
      <c r="DT90" s="7"/>
      <c r="DU90" s="2"/>
      <c r="DV90" s="7"/>
      <c r="DW90" s="7"/>
      <c r="DX90" s="7"/>
      <c r="DY90" s="7"/>
      <c r="DZ90" s="7"/>
      <c r="EA90" s="7"/>
      <c r="EB90" s="7"/>
      <c r="EC90" s="7"/>
      <c r="ED90" s="6"/>
      <c r="EE90" s="7"/>
      <c r="EF90" s="2"/>
      <c r="EG90" s="7"/>
      <c r="EH90" s="7"/>
      <c r="EL90">
        <f t="shared" si="5"/>
        <v>2</v>
      </c>
    </row>
    <row r="91" spans="1:142" ht="12" customHeight="1">
      <c r="A91">
        <v>89</v>
      </c>
      <c r="B91" s="17">
        <v>42715.941168981481</v>
      </c>
      <c r="C91">
        <v>1</v>
      </c>
      <c r="D91">
        <v>113</v>
      </c>
      <c r="E91" t="b">
        <v>0</v>
      </c>
      <c r="F91" t="s">
        <v>263</v>
      </c>
      <c r="H91">
        <f t="shared" si="0"/>
        <v>1</v>
      </c>
      <c r="I91" s="2" t="str">
        <f t="shared" si="1"/>
        <v/>
      </c>
      <c r="J91" s="2" t="str">
        <f t="shared" ref="J91:K91" si="104">IF(O91="Yes",0,IF(O91="NO",1,""))</f>
        <v/>
      </c>
      <c r="K91" s="2" t="str">
        <f t="shared" si="104"/>
        <v/>
      </c>
      <c r="L91" s="2" t="str">
        <f t="shared" si="3"/>
        <v/>
      </c>
      <c r="M91" s="2">
        <f t="shared" si="4"/>
        <v>1</v>
      </c>
      <c r="N91" s="2"/>
      <c r="O91" s="2"/>
      <c r="P91" s="2"/>
      <c r="Q91" s="2"/>
      <c r="R91" s="2"/>
      <c r="S91" s="3"/>
      <c r="T91" s="2"/>
      <c r="V91" s="3"/>
      <c r="W91" s="18"/>
      <c r="X91" s="2"/>
      <c r="Y91" s="2"/>
      <c r="Z91" s="2"/>
      <c r="AA91" s="3"/>
      <c r="AB91" s="5"/>
      <c r="AD91" s="3"/>
      <c r="AE91" s="3"/>
      <c r="AF91" s="6"/>
      <c r="AH91" s="3"/>
      <c r="AJ91" s="2"/>
      <c r="AK91" s="2"/>
      <c r="AM91" s="2"/>
      <c r="AN91" s="3"/>
      <c r="AO91" s="2"/>
      <c r="AP91" s="5"/>
      <c r="AQ91" s="3"/>
      <c r="AR91" s="2"/>
      <c r="AW91" s="15"/>
      <c r="BF91" s="2"/>
      <c r="BG91" s="2"/>
      <c r="BI91" s="2"/>
      <c r="BJ91" s="2"/>
      <c r="BL91" s="7"/>
      <c r="BM91" s="2"/>
      <c r="BN91" s="7"/>
      <c r="BO91" s="2"/>
      <c r="BP91" s="2"/>
      <c r="BQ91" s="7"/>
      <c r="BR91" s="2"/>
      <c r="BS91" s="2"/>
      <c r="BT91" s="7"/>
      <c r="BU91" s="2"/>
      <c r="BV91" s="2"/>
      <c r="BW91" s="7"/>
      <c r="BX91" s="6"/>
      <c r="CA91" s="2"/>
      <c r="CB91" s="7"/>
      <c r="CD91" s="7"/>
      <c r="CE91" s="2"/>
      <c r="CF91" s="7"/>
      <c r="CG91" s="2"/>
      <c r="CH91" s="7"/>
      <c r="CI91" s="2"/>
      <c r="CJ91" s="7"/>
      <c r="CK91" s="7"/>
      <c r="CL91" s="7"/>
      <c r="CN91" s="2"/>
      <c r="CO91" s="2"/>
      <c r="CP91" s="2"/>
      <c r="CQ91" s="2"/>
      <c r="CS91" s="2"/>
      <c r="CT91" s="7"/>
      <c r="CU91" s="2"/>
      <c r="CV91" s="2"/>
      <c r="CW91" s="2"/>
      <c r="CX91" s="2"/>
      <c r="CZ91" s="7"/>
      <c r="DA91" s="7"/>
      <c r="DB91" s="7"/>
      <c r="DC91" s="7"/>
      <c r="DD91" s="2"/>
      <c r="DE91" s="7"/>
      <c r="DF91" s="7"/>
      <c r="DI91" s="2"/>
      <c r="DM91" s="7"/>
      <c r="DP91" s="7"/>
      <c r="DQ91" s="2"/>
      <c r="DR91" s="7"/>
      <c r="DS91" s="2"/>
      <c r="DT91" s="7"/>
      <c r="DU91" s="2"/>
      <c r="DV91" s="7"/>
      <c r="DW91" s="7"/>
      <c r="DX91" s="7"/>
      <c r="DY91" s="7"/>
      <c r="DZ91" s="7"/>
      <c r="EA91" s="7"/>
      <c r="EB91" s="7"/>
      <c r="EC91" s="7"/>
      <c r="ED91" s="6"/>
      <c r="EE91" s="7"/>
      <c r="EF91" s="2"/>
      <c r="EG91" s="7"/>
      <c r="EH91" s="7"/>
      <c r="EL91">
        <f t="shared" si="5"/>
        <v>-2</v>
      </c>
    </row>
    <row r="92" spans="1:142" ht="12" customHeight="1">
      <c r="A92">
        <v>90</v>
      </c>
      <c r="B92" s="17">
        <v>42753.905034722222</v>
      </c>
      <c r="C92">
        <v>100</v>
      </c>
      <c r="D92">
        <v>115</v>
      </c>
      <c r="E92" t="b">
        <v>1</v>
      </c>
      <c r="F92" t="s">
        <v>263</v>
      </c>
      <c r="G92" t="s">
        <v>265</v>
      </c>
      <c r="H92">
        <f t="shared" si="0"/>
        <v>1</v>
      </c>
      <c r="I92" s="2">
        <f t="shared" si="1"/>
        <v>0</v>
      </c>
      <c r="J92" s="2">
        <f t="shared" ref="J92:K92" si="105">IF(O92="Yes",0,IF(O92="NO",1,""))</f>
        <v>0</v>
      </c>
      <c r="K92" s="2">
        <f t="shared" si="105"/>
        <v>1</v>
      </c>
      <c r="L92" s="2" t="str">
        <f t="shared" si="3"/>
        <v/>
      </c>
      <c r="M92" s="2">
        <f t="shared" si="4"/>
        <v>0</v>
      </c>
      <c r="N92" s="2" t="s">
        <v>269</v>
      </c>
      <c r="O92" s="2" t="s">
        <v>267</v>
      </c>
      <c r="P92" s="2" t="s">
        <v>268</v>
      </c>
      <c r="Q92" s="2"/>
      <c r="R92" s="2"/>
      <c r="S92" s="3"/>
      <c r="T92" s="2"/>
      <c r="V92" s="3"/>
      <c r="W92" s="18"/>
      <c r="X92" s="2"/>
      <c r="Y92" s="2"/>
      <c r="Z92" s="2"/>
      <c r="AA92" s="3"/>
      <c r="AB92" s="5">
        <f>FLOOR(AA92/10,1)*10</f>
        <v>0</v>
      </c>
      <c r="AD92" s="3"/>
      <c r="AE92" s="3"/>
      <c r="AF92" s="6"/>
      <c r="AH92" s="3"/>
      <c r="AJ92" s="2"/>
      <c r="AK92" s="2"/>
      <c r="AM92" s="2"/>
      <c r="AN92" s="3"/>
      <c r="AO92" s="2"/>
      <c r="AP92" s="5"/>
      <c r="AQ92" s="3"/>
      <c r="AR92" s="2"/>
      <c r="AW92" s="15"/>
      <c r="BF92" s="2"/>
      <c r="BG92" s="2"/>
      <c r="BI92" s="2"/>
      <c r="BJ92" s="2"/>
      <c r="BL92" s="7"/>
      <c r="BM92" s="2"/>
      <c r="BN92" s="7"/>
      <c r="BO92" s="2"/>
      <c r="BP92" s="2"/>
      <c r="BQ92" s="7"/>
      <c r="BR92" s="2"/>
      <c r="BS92" s="2"/>
      <c r="BT92" s="7"/>
      <c r="BU92" s="2"/>
      <c r="BV92" s="2"/>
      <c r="BW92" s="7"/>
      <c r="BX92" s="6"/>
      <c r="CA92" s="2"/>
      <c r="CB92" s="7"/>
      <c r="CD92" s="7"/>
      <c r="CE92" s="2"/>
      <c r="CF92" s="7"/>
      <c r="CG92" s="2"/>
      <c r="CH92" s="7"/>
      <c r="CI92" s="2"/>
      <c r="CJ92" s="7"/>
      <c r="CK92" s="7"/>
      <c r="CL92" s="7"/>
      <c r="CN92" s="2"/>
      <c r="CO92" s="2"/>
      <c r="CP92" s="2"/>
      <c r="CQ92" s="2"/>
      <c r="CS92" s="2"/>
      <c r="CT92" s="7"/>
      <c r="CU92" s="2"/>
      <c r="CV92" s="2"/>
      <c r="CW92" s="2"/>
      <c r="CX92" s="2"/>
      <c r="CZ92" s="7"/>
      <c r="DA92" s="7"/>
      <c r="DB92" s="7"/>
      <c r="DC92" s="7"/>
      <c r="DD92" s="2"/>
      <c r="DE92" s="7"/>
      <c r="DF92" s="7"/>
      <c r="DI92" s="2"/>
      <c r="DM92" s="7"/>
      <c r="DP92" s="7"/>
      <c r="DQ92" s="2"/>
      <c r="DR92" s="7"/>
      <c r="DS92" s="2"/>
      <c r="DT92" s="7"/>
      <c r="DU92" s="2"/>
      <c r="DV92" s="7"/>
      <c r="DW92" s="7"/>
      <c r="DX92" s="7"/>
      <c r="DY92" s="7"/>
      <c r="DZ92" s="7"/>
      <c r="EA92" s="7"/>
      <c r="EB92" s="7"/>
      <c r="EC92" s="7"/>
      <c r="ED92" s="6"/>
      <c r="EE92" s="7"/>
      <c r="EF92" s="2"/>
      <c r="EG92" s="7"/>
      <c r="EH92" s="7"/>
      <c r="EL92">
        <f t="shared" si="5"/>
        <v>2</v>
      </c>
    </row>
    <row r="93" spans="1:142" ht="12" customHeight="1">
      <c r="A93">
        <v>91</v>
      </c>
      <c r="B93" s="17">
        <v>42767.879074074073</v>
      </c>
      <c r="C93">
        <v>1</v>
      </c>
      <c r="D93">
        <v>115</v>
      </c>
      <c r="E93" t="b">
        <v>0</v>
      </c>
      <c r="F93" t="s">
        <v>263</v>
      </c>
      <c r="H93">
        <f t="shared" si="0"/>
        <v>1</v>
      </c>
      <c r="I93" s="2" t="str">
        <f t="shared" si="1"/>
        <v/>
      </c>
      <c r="J93" s="2" t="str">
        <f t="shared" ref="J93:K93" si="106">IF(O93="Yes",0,IF(O93="NO",1,""))</f>
        <v/>
      </c>
      <c r="K93" s="2" t="str">
        <f t="shared" si="106"/>
        <v/>
      </c>
      <c r="L93" s="2" t="str">
        <f t="shared" si="3"/>
        <v/>
      </c>
      <c r="M93" s="2">
        <f t="shared" si="4"/>
        <v>1</v>
      </c>
      <c r="N93" s="2"/>
      <c r="O93" s="2"/>
      <c r="P93" s="2"/>
      <c r="Q93" s="2"/>
      <c r="R93" s="2"/>
      <c r="S93" s="3"/>
      <c r="T93" s="2"/>
      <c r="V93" s="3"/>
      <c r="W93" s="18"/>
      <c r="X93" s="2"/>
      <c r="Y93" s="2"/>
      <c r="Z93" s="2"/>
      <c r="AA93" s="3"/>
      <c r="AB93" s="5"/>
      <c r="AD93" s="3"/>
      <c r="AE93" s="3"/>
      <c r="AF93" s="6"/>
      <c r="AH93" s="3"/>
      <c r="AJ93" s="2"/>
      <c r="AK93" s="2"/>
      <c r="AM93" s="2"/>
      <c r="AN93" s="3"/>
      <c r="AO93" s="2"/>
      <c r="AP93" s="5"/>
      <c r="AQ93" s="3"/>
      <c r="AR93" s="2"/>
      <c r="AW93" s="15"/>
      <c r="BF93" s="2"/>
      <c r="BG93" s="2"/>
      <c r="BI93" s="2"/>
      <c r="BJ93" s="2"/>
      <c r="BL93" s="7"/>
      <c r="BM93" s="2"/>
      <c r="BN93" s="7"/>
      <c r="BO93" s="2"/>
      <c r="BP93" s="2"/>
      <c r="BQ93" s="7"/>
      <c r="BR93" s="2"/>
      <c r="BS93" s="2"/>
      <c r="BT93" s="7"/>
      <c r="BU93" s="2"/>
      <c r="BV93" s="2"/>
      <c r="BW93" s="7"/>
      <c r="BX93" s="6"/>
      <c r="CA93" s="2"/>
      <c r="CB93" s="7"/>
      <c r="CD93" s="7"/>
      <c r="CE93" s="2"/>
      <c r="CF93" s="7"/>
      <c r="CG93" s="2"/>
      <c r="CH93" s="7"/>
      <c r="CI93" s="2"/>
      <c r="CJ93" s="7"/>
      <c r="CK93" s="7"/>
      <c r="CL93" s="7"/>
      <c r="CN93" s="2"/>
      <c r="CO93" s="2"/>
      <c r="CP93" s="2"/>
      <c r="CQ93" s="2"/>
      <c r="CS93" s="2"/>
      <c r="CT93" s="7"/>
      <c r="CU93" s="2"/>
      <c r="CV93" s="2"/>
      <c r="CW93" s="2"/>
      <c r="CX93" s="2"/>
      <c r="CZ93" s="7"/>
      <c r="DA93" s="7"/>
      <c r="DB93" s="7"/>
      <c r="DC93" s="7"/>
      <c r="DD93" s="2"/>
      <c r="DE93" s="7"/>
      <c r="DF93" s="7"/>
      <c r="DI93" s="2"/>
      <c r="DM93" s="7"/>
      <c r="DP93" s="7"/>
      <c r="DQ93" s="2"/>
      <c r="DR93" s="7"/>
      <c r="DS93" s="2"/>
      <c r="DT93" s="7"/>
      <c r="DU93" s="2"/>
      <c r="DV93" s="7"/>
      <c r="DW93" s="7"/>
      <c r="DX93" s="7"/>
      <c r="DY93" s="7"/>
      <c r="DZ93" s="7"/>
      <c r="EA93" s="7"/>
      <c r="EB93" s="7"/>
      <c r="EC93" s="7"/>
      <c r="ED93" s="6"/>
      <c r="EE93" s="7"/>
      <c r="EF93" s="2"/>
      <c r="EG93" s="7"/>
      <c r="EH93" s="7"/>
      <c r="EL93">
        <f t="shared" si="5"/>
        <v>-2</v>
      </c>
    </row>
    <row r="94" spans="1:142" ht="12" customHeight="1">
      <c r="A94">
        <v>92</v>
      </c>
      <c r="B94" s="17">
        <v>42804.243159722224</v>
      </c>
      <c r="C94">
        <v>100</v>
      </c>
      <c r="D94">
        <v>115</v>
      </c>
      <c r="E94" t="b">
        <v>1</v>
      </c>
      <c r="F94" t="s">
        <v>263</v>
      </c>
      <c r="G94" t="s">
        <v>265</v>
      </c>
      <c r="H94">
        <f t="shared" si="0"/>
        <v>1</v>
      </c>
      <c r="I94" s="2">
        <f t="shared" si="1"/>
        <v>0</v>
      </c>
      <c r="J94" s="2">
        <f t="shared" ref="J94:K94" si="107">IF(O94="Yes",0,IF(O94="NO",1,""))</f>
        <v>0</v>
      </c>
      <c r="K94" s="2">
        <f t="shared" si="107"/>
        <v>1</v>
      </c>
      <c r="L94" s="2" t="str">
        <f t="shared" si="3"/>
        <v/>
      </c>
      <c r="M94" s="2">
        <f t="shared" si="4"/>
        <v>0</v>
      </c>
      <c r="N94" s="2" t="s">
        <v>266</v>
      </c>
      <c r="O94" s="2" t="s">
        <v>267</v>
      </c>
      <c r="P94" s="2" t="s">
        <v>268</v>
      </c>
      <c r="Q94" s="2"/>
      <c r="R94" s="2"/>
      <c r="S94" s="3"/>
      <c r="T94" s="2"/>
      <c r="V94" s="3"/>
      <c r="W94" s="18"/>
      <c r="X94" s="2"/>
      <c r="Y94" s="2"/>
      <c r="Z94" s="2"/>
      <c r="AA94" s="3"/>
      <c r="AB94" s="5">
        <f t="shared" ref="AB94:AB101" si="108">FLOOR(AA94/10,1)*10</f>
        <v>0</v>
      </c>
      <c r="AD94" s="3"/>
      <c r="AE94" s="3"/>
      <c r="AF94" s="6"/>
      <c r="AH94" s="3"/>
      <c r="AJ94" s="2"/>
      <c r="AK94" s="2"/>
      <c r="AM94" s="2"/>
      <c r="AN94" s="3"/>
      <c r="AO94" s="2"/>
      <c r="AP94" s="5"/>
      <c r="AQ94" s="3"/>
      <c r="AR94" s="2"/>
      <c r="AW94" s="15"/>
      <c r="BF94" s="2"/>
      <c r="BG94" s="2"/>
      <c r="BI94" s="2"/>
      <c r="BJ94" s="2"/>
      <c r="BL94" s="7"/>
      <c r="BM94" s="2"/>
      <c r="BN94" s="7"/>
      <c r="BO94" s="2"/>
      <c r="BP94" s="2"/>
      <c r="BQ94" s="7"/>
      <c r="BR94" s="2"/>
      <c r="BS94" s="2"/>
      <c r="BT94" s="7"/>
      <c r="BU94" s="2"/>
      <c r="BV94" s="2"/>
      <c r="BW94" s="7"/>
      <c r="BX94" s="6"/>
      <c r="CA94" s="2"/>
      <c r="CB94" s="7"/>
      <c r="CD94" s="7"/>
      <c r="CE94" s="2"/>
      <c r="CF94" s="7"/>
      <c r="CG94" s="2"/>
      <c r="CH94" s="7"/>
      <c r="CI94" s="2"/>
      <c r="CJ94" s="7"/>
      <c r="CK94" s="7"/>
      <c r="CL94" s="7"/>
      <c r="CN94" s="2"/>
      <c r="CO94" s="2"/>
      <c r="CP94" s="2"/>
      <c r="CQ94" s="2"/>
      <c r="CS94" s="2"/>
      <c r="CT94" s="7"/>
      <c r="CU94" s="2"/>
      <c r="CV94" s="2"/>
      <c r="CW94" s="2"/>
      <c r="CX94" s="2"/>
      <c r="CZ94" s="7"/>
      <c r="DA94" s="7"/>
      <c r="DB94" s="7"/>
      <c r="DC94" s="7"/>
      <c r="DD94" s="2"/>
      <c r="DE94" s="7"/>
      <c r="DF94" s="7"/>
      <c r="DI94" s="2"/>
      <c r="DM94" s="7"/>
      <c r="DP94" s="7"/>
      <c r="DQ94" s="2"/>
      <c r="DR94" s="7"/>
      <c r="DS94" s="2"/>
      <c r="DT94" s="7"/>
      <c r="DU94" s="2"/>
      <c r="DV94" s="7"/>
      <c r="DW94" s="7"/>
      <c r="DX94" s="7"/>
      <c r="DY94" s="7"/>
      <c r="DZ94" s="7"/>
      <c r="EA94" s="7"/>
      <c r="EB94" s="7"/>
      <c r="EC94" s="7"/>
      <c r="ED94" s="6"/>
      <c r="EE94" s="7"/>
      <c r="EF94" s="2"/>
      <c r="EG94" s="7"/>
      <c r="EH94" s="7"/>
      <c r="EL94">
        <f t="shared" si="5"/>
        <v>2</v>
      </c>
    </row>
    <row r="95" spans="1:142" ht="12" customHeight="1">
      <c r="A95">
        <v>93</v>
      </c>
      <c r="B95" s="17">
        <v>42895.326817129629</v>
      </c>
      <c r="C95">
        <v>5</v>
      </c>
      <c r="D95">
        <v>116</v>
      </c>
      <c r="E95" t="b">
        <v>0</v>
      </c>
      <c r="F95" t="s">
        <v>263</v>
      </c>
      <c r="G95" t="s">
        <v>265</v>
      </c>
      <c r="H95">
        <f t="shared" si="0"/>
        <v>1</v>
      </c>
      <c r="I95" s="2">
        <f t="shared" si="1"/>
        <v>0</v>
      </c>
      <c r="J95" s="2">
        <f t="shared" ref="J95:K95" si="109">IF(O95="Yes",0,IF(O95="NO",1,""))</f>
        <v>0</v>
      </c>
      <c r="K95" s="2">
        <f t="shared" si="109"/>
        <v>1</v>
      </c>
      <c r="L95" s="2" t="str">
        <f t="shared" si="3"/>
        <v/>
      </c>
      <c r="M95" s="2">
        <f t="shared" si="4"/>
        <v>0</v>
      </c>
      <c r="N95" s="2" t="s">
        <v>266</v>
      </c>
      <c r="O95" s="2" t="s">
        <v>267</v>
      </c>
      <c r="P95" s="2" t="s">
        <v>268</v>
      </c>
      <c r="Q95" s="2"/>
      <c r="R95" s="2"/>
      <c r="S95" s="3"/>
      <c r="T95" s="2"/>
      <c r="V95" s="3"/>
      <c r="W95" s="18"/>
      <c r="X95" s="2"/>
      <c r="Y95" s="2"/>
      <c r="Z95" s="2"/>
      <c r="AA95" s="3"/>
      <c r="AB95" s="5">
        <f t="shared" si="108"/>
        <v>0</v>
      </c>
      <c r="AD95" s="3"/>
      <c r="AE95" s="3"/>
      <c r="AF95" s="6"/>
      <c r="AH95" s="3"/>
      <c r="AJ95" s="2"/>
      <c r="AK95" s="2"/>
      <c r="AM95" s="2"/>
      <c r="AN95" s="3"/>
      <c r="AO95" s="2"/>
      <c r="AP95" s="5"/>
      <c r="AQ95" s="3"/>
      <c r="AR95" s="2"/>
      <c r="AW95" s="15"/>
      <c r="BF95" s="2"/>
      <c r="BG95" s="2"/>
      <c r="BI95" s="2"/>
      <c r="BJ95" s="2"/>
      <c r="BL95" s="7"/>
      <c r="BM95" s="2"/>
      <c r="BN95" s="7"/>
      <c r="BO95" s="2"/>
      <c r="BP95" s="2"/>
      <c r="BQ95" s="7"/>
      <c r="BR95" s="2"/>
      <c r="BS95" s="2"/>
      <c r="BT95" s="7"/>
      <c r="BU95" s="2"/>
      <c r="BV95" s="2"/>
      <c r="BW95" s="7"/>
      <c r="BX95" s="6"/>
      <c r="CA95" s="2"/>
      <c r="CB95" s="7"/>
      <c r="CD95" s="7"/>
      <c r="CE95" s="2"/>
      <c r="CF95" s="7"/>
      <c r="CG95" s="2"/>
      <c r="CH95" s="7"/>
      <c r="CI95" s="2"/>
      <c r="CJ95" s="7"/>
      <c r="CK95" s="7"/>
      <c r="CL95" s="7"/>
      <c r="CN95" s="2"/>
      <c r="CO95" s="2"/>
      <c r="CP95" s="2"/>
      <c r="CQ95" s="2"/>
      <c r="CS95" s="2"/>
      <c r="CT95" s="7"/>
      <c r="CU95" s="2"/>
      <c r="CV95" s="2"/>
      <c r="CW95" s="2"/>
      <c r="CX95" s="2"/>
      <c r="CZ95" s="7"/>
      <c r="DA95" s="7"/>
      <c r="DB95" s="7"/>
      <c r="DC95" s="7"/>
      <c r="DD95" s="2"/>
      <c r="DE95" s="7"/>
      <c r="DF95" s="7"/>
      <c r="DI95" s="2"/>
      <c r="DM95" s="7"/>
      <c r="DP95" s="7"/>
      <c r="DQ95" s="2"/>
      <c r="DR95" s="7"/>
      <c r="DS95" s="2"/>
      <c r="DT95" s="7"/>
      <c r="DU95" s="2"/>
      <c r="DV95" s="7"/>
      <c r="DW95" s="7"/>
      <c r="DX95" s="7"/>
      <c r="DY95" s="7"/>
      <c r="DZ95" s="7"/>
      <c r="EA95" s="7"/>
      <c r="EB95" s="7"/>
      <c r="EC95" s="7"/>
      <c r="ED95" s="6"/>
      <c r="EE95" s="7"/>
      <c r="EF95" s="2"/>
      <c r="EG95" s="7"/>
      <c r="EH95" s="7"/>
      <c r="EL95">
        <f t="shared" si="5"/>
        <v>2</v>
      </c>
    </row>
    <row r="96" spans="1:142" ht="12" customHeight="1">
      <c r="A96">
        <v>94</v>
      </c>
      <c r="B96" s="17">
        <v>42835.87773148148</v>
      </c>
      <c r="C96">
        <v>100</v>
      </c>
      <c r="D96">
        <v>118</v>
      </c>
      <c r="E96" t="b">
        <v>1</v>
      </c>
      <c r="F96" t="s">
        <v>263</v>
      </c>
      <c r="G96" t="s">
        <v>265</v>
      </c>
      <c r="H96">
        <f t="shared" si="0"/>
        <v>1</v>
      </c>
      <c r="I96" s="2">
        <f t="shared" si="1"/>
        <v>0</v>
      </c>
      <c r="J96" s="2">
        <f t="shared" ref="J96:K96" si="110">IF(O96="Yes",0,IF(O96="NO",1,""))</f>
        <v>0</v>
      </c>
      <c r="K96" s="2">
        <f t="shared" si="110"/>
        <v>1</v>
      </c>
      <c r="L96" s="2" t="str">
        <f t="shared" si="3"/>
        <v/>
      </c>
      <c r="M96" s="2">
        <f t="shared" si="4"/>
        <v>0</v>
      </c>
      <c r="N96" s="2" t="s">
        <v>269</v>
      </c>
      <c r="O96" s="2" t="s">
        <v>267</v>
      </c>
      <c r="P96" s="2" t="s">
        <v>268</v>
      </c>
      <c r="Q96" s="2"/>
      <c r="R96" s="2"/>
      <c r="S96" s="3"/>
      <c r="T96" s="2"/>
      <c r="V96" s="3"/>
      <c r="W96" s="18"/>
      <c r="X96" s="2"/>
      <c r="Y96" s="2"/>
      <c r="Z96" s="2"/>
      <c r="AA96" s="3"/>
      <c r="AB96" s="5">
        <f t="shared" si="108"/>
        <v>0</v>
      </c>
      <c r="AD96" s="3"/>
      <c r="AE96" s="3"/>
      <c r="AF96" s="6"/>
      <c r="AH96" s="3"/>
      <c r="AJ96" s="2"/>
      <c r="AK96" s="2"/>
      <c r="AM96" s="2"/>
      <c r="AN96" s="3"/>
      <c r="AO96" s="2"/>
      <c r="AP96" s="5"/>
      <c r="AQ96" s="3"/>
      <c r="AR96" s="2"/>
      <c r="AW96" s="15"/>
      <c r="BF96" s="2"/>
      <c r="BG96" s="2"/>
      <c r="BI96" s="2"/>
      <c r="BJ96" s="2"/>
      <c r="BL96" s="7"/>
      <c r="BM96" s="2"/>
      <c r="BN96" s="7"/>
      <c r="BO96" s="2"/>
      <c r="BP96" s="2"/>
      <c r="BQ96" s="7"/>
      <c r="BR96" s="2"/>
      <c r="BS96" s="2"/>
      <c r="BT96" s="7"/>
      <c r="BU96" s="2"/>
      <c r="BV96" s="2"/>
      <c r="BW96" s="7"/>
      <c r="BX96" s="6"/>
      <c r="CA96" s="2"/>
      <c r="CB96" s="7"/>
      <c r="CD96" s="7"/>
      <c r="CE96" s="2"/>
      <c r="CF96" s="7"/>
      <c r="CG96" s="2"/>
      <c r="CH96" s="7"/>
      <c r="CI96" s="2"/>
      <c r="CJ96" s="7"/>
      <c r="CK96" s="7"/>
      <c r="CL96" s="7"/>
      <c r="CN96" s="2"/>
      <c r="CO96" s="2"/>
      <c r="CP96" s="2"/>
      <c r="CQ96" s="2"/>
      <c r="CS96" s="2"/>
      <c r="CT96" s="7"/>
      <c r="CU96" s="2"/>
      <c r="CV96" s="2"/>
      <c r="CW96" s="2"/>
      <c r="CX96" s="2"/>
      <c r="CZ96" s="7"/>
      <c r="DA96" s="7"/>
      <c r="DB96" s="7"/>
      <c r="DC96" s="7"/>
      <c r="DD96" s="2"/>
      <c r="DE96" s="7"/>
      <c r="DF96" s="7"/>
      <c r="DI96" s="2"/>
      <c r="DM96" s="7"/>
      <c r="DP96" s="7"/>
      <c r="DQ96" s="2"/>
      <c r="DR96" s="7"/>
      <c r="DS96" s="2"/>
      <c r="DT96" s="7"/>
      <c r="DU96" s="2"/>
      <c r="DV96" s="7"/>
      <c r="DW96" s="7"/>
      <c r="DX96" s="7"/>
      <c r="DY96" s="7"/>
      <c r="DZ96" s="7"/>
      <c r="EA96" s="7"/>
      <c r="EB96" s="7"/>
      <c r="EC96" s="7"/>
      <c r="ED96" s="6"/>
      <c r="EE96" s="7"/>
      <c r="EF96" s="2"/>
      <c r="EG96" s="7"/>
      <c r="EH96" s="7"/>
      <c r="EL96">
        <f t="shared" si="5"/>
        <v>2</v>
      </c>
    </row>
    <row r="97" spans="1:142" ht="12" customHeight="1">
      <c r="A97">
        <v>95</v>
      </c>
      <c r="B97" s="17">
        <v>42846.024965277778</v>
      </c>
      <c r="C97">
        <v>38</v>
      </c>
      <c r="D97">
        <v>132</v>
      </c>
      <c r="E97" t="b">
        <v>0</v>
      </c>
      <c r="F97" t="s">
        <v>263</v>
      </c>
      <c r="G97" t="s">
        <v>265</v>
      </c>
      <c r="H97">
        <f t="shared" si="0"/>
        <v>1</v>
      </c>
      <c r="I97" s="2">
        <f t="shared" si="1"/>
        <v>0</v>
      </c>
      <c r="J97" s="2">
        <f t="shared" ref="J97:K97" si="111">IF(O97="Yes",0,IF(O97="NO",1,""))</f>
        <v>0</v>
      </c>
      <c r="K97" s="2">
        <f t="shared" si="111"/>
        <v>0</v>
      </c>
      <c r="L97" s="2" t="str">
        <f t="shared" si="3"/>
        <v/>
      </c>
      <c r="M97" s="2">
        <f t="shared" si="4"/>
        <v>0</v>
      </c>
      <c r="N97" s="2" t="s">
        <v>266</v>
      </c>
      <c r="O97" s="2" t="s">
        <v>267</v>
      </c>
      <c r="P97" s="2" t="s">
        <v>267</v>
      </c>
      <c r="Q97" s="2" t="s">
        <v>624</v>
      </c>
      <c r="R97" s="2"/>
      <c r="S97" s="3"/>
      <c r="T97" s="2" t="s">
        <v>268</v>
      </c>
      <c r="V97" s="3"/>
      <c r="W97" s="18"/>
      <c r="X97" s="2"/>
      <c r="Y97" s="2" t="s">
        <v>1697</v>
      </c>
      <c r="Z97" s="2" t="s">
        <v>1698</v>
      </c>
      <c r="AA97" s="3">
        <v>24</v>
      </c>
      <c r="AB97" s="5">
        <f t="shared" si="108"/>
        <v>20</v>
      </c>
      <c r="AD97" s="3" t="s">
        <v>1701</v>
      </c>
      <c r="AE97" s="3"/>
      <c r="AF97" s="6" t="s">
        <v>270</v>
      </c>
      <c r="AH97" s="3" t="s">
        <v>1704</v>
      </c>
      <c r="AJ97" s="2"/>
      <c r="AK97" s="2"/>
      <c r="AM97" s="2"/>
      <c r="AN97" s="3">
        <v>1</v>
      </c>
      <c r="AO97" s="2" t="s">
        <v>267</v>
      </c>
      <c r="AP97" s="5"/>
      <c r="AQ97" s="3" t="s">
        <v>2156</v>
      </c>
      <c r="AR97" s="2"/>
      <c r="AS97" t="s">
        <v>2157</v>
      </c>
      <c r="AW97" s="15"/>
      <c r="AX97" t="s">
        <v>267</v>
      </c>
      <c r="BD97" t="s">
        <v>276</v>
      </c>
      <c r="BF97" s="2" t="s">
        <v>2159</v>
      </c>
      <c r="BG97" s="2"/>
      <c r="BI97" s="2" t="s">
        <v>2160</v>
      </c>
      <c r="BJ97" s="2"/>
      <c r="BL97" s="7"/>
      <c r="BM97" s="2"/>
      <c r="BN97" s="7"/>
      <c r="BO97" s="2"/>
      <c r="BP97" s="2"/>
      <c r="BQ97" s="7"/>
      <c r="BR97" s="2"/>
      <c r="BS97" s="2"/>
      <c r="BT97" s="7"/>
      <c r="BU97" s="2"/>
      <c r="BV97" s="2"/>
      <c r="BW97" s="7"/>
      <c r="BX97" s="6"/>
      <c r="CA97" s="2"/>
      <c r="CB97" s="7"/>
      <c r="CD97" s="7"/>
      <c r="CE97" s="2"/>
      <c r="CF97" s="7"/>
      <c r="CG97" s="2"/>
      <c r="CH97" s="7"/>
      <c r="CI97" s="2"/>
      <c r="CJ97" s="7"/>
      <c r="CK97" s="7"/>
      <c r="CL97" s="7"/>
      <c r="CN97" s="2"/>
      <c r="CO97" s="2"/>
      <c r="CP97" s="2"/>
      <c r="CQ97" s="2"/>
      <c r="CS97" s="2"/>
      <c r="CT97" s="7"/>
      <c r="CU97" s="2"/>
      <c r="CV97" s="2"/>
      <c r="CW97" s="2"/>
      <c r="CX97" s="2"/>
      <c r="CZ97" s="7"/>
      <c r="DA97" s="7"/>
      <c r="DB97" s="7"/>
      <c r="DC97" s="7"/>
      <c r="DD97" s="2"/>
      <c r="DE97" s="7"/>
      <c r="DF97" s="7"/>
      <c r="DI97" s="2"/>
      <c r="DM97" s="7"/>
      <c r="DP97" s="7"/>
      <c r="DQ97" s="2"/>
      <c r="DR97" s="7"/>
      <c r="DS97" s="2"/>
      <c r="DT97" s="7"/>
      <c r="DU97" s="2"/>
      <c r="DV97" s="7"/>
      <c r="DW97" s="7"/>
      <c r="DX97" s="7"/>
      <c r="DY97" s="7"/>
      <c r="DZ97" s="7"/>
      <c r="EA97" s="7"/>
      <c r="EB97" s="7"/>
      <c r="EC97" s="7"/>
      <c r="ED97" s="6"/>
      <c r="EE97" s="7"/>
      <c r="EF97" s="2"/>
      <c r="EG97" s="7"/>
      <c r="EH97" s="7"/>
      <c r="EL97">
        <f t="shared" si="5"/>
        <v>18</v>
      </c>
    </row>
    <row r="98" spans="1:142" ht="12" customHeight="1">
      <c r="A98">
        <v>96</v>
      </c>
      <c r="B98" s="17">
        <v>42743.359953703701</v>
      </c>
      <c r="C98">
        <v>6</v>
      </c>
      <c r="D98">
        <v>133</v>
      </c>
      <c r="E98" t="b">
        <v>0</v>
      </c>
      <c r="F98" t="s">
        <v>263</v>
      </c>
      <c r="G98" t="s">
        <v>265</v>
      </c>
      <c r="H98">
        <f t="shared" si="0"/>
        <v>1</v>
      </c>
      <c r="I98" s="2">
        <f t="shared" si="1"/>
        <v>0</v>
      </c>
      <c r="J98" s="2">
        <f t="shared" ref="J98:K98" si="112">IF(O98="Yes",0,IF(O98="NO",1,""))</f>
        <v>0</v>
      </c>
      <c r="K98" s="2">
        <f t="shared" si="112"/>
        <v>0</v>
      </c>
      <c r="L98" s="2" t="str">
        <f t="shared" si="3"/>
        <v/>
      </c>
      <c r="M98" s="2">
        <f t="shared" si="4"/>
        <v>0</v>
      </c>
      <c r="N98" s="2" t="s">
        <v>269</v>
      </c>
      <c r="O98" s="2" t="s">
        <v>267</v>
      </c>
      <c r="P98" s="2" t="s">
        <v>267</v>
      </c>
      <c r="Q98" s="2" t="s">
        <v>276</v>
      </c>
      <c r="R98" s="2"/>
      <c r="S98" s="3"/>
      <c r="T98" s="2"/>
      <c r="V98" s="3"/>
      <c r="W98" s="18"/>
      <c r="X98" s="2"/>
      <c r="Y98" s="2"/>
      <c r="Z98" s="2"/>
      <c r="AA98" s="3"/>
      <c r="AB98" s="5">
        <f t="shared" si="108"/>
        <v>0</v>
      </c>
      <c r="AD98" s="3"/>
      <c r="AE98" s="3"/>
      <c r="AF98" s="6"/>
      <c r="AH98" s="3"/>
      <c r="AJ98" s="2"/>
      <c r="AK98" s="2"/>
      <c r="AM98" s="2"/>
      <c r="AN98" s="3"/>
      <c r="AO98" s="2"/>
      <c r="AP98" s="5"/>
      <c r="AQ98" s="3"/>
      <c r="AR98" s="2"/>
      <c r="AW98" s="15"/>
      <c r="BF98" s="2"/>
      <c r="BG98" s="2"/>
      <c r="BI98" s="2"/>
      <c r="BJ98" s="2"/>
      <c r="BL98" s="7"/>
      <c r="BM98" s="2"/>
      <c r="BN98" s="7"/>
      <c r="BO98" s="2"/>
      <c r="BP98" s="2"/>
      <c r="BQ98" s="7"/>
      <c r="BR98" s="2"/>
      <c r="BS98" s="2"/>
      <c r="BT98" s="7"/>
      <c r="BU98" s="2"/>
      <c r="BV98" s="2"/>
      <c r="BW98" s="7"/>
      <c r="BX98" s="6"/>
      <c r="CA98" s="2"/>
      <c r="CB98" s="7"/>
      <c r="CD98" s="7"/>
      <c r="CE98" s="2"/>
      <c r="CF98" s="7"/>
      <c r="CG98" s="2"/>
      <c r="CH98" s="7"/>
      <c r="CI98" s="2"/>
      <c r="CJ98" s="7"/>
      <c r="CK98" s="7"/>
      <c r="CL98" s="7"/>
      <c r="CN98" s="2"/>
      <c r="CO98" s="2"/>
      <c r="CP98" s="2"/>
      <c r="CQ98" s="2"/>
      <c r="CS98" s="2"/>
      <c r="CT98" s="7"/>
      <c r="CU98" s="2"/>
      <c r="CV98" s="2"/>
      <c r="CW98" s="2"/>
      <c r="CX98" s="2"/>
      <c r="CZ98" s="7"/>
      <c r="DA98" s="7"/>
      <c r="DB98" s="7"/>
      <c r="DC98" s="7"/>
      <c r="DD98" s="2"/>
      <c r="DE98" s="7"/>
      <c r="DF98" s="7"/>
      <c r="DI98" s="2"/>
      <c r="DM98" s="7"/>
      <c r="DP98" s="7"/>
      <c r="DQ98" s="2"/>
      <c r="DR98" s="7"/>
      <c r="DS98" s="2"/>
      <c r="DT98" s="7"/>
      <c r="DU98" s="2"/>
      <c r="DV98" s="7"/>
      <c r="DW98" s="7"/>
      <c r="DX98" s="7"/>
      <c r="DY98" s="7"/>
      <c r="DZ98" s="7"/>
      <c r="EA98" s="7"/>
      <c r="EB98" s="7"/>
      <c r="EC98" s="7"/>
      <c r="ED98" s="6"/>
      <c r="EE98" s="7"/>
      <c r="EF98" s="2"/>
      <c r="EG98" s="7"/>
      <c r="EH98" s="7"/>
      <c r="EL98">
        <f t="shared" si="5"/>
        <v>3</v>
      </c>
    </row>
    <row r="99" spans="1:142" ht="12" customHeight="1">
      <c r="A99">
        <v>97</v>
      </c>
      <c r="B99" s="17">
        <v>42810.602800925924</v>
      </c>
      <c r="C99">
        <v>5</v>
      </c>
      <c r="D99">
        <v>134</v>
      </c>
      <c r="E99" t="b">
        <v>0</v>
      </c>
      <c r="F99" t="s">
        <v>263</v>
      </c>
      <c r="G99" t="s">
        <v>265</v>
      </c>
      <c r="H99">
        <f t="shared" si="0"/>
        <v>1</v>
      </c>
      <c r="I99" s="2">
        <f t="shared" si="1"/>
        <v>0</v>
      </c>
      <c r="J99" s="2">
        <f t="shared" ref="J99:K99" si="113">IF(O99="Yes",0,IF(O99="NO",1,""))</f>
        <v>0</v>
      </c>
      <c r="K99" s="2">
        <f t="shared" si="113"/>
        <v>0</v>
      </c>
      <c r="L99" s="2" t="str">
        <f t="shared" si="3"/>
        <v/>
      </c>
      <c r="M99" s="2">
        <f t="shared" si="4"/>
        <v>0</v>
      </c>
      <c r="N99" s="2" t="s">
        <v>266</v>
      </c>
      <c r="O99" s="2" t="s">
        <v>267</v>
      </c>
      <c r="P99" s="2" t="s">
        <v>267</v>
      </c>
      <c r="Q99" s="2" t="s">
        <v>624</v>
      </c>
      <c r="R99" s="2"/>
      <c r="S99" s="3"/>
      <c r="T99" s="2"/>
      <c r="V99" s="3"/>
      <c r="W99" s="18"/>
      <c r="X99" s="2"/>
      <c r="Y99" s="2"/>
      <c r="Z99" s="2"/>
      <c r="AA99" s="3"/>
      <c r="AB99" s="5">
        <f t="shared" si="108"/>
        <v>0</v>
      </c>
      <c r="AD99" s="3"/>
      <c r="AE99" s="3"/>
      <c r="AF99" s="6"/>
      <c r="AH99" s="3"/>
      <c r="AJ99" s="2"/>
      <c r="AK99" s="2"/>
      <c r="AM99" s="2"/>
      <c r="AN99" s="3"/>
      <c r="AO99" s="2"/>
      <c r="AP99" s="5"/>
      <c r="AQ99" s="3"/>
      <c r="AR99" s="2"/>
      <c r="AW99" s="15"/>
      <c r="BF99" s="2"/>
      <c r="BG99" s="2"/>
      <c r="BI99" s="2"/>
      <c r="BJ99" s="2"/>
      <c r="BL99" s="7"/>
      <c r="BM99" s="2"/>
      <c r="BN99" s="7"/>
      <c r="BO99" s="2"/>
      <c r="BP99" s="2"/>
      <c r="BQ99" s="7"/>
      <c r="BR99" s="2"/>
      <c r="BS99" s="2"/>
      <c r="BT99" s="7"/>
      <c r="BU99" s="2"/>
      <c r="BV99" s="2"/>
      <c r="BW99" s="7"/>
      <c r="BX99" s="6"/>
      <c r="CA99" s="2"/>
      <c r="CB99" s="7"/>
      <c r="CD99" s="7"/>
      <c r="CE99" s="2"/>
      <c r="CF99" s="7"/>
      <c r="CG99" s="2"/>
      <c r="CH99" s="7"/>
      <c r="CI99" s="2"/>
      <c r="CJ99" s="7"/>
      <c r="CK99" s="7"/>
      <c r="CL99" s="7"/>
      <c r="CN99" s="2"/>
      <c r="CO99" s="2"/>
      <c r="CP99" s="2"/>
      <c r="CQ99" s="2"/>
      <c r="CS99" s="2"/>
      <c r="CT99" s="7"/>
      <c r="CU99" s="2"/>
      <c r="CV99" s="2"/>
      <c r="CW99" s="2"/>
      <c r="CX99" s="2"/>
      <c r="CZ99" s="7"/>
      <c r="DA99" s="7"/>
      <c r="DB99" s="7"/>
      <c r="DC99" s="7"/>
      <c r="DD99" s="2"/>
      <c r="DE99" s="7"/>
      <c r="DF99" s="7"/>
      <c r="DI99" s="2"/>
      <c r="DM99" s="7"/>
      <c r="DP99" s="7"/>
      <c r="DQ99" s="2"/>
      <c r="DR99" s="7"/>
      <c r="DS99" s="2"/>
      <c r="DT99" s="7"/>
      <c r="DU99" s="2"/>
      <c r="DV99" s="7"/>
      <c r="DW99" s="7"/>
      <c r="DX99" s="7"/>
      <c r="DY99" s="7"/>
      <c r="DZ99" s="7"/>
      <c r="EA99" s="7"/>
      <c r="EB99" s="7"/>
      <c r="EC99" s="7"/>
      <c r="ED99" s="6"/>
      <c r="EE99" s="7"/>
      <c r="EF99" s="2"/>
      <c r="EG99" s="7"/>
      <c r="EH99" s="7"/>
      <c r="EL99">
        <f t="shared" si="5"/>
        <v>3</v>
      </c>
    </row>
    <row r="100" spans="1:142" ht="12" customHeight="1">
      <c r="A100">
        <v>98</v>
      </c>
      <c r="B100" s="17">
        <v>42716.424212962964</v>
      </c>
      <c r="C100">
        <v>5</v>
      </c>
      <c r="D100">
        <v>139</v>
      </c>
      <c r="E100" t="b">
        <v>0</v>
      </c>
      <c r="F100" t="s">
        <v>263</v>
      </c>
      <c r="G100" t="s">
        <v>265</v>
      </c>
      <c r="H100">
        <f t="shared" si="0"/>
        <v>1</v>
      </c>
      <c r="I100" s="2">
        <f t="shared" si="1"/>
        <v>0</v>
      </c>
      <c r="J100" s="2">
        <f t="shared" ref="J100:K100" si="114">IF(O100="Yes",0,IF(O100="NO",1,""))</f>
        <v>0</v>
      </c>
      <c r="K100" s="2">
        <f t="shared" si="114"/>
        <v>1</v>
      </c>
      <c r="L100" s="2" t="str">
        <f t="shared" si="3"/>
        <v/>
      </c>
      <c r="M100" s="2">
        <f t="shared" si="4"/>
        <v>0</v>
      </c>
      <c r="N100" s="2" t="s">
        <v>266</v>
      </c>
      <c r="O100" s="2" t="s">
        <v>267</v>
      </c>
      <c r="P100" s="2" t="s">
        <v>268</v>
      </c>
      <c r="Q100" s="2"/>
      <c r="R100" s="2"/>
      <c r="S100" s="3"/>
      <c r="T100" s="2"/>
      <c r="V100" s="3"/>
      <c r="W100" s="18"/>
      <c r="X100" s="2"/>
      <c r="Y100" s="2"/>
      <c r="Z100" s="2"/>
      <c r="AA100" s="3"/>
      <c r="AB100" s="5">
        <f t="shared" si="108"/>
        <v>0</v>
      </c>
      <c r="AD100" s="3"/>
      <c r="AE100" s="3"/>
      <c r="AF100" s="6"/>
      <c r="AH100" s="3"/>
      <c r="AJ100" s="2"/>
      <c r="AK100" s="2"/>
      <c r="AM100" s="2"/>
      <c r="AN100" s="3"/>
      <c r="AO100" s="2"/>
      <c r="AP100" s="5"/>
      <c r="AQ100" s="3"/>
      <c r="AR100" s="2"/>
      <c r="AW100" s="15"/>
      <c r="BF100" s="2"/>
      <c r="BG100" s="2"/>
      <c r="BI100" s="2"/>
      <c r="BJ100" s="2"/>
      <c r="BL100" s="7"/>
      <c r="BM100" s="2"/>
      <c r="BN100" s="7"/>
      <c r="BO100" s="2"/>
      <c r="BP100" s="2"/>
      <c r="BQ100" s="7"/>
      <c r="BR100" s="2"/>
      <c r="BS100" s="2"/>
      <c r="BT100" s="7"/>
      <c r="BU100" s="2"/>
      <c r="BV100" s="2"/>
      <c r="BW100" s="7"/>
      <c r="BX100" s="6"/>
      <c r="CA100" s="2"/>
      <c r="CB100" s="7"/>
      <c r="CD100" s="7"/>
      <c r="CE100" s="2"/>
      <c r="CF100" s="7"/>
      <c r="CG100" s="2"/>
      <c r="CH100" s="7"/>
      <c r="CI100" s="2"/>
      <c r="CJ100" s="7"/>
      <c r="CK100" s="7"/>
      <c r="CL100" s="7"/>
      <c r="CN100" s="2"/>
      <c r="CO100" s="2"/>
      <c r="CP100" s="2"/>
      <c r="CQ100" s="2"/>
      <c r="CS100" s="2"/>
      <c r="CT100" s="7"/>
      <c r="CU100" s="2"/>
      <c r="CV100" s="2"/>
      <c r="CW100" s="2"/>
      <c r="CX100" s="2"/>
      <c r="CZ100" s="7"/>
      <c r="DA100" s="7"/>
      <c r="DB100" s="7"/>
      <c r="DC100" s="7"/>
      <c r="DD100" s="2"/>
      <c r="DE100" s="7"/>
      <c r="DF100" s="7"/>
      <c r="DI100" s="2"/>
      <c r="DM100" s="7"/>
      <c r="DP100" s="7"/>
      <c r="DQ100" s="2"/>
      <c r="DR100" s="7"/>
      <c r="DS100" s="2"/>
      <c r="DT100" s="7"/>
      <c r="DU100" s="2"/>
      <c r="DV100" s="7"/>
      <c r="DW100" s="7"/>
      <c r="DX100" s="7"/>
      <c r="DY100" s="7"/>
      <c r="DZ100" s="7"/>
      <c r="EA100" s="7"/>
      <c r="EB100" s="7"/>
      <c r="EC100" s="7"/>
      <c r="ED100" s="6"/>
      <c r="EE100" s="7"/>
      <c r="EF100" s="2"/>
      <c r="EG100" s="7"/>
      <c r="EH100" s="7"/>
      <c r="EL100">
        <f t="shared" si="5"/>
        <v>2</v>
      </c>
    </row>
    <row r="101" spans="1:142" ht="12" customHeight="1">
      <c r="A101">
        <v>99</v>
      </c>
      <c r="B101" s="17">
        <v>42804.796168981484</v>
      </c>
      <c r="C101">
        <v>100</v>
      </c>
      <c r="D101">
        <v>142</v>
      </c>
      <c r="E101" t="b">
        <v>1</v>
      </c>
      <c r="F101" t="s">
        <v>263</v>
      </c>
      <c r="G101" t="s">
        <v>265</v>
      </c>
      <c r="H101">
        <f t="shared" si="0"/>
        <v>0</v>
      </c>
      <c r="I101" s="2">
        <f t="shared" si="1"/>
        <v>1</v>
      </c>
      <c r="J101" s="2" t="str">
        <f t="shared" ref="J101:K101" si="115">IF(O101="Yes",0,IF(O101="NO",1,""))</f>
        <v/>
      </c>
      <c r="K101" s="2" t="str">
        <f t="shared" si="115"/>
        <v/>
      </c>
      <c r="L101" s="2" t="str">
        <f t="shared" si="3"/>
        <v/>
      </c>
      <c r="M101" s="2">
        <f t="shared" si="4"/>
        <v>0</v>
      </c>
      <c r="N101" s="2" t="s">
        <v>268</v>
      </c>
      <c r="O101" s="2"/>
      <c r="P101" s="2"/>
      <c r="Q101" s="2"/>
      <c r="R101" s="2"/>
      <c r="S101" s="3"/>
      <c r="T101" s="2"/>
      <c r="V101" s="3"/>
      <c r="W101" s="18"/>
      <c r="X101" s="2"/>
      <c r="Y101" s="2"/>
      <c r="Z101" s="2"/>
      <c r="AA101" s="3"/>
      <c r="AB101" s="5">
        <f t="shared" si="108"/>
        <v>0</v>
      </c>
      <c r="AD101" s="3"/>
      <c r="AE101" s="3"/>
      <c r="AF101" s="6"/>
      <c r="AH101" s="3"/>
      <c r="AJ101" s="2"/>
      <c r="AK101" s="2"/>
      <c r="AM101" s="2"/>
      <c r="AN101" s="3"/>
      <c r="AO101" s="2"/>
      <c r="AP101" s="5"/>
      <c r="AQ101" s="3"/>
      <c r="AR101" s="2"/>
      <c r="AW101" s="15"/>
      <c r="BF101" s="2"/>
      <c r="BG101" s="2"/>
      <c r="BI101" s="2"/>
      <c r="BJ101" s="2"/>
      <c r="BL101" s="7"/>
      <c r="BM101" s="2"/>
      <c r="BN101" s="7"/>
      <c r="BO101" s="2"/>
      <c r="BP101" s="2"/>
      <c r="BQ101" s="7"/>
      <c r="BR101" s="2"/>
      <c r="BS101" s="2"/>
      <c r="BT101" s="7"/>
      <c r="BU101" s="2"/>
      <c r="BV101" s="2"/>
      <c r="BW101" s="7"/>
      <c r="BX101" s="6"/>
      <c r="CA101" s="2"/>
      <c r="CB101" s="7"/>
      <c r="CD101" s="7"/>
      <c r="CE101" s="2"/>
      <c r="CF101" s="7"/>
      <c r="CG101" s="2"/>
      <c r="CH101" s="7"/>
      <c r="CI101" s="2"/>
      <c r="CJ101" s="7"/>
      <c r="CK101" s="7"/>
      <c r="CL101" s="7"/>
      <c r="CN101" s="2"/>
      <c r="CO101" s="2"/>
      <c r="CP101" s="2"/>
      <c r="CQ101" s="2"/>
      <c r="CS101" s="2"/>
      <c r="CT101" s="7"/>
      <c r="CU101" s="2"/>
      <c r="CV101" s="2"/>
      <c r="CW101" s="2"/>
      <c r="CX101" s="2"/>
      <c r="CZ101" s="7"/>
      <c r="DA101" s="7"/>
      <c r="DB101" s="7"/>
      <c r="DC101" s="7"/>
      <c r="DD101" s="2"/>
      <c r="DE101" s="7"/>
      <c r="DF101" s="7"/>
      <c r="DI101" s="2"/>
      <c r="DM101" s="7"/>
      <c r="DP101" s="7"/>
      <c r="DQ101" s="2"/>
      <c r="DR101" s="7"/>
      <c r="DS101" s="2"/>
      <c r="DT101" s="7"/>
      <c r="DU101" s="2"/>
      <c r="DV101" s="7"/>
      <c r="DW101" s="7"/>
      <c r="DX101" s="7"/>
      <c r="DY101" s="7"/>
      <c r="DZ101" s="7"/>
      <c r="EA101" s="7"/>
      <c r="EB101" s="7"/>
      <c r="EC101" s="7"/>
      <c r="ED101" s="6"/>
      <c r="EE101" s="7"/>
      <c r="EF101" s="2"/>
      <c r="EG101" s="7"/>
      <c r="EH101" s="7"/>
      <c r="EL101">
        <f t="shared" si="5"/>
        <v>0</v>
      </c>
    </row>
    <row r="102" spans="1:142" ht="12" customHeight="1">
      <c r="A102">
        <v>100</v>
      </c>
      <c r="B102" s="17">
        <v>42806.868831018517</v>
      </c>
      <c r="C102">
        <v>1</v>
      </c>
      <c r="D102">
        <v>146</v>
      </c>
      <c r="E102" t="b">
        <v>0</v>
      </c>
      <c r="F102" t="s">
        <v>263</v>
      </c>
      <c r="H102">
        <f t="shared" si="0"/>
        <v>1</v>
      </c>
      <c r="I102" s="2" t="str">
        <f t="shared" si="1"/>
        <v/>
      </c>
      <c r="J102" s="2" t="str">
        <f t="shared" ref="J102:K102" si="116">IF(O102="Yes",0,IF(O102="NO",1,""))</f>
        <v/>
      </c>
      <c r="K102" s="2" t="str">
        <f t="shared" si="116"/>
        <v/>
      </c>
      <c r="L102" s="2" t="str">
        <f t="shared" si="3"/>
        <v/>
      </c>
      <c r="M102" s="2">
        <f t="shared" si="4"/>
        <v>1</v>
      </c>
      <c r="N102" s="2"/>
      <c r="O102" s="2"/>
      <c r="P102" s="2"/>
      <c r="Q102" s="2"/>
      <c r="R102" s="2"/>
      <c r="S102" s="3"/>
      <c r="T102" s="2"/>
      <c r="V102" s="3"/>
      <c r="W102" s="18"/>
      <c r="X102" s="2"/>
      <c r="Y102" s="2"/>
      <c r="Z102" s="2"/>
      <c r="AA102" s="3"/>
      <c r="AB102" s="5"/>
      <c r="AD102" s="3"/>
      <c r="AE102" s="3"/>
      <c r="AF102" s="6"/>
      <c r="AH102" s="3"/>
      <c r="AJ102" s="2"/>
      <c r="AK102" s="2"/>
      <c r="AM102" s="2"/>
      <c r="AN102" s="3"/>
      <c r="AO102" s="2"/>
      <c r="AP102" s="5"/>
      <c r="AQ102" s="3"/>
      <c r="AR102" s="2"/>
      <c r="AW102" s="15"/>
      <c r="BF102" s="2"/>
      <c r="BG102" s="2"/>
      <c r="BI102" s="2"/>
      <c r="BJ102" s="2"/>
      <c r="BL102" s="7"/>
      <c r="BM102" s="2"/>
      <c r="BN102" s="7"/>
      <c r="BO102" s="2"/>
      <c r="BP102" s="2"/>
      <c r="BQ102" s="7"/>
      <c r="BR102" s="2"/>
      <c r="BS102" s="2"/>
      <c r="BT102" s="7"/>
      <c r="BU102" s="2"/>
      <c r="BV102" s="2"/>
      <c r="BW102" s="7"/>
      <c r="BX102" s="6"/>
      <c r="CA102" s="2"/>
      <c r="CB102" s="7"/>
      <c r="CD102" s="7"/>
      <c r="CE102" s="2"/>
      <c r="CF102" s="7"/>
      <c r="CG102" s="2"/>
      <c r="CH102" s="7"/>
      <c r="CI102" s="2"/>
      <c r="CJ102" s="7"/>
      <c r="CK102" s="7"/>
      <c r="CL102" s="7"/>
      <c r="CN102" s="2"/>
      <c r="CO102" s="2"/>
      <c r="CP102" s="2"/>
      <c r="CQ102" s="2"/>
      <c r="CS102" s="2"/>
      <c r="CT102" s="7"/>
      <c r="CU102" s="2"/>
      <c r="CV102" s="2"/>
      <c r="CW102" s="2"/>
      <c r="CX102" s="2"/>
      <c r="CZ102" s="7"/>
      <c r="DA102" s="7"/>
      <c r="DB102" s="7"/>
      <c r="DC102" s="7"/>
      <c r="DD102" s="2"/>
      <c r="DE102" s="7"/>
      <c r="DF102" s="7"/>
      <c r="DI102" s="2"/>
      <c r="DM102" s="7"/>
      <c r="DP102" s="7"/>
      <c r="DQ102" s="2"/>
      <c r="DR102" s="7"/>
      <c r="DS102" s="2"/>
      <c r="DT102" s="7"/>
      <c r="DU102" s="2"/>
      <c r="DV102" s="7"/>
      <c r="DW102" s="7"/>
      <c r="DX102" s="7"/>
      <c r="DY102" s="7"/>
      <c r="DZ102" s="7"/>
      <c r="EA102" s="7"/>
      <c r="EB102" s="7"/>
      <c r="EC102" s="7"/>
      <c r="ED102" s="6"/>
      <c r="EE102" s="7"/>
      <c r="EF102" s="2"/>
      <c r="EG102" s="7"/>
      <c r="EH102" s="7"/>
      <c r="EL102">
        <f t="shared" si="5"/>
        <v>-2</v>
      </c>
    </row>
    <row r="103" spans="1:142" ht="12" customHeight="1">
      <c r="A103">
        <v>101</v>
      </c>
      <c r="B103" s="17">
        <v>42767.933692129627</v>
      </c>
      <c r="C103">
        <v>100</v>
      </c>
      <c r="D103">
        <v>148</v>
      </c>
      <c r="E103" t="b">
        <v>1</v>
      </c>
      <c r="F103" t="s">
        <v>263</v>
      </c>
      <c r="G103" t="s">
        <v>265</v>
      </c>
      <c r="H103">
        <f t="shared" si="0"/>
        <v>1</v>
      </c>
      <c r="I103" s="2">
        <f t="shared" si="1"/>
        <v>0</v>
      </c>
      <c r="J103" s="2">
        <f t="shared" ref="J103:K103" si="117">IF(O103="Yes",0,IF(O103="NO",1,""))</f>
        <v>0</v>
      </c>
      <c r="K103" s="2">
        <f t="shared" si="117"/>
        <v>1</v>
      </c>
      <c r="L103" s="2" t="str">
        <f t="shared" si="3"/>
        <v/>
      </c>
      <c r="M103" s="2">
        <f t="shared" si="4"/>
        <v>0</v>
      </c>
      <c r="N103" s="2" t="s">
        <v>269</v>
      </c>
      <c r="O103" s="2" t="s">
        <v>267</v>
      </c>
      <c r="P103" s="2" t="s">
        <v>268</v>
      </c>
      <c r="Q103" s="2"/>
      <c r="R103" s="2"/>
      <c r="S103" s="3"/>
      <c r="T103" s="2"/>
      <c r="V103" s="3"/>
      <c r="W103" s="18"/>
      <c r="X103" s="2"/>
      <c r="Y103" s="2"/>
      <c r="Z103" s="2"/>
      <c r="AA103" s="3"/>
      <c r="AB103" s="5">
        <f t="shared" ref="AB103:AB110" si="118">FLOOR(AA103/10,1)*10</f>
        <v>0</v>
      </c>
      <c r="AD103" s="3"/>
      <c r="AE103" s="3"/>
      <c r="AF103" s="6"/>
      <c r="AH103" s="3"/>
      <c r="AJ103" s="2"/>
      <c r="AK103" s="2"/>
      <c r="AM103" s="2"/>
      <c r="AN103" s="3"/>
      <c r="AO103" s="2"/>
      <c r="AP103" s="5"/>
      <c r="AQ103" s="3"/>
      <c r="AR103" s="2"/>
      <c r="AW103" s="15"/>
      <c r="BF103" s="2"/>
      <c r="BG103" s="2"/>
      <c r="BI103" s="2"/>
      <c r="BJ103" s="2"/>
      <c r="BL103" s="7"/>
      <c r="BM103" s="2"/>
      <c r="BN103" s="7"/>
      <c r="BO103" s="2"/>
      <c r="BP103" s="2"/>
      <c r="BQ103" s="7"/>
      <c r="BR103" s="2"/>
      <c r="BS103" s="2"/>
      <c r="BT103" s="7"/>
      <c r="BU103" s="2"/>
      <c r="BV103" s="2"/>
      <c r="BW103" s="7"/>
      <c r="BX103" s="6"/>
      <c r="CA103" s="2"/>
      <c r="CB103" s="7"/>
      <c r="CD103" s="7"/>
      <c r="CE103" s="2"/>
      <c r="CF103" s="7"/>
      <c r="CG103" s="2"/>
      <c r="CH103" s="7"/>
      <c r="CI103" s="2"/>
      <c r="CJ103" s="7"/>
      <c r="CK103" s="7"/>
      <c r="CL103" s="7"/>
      <c r="CN103" s="2"/>
      <c r="CO103" s="2"/>
      <c r="CP103" s="2"/>
      <c r="CQ103" s="2"/>
      <c r="CS103" s="2"/>
      <c r="CT103" s="7"/>
      <c r="CU103" s="2"/>
      <c r="CV103" s="2"/>
      <c r="CW103" s="2"/>
      <c r="CX103" s="2"/>
      <c r="CZ103" s="7"/>
      <c r="DA103" s="7"/>
      <c r="DB103" s="7"/>
      <c r="DC103" s="7"/>
      <c r="DD103" s="2"/>
      <c r="DE103" s="7"/>
      <c r="DF103" s="7"/>
      <c r="DI103" s="2"/>
      <c r="DM103" s="7"/>
      <c r="DP103" s="7"/>
      <c r="DQ103" s="2"/>
      <c r="DR103" s="7"/>
      <c r="DS103" s="2"/>
      <c r="DT103" s="7"/>
      <c r="DU103" s="2"/>
      <c r="DV103" s="7"/>
      <c r="DW103" s="7"/>
      <c r="DX103" s="7"/>
      <c r="DY103" s="7"/>
      <c r="DZ103" s="7"/>
      <c r="EA103" s="7"/>
      <c r="EB103" s="7"/>
      <c r="EC103" s="7"/>
      <c r="ED103" s="6"/>
      <c r="EE103" s="7"/>
      <c r="EF103" s="2"/>
      <c r="EG103" s="7"/>
      <c r="EH103" s="7"/>
      <c r="EL103">
        <f t="shared" si="5"/>
        <v>2</v>
      </c>
    </row>
    <row r="104" spans="1:142" ht="12" customHeight="1">
      <c r="A104">
        <v>102</v>
      </c>
      <c r="B104" s="17">
        <v>42804.850532407407</v>
      </c>
      <c r="C104">
        <v>100</v>
      </c>
      <c r="D104">
        <v>151</v>
      </c>
      <c r="E104" t="b">
        <v>1</v>
      </c>
      <c r="F104" t="s">
        <v>263</v>
      </c>
      <c r="G104" t="s">
        <v>265</v>
      </c>
      <c r="H104">
        <f t="shared" si="0"/>
        <v>1</v>
      </c>
      <c r="I104" s="2">
        <f t="shared" si="1"/>
        <v>0</v>
      </c>
      <c r="J104" s="2">
        <f t="shared" ref="J104:K104" si="119">IF(O104="Yes",0,IF(O104="NO",1,""))</f>
        <v>0</v>
      </c>
      <c r="K104" s="2">
        <f t="shared" si="119"/>
        <v>1</v>
      </c>
      <c r="L104" s="2" t="str">
        <f t="shared" si="3"/>
        <v/>
      </c>
      <c r="M104" s="2">
        <f t="shared" si="4"/>
        <v>0</v>
      </c>
      <c r="N104" s="2" t="s">
        <v>269</v>
      </c>
      <c r="O104" s="2" t="s">
        <v>267</v>
      </c>
      <c r="P104" s="2" t="s">
        <v>268</v>
      </c>
      <c r="Q104" s="2"/>
      <c r="R104" s="2"/>
      <c r="S104" s="3"/>
      <c r="T104" s="2"/>
      <c r="V104" s="3"/>
      <c r="W104" s="18"/>
      <c r="X104" s="2"/>
      <c r="Y104" s="2"/>
      <c r="Z104" s="2"/>
      <c r="AA104" s="3"/>
      <c r="AB104" s="5">
        <f t="shared" si="118"/>
        <v>0</v>
      </c>
      <c r="AD104" s="3"/>
      <c r="AE104" s="3"/>
      <c r="AF104" s="6"/>
      <c r="AH104" s="3"/>
      <c r="AJ104" s="2"/>
      <c r="AK104" s="2"/>
      <c r="AM104" s="2"/>
      <c r="AN104" s="3"/>
      <c r="AO104" s="2"/>
      <c r="AP104" s="5"/>
      <c r="AQ104" s="3"/>
      <c r="AR104" s="2"/>
      <c r="AW104" s="15"/>
      <c r="BF104" s="2"/>
      <c r="BG104" s="2"/>
      <c r="BI104" s="2"/>
      <c r="BJ104" s="2"/>
      <c r="BL104" s="7"/>
      <c r="BM104" s="2"/>
      <c r="BN104" s="7"/>
      <c r="BO104" s="2"/>
      <c r="BP104" s="2"/>
      <c r="BQ104" s="7"/>
      <c r="BR104" s="2"/>
      <c r="BS104" s="2"/>
      <c r="BT104" s="7"/>
      <c r="BU104" s="2"/>
      <c r="BV104" s="2"/>
      <c r="BW104" s="7"/>
      <c r="BX104" s="6"/>
      <c r="CA104" s="2"/>
      <c r="CB104" s="7"/>
      <c r="CD104" s="7"/>
      <c r="CE104" s="2"/>
      <c r="CF104" s="7"/>
      <c r="CG104" s="2"/>
      <c r="CH104" s="7"/>
      <c r="CI104" s="2"/>
      <c r="CJ104" s="7"/>
      <c r="CK104" s="7"/>
      <c r="CL104" s="7"/>
      <c r="CN104" s="2"/>
      <c r="CO104" s="2"/>
      <c r="CP104" s="2"/>
      <c r="CQ104" s="2"/>
      <c r="CS104" s="2"/>
      <c r="CT104" s="7"/>
      <c r="CU104" s="2"/>
      <c r="CV104" s="2"/>
      <c r="CW104" s="2"/>
      <c r="CX104" s="2"/>
      <c r="CZ104" s="7"/>
      <c r="DA104" s="7"/>
      <c r="DB104" s="7"/>
      <c r="DC104" s="7"/>
      <c r="DD104" s="2"/>
      <c r="DE104" s="7"/>
      <c r="DF104" s="7"/>
      <c r="DI104" s="2"/>
      <c r="DM104" s="7"/>
      <c r="DP104" s="7"/>
      <c r="DQ104" s="2"/>
      <c r="DR104" s="7"/>
      <c r="DS104" s="2"/>
      <c r="DT104" s="7"/>
      <c r="DU104" s="2"/>
      <c r="DV104" s="7"/>
      <c r="DW104" s="7"/>
      <c r="DX104" s="7"/>
      <c r="DY104" s="7"/>
      <c r="DZ104" s="7"/>
      <c r="EA104" s="7"/>
      <c r="EB104" s="7"/>
      <c r="EC104" s="7"/>
      <c r="ED104" s="6"/>
      <c r="EE104" s="7"/>
      <c r="EF104" s="2"/>
      <c r="EG104" s="7"/>
      <c r="EH104" s="7"/>
      <c r="EL104">
        <f t="shared" si="5"/>
        <v>2</v>
      </c>
    </row>
    <row r="105" spans="1:142" ht="12" customHeight="1">
      <c r="A105">
        <v>103</v>
      </c>
      <c r="B105" s="17">
        <v>42824.502384259256</v>
      </c>
      <c r="C105">
        <v>26</v>
      </c>
      <c r="D105">
        <v>166</v>
      </c>
      <c r="E105" t="b">
        <v>0</v>
      </c>
      <c r="F105" t="s">
        <v>263</v>
      </c>
      <c r="G105" t="s">
        <v>265</v>
      </c>
      <c r="H105">
        <f t="shared" si="0"/>
        <v>1</v>
      </c>
      <c r="I105" s="2">
        <f t="shared" si="1"/>
        <v>0</v>
      </c>
      <c r="J105" s="2">
        <f t="shared" ref="J105:K105" si="120">IF(O105="Yes",0,IF(O105="NO",1,""))</f>
        <v>0</v>
      </c>
      <c r="K105" s="2">
        <f t="shared" si="120"/>
        <v>0</v>
      </c>
      <c r="L105" s="2" t="str">
        <f t="shared" si="3"/>
        <v/>
      </c>
      <c r="M105" s="2">
        <f t="shared" si="4"/>
        <v>0</v>
      </c>
      <c r="N105" s="2" t="s">
        <v>269</v>
      </c>
      <c r="O105" s="2" t="s">
        <v>267</v>
      </c>
      <c r="P105" s="2" t="s">
        <v>267</v>
      </c>
      <c r="Q105" s="2" t="s">
        <v>904</v>
      </c>
      <c r="R105" s="2"/>
      <c r="S105" s="3" t="s">
        <v>267</v>
      </c>
      <c r="T105" s="2" t="s">
        <v>268</v>
      </c>
      <c r="V105" s="3"/>
      <c r="W105" s="18"/>
      <c r="X105" s="2"/>
      <c r="Y105" s="2" t="s">
        <v>2537</v>
      </c>
      <c r="Z105" s="2" t="s">
        <v>1698</v>
      </c>
      <c r="AA105" s="3">
        <v>53</v>
      </c>
      <c r="AB105" s="5">
        <f t="shared" si="118"/>
        <v>50</v>
      </c>
      <c r="AC105">
        <v>50</v>
      </c>
      <c r="AD105" s="3" t="s">
        <v>2543</v>
      </c>
      <c r="AE105" s="3" t="s">
        <v>2543</v>
      </c>
      <c r="AF105" s="6" t="s">
        <v>270</v>
      </c>
      <c r="AH105" s="3" t="s">
        <v>2546</v>
      </c>
      <c r="AJ105" s="2"/>
      <c r="AK105" s="2" t="s">
        <v>267</v>
      </c>
      <c r="AM105" s="2"/>
      <c r="AN105" s="3"/>
      <c r="AO105" s="2"/>
      <c r="AP105" s="5"/>
      <c r="AQ105" s="3"/>
      <c r="AR105" s="2"/>
      <c r="AW105" s="15"/>
      <c r="BF105" s="2"/>
      <c r="BG105" s="2"/>
      <c r="BI105" s="2"/>
      <c r="BJ105" s="2"/>
      <c r="BL105" s="7"/>
      <c r="BM105" s="2"/>
      <c r="BN105" s="7"/>
      <c r="BO105" s="2"/>
      <c r="BP105" s="2"/>
      <c r="BQ105" s="7"/>
      <c r="BR105" s="2"/>
      <c r="BS105" s="2"/>
      <c r="BT105" s="7"/>
      <c r="BU105" s="2"/>
      <c r="BV105" s="2"/>
      <c r="BW105" s="7"/>
      <c r="BX105" s="6"/>
      <c r="CA105" s="2"/>
      <c r="CB105" s="7"/>
      <c r="CD105" s="7"/>
      <c r="CE105" s="2"/>
      <c r="CF105" s="7"/>
      <c r="CG105" s="2"/>
      <c r="CH105" s="7"/>
      <c r="CI105" s="2"/>
      <c r="CJ105" s="7"/>
      <c r="CK105" s="7"/>
      <c r="CL105" s="7"/>
      <c r="CN105" s="2"/>
      <c r="CO105" s="2"/>
      <c r="CP105" s="2"/>
      <c r="CQ105" s="2"/>
      <c r="CS105" s="2"/>
      <c r="CT105" s="7"/>
      <c r="CU105" s="2"/>
      <c r="CV105" s="2"/>
      <c r="CW105" s="2"/>
      <c r="CX105" s="2"/>
      <c r="CZ105" s="7"/>
      <c r="DA105" s="7"/>
      <c r="DB105" s="7"/>
      <c r="DC105" s="7"/>
      <c r="DD105" s="2"/>
      <c r="DE105" s="7"/>
      <c r="DF105" s="7"/>
      <c r="DI105" s="2"/>
      <c r="DM105" s="7"/>
      <c r="DP105" s="7"/>
      <c r="DQ105" s="2"/>
      <c r="DR105" s="7"/>
      <c r="DS105" s="2"/>
      <c r="DT105" s="7"/>
      <c r="DU105" s="2"/>
      <c r="DV105" s="7"/>
      <c r="DW105" s="7"/>
      <c r="DX105" s="7"/>
      <c r="DY105" s="7"/>
      <c r="DZ105" s="7"/>
      <c r="EA105" s="7"/>
      <c r="EB105" s="7"/>
      <c r="EC105" s="7"/>
      <c r="ED105" s="6"/>
      <c r="EE105" s="7"/>
      <c r="EF105" s="2"/>
      <c r="EG105" s="7"/>
      <c r="EH105" s="7"/>
      <c r="EL105">
        <f t="shared" si="5"/>
        <v>14</v>
      </c>
    </row>
    <row r="106" spans="1:142" ht="12" customHeight="1">
      <c r="A106">
        <v>104</v>
      </c>
      <c r="B106" s="17">
        <v>42860.586504629631</v>
      </c>
      <c r="C106">
        <v>24</v>
      </c>
      <c r="D106">
        <v>166</v>
      </c>
      <c r="E106" t="b">
        <v>0</v>
      </c>
      <c r="F106" t="s">
        <v>263</v>
      </c>
      <c r="G106" t="s">
        <v>265</v>
      </c>
      <c r="H106">
        <f t="shared" si="0"/>
        <v>1</v>
      </c>
      <c r="I106" s="2">
        <f t="shared" si="1"/>
        <v>0</v>
      </c>
      <c r="J106" s="2">
        <f t="shared" ref="J106:K106" si="121">IF(O106="Yes",0,IF(O106="NO",1,""))</f>
        <v>0</v>
      </c>
      <c r="K106" s="2">
        <f t="shared" si="121"/>
        <v>0</v>
      </c>
      <c r="L106" s="2" t="str">
        <f t="shared" si="3"/>
        <v/>
      </c>
      <c r="M106" s="2">
        <f t="shared" si="4"/>
        <v>0</v>
      </c>
      <c r="N106" s="2" t="s">
        <v>269</v>
      </c>
      <c r="O106" s="2" t="s">
        <v>267</v>
      </c>
      <c r="P106" s="2" t="s">
        <v>267</v>
      </c>
      <c r="Q106" s="2" t="s">
        <v>624</v>
      </c>
      <c r="R106" s="2"/>
      <c r="S106" s="3"/>
      <c r="T106" s="2" t="s">
        <v>268</v>
      </c>
      <c r="V106" s="3"/>
      <c r="W106" s="18"/>
      <c r="X106" s="2"/>
      <c r="Y106" s="2" t="s">
        <v>1697</v>
      </c>
      <c r="Z106" s="2" t="s">
        <v>1698</v>
      </c>
      <c r="AA106" s="3">
        <v>51</v>
      </c>
      <c r="AB106" s="5">
        <f t="shared" si="118"/>
        <v>50</v>
      </c>
      <c r="AC106" t="s">
        <v>2604</v>
      </c>
      <c r="AD106" s="3" t="s">
        <v>1701</v>
      </c>
      <c r="AE106" s="3" t="s">
        <v>1701</v>
      </c>
      <c r="AF106" s="6" t="s">
        <v>270</v>
      </c>
      <c r="AH106" s="3" t="s">
        <v>1704</v>
      </c>
      <c r="AJ106" s="2"/>
      <c r="AK106" s="2"/>
      <c r="AM106" s="2"/>
      <c r="AN106" s="3">
        <v>1</v>
      </c>
      <c r="AO106" s="2" t="s">
        <v>268</v>
      </c>
      <c r="AP106" s="5"/>
      <c r="AQ106" s="3"/>
      <c r="AR106" s="2"/>
      <c r="AW106" s="15"/>
      <c r="BF106" s="2"/>
      <c r="BG106" s="2"/>
      <c r="BI106" s="2"/>
      <c r="BJ106" s="2"/>
      <c r="BL106" s="7"/>
      <c r="BM106" s="2"/>
      <c r="BN106" s="7"/>
      <c r="BO106" s="2"/>
      <c r="BP106" s="2"/>
      <c r="BQ106" s="7"/>
      <c r="BR106" s="2"/>
      <c r="BS106" s="2"/>
      <c r="BT106" s="7"/>
      <c r="BU106" s="2"/>
      <c r="BV106" s="2"/>
      <c r="BW106" s="7"/>
      <c r="BX106" s="6"/>
      <c r="CA106" s="2"/>
      <c r="CB106" s="7"/>
      <c r="CD106" s="7"/>
      <c r="CE106" s="2"/>
      <c r="CF106" s="7"/>
      <c r="CG106" s="2"/>
      <c r="CH106" s="7"/>
      <c r="CI106" s="2"/>
      <c r="CJ106" s="7"/>
      <c r="CK106" s="7"/>
      <c r="CL106" s="7"/>
      <c r="CN106" s="2"/>
      <c r="CO106" s="2"/>
      <c r="CP106" s="2"/>
      <c r="CQ106" s="2"/>
      <c r="CS106" s="2"/>
      <c r="CT106" s="7"/>
      <c r="CU106" s="2"/>
      <c r="CV106" s="2"/>
      <c r="CW106" s="2"/>
      <c r="CX106" s="2"/>
      <c r="CZ106" s="7"/>
      <c r="DA106" s="7"/>
      <c r="DB106" s="7"/>
      <c r="DC106" s="7"/>
      <c r="DD106" s="2"/>
      <c r="DE106" s="7"/>
      <c r="DF106" s="7"/>
      <c r="DI106" s="2"/>
      <c r="DM106" s="7"/>
      <c r="DP106" s="7"/>
      <c r="DQ106" s="2"/>
      <c r="DR106" s="7"/>
      <c r="DS106" s="2"/>
      <c r="DT106" s="7"/>
      <c r="DU106" s="2"/>
      <c r="DV106" s="7"/>
      <c r="DW106" s="7"/>
      <c r="DX106" s="7"/>
      <c r="DY106" s="7"/>
      <c r="DZ106" s="7"/>
      <c r="EA106" s="7"/>
      <c r="EB106" s="7"/>
      <c r="EC106" s="7"/>
      <c r="ED106" s="6"/>
      <c r="EE106" s="7"/>
      <c r="EF106" s="2"/>
      <c r="EG106" s="7"/>
      <c r="EH106" s="7"/>
      <c r="EL106">
        <f t="shared" si="5"/>
        <v>14</v>
      </c>
    </row>
    <row r="107" spans="1:142" ht="12" customHeight="1">
      <c r="A107">
        <v>105</v>
      </c>
      <c r="B107" s="17">
        <v>42803.832974537036</v>
      </c>
      <c r="C107">
        <v>100</v>
      </c>
      <c r="D107">
        <v>179</v>
      </c>
      <c r="E107" t="b">
        <v>1</v>
      </c>
      <c r="F107" t="s">
        <v>263</v>
      </c>
      <c r="G107" t="s">
        <v>265</v>
      </c>
      <c r="H107">
        <f t="shared" si="0"/>
        <v>1</v>
      </c>
      <c r="I107" s="2">
        <f t="shared" si="1"/>
        <v>0</v>
      </c>
      <c r="J107" s="2">
        <f t="shared" ref="J107:K107" si="122">IF(O107="Yes",0,IF(O107="NO",1,""))</f>
        <v>0</v>
      </c>
      <c r="K107" s="2">
        <f t="shared" si="122"/>
        <v>1</v>
      </c>
      <c r="L107" s="2" t="str">
        <f t="shared" si="3"/>
        <v/>
      </c>
      <c r="M107" s="2">
        <f t="shared" si="4"/>
        <v>0</v>
      </c>
      <c r="N107" s="2" t="s">
        <v>266</v>
      </c>
      <c r="O107" s="2" t="s">
        <v>267</v>
      </c>
      <c r="P107" s="2" t="s">
        <v>268</v>
      </c>
      <c r="Q107" s="2"/>
      <c r="R107" s="2"/>
      <c r="S107" s="3"/>
      <c r="T107" s="2"/>
      <c r="V107" s="3"/>
      <c r="W107" s="18"/>
      <c r="X107" s="2"/>
      <c r="Y107" s="2"/>
      <c r="Z107" s="2"/>
      <c r="AA107" s="3"/>
      <c r="AB107" s="5">
        <f t="shared" si="118"/>
        <v>0</v>
      </c>
      <c r="AD107" s="3"/>
      <c r="AE107" s="3"/>
      <c r="AF107" s="6"/>
      <c r="AH107" s="3"/>
      <c r="AJ107" s="2"/>
      <c r="AK107" s="2"/>
      <c r="AM107" s="2"/>
      <c r="AN107" s="3"/>
      <c r="AO107" s="2"/>
      <c r="AP107" s="5"/>
      <c r="AQ107" s="3"/>
      <c r="AR107" s="2"/>
      <c r="AW107" s="15"/>
      <c r="BF107" s="2"/>
      <c r="BG107" s="2"/>
      <c r="BI107" s="2"/>
      <c r="BJ107" s="2"/>
      <c r="BL107" s="7"/>
      <c r="BM107" s="2"/>
      <c r="BN107" s="7"/>
      <c r="BO107" s="2"/>
      <c r="BP107" s="2"/>
      <c r="BQ107" s="7"/>
      <c r="BR107" s="2"/>
      <c r="BS107" s="2"/>
      <c r="BT107" s="7"/>
      <c r="BU107" s="2"/>
      <c r="BV107" s="2"/>
      <c r="BW107" s="7"/>
      <c r="BX107" s="6"/>
      <c r="CA107" s="2"/>
      <c r="CB107" s="7"/>
      <c r="CD107" s="7"/>
      <c r="CE107" s="2"/>
      <c r="CF107" s="7"/>
      <c r="CG107" s="2"/>
      <c r="CH107" s="7"/>
      <c r="CI107" s="2"/>
      <c r="CJ107" s="7"/>
      <c r="CK107" s="7"/>
      <c r="CL107" s="7"/>
      <c r="CN107" s="2"/>
      <c r="CO107" s="2"/>
      <c r="CP107" s="2"/>
      <c r="CQ107" s="2"/>
      <c r="CS107" s="2"/>
      <c r="CT107" s="7"/>
      <c r="CU107" s="2"/>
      <c r="CV107" s="2"/>
      <c r="CW107" s="2"/>
      <c r="CX107" s="2"/>
      <c r="CZ107" s="7"/>
      <c r="DA107" s="7"/>
      <c r="DB107" s="7"/>
      <c r="DC107" s="7"/>
      <c r="DD107" s="2"/>
      <c r="DE107" s="7"/>
      <c r="DF107" s="7"/>
      <c r="DI107" s="2"/>
      <c r="DM107" s="7"/>
      <c r="DP107" s="7"/>
      <c r="DQ107" s="2"/>
      <c r="DR107" s="7"/>
      <c r="DS107" s="2"/>
      <c r="DT107" s="7"/>
      <c r="DU107" s="2"/>
      <c r="DV107" s="7"/>
      <c r="DW107" s="7"/>
      <c r="DX107" s="7"/>
      <c r="DY107" s="7"/>
      <c r="DZ107" s="7"/>
      <c r="EA107" s="7"/>
      <c r="EB107" s="7"/>
      <c r="EC107" s="7"/>
      <c r="ED107" s="6"/>
      <c r="EE107" s="7"/>
      <c r="EF107" s="2"/>
      <c r="EG107" s="7"/>
      <c r="EH107" s="7"/>
      <c r="EL107">
        <f t="shared" si="5"/>
        <v>2</v>
      </c>
    </row>
    <row r="108" spans="1:142" ht="12" customHeight="1">
      <c r="A108">
        <v>106</v>
      </c>
      <c r="B108" s="17">
        <v>42804.348715277774</v>
      </c>
      <c r="C108">
        <v>23</v>
      </c>
      <c r="D108">
        <v>184</v>
      </c>
      <c r="E108" t="b">
        <v>0</v>
      </c>
      <c r="F108" t="s">
        <v>263</v>
      </c>
      <c r="G108" t="s">
        <v>265</v>
      </c>
      <c r="H108">
        <f t="shared" si="0"/>
        <v>1</v>
      </c>
      <c r="I108" s="2">
        <f t="shared" si="1"/>
        <v>0</v>
      </c>
      <c r="J108" s="2">
        <f t="shared" ref="J108:K108" si="123">IF(O108="Yes",0,IF(O108="NO",1,""))</f>
        <v>0</v>
      </c>
      <c r="K108" s="2">
        <f t="shared" si="123"/>
        <v>0</v>
      </c>
      <c r="L108" s="2" t="str">
        <f t="shared" si="3"/>
        <v/>
      </c>
      <c r="M108" s="2">
        <f t="shared" si="4"/>
        <v>0</v>
      </c>
      <c r="N108" s="2" t="s">
        <v>269</v>
      </c>
      <c r="O108" s="2" t="s">
        <v>267</v>
      </c>
      <c r="P108" s="2" t="s">
        <v>267</v>
      </c>
      <c r="Q108" s="2" t="s">
        <v>624</v>
      </c>
      <c r="R108" s="2"/>
      <c r="S108" s="3"/>
      <c r="T108" s="2" t="s">
        <v>267</v>
      </c>
      <c r="U108" t="s">
        <v>2683</v>
      </c>
      <c r="V108" s="3"/>
      <c r="W108" s="18"/>
      <c r="X108" s="2" t="s">
        <v>2684</v>
      </c>
      <c r="Y108" s="2" t="s">
        <v>1697</v>
      </c>
      <c r="Z108" s="2" t="s">
        <v>1698</v>
      </c>
      <c r="AA108" s="3">
        <v>34</v>
      </c>
      <c r="AB108" s="5">
        <f t="shared" si="118"/>
        <v>30</v>
      </c>
      <c r="AC108">
        <v>29</v>
      </c>
      <c r="AD108" s="3" t="s">
        <v>1701</v>
      </c>
      <c r="AE108" s="3" t="s">
        <v>1701</v>
      </c>
      <c r="AF108" s="6" t="s">
        <v>270</v>
      </c>
      <c r="AH108" s="3" t="s">
        <v>2546</v>
      </c>
      <c r="AJ108" s="2"/>
      <c r="AK108" s="2"/>
      <c r="AM108" s="2"/>
      <c r="AN108" s="3">
        <v>3</v>
      </c>
      <c r="AO108" s="2" t="s">
        <v>267</v>
      </c>
      <c r="AP108" s="5"/>
      <c r="AQ108" s="3"/>
      <c r="AR108" s="2"/>
      <c r="AW108" s="15"/>
      <c r="BF108" s="2"/>
      <c r="BG108" s="2"/>
      <c r="BI108" s="2"/>
      <c r="BJ108" s="2"/>
      <c r="BL108" s="7"/>
      <c r="BM108" s="2"/>
      <c r="BN108" s="7"/>
      <c r="BO108" s="2"/>
      <c r="BP108" s="2"/>
      <c r="BQ108" s="7"/>
      <c r="BR108" s="2"/>
      <c r="BS108" s="2"/>
      <c r="BT108" s="7"/>
      <c r="BU108" s="2"/>
      <c r="BV108" s="2"/>
      <c r="BW108" s="7"/>
      <c r="BX108" s="6"/>
      <c r="CA108" s="2"/>
      <c r="CB108" s="7"/>
      <c r="CD108" s="7"/>
      <c r="CE108" s="2"/>
      <c r="CF108" s="7"/>
      <c r="CG108" s="2"/>
      <c r="CH108" s="7"/>
      <c r="CI108" s="2"/>
      <c r="CJ108" s="7"/>
      <c r="CK108" s="7"/>
      <c r="CL108" s="7"/>
      <c r="CN108" s="2"/>
      <c r="CO108" s="2"/>
      <c r="CP108" s="2"/>
      <c r="CQ108" s="2"/>
      <c r="CS108" s="2"/>
      <c r="CT108" s="7"/>
      <c r="CU108" s="2"/>
      <c r="CV108" s="2"/>
      <c r="CW108" s="2"/>
      <c r="CX108" s="2"/>
      <c r="CZ108" s="7"/>
      <c r="DA108" s="7"/>
      <c r="DB108" s="7"/>
      <c r="DC108" s="7"/>
      <c r="DD108" s="2"/>
      <c r="DE108" s="7"/>
      <c r="DF108" s="7"/>
      <c r="DI108" s="2"/>
      <c r="DM108" s="7"/>
      <c r="DP108" s="7"/>
      <c r="DQ108" s="2"/>
      <c r="DR108" s="7"/>
      <c r="DS108" s="2"/>
      <c r="DT108" s="7"/>
      <c r="DU108" s="2"/>
      <c r="DV108" s="7"/>
      <c r="DW108" s="7"/>
      <c r="DX108" s="7"/>
      <c r="DY108" s="7"/>
      <c r="DZ108" s="7"/>
      <c r="EA108" s="7"/>
      <c r="EB108" s="7"/>
      <c r="EC108" s="7"/>
      <c r="ED108" s="6"/>
      <c r="EE108" s="7"/>
      <c r="EF108" s="2"/>
      <c r="EG108" s="7"/>
      <c r="EH108" s="7"/>
      <c r="EL108">
        <f t="shared" si="5"/>
        <v>16</v>
      </c>
    </row>
    <row r="109" spans="1:142" ht="12" customHeight="1">
      <c r="A109">
        <v>107</v>
      </c>
      <c r="B109" s="17">
        <v>42656.433969907404</v>
      </c>
      <c r="C109">
        <v>6</v>
      </c>
      <c r="D109">
        <v>192</v>
      </c>
      <c r="E109" t="b">
        <v>0</v>
      </c>
      <c r="F109" t="s">
        <v>263</v>
      </c>
      <c r="G109" t="s">
        <v>265</v>
      </c>
      <c r="H109">
        <f t="shared" si="0"/>
        <v>1</v>
      </c>
      <c r="I109" s="2">
        <f t="shared" si="1"/>
        <v>0</v>
      </c>
      <c r="J109" s="2">
        <f t="shared" ref="J109:K109" si="124">IF(O109="Yes",0,IF(O109="NO",1,""))</f>
        <v>1</v>
      </c>
      <c r="K109" s="2" t="str">
        <f t="shared" si="124"/>
        <v/>
      </c>
      <c r="L109" s="2" t="str">
        <f t="shared" si="3"/>
        <v/>
      </c>
      <c r="M109" s="2">
        <f t="shared" si="4"/>
        <v>0</v>
      </c>
      <c r="N109" s="2" t="s">
        <v>266</v>
      </c>
      <c r="O109" s="2" t="s">
        <v>268</v>
      </c>
      <c r="P109" s="2"/>
      <c r="Q109" s="2"/>
      <c r="R109" s="2"/>
      <c r="S109" s="3"/>
      <c r="T109" s="2"/>
      <c r="V109" s="3"/>
      <c r="W109" s="18"/>
      <c r="X109" s="2"/>
      <c r="Y109" s="2"/>
      <c r="Z109" s="2"/>
      <c r="AA109" s="3"/>
      <c r="AB109" s="5">
        <f t="shared" si="118"/>
        <v>0</v>
      </c>
      <c r="AD109" s="3"/>
      <c r="AE109" s="3"/>
      <c r="AF109" s="6"/>
      <c r="AH109" s="3"/>
      <c r="AJ109" s="2"/>
      <c r="AK109" s="2"/>
      <c r="AM109" s="2"/>
      <c r="AN109" s="3"/>
      <c r="AO109" s="2"/>
      <c r="AP109" s="5"/>
      <c r="AQ109" s="3"/>
      <c r="AR109" s="2"/>
      <c r="AW109" s="15"/>
      <c r="BF109" s="2"/>
      <c r="BG109" s="2"/>
      <c r="BI109" s="2"/>
      <c r="BJ109" s="2"/>
      <c r="BL109" s="7"/>
      <c r="BM109" s="2"/>
      <c r="BN109" s="7"/>
      <c r="BO109" s="2"/>
      <c r="BP109" s="2"/>
      <c r="BQ109" s="7"/>
      <c r="BR109" s="2"/>
      <c r="BS109" s="2"/>
      <c r="BT109" s="7"/>
      <c r="BU109" s="2"/>
      <c r="BV109" s="2"/>
      <c r="BW109" s="7"/>
      <c r="BX109" s="6"/>
      <c r="CA109" s="2"/>
      <c r="CB109" s="7"/>
      <c r="CD109" s="7"/>
      <c r="CE109" s="2"/>
      <c r="CF109" s="7"/>
      <c r="CG109" s="2"/>
      <c r="CH109" s="7"/>
      <c r="CI109" s="2"/>
      <c r="CJ109" s="7"/>
      <c r="CK109" s="7"/>
      <c r="CL109" s="7"/>
      <c r="CN109" s="2"/>
      <c r="CO109" s="2"/>
      <c r="CP109" s="2"/>
      <c r="CQ109" s="2"/>
      <c r="CS109" s="2"/>
      <c r="CT109" s="7"/>
      <c r="CU109" s="2"/>
      <c r="CV109" s="2"/>
      <c r="CW109" s="2"/>
      <c r="CX109" s="2"/>
      <c r="CZ109" s="7"/>
      <c r="DA109" s="7"/>
      <c r="DB109" s="7"/>
      <c r="DC109" s="7"/>
      <c r="DD109" s="2"/>
      <c r="DE109" s="7"/>
      <c r="DF109" s="7"/>
      <c r="DI109" s="2"/>
      <c r="DM109" s="7"/>
      <c r="DP109" s="7"/>
      <c r="DQ109" s="2"/>
      <c r="DR109" s="7"/>
      <c r="DS109" s="2"/>
      <c r="DT109" s="7"/>
      <c r="DU109" s="2"/>
      <c r="DV109" s="7"/>
      <c r="DW109" s="7"/>
      <c r="DX109" s="7"/>
      <c r="DY109" s="7"/>
      <c r="DZ109" s="7"/>
      <c r="EA109" s="7"/>
      <c r="EB109" s="7"/>
      <c r="EC109" s="7"/>
      <c r="ED109" s="6"/>
      <c r="EE109" s="7"/>
      <c r="EF109" s="2"/>
      <c r="EG109" s="7"/>
      <c r="EH109" s="7"/>
      <c r="EL109">
        <f t="shared" si="5"/>
        <v>1</v>
      </c>
    </row>
    <row r="110" spans="1:142" ht="12" customHeight="1">
      <c r="A110">
        <v>108</v>
      </c>
      <c r="B110" s="17">
        <v>42805.973298611112</v>
      </c>
      <c r="C110">
        <v>6</v>
      </c>
      <c r="D110">
        <v>214</v>
      </c>
      <c r="E110" t="b">
        <v>0</v>
      </c>
      <c r="F110" t="s">
        <v>263</v>
      </c>
      <c r="G110" t="s">
        <v>265</v>
      </c>
      <c r="H110">
        <f t="shared" si="0"/>
        <v>1</v>
      </c>
      <c r="I110" s="2">
        <f t="shared" si="1"/>
        <v>0</v>
      </c>
      <c r="J110" s="2">
        <f t="shared" ref="J110:K110" si="125">IF(O110="Yes",0,IF(O110="NO",1,""))</f>
        <v>0</v>
      </c>
      <c r="K110" s="2">
        <f t="shared" si="125"/>
        <v>0</v>
      </c>
      <c r="L110" s="2" t="str">
        <f t="shared" si="3"/>
        <v/>
      </c>
      <c r="M110" s="2">
        <f t="shared" si="4"/>
        <v>0</v>
      </c>
      <c r="N110" s="2" t="s">
        <v>269</v>
      </c>
      <c r="O110" s="2" t="s">
        <v>267</v>
      </c>
      <c r="P110" s="2" t="s">
        <v>267</v>
      </c>
      <c r="Q110" s="2" t="s">
        <v>1649</v>
      </c>
      <c r="R110" s="2"/>
      <c r="S110" s="3"/>
      <c r="T110" s="2"/>
      <c r="V110" s="3"/>
      <c r="W110" s="18"/>
      <c r="X110" s="2"/>
      <c r="Y110" s="2"/>
      <c r="Z110" s="2"/>
      <c r="AA110" s="3"/>
      <c r="AB110" s="5">
        <f t="shared" si="118"/>
        <v>0</v>
      </c>
      <c r="AD110" s="3"/>
      <c r="AE110" s="3"/>
      <c r="AF110" s="6"/>
      <c r="AH110" s="3"/>
      <c r="AJ110" s="2"/>
      <c r="AK110" s="2"/>
      <c r="AM110" s="2"/>
      <c r="AN110" s="3"/>
      <c r="AO110" s="2"/>
      <c r="AP110" s="5"/>
      <c r="AQ110" s="3"/>
      <c r="AR110" s="2"/>
      <c r="AW110" s="15"/>
      <c r="BF110" s="2"/>
      <c r="BG110" s="2"/>
      <c r="BI110" s="2"/>
      <c r="BJ110" s="2"/>
      <c r="BL110" s="7"/>
      <c r="BM110" s="2"/>
      <c r="BN110" s="7"/>
      <c r="BO110" s="2"/>
      <c r="BP110" s="2"/>
      <c r="BQ110" s="7"/>
      <c r="BR110" s="2"/>
      <c r="BS110" s="2"/>
      <c r="BT110" s="7"/>
      <c r="BU110" s="2"/>
      <c r="BV110" s="2"/>
      <c r="BW110" s="7"/>
      <c r="BX110" s="6"/>
      <c r="CA110" s="2"/>
      <c r="CB110" s="7"/>
      <c r="CD110" s="7"/>
      <c r="CE110" s="2"/>
      <c r="CF110" s="7"/>
      <c r="CG110" s="2"/>
      <c r="CH110" s="7"/>
      <c r="CI110" s="2"/>
      <c r="CJ110" s="7"/>
      <c r="CK110" s="7"/>
      <c r="CL110" s="7"/>
      <c r="CN110" s="2"/>
      <c r="CO110" s="2"/>
      <c r="CP110" s="2"/>
      <c r="CQ110" s="2"/>
      <c r="CS110" s="2"/>
      <c r="CT110" s="7"/>
      <c r="CU110" s="2"/>
      <c r="CV110" s="2"/>
      <c r="CW110" s="2"/>
      <c r="CX110" s="2"/>
      <c r="CZ110" s="7"/>
      <c r="DA110" s="7"/>
      <c r="DB110" s="7"/>
      <c r="DC110" s="7"/>
      <c r="DD110" s="2"/>
      <c r="DE110" s="7"/>
      <c r="DF110" s="7"/>
      <c r="DI110" s="2"/>
      <c r="DM110" s="7"/>
      <c r="DP110" s="7"/>
      <c r="DQ110" s="2"/>
      <c r="DR110" s="7"/>
      <c r="DS110" s="2"/>
      <c r="DT110" s="7"/>
      <c r="DU110" s="2"/>
      <c r="DV110" s="7"/>
      <c r="DW110" s="7"/>
      <c r="DX110" s="7"/>
      <c r="DY110" s="7"/>
      <c r="DZ110" s="7"/>
      <c r="EA110" s="7"/>
      <c r="EB110" s="7"/>
      <c r="EC110" s="7"/>
      <c r="ED110" s="6"/>
      <c r="EE110" s="7"/>
      <c r="EF110" s="2"/>
      <c r="EG110" s="7"/>
      <c r="EH110" s="7"/>
      <c r="EL110">
        <f t="shared" si="5"/>
        <v>3</v>
      </c>
    </row>
    <row r="111" spans="1:142" ht="12" customHeight="1">
      <c r="A111">
        <v>109</v>
      </c>
      <c r="B111" s="17">
        <v>42782.134733796294</v>
      </c>
      <c r="C111">
        <v>1</v>
      </c>
      <c r="D111">
        <v>224</v>
      </c>
      <c r="E111" t="b">
        <v>0</v>
      </c>
      <c r="F111" t="s">
        <v>263</v>
      </c>
      <c r="H111">
        <f t="shared" si="0"/>
        <v>1</v>
      </c>
      <c r="I111" s="2" t="str">
        <f t="shared" si="1"/>
        <v/>
      </c>
      <c r="J111" s="2" t="str">
        <f t="shared" ref="J111:K111" si="126">IF(O111="Yes",0,IF(O111="NO",1,""))</f>
        <v/>
      </c>
      <c r="K111" s="2" t="str">
        <f t="shared" si="126"/>
        <v/>
      </c>
      <c r="L111" s="2" t="str">
        <f t="shared" si="3"/>
        <v/>
      </c>
      <c r="M111" s="2">
        <f t="shared" si="4"/>
        <v>1</v>
      </c>
      <c r="N111" s="2"/>
      <c r="O111" s="2"/>
      <c r="P111" s="2"/>
      <c r="Q111" s="2"/>
      <c r="R111" s="2"/>
      <c r="S111" s="3"/>
      <c r="T111" s="2"/>
      <c r="V111" s="3"/>
      <c r="W111" s="18"/>
      <c r="X111" s="2"/>
      <c r="Y111" s="2"/>
      <c r="Z111" s="2"/>
      <c r="AA111" s="3"/>
      <c r="AB111" s="5"/>
      <c r="AD111" s="3"/>
      <c r="AE111" s="3"/>
      <c r="AF111" s="6"/>
      <c r="AH111" s="3"/>
      <c r="AJ111" s="2"/>
      <c r="AK111" s="2"/>
      <c r="AM111" s="2"/>
      <c r="AN111" s="3"/>
      <c r="AO111" s="2"/>
      <c r="AP111" s="5"/>
      <c r="AQ111" s="3"/>
      <c r="AR111" s="2"/>
      <c r="AW111" s="15"/>
      <c r="BF111" s="2"/>
      <c r="BG111" s="2"/>
      <c r="BI111" s="2"/>
      <c r="BJ111" s="2"/>
      <c r="BL111" s="7"/>
      <c r="BM111" s="2"/>
      <c r="BN111" s="7"/>
      <c r="BO111" s="2"/>
      <c r="BP111" s="2"/>
      <c r="BQ111" s="7"/>
      <c r="BR111" s="2"/>
      <c r="BS111" s="2"/>
      <c r="BT111" s="7"/>
      <c r="BU111" s="2"/>
      <c r="BV111" s="2"/>
      <c r="BW111" s="7"/>
      <c r="BX111" s="6"/>
      <c r="CA111" s="2"/>
      <c r="CB111" s="7"/>
      <c r="CD111" s="7"/>
      <c r="CE111" s="2"/>
      <c r="CF111" s="7"/>
      <c r="CG111" s="2"/>
      <c r="CH111" s="7"/>
      <c r="CI111" s="2"/>
      <c r="CJ111" s="7"/>
      <c r="CK111" s="7"/>
      <c r="CL111" s="7"/>
      <c r="CN111" s="2"/>
      <c r="CO111" s="2"/>
      <c r="CP111" s="2"/>
      <c r="CQ111" s="2"/>
      <c r="CS111" s="2"/>
      <c r="CT111" s="7"/>
      <c r="CU111" s="2"/>
      <c r="CV111" s="2"/>
      <c r="CW111" s="2"/>
      <c r="CX111" s="2"/>
      <c r="CZ111" s="7"/>
      <c r="DA111" s="7"/>
      <c r="DB111" s="7"/>
      <c r="DC111" s="7"/>
      <c r="DD111" s="2"/>
      <c r="DE111" s="7"/>
      <c r="DF111" s="7"/>
      <c r="DI111" s="2"/>
      <c r="DM111" s="7"/>
      <c r="DP111" s="7"/>
      <c r="DQ111" s="2"/>
      <c r="DR111" s="7"/>
      <c r="DS111" s="2"/>
      <c r="DT111" s="7"/>
      <c r="DU111" s="2"/>
      <c r="DV111" s="7"/>
      <c r="DW111" s="7"/>
      <c r="DX111" s="7"/>
      <c r="DY111" s="7"/>
      <c r="DZ111" s="7"/>
      <c r="EA111" s="7"/>
      <c r="EB111" s="7"/>
      <c r="EC111" s="7"/>
      <c r="ED111" s="6"/>
      <c r="EE111" s="7"/>
      <c r="EF111" s="2"/>
      <c r="EG111" s="7"/>
      <c r="EH111" s="7"/>
      <c r="EL111">
        <f t="shared" si="5"/>
        <v>-2</v>
      </c>
    </row>
    <row r="112" spans="1:142" ht="12" customHeight="1">
      <c r="A112">
        <v>110</v>
      </c>
      <c r="B112" s="17">
        <v>42809.513472222221</v>
      </c>
      <c r="C112">
        <v>100</v>
      </c>
      <c r="D112">
        <v>228</v>
      </c>
      <c r="E112" t="b">
        <v>1</v>
      </c>
      <c r="F112" t="s">
        <v>263</v>
      </c>
      <c r="G112" t="s">
        <v>265</v>
      </c>
      <c r="H112">
        <f t="shared" si="0"/>
        <v>1</v>
      </c>
      <c r="I112" s="2">
        <f t="shared" si="1"/>
        <v>0</v>
      </c>
      <c r="J112" s="2">
        <f t="shared" ref="J112:K112" si="127">IF(O112="Yes",0,IF(O112="NO",1,""))</f>
        <v>1</v>
      </c>
      <c r="K112" s="2" t="str">
        <f t="shared" si="127"/>
        <v/>
      </c>
      <c r="L112" s="2" t="str">
        <f t="shared" si="3"/>
        <v/>
      </c>
      <c r="M112" s="2">
        <f t="shared" si="4"/>
        <v>0</v>
      </c>
      <c r="N112" s="2" t="s">
        <v>269</v>
      </c>
      <c r="O112" s="2" t="s">
        <v>268</v>
      </c>
      <c r="P112" s="2"/>
      <c r="Q112" s="2"/>
      <c r="R112" s="2"/>
      <c r="S112" s="3"/>
      <c r="T112" s="2"/>
      <c r="V112" s="3"/>
      <c r="W112" s="18"/>
      <c r="X112" s="2"/>
      <c r="Y112" s="2"/>
      <c r="Z112" s="2"/>
      <c r="AA112" s="3"/>
      <c r="AB112" s="5">
        <f t="shared" ref="AB112:AB122" si="128">FLOOR(AA112/10,1)*10</f>
        <v>0</v>
      </c>
      <c r="AD112" s="3"/>
      <c r="AE112" s="3"/>
      <c r="AF112" s="6"/>
      <c r="AH112" s="3"/>
      <c r="AJ112" s="2"/>
      <c r="AK112" s="2"/>
      <c r="AM112" s="2"/>
      <c r="AN112" s="3"/>
      <c r="AO112" s="2"/>
      <c r="AP112" s="5"/>
      <c r="AQ112" s="3"/>
      <c r="AR112" s="2"/>
      <c r="AW112" s="15"/>
      <c r="BF112" s="2"/>
      <c r="BG112" s="2"/>
      <c r="BI112" s="2"/>
      <c r="BJ112" s="2"/>
      <c r="BL112" s="7"/>
      <c r="BM112" s="2"/>
      <c r="BN112" s="7"/>
      <c r="BO112" s="2"/>
      <c r="BP112" s="2"/>
      <c r="BQ112" s="7"/>
      <c r="BR112" s="2"/>
      <c r="BS112" s="2"/>
      <c r="BT112" s="7"/>
      <c r="BU112" s="2"/>
      <c r="BV112" s="2"/>
      <c r="BW112" s="7"/>
      <c r="BX112" s="6"/>
      <c r="CA112" s="2"/>
      <c r="CB112" s="7"/>
      <c r="CD112" s="7"/>
      <c r="CE112" s="2"/>
      <c r="CF112" s="7"/>
      <c r="CG112" s="2"/>
      <c r="CH112" s="7"/>
      <c r="CI112" s="2"/>
      <c r="CJ112" s="7"/>
      <c r="CK112" s="7"/>
      <c r="CL112" s="7"/>
      <c r="CN112" s="2"/>
      <c r="CO112" s="2"/>
      <c r="CP112" s="2"/>
      <c r="CQ112" s="2"/>
      <c r="CS112" s="2"/>
      <c r="CT112" s="7"/>
      <c r="CU112" s="2"/>
      <c r="CV112" s="2"/>
      <c r="CW112" s="2"/>
      <c r="CX112" s="2"/>
      <c r="CZ112" s="7"/>
      <c r="DA112" s="7"/>
      <c r="DB112" s="7"/>
      <c r="DC112" s="7"/>
      <c r="DD112" s="2"/>
      <c r="DE112" s="7"/>
      <c r="DF112" s="7"/>
      <c r="DI112" s="2"/>
      <c r="DM112" s="7"/>
      <c r="DP112" s="7"/>
      <c r="DQ112" s="2"/>
      <c r="DR112" s="7"/>
      <c r="DS112" s="2"/>
      <c r="DT112" s="7"/>
      <c r="DU112" s="2"/>
      <c r="DV112" s="7"/>
      <c r="DW112" s="7"/>
      <c r="DX112" s="7"/>
      <c r="DY112" s="7"/>
      <c r="DZ112" s="7"/>
      <c r="EA112" s="7"/>
      <c r="EB112" s="7"/>
      <c r="EC112" s="7"/>
      <c r="ED112" s="6"/>
      <c r="EE112" s="7"/>
      <c r="EF112" s="2"/>
      <c r="EG112" s="7"/>
      <c r="EH112" s="7"/>
      <c r="EL112">
        <f t="shared" si="5"/>
        <v>1</v>
      </c>
    </row>
    <row r="113" spans="1:142" ht="12" customHeight="1">
      <c r="A113">
        <v>111</v>
      </c>
      <c r="B113" s="17">
        <v>42753.875254629631</v>
      </c>
      <c r="C113">
        <v>18</v>
      </c>
      <c r="D113">
        <v>244</v>
      </c>
      <c r="E113" t="b">
        <v>0</v>
      </c>
      <c r="F113" t="s">
        <v>263</v>
      </c>
      <c r="G113" t="s">
        <v>265</v>
      </c>
      <c r="H113">
        <f t="shared" si="0"/>
        <v>1</v>
      </c>
      <c r="I113" s="2">
        <f t="shared" si="1"/>
        <v>0</v>
      </c>
      <c r="J113" s="2">
        <f t="shared" ref="J113:K113" si="129">IF(O113="Yes",0,IF(O113="NO",1,""))</f>
        <v>0</v>
      </c>
      <c r="K113" s="2">
        <f t="shared" si="129"/>
        <v>0</v>
      </c>
      <c r="L113" s="2" t="str">
        <f t="shared" si="3"/>
        <v/>
      </c>
      <c r="M113" s="2">
        <f t="shared" si="4"/>
        <v>0</v>
      </c>
      <c r="N113" s="2" t="s">
        <v>269</v>
      </c>
      <c r="O113" s="2" t="s">
        <v>267</v>
      </c>
      <c r="P113" s="2" t="s">
        <v>267</v>
      </c>
      <c r="Q113" s="2" t="s">
        <v>904</v>
      </c>
      <c r="R113" s="2"/>
      <c r="S113" s="3" t="s">
        <v>267</v>
      </c>
      <c r="T113" s="2" t="s">
        <v>267</v>
      </c>
      <c r="U113" t="s">
        <v>2683</v>
      </c>
      <c r="V113" s="3"/>
      <c r="W113" s="18"/>
      <c r="X113" s="2" t="s">
        <v>2869</v>
      </c>
      <c r="Y113" s="2" t="s">
        <v>1697</v>
      </c>
      <c r="Z113" s="2" t="s">
        <v>1698</v>
      </c>
      <c r="AA113" s="3">
        <v>59</v>
      </c>
      <c r="AB113" s="5">
        <f t="shared" si="128"/>
        <v>50</v>
      </c>
      <c r="AC113" t="s">
        <v>2870</v>
      </c>
      <c r="AD113" s="3" t="s">
        <v>1701</v>
      </c>
      <c r="AE113" s="3" t="s">
        <v>1701</v>
      </c>
      <c r="AF113" s="6" t="s">
        <v>270</v>
      </c>
      <c r="AH113" s="3" t="s">
        <v>2546</v>
      </c>
      <c r="AJ113" s="2"/>
      <c r="AK113" s="2"/>
      <c r="AM113" s="2"/>
      <c r="AN113" s="3"/>
      <c r="AO113" s="2"/>
      <c r="AP113" s="5"/>
      <c r="AQ113" s="3"/>
      <c r="AR113" s="2"/>
      <c r="AW113" s="15"/>
      <c r="BF113" s="2"/>
      <c r="BG113" s="2"/>
      <c r="BI113" s="2"/>
      <c r="BJ113" s="2"/>
      <c r="BL113" s="7"/>
      <c r="BM113" s="2"/>
      <c r="BN113" s="7"/>
      <c r="BO113" s="2"/>
      <c r="BP113" s="2"/>
      <c r="BQ113" s="7"/>
      <c r="BR113" s="2"/>
      <c r="BS113" s="2"/>
      <c r="BT113" s="7"/>
      <c r="BU113" s="2"/>
      <c r="BV113" s="2"/>
      <c r="BW113" s="7"/>
      <c r="BX113" s="6"/>
      <c r="CA113" s="2"/>
      <c r="CB113" s="7"/>
      <c r="CD113" s="7"/>
      <c r="CE113" s="2"/>
      <c r="CF113" s="7"/>
      <c r="CG113" s="2"/>
      <c r="CH113" s="7"/>
      <c r="CI113" s="2"/>
      <c r="CJ113" s="7"/>
      <c r="CK113" s="7"/>
      <c r="CL113" s="7"/>
      <c r="CN113" s="2"/>
      <c r="CO113" s="2"/>
      <c r="CP113" s="2"/>
      <c r="CQ113" s="2"/>
      <c r="CS113" s="2"/>
      <c r="CT113" s="7"/>
      <c r="CU113" s="2"/>
      <c r="CV113" s="2"/>
      <c r="CW113" s="2"/>
      <c r="CX113" s="2"/>
      <c r="CZ113" s="7"/>
      <c r="DA113" s="7"/>
      <c r="DB113" s="7"/>
      <c r="DC113" s="7"/>
      <c r="DD113" s="2"/>
      <c r="DE113" s="7"/>
      <c r="DF113" s="7"/>
      <c r="DI113" s="2"/>
      <c r="DM113" s="7"/>
      <c r="DP113" s="7"/>
      <c r="DQ113" s="2"/>
      <c r="DR113" s="7"/>
      <c r="DS113" s="2"/>
      <c r="DT113" s="7"/>
      <c r="DU113" s="2"/>
      <c r="DV113" s="7"/>
      <c r="DW113" s="7"/>
      <c r="DX113" s="7"/>
      <c r="DY113" s="7"/>
      <c r="DZ113" s="7"/>
      <c r="EA113" s="7"/>
      <c r="EB113" s="7"/>
      <c r="EC113" s="7"/>
      <c r="ED113" s="6"/>
      <c r="EE113" s="7"/>
      <c r="EF113" s="2"/>
      <c r="EG113" s="7"/>
      <c r="EH113" s="7"/>
      <c r="EL113">
        <f t="shared" si="5"/>
        <v>15</v>
      </c>
    </row>
    <row r="114" spans="1:142" ht="12" customHeight="1">
      <c r="A114">
        <v>112</v>
      </c>
      <c r="B114" s="17">
        <v>42639.785868055558</v>
      </c>
      <c r="C114">
        <v>2</v>
      </c>
      <c r="D114">
        <v>245</v>
      </c>
      <c r="E114" t="b">
        <v>0</v>
      </c>
      <c r="F114" t="s">
        <v>263</v>
      </c>
      <c r="G114" t="s">
        <v>265</v>
      </c>
      <c r="H114">
        <f t="shared" si="0"/>
        <v>0</v>
      </c>
      <c r="I114" s="2">
        <f t="shared" si="1"/>
        <v>1</v>
      </c>
      <c r="J114" s="2" t="str">
        <f t="shared" ref="J114:K114" si="130">IF(O114="Yes",0,IF(O114="NO",1,""))</f>
        <v/>
      </c>
      <c r="K114" s="2" t="str">
        <f t="shared" si="130"/>
        <v/>
      </c>
      <c r="L114" s="2" t="str">
        <f t="shared" si="3"/>
        <v/>
      </c>
      <c r="M114" s="2">
        <f t="shared" si="4"/>
        <v>0</v>
      </c>
      <c r="N114" s="2" t="s">
        <v>268</v>
      </c>
      <c r="O114" s="2"/>
      <c r="P114" s="2"/>
      <c r="Q114" s="2"/>
      <c r="R114" s="2"/>
      <c r="S114" s="3"/>
      <c r="T114" s="2"/>
      <c r="V114" s="3"/>
      <c r="W114" s="18"/>
      <c r="X114" s="2"/>
      <c r="Y114" s="2"/>
      <c r="Z114" s="2"/>
      <c r="AA114" s="3"/>
      <c r="AB114" s="5">
        <f t="shared" si="128"/>
        <v>0</v>
      </c>
      <c r="AD114" s="3"/>
      <c r="AE114" s="3"/>
      <c r="AF114" s="6"/>
      <c r="AH114" s="3"/>
      <c r="AJ114" s="2"/>
      <c r="AK114" s="2"/>
      <c r="AM114" s="2"/>
      <c r="AN114" s="3"/>
      <c r="AO114" s="2"/>
      <c r="AP114" s="5"/>
      <c r="AQ114" s="3"/>
      <c r="AR114" s="2"/>
      <c r="AW114" s="15"/>
      <c r="BF114" s="2"/>
      <c r="BG114" s="2"/>
      <c r="BI114" s="2"/>
      <c r="BJ114" s="2"/>
      <c r="BL114" s="7"/>
      <c r="BM114" s="2"/>
      <c r="BN114" s="7"/>
      <c r="BO114" s="2"/>
      <c r="BP114" s="2"/>
      <c r="BQ114" s="7"/>
      <c r="BR114" s="2"/>
      <c r="BS114" s="2"/>
      <c r="BT114" s="7"/>
      <c r="BU114" s="2"/>
      <c r="BV114" s="2"/>
      <c r="BW114" s="7"/>
      <c r="BX114" s="6"/>
      <c r="CA114" s="2"/>
      <c r="CB114" s="7"/>
      <c r="CD114" s="7"/>
      <c r="CE114" s="2"/>
      <c r="CF114" s="7"/>
      <c r="CG114" s="2"/>
      <c r="CH114" s="7"/>
      <c r="CI114" s="2"/>
      <c r="CJ114" s="7"/>
      <c r="CK114" s="7"/>
      <c r="CL114" s="7"/>
      <c r="CN114" s="2"/>
      <c r="CO114" s="2"/>
      <c r="CP114" s="2"/>
      <c r="CQ114" s="2"/>
      <c r="CS114" s="2"/>
      <c r="CT114" s="7"/>
      <c r="CU114" s="2"/>
      <c r="CV114" s="2"/>
      <c r="CW114" s="2"/>
      <c r="CX114" s="2"/>
      <c r="CZ114" s="7"/>
      <c r="DA114" s="7"/>
      <c r="DB114" s="7"/>
      <c r="DC114" s="7"/>
      <c r="DD114" s="2"/>
      <c r="DE114" s="7"/>
      <c r="DF114" s="7"/>
      <c r="DI114" s="2"/>
      <c r="DM114" s="7"/>
      <c r="DP114" s="7"/>
      <c r="DQ114" s="2"/>
      <c r="DR114" s="7"/>
      <c r="DS114" s="2"/>
      <c r="DT114" s="7"/>
      <c r="DU114" s="2"/>
      <c r="DV114" s="7"/>
      <c r="DW114" s="7"/>
      <c r="DX114" s="7"/>
      <c r="DY114" s="7"/>
      <c r="DZ114" s="7"/>
      <c r="EA114" s="7"/>
      <c r="EB114" s="7"/>
      <c r="EC114" s="7"/>
      <c r="ED114" s="6"/>
      <c r="EE114" s="7"/>
      <c r="EF114" s="2"/>
      <c r="EG114" s="7"/>
      <c r="EH114" s="7"/>
      <c r="EL114">
        <f t="shared" si="5"/>
        <v>0</v>
      </c>
    </row>
    <row r="115" spans="1:142" ht="12" customHeight="1">
      <c r="A115">
        <v>113</v>
      </c>
      <c r="B115" s="17">
        <v>42767.849374999998</v>
      </c>
      <c r="C115">
        <v>42</v>
      </c>
      <c r="D115">
        <v>256</v>
      </c>
      <c r="E115" t="b">
        <v>0</v>
      </c>
      <c r="F115" t="s">
        <v>263</v>
      </c>
      <c r="G115" t="s">
        <v>265</v>
      </c>
      <c r="H115">
        <f t="shared" si="0"/>
        <v>1</v>
      </c>
      <c r="I115" s="2">
        <f t="shared" si="1"/>
        <v>0</v>
      </c>
      <c r="J115" s="2">
        <f t="shared" ref="J115:K115" si="131">IF(O115="Yes",0,IF(O115="NO",1,""))</f>
        <v>0</v>
      </c>
      <c r="K115" s="2">
        <f t="shared" si="131"/>
        <v>0</v>
      </c>
      <c r="L115" s="2" t="str">
        <f t="shared" si="3"/>
        <v/>
      </c>
      <c r="M115" s="2">
        <f t="shared" si="4"/>
        <v>0</v>
      </c>
      <c r="N115" s="2" t="s">
        <v>266</v>
      </c>
      <c r="O115" s="2" t="s">
        <v>267</v>
      </c>
      <c r="P115" s="2" t="s">
        <v>267</v>
      </c>
      <c r="Q115" s="2" t="s">
        <v>904</v>
      </c>
      <c r="R115" s="2"/>
      <c r="S115" s="3" t="s">
        <v>267</v>
      </c>
      <c r="T115" s="2" t="s">
        <v>267</v>
      </c>
      <c r="U115" t="s">
        <v>627</v>
      </c>
      <c r="V115" s="3">
        <v>2013</v>
      </c>
      <c r="W115" s="18"/>
      <c r="X115" s="2" t="s">
        <v>2887</v>
      </c>
      <c r="Y115" s="2" t="s">
        <v>906</v>
      </c>
      <c r="Z115" s="2" t="s">
        <v>1698</v>
      </c>
      <c r="AA115" s="3">
        <v>36</v>
      </c>
      <c r="AB115" s="5">
        <f t="shared" si="128"/>
        <v>30</v>
      </c>
      <c r="AD115" s="3" t="s">
        <v>2888</v>
      </c>
      <c r="AE115" s="3"/>
      <c r="AF115" s="6" t="s">
        <v>271</v>
      </c>
      <c r="AH115" s="3" t="s">
        <v>2546</v>
      </c>
      <c r="AJ115" s="2"/>
      <c r="AK115" s="2" t="s">
        <v>268</v>
      </c>
      <c r="AM115" s="2" t="s">
        <v>267</v>
      </c>
      <c r="AN115" s="3">
        <v>2</v>
      </c>
      <c r="AO115" s="2" t="s">
        <v>268</v>
      </c>
      <c r="AP115" s="5"/>
      <c r="AQ115" s="3" t="s">
        <v>2890</v>
      </c>
      <c r="AR115" s="2"/>
      <c r="AS115" t="s">
        <v>267</v>
      </c>
      <c r="AW115" s="15"/>
      <c r="AX115" t="s">
        <v>267</v>
      </c>
      <c r="BD115" t="s">
        <v>2891</v>
      </c>
      <c r="BF115" s="2" t="s">
        <v>2892</v>
      </c>
      <c r="BG115" s="2"/>
      <c r="BI115" s="2" t="s">
        <v>268</v>
      </c>
      <c r="BJ115" s="2"/>
      <c r="BL115" s="7"/>
      <c r="BM115" s="2" t="s">
        <v>2893</v>
      </c>
      <c r="BN115" s="7"/>
      <c r="BO115" s="2"/>
      <c r="BP115" s="2"/>
      <c r="BQ115" s="7"/>
      <c r="BR115" s="2"/>
      <c r="BS115" s="2"/>
      <c r="BT115" s="7"/>
      <c r="BU115" s="2"/>
      <c r="BV115" s="2"/>
      <c r="BW115" s="7"/>
      <c r="BX115" s="6"/>
      <c r="CA115" s="2"/>
      <c r="CB115" s="7"/>
      <c r="CD115" s="7"/>
      <c r="CE115" s="2"/>
      <c r="CF115" s="7"/>
      <c r="CG115" s="2"/>
      <c r="CH115" s="7"/>
      <c r="CI115" s="2"/>
      <c r="CJ115" s="7"/>
      <c r="CK115" s="7"/>
      <c r="CL115" s="7"/>
      <c r="CN115" s="2"/>
      <c r="CO115" s="2"/>
      <c r="CP115" s="2"/>
      <c r="CQ115" s="2"/>
      <c r="CS115" s="2"/>
      <c r="CT115" s="7"/>
      <c r="CU115" s="2"/>
      <c r="CV115" s="2"/>
      <c r="CW115" s="2"/>
      <c r="CX115" s="2"/>
      <c r="CZ115" s="7"/>
      <c r="DA115" s="7"/>
      <c r="DB115" s="7"/>
      <c r="DC115" s="7"/>
      <c r="DD115" s="2"/>
      <c r="DE115" s="7"/>
      <c r="DF115" s="7"/>
      <c r="DI115" s="2"/>
      <c r="DM115" s="7"/>
      <c r="DP115" s="7"/>
      <c r="DQ115" s="2"/>
      <c r="DR115" s="7"/>
      <c r="DS115" s="2"/>
      <c r="DT115" s="7"/>
      <c r="DU115" s="2"/>
      <c r="DV115" s="7"/>
      <c r="DW115" s="7"/>
      <c r="DX115" s="7"/>
      <c r="DY115" s="7"/>
      <c r="DZ115" s="7"/>
      <c r="EA115" s="7"/>
      <c r="EB115" s="7"/>
      <c r="EC115" s="7"/>
      <c r="ED115" s="6"/>
      <c r="EE115" s="7"/>
      <c r="EF115" s="2"/>
      <c r="EG115" s="7"/>
      <c r="EH115" s="7"/>
      <c r="EL115">
        <f t="shared" si="5"/>
        <v>25</v>
      </c>
    </row>
    <row r="116" spans="1:142" ht="12" customHeight="1">
      <c r="A116">
        <v>114</v>
      </c>
      <c r="B116" s="17">
        <v>42635.58252314815</v>
      </c>
      <c r="C116">
        <v>46</v>
      </c>
      <c r="D116">
        <v>261</v>
      </c>
      <c r="E116" t="b">
        <v>0</v>
      </c>
      <c r="F116" t="s">
        <v>263</v>
      </c>
      <c r="G116" t="s">
        <v>265</v>
      </c>
      <c r="H116">
        <f t="shared" si="0"/>
        <v>1</v>
      </c>
      <c r="I116" s="2">
        <f t="shared" si="1"/>
        <v>0</v>
      </c>
      <c r="J116" s="2">
        <f t="shared" ref="J116:K116" si="132">IF(O116="Yes",0,IF(O116="NO",1,""))</f>
        <v>0</v>
      </c>
      <c r="K116" s="2">
        <f t="shared" si="132"/>
        <v>0</v>
      </c>
      <c r="L116" s="2" t="str">
        <f t="shared" si="3"/>
        <v/>
      </c>
      <c r="M116" s="2">
        <f t="shared" si="4"/>
        <v>0</v>
      </c>
      <c r="N116" s="2" t="s">
        <v>269</v>
      </c>
      <c r="O116" s="2" t="s">
        <v>267</v>
      </c>
      <c r="P116" s="2" t="s">
        <v>267</v>
      </c>
      <c r="Q116" s="2" t="s">
        <v>904</v>
      </c>
      <c r="R116" s="2"/>
      <c r="S116" s="3" t="s">
        <v>267</v>
      </c>
      <c r="T116" s="2" t="s">
        <v>268</v>
      </c>
      <c r="V116" s="3"/>
      <c r="W116" s="18"/>
      <c r="X116" s="2"/>
      <c r="Y116" s="2" t="s">
        <v>1697</v>
      </c>
      <c r="Z116" s="2" t="s">
        <v>1698</v>
      </c>
      <c r="AA116" s="3">
        <v>39</v>
      </c>
      <c r="AB116" s="5">
        <f t="shared" si="128"/>
        <v>30</v>
      </c>
      <c r="AC116">
        <v>39</v>
      </c>
      <c r="AD116" s="3" t="s">
        <v>2543</v>
      </c>
      <c r="AE116" s="3" t="s">
        <v>2543</v>
      </c>
      <c r="AF116" s="6" t="s">
        <v>270</v>
      </c>
      <c r="AH116" s="3" t="s">
        <v>2546</v>
      </c>
      <c r="AJ116" s="2"/>
      <c r="AK116" s="2" t="s">
        <v>267</v>
      </c>
      <c r="AM116" s="2"/>
      <c r="AN116" s="3"/>
      <c r="AO116" s="2"/>
      <c r="AP116" s="5"/>
      <c r="AQ116" s="3"/>
      <c r="AR116" s="2"/>
      <c r="AS116" t="s">
        <v>2157</v>
      </c>
      <c r="AW116" s="15"/>
      <c r="AX116" t="s">
        <v>268</v>
      </c>
      <c r="BF116" s="2"/>
      <c r="BG116" s="2"/>
      <c r="BI116" s="2"/>
      <c r="BJ116" s="2"/>
      <c r="BL116" s="7"/>
      <c r="BM116" s="2"/>
      <c r="BN116" s="7"/>
      <c r="BO116" s="2"/>
      <c r="BP116" s="2"/>
      <c r="BQ116" s="7"/>
      <c r="BR116" s="2"/>
      <c r="BS116" s="2"/>
      <c r="BT116" s="7"/>
      <c r="BU116" s="2"/>
      <c r="BV116" s="2"/>
      <c r="BW116" s="7"/>
      <c r="BX116" s="6"/>
      <c r="CA116" s="2"/>
      <c r="CB116" s="7"/>
      <c r="CD116" s="7"/>
      <c r="CE116" s="2"/>
      <c r="CF116" s="7"/>
      <c r="CG116" s="2"/>
      <c r="CH116" s="7"/>
      <c r="CI116" s="2"/>
      <c r="CJ116" s="7"/>
      <c r="CK116" s="7"/>
      <c r="CL116" s="7"/>
      <c r="CN116" s="2"/>
      <c r="CO116" s="2"/>
      <c r="CP116" s="2"/>
      <c r="CQ116" s="2"/>
      <c r="CS116" s="2"/>
      <c r="CT116" s="7"/>
      <c r="CU116" s="2"/>
      <c r="CV116" s="2"/>
      <c r="CW116" s="2"/>
      <c r="CX116" s="2"/>
      <c r="CZ116" s="7"/>
      <c r="DA116" s="7"/>
      <c r="DB116" s="7"/>
      <c r="DC116" s="7"/>
      <c r="DD116" s="2"/>
      <c r="DE116" s="7"/>
      <c r="DF116" s="7"/>
      <c r="DI116" s="2"/>
      <c r="DM116" s="7"/>
      <c r="DP116" s="7"/>
      <c r="DQ116" s="2"/>
      <c r="DR116" s="7"/>
      <c r="DS116" s="2"/>
      <c r="DT116" s="7"/>
      <c r="DU116" s="2"/>
      <c r="DV116" s="7"/>
      <c r="DW116" s="7"/>
      <c r="DX116" s="7"/>
      <c r="DY116" s="7"/>
      <c r="DZ116" s="7"/>
      <c r="EA116" s="7"/>
      <c r="EB116" s="7"/>
      <c r="EC116" s="7"/>
      <c r="ED116" s="6"/>
      <c r="EE116" s="7"/>
      <c r="EF116" s="2"/>
      <c r="EG116" s="7"/>
      <c r="EH116" s="7"/>
      <c r="EL116">
        <f t="shared" si="5"/>
        <v>16</v>
      </c>
    </row>
    <row r="117" spans="1:142" ht="12" customHeight="1">
      <c r="A117">
        <v>115</v>
      </c>
      <c r="B117" s="17">
        <v>42857.679097222222</v>
      </c>
      <c r="C117">
        <v>33</v>
      </c>
      <c r="D117">
        <v>265</v>
      </c>
      <c r="E117" t="b">
        <v>0</v>
      </c>
      <c r="F117" t="s">
        <v>263</v>
      </c>
      <c r="G117" t="s">
        <v>265</v>
      </c>
      <c r="H117">
        <f t="shared" si="0"/>
        <v>1</v>
      </c>
      <c r="I117" s="2">
        <f t="shared" si="1"/>
        <v>0</v>
      </c>
      <c r="J117" s="2">
        <f t="shared" ref="J117:K117" si="133">IF(O117="Yes",0,IF(O117="NO",1,""))</f>
        <v>0</v>
      </c>
      <c r="K117" s="2">
        <f t="shared" si="133"/>
        <v>0</v>
      </c>
      <c r="L117" s="2" t="str">
        <f t="shared" si="3"/>
        <v/>
      </c>
      <c r="M117" s="2">
        <f t="shared" si="4"/>
        <v>0</v>
      </c>
      <c r="N117" s="2" t="s">
        <v>269</v>
      </c>
      <c r="O117" s="2" t="s">
        <v>267</v>
      </c>
      <c r="P117" s="2" t="s">
        <v>267</v>
      </c>
      <c r="Q117" s="2" t="s">
        <v>624</v>
      </c>
      <c r="R117" s="2"/>
      <c r="S117" s="3"/>
      <c r="T117" s="2" t="s">
        <v>268</v>
      </c>
      <c r="V117" s="3"/>
      <c r="W117" s="18"/>
      <c r="X117" s="2"/>
      <c r="Y117" s="2" t="s">
        <v>1697</v>
      </c>
      <c r="Z117" s="2" t="s">
        <v>2894</v>
      </c>
      <c r="AA117" s="3">
        <v>58</v>
      </c>
      <c r="AB117" s="5">
        <f t="shared" si="128"/>
        <v>50</v>
      </c>
      <c r="AC117">
        <v>52</v>
      </c>
      <c r="AD117" s="3" t="s">
        <v>2543</v>
      </c>
      <c r="AE117" s="3" t="s">
        <v>2543</v>
      </c>
      <c r="AF117" s="6" t="s">
        <v>272</v>
      </c>
      <c r="AH117" s="3" t="s">
        <v>1704</v>
      </c>
      <c r="AJ117" s="2"/>
      <c r="AK117" s="2"/>
      <c r="AM117" s="2"/>
      <c r="AN117" s="3">
        <v>2</v>
      </c>
      <c r="AO117" s="2" t="s">
        <v>267</v>
      </c>
      <c r="AP117" s="5" t="s">
        <v>1422</v>
      </c>
      <c r="AQ117" s="3" t="s">
        <v>2156</v>
      </c>
      <c r="AR117" s="2" t="s">
        <v>2156</v>
      </c>
      <c r="AS117" t="s">
        <v>2895</v>
      </c>
      <c r="AU117" t="s">
        <v>2896</v>
      </c>
      <c r="AV117" t="s">
        <v>2897</v>
      </c>
      <c r="AW117" s="30">
        <v>12</v>
      </c>
      <c r="AX117" t="s">
        <v>267</v>
      </c>
      <c r="BF117" s="2"/>
      <c r="BG117" s="2"/>
      <c r="BI117" s="2"/>
      <c r="BJ117" s="2"/>
      <c r="BL117" s="7"/>
      <c r="BM117" s="2"/>
      <c r="BN117" s="7"/>
      <c r="BO117" s="2"/>
      <c r="BP117" s="2"/>
      <c r="BQ117" s="7"/>
      <c r="BR117" s="2"/>
      <c r="BS117" s="2"/>
      <c r="BT117" s="7"/>
      <c r="BU117" s="2"/>
      <c r="BV117" s="2"/>
      <c r="BW117" s="7"/>
      <c r="BX117" s="6"/>
      <c r="CA117" s="2"/>
      <c r="CB117" s="7"/>
      <c r="CD117" s="7"/>
      <c r="CE117" s="2"/>
      <c r="CF117" s="7"/>
      <c r="CG117" s="2"/>
      <c r="CH117" s="7"/>
      <c r="CI117" s="2"/>
      <c r="CJ117" s="7"/>
      <c r="CK117" s="7"/>
      <c r="CL117" s="7"/>
      <c r="CN117" s="2"/>
      <c r="CO117" s="2"/>
      <c r="CP117" s="2"/>
      <c r="CQ117" s="2"/>
      <c r="CS117" s="2"/>
      <c r="CT117" s="7"/>
      <c r="CU117" s="2"/>
      <c r="CV117" s="2"/>
      <c r="CW117" s="2"/>
      <c r="CX117" s="2"/>
      <c r="CZ117" s="7"/>
      <c r="DA117" s="7"/>
      <c r="DB117" s="7"/>
      <c r="DC117" s="7"/>
      <c r="DD117" s="2"/>
      <c r="DE117" s="7"/>
      <c r="DF117" s="7"/>
      <c r="DI117" s="2"/>
      <c r="DM117" s="7"/>
      <c r="DP117" s="7"/>
      <c r="DQ117" s="2"/>
      <c r="DR117" s="7"/>
      <c r="DS117" s="2"/>
      <c r="DT117" s="7"/>
      <c r="DU117" s="2"/>
      <c r="DV117" s="7"/>
      <c r="DW117" s="7"/>
      <c r="DX117" s="7"/>
      <c r="DY117" s="7"/>
      <c r="DZ117" s="7"/>
      <c r="EA117" s="7"/>
      <c r="EB117" s="7"/>
      <c r="EC117" s="7"/>
      <c r="ED117" s="6"/>
      <c r="EE117" s="7"/>
      <c r="EF117" s="2"/>
      <c r="EG117" s="7"/>
      <c r="EH117" s="7"/>
      <c r="EL117">
        <f t="shared" si="5"/>
        <v>22</v>
      </c>
    </row>
    <row r="118" spans="1:142" ht="12" customHeight="1">
      <c r="A118">
        <v>116</v>
      </c>
      <c r="B118" s="17">
        <v>42869.845949074072</v>
      </c>
      <c r="C118">
        <v>70</v>
      </c>
      <c r="D118">
        <v>288</v>
      </c>
      <c r="E118" t="b">
        <v>0</v>
      </c>
      <c r="F118" t="s">
        <v>263</v>
      </c>
      <c r="G118" t="s">
        <v>265</v>
      </c>
      <c r="H118">
        <f t="shared" si="0"/>
        <v>1</v>
      </c>
      <c r="I118" s="2">
        <f t="shared" si="1"/>
        <v>0</v>
      </c>
      <c r="J118" s="2">
        <f t="shared" ref="J118:K118" si="134">IF(O118="Yes",0,IF(O118="NO",1,""))</f>
        <v>0</v>
      </c>
      <c r="K118" s="2">
        <f t="shared" si="134"/>
        <v>0</v>
      </c>
      <c r="L118" s="2" t="str">
        <f t="shared" si="3"/>
        <v/>
      </c>
      <c r="M118" s="2">
        <f t="shared" si="4"/>
        <v>0</v>
      </c>
      <c r="N118" s="2" t="s">
        <v>266</v>
      </c>
      <c r="O118" s="2" t="s">
        <v>267</v>
      </c>
      <c r="P118" s="2" t="s">
        <v>267</v>
      </c>
      <c r="Q118" s="2" t="s">
        <v>624</v>
      </c>
      <c r="R118" s="2"/>
      <c r="S118" s="3"/>
      <c r="T118" s="2" t="s">
        <v>268</v>
      </c>
      <c r="V118" s="3"/>
      <c r="W118" s="18"/>
      <c r="X118" s="2"/>
      <c r="Y118" s="2" t="s">
        <v>1697</v>
      </c>
      <c r="Z118" s="2" t="s">
        <v>1698</v>
      </c>
      <c r="AA118" s="3">
        <v>34</v>
      </c>
      <c r="AB118" s="5">
        <f t="shared" si="128"/>
        <v>30</v>
      </c>
      <c r="AD118" s="3" t="s">
        <v>2543</v>
      </c>
      <c r="AE118" s="3"/>
      <c r="AF118" s="6" t="s">
        <v>270</v>
      </c>
      <c r="AH118" s="3" t="s">
        <v>1704</v>
      </c>
      <c r="AJ118" s="2"/>
      <c r="AK118" s="2"/>
      <c r="AM118" s="2"/>
      <c r="AN118" s="3">
        <v>2</v>
      </c>
      <c r="AO118" s="2" t="s">
        <v>268</v>
      </c>
      <c r="AP118" s="5"/>
      <c r="AQ118" s="3" t="s">
        <v>2898</v>
      </c>
      <c r="AR118" s="2"/>
      <c r="AS118" t="s">
        <v>2895</v>
      </c>
      <c r="AU118" t="s">
        <v>2899</v>
      </c>
      <c r="AV118">
        <v>45</v>
      </c>
      <c r="AW118" s="30">
        <v>45</v>
      </c>
      <c r="AX118" t="s">
        <v>267</v>
      </c>
      <c r="BD118" t="s">
        <v>2900</v>
      </c>
      <c r="BF118" s="2" t="s">
        <v>2159</v>
      </c>
      <c r="BG118" s="2"/>
      <c r="BI118" s="2" t="s">
        <v>2901</v>
      </c>
      <c r="BJ118" s="2"/>
      <c r="BL118" s="7"/>
      <c r="BM118" s="2"/>
      <c r="BN118" s="7"/>
      <c r="BO118" s="2"/>
      <c r="BP118" s="2"/>
      <c r="BQ118" s="7"/>
      <c r="BR118" s="2"/>
      <c r="BS118" s="2"/>
      <c r="BT118" s="7"/>
      <c r="BU118" s="2"/>
      <c r="BV118" s="2"/>
      <c r="BW118" s="7"/>
      <c r="BX118" s="6" t="s">
        <v>273</v>
      </c>
      <c r="CA118" s="2" t="s">
        <v>2902</v>
      </c>
      <c r="CB118" s="7"/>
      <c r="CC118" t="s">
        <v>2903</v>
      </c>
      <c r="CD118" s="7"/>
      <c r="CE118" s="2" t="s">
        <v>2904</v>
      </c>
      <c r="CF118" s="7"/>
      <c r="CG118" s="2" t="s">
        <v>2903</v>
      </c>
      <c r="CH118" s="7"/>
      <c r="CI118" s="2"/>
      <c r="CJ118" s="7"/>
      <c r="CK118" s="7"/>
      <c r="CL118" s="7"/>
      <c r="CN118" s="2"/>
      <c r="CO118" s="2"/>
      <c r="CP118" s="2"/>
      <c r="CQ118" s="2"/>
      <c r="CS118" s="2"/>
      <c r="CT118" s="7"/>
      <c r="CU118" s="2"/>
      <c r="CV118" s="2"/>
      <c r="CW118" s="2"/>
      <c r="CX118" s="2"/>
      <c r="CZ118" s="7"/>
      <c r="DA118" s="7"/>
      <c r="DB118" s="7"/>
      <c r="DC118" s="7"/>
      <c r="DD118" s="2"/>
      <c r="DE118" s="7"/>
      <c r="DF118" s="7"/>
      <c r="DI118" s="2"/>
      <c r="DM118" s="7"/>
      <c r="DP118" s="7"/>
      <c r="DQ118" s="2"/>
      <c r="DR118" s="7"/>
      <c r="DS118" s="2"/>
      <c r="DT118" s="7"/>
      <c r="DU118" s="2"/>
      <c r="DV118" s="7"/>
      <c r="DW118" s="7"/>
      <c r="DX118" s="7"/>
      <c r="DY118" s="7"/>
      <c r="DZ118" s="7"/>
      <c r="EA118" s="7"/>
      <c r="EB118" s="7"/>
      <c r="EC118" s="7"/>
      <c r="ED118" s="6"/>
      <c r="EE118" s="7"/>
      <c r="EF118" s="2"/>
      <c r="EG118" s="7"/>
      <c r="EH118" s="7"/>
      <c r="EL118">
        <f t="shared" si="5"/>
        <v>26</v>
      </c>
    </row>
    <row r="119" spans="1:142" ht="12" customHeight="1">
      <c r="A119">
        <v>117</v>
      </c>
      <c r="B119" s="17">
        <v>42868.733530092592</v>
      </c>
      <c r="C119">
        <v>22</v>
      </c>
      <c r="D119">
        <v>297</v>
      </c>
      <c r="E119" t="b">
        <v>0</v>
      </c>
      <c r="F119" t="s">
        <v>263</v>
      </c>
      <c r="G119" t="s">
        <v>265</v>
      </c>
      <c r="H119">
        <f t="shared" si="0"/>
        <v>1</v>
      </c>
      <c r="I119" s="2">
        <f t="shared" si="1"/>
        <v>0</v>
      </c>
      <c r="J119" s="2">
        <f t="shared" ref="J119:K119" si="135">IF(O119="Yes",0,IF(O119="NO",1,""))</f>
        <v>0</v>
      </c>
      <c r="K119" s="2">
        <f t="shared" si="135"/>
        <v>0</v>
      </c>
      <c r="L119" s="2" t="str">
        <f t="shared" si="3"/>
        <v/>
      </c>
      <c r="M119" s="2">
        <f t="shared" si="4"/>
        <v>0</v>
      </c>
      <c r="N119" s="2" t="s">
        <v>269</v>
      </c>
      <c r="O119" s="2" t="s">
        <v>267</v>
      </c>
      <c r="P119" s="2" t="s">
        <v>267</v>
      </c>
      <c r="Q119" s="2" t="s">
        <v>1649</v>
      </c>
      <c r="R119" s="31" t="s">
        <v>2905</v>
      </c>
      <c r="S119" s="3" t="s">
        <v>268</v>
      </c>
      <c r="T119" s="2" t="s">
        <v>268</v>
      </c>
      <c r="V119" s="3"/>
      <c r="W119" s="18"/>
      <c r="X119" s="2"/>
      <c r="Y119" s="2" t="s">
        <v>1697</v>
      </c>
      <c r="Z119" s="2" t="s">
        <v>1698</v>
      </c>
      <c r="AA119" s="3">
        <v>64</v>
      </c>
      <c r="AB119" s="5">
        <f t="shared" si="128"/>
        <v>60</v>
      </c>
      <c r="AC119">
        <v>62</v>
      </c>
      <c r="AD119" s="3" t="s">
        <v>2543</v>
      </c>
      <c r="AE119" s="3" t="s">
        <v>2543</v>
      </c>
      <c r="AF119" s="6" t="s">
        <v>270</v>
      </c>
      <c r="AH119" s="3" t="s">
        <v>1704</v>
      </c>
      <c r="AJ119" s="2"/>
      <c r="AK119" s="2"/>
      <c r="AM119" s="2"/>
      <c r="AN119" s="3"/>
      <c r="AO119" s="2"/>
      <c r="AP119" s="5"/>
      <c r="AQ119" s="3"/>
      <c r="AR119" s="2"/>
      <c r="AW119" s="15"/>
      <c r="BF119" s="2"/>
      <c r="BG119" s="2"/>
      <c r="BI119" s="2"/>
      <c r="BJ119" s="2"/>
      <c r="BL119" s="7"/>
      <c r="BM119" s="2"/>
      <c r="BN119" s="7"/>
      <c r="BO119" s="2"/>
      <c r="BP119" s="2"/>
      <c r="BQ119" s="7"/>
      <c r="BR119" s="2"/>
      <c r="BS119" s="2"/>
      <c r="BT119" s="7"/>
      <c r="BU119" s="2"/>
      <c r="BV119" s="2"/>
      <c r="BW119" s="7"/>
      <c r="BX119" s="6"/>
      <c r="CA119" s="2"/>
      <c r="CB119" s="7"/>
      <c r="CD119" s="7"/>
      <c r="CE119" s="2"/>
      <c r="CF119" s="7"/>
      <c r="CG119" s="2"/>
      <c r="CH119" s="7"/>
      <c r="CI119" s="2"/>
      <c r="CJ119" s="7"/>
      <c r="CK119" s="7"/>
      <c r="CL119" s="7"/>
      <c r="CN119" s="2"/>
      <c r="CO119" s="2"/>
      <c r="CP119" s="2"/>
      <c r="CQ119" s="2"/>
      <c r="CS119" s="2"/>
      <c r="CT119" s="7"/>
      <c r="CU119" s="2"/>
      <c r="CV119" s="2"/>
      <c r="CW119" s="2"/>
      <c r="CX119" s="2"/>
      <c r="CZ119" s="7"/>
      <c r="DA119" s="7"/>
      <c r="DB119" s="7"/>
      <c r="DC119" s="7"/>
      <c r="DD119" s="2"/>
      <c r="DE119" s="7"/>
      <c r="DF119" s="7"/>
      <c r="DI119" s="2"/>
      <c r="DM119" s="7"/>
      <c r="DP119" s="7"/>
      <c r="DQ119" s="2"/>
      <c r="DR119" s="7"/>
      <c r="DS119" s="2"/>
      <c r="DT119" s="7"/>
      <c r="DU119" s="2"/>
      <c r="DV119" s="7"/>
      <c r="DW119" s="7"/>
      <c r="DX119" s="7"/>
      <c r="DY119" s="7"/>
      <c r="DZ119" s="7"/>
      <c r="EA119" s="7"/>
      <c r="EB119" s="7"/>
      <c r="EC119" s="7"/>
      <c r="ED119" s="6"/>
      <c r="EE119" s="7"/>
      <c r="EF119" s="2"/>
      <c r="EG119" s="7"/>
      <c r="EH119" s="7"/>
      <c r="EL119">
        <f t="shared" si="5"/>
        <v>14</v>
      </c>
    </row>
    <row r="120" spans="1:142" ht="12" customHeight="1">
      <c r="A120">
        <v>118</v>
      </c>
      <c r="B120" s="17">
        <v>42868.372627314813</v>
      </c>
      <c r="C120">
        <v>40</v>
      </c>
      <c r="D120">
        <v>314</v>
      </c>
      <c r="E120" t="b">
        <v>0</v>
      </c>
      <c r="F120" t="s">
        <v>263</v>
      </c>
      <c r="G120" t="s">
        <v>265</v>
      </c>
      <c r="H120">
        <f t="shared" si="0"/>
        <v>1</v>
      </c>
      <c r="I120" s="2">
        <f t="shared" si="1"/>
        <v>0</v>
      </c>
      <c r="J120" s="2">
        <f t="shared" ref="J120:K120" si="136">IF(O120="Yes",0,IF(O120="NO",1,""))</f>
        <v>0</v>
      </c>
      <c r="K120" s="2">
        <f t="shared" si="136"/>
        <v>0</v>
      </c>
      <c r="L120" s="2" t="str">
        <f t="shared" si="3"/>
        <v/>
      </c>
      <c r="M120" s="2">
        <f t="shared" si="4"/>
        <v>0</v>
      </c>
      <c r="N120" s="2" t="s">
        <v>269</v>
      </c>
      <c r="O120" s="2" t="s">
        <v>267</v>
      </c>
      <c r="P120" s="2" t="s">
        <v>267</v>
      </c>
      <c r="Q120" s="2" t="s">
        <v>624</v>
      </c>
      <c r="R120" s="2"/>
      <c r="S120" s="3"/>
      <c r="T120" s="2" t="s">
        <v>268</v>
      </c>
      <c r="V120" s="3"/>
      <c r="W120" s="18"/>
      <c r="X120" s="2"/>
      <c r="Y120" s="2" t="s">
        <v>1697</v>
      </c>
      <c r="Z120" s="2" t="s">
        <v>1698</v>
      </c>
      <c r="AA120" s="3">
        <v>39</v>
      </c>
      <c r="AB120" s="5">
        <f t="shared" si="128"/>
        <v>30</v>
      </c>
      <c r="AC120">
        <v>31</v>
      </c>
      <c r="AD120" s="3" t="s">
        <v>1701</v>
      </c>
      <c r="AE120" s="3" t="s">
        <v>1701</v>
      </c>
      <c r="AF120" s="6" t="s">
        <v>270</v>
      </c>
      <c r="AH120" s="3" t="s">
        <v>1704</v>
      </c>
      <c r="AJ120" s="2"/>
      <c r="AK120" s="2"/>
      <c r="AM120" s="2"/>
      <c r="AN120" s="3">
        <v>0</v>
      </c>
      <c r="AO120" s="2" t="s">
        <v>267</v>
      </c>
      <c r="AP120" s="5" t="s">
        <v>2906</v>
      </c>
      <c r="AQ120" s="3" t="s">
        <v>2156</v>
      </c>
      <c r="AR120" s="2" t="s">
        <v>2907</v>
      </c>
      <c r="AS120" t="s">
        <v>267</v>
      </c>
      <c r="AW120" s="15"/>
      <c r="AX120" t="s">
        <v>268</v>
      </c>
      <c r="AY120">
        <v>2008</v>
      </c>
      <c r="AZ120">
        <v>17</v>
      </c>
      <c r="BA120" t="s">
        <v>2908</v>
      </c>
      <c r="BB120" t="s">
        <v>2909</v>
      </c>
      <c r="BD120" t="s">
        <v>2891</v>
      </c>
      <c r="BF120" s="2" t="s">
        <v>2910</v>
      </c>
      <c r="BG120" s="2" t="s">
        <v>267</v>
      </c>
      <c r="BH120" t="s">
        <v>2910</v>
      </c>
      <c r="BI120" s="2" t="s">
        <v>2911</v>
      </c>
      <c r="BJ120" s="2" t="s">
        <v>1839</v>
      </c>
      <c r="BK120" t="s">
        <v>267</v>
      </c>
      <c r="BL120" s="7"/>
      <c r="BM120" s="2"/>
      <c r="BN120" s="7"/>
      <c r="BO120" s="2"/>
      <c r="BP120" s="2"/>
      <c r="BQ120" s="7"/>
      <c r="BR120" s="2"/>
      <c r="BS120" s="2"/>
      <c r="BT120" s="7"/>
      <c r="BU120" s="2"/>
      <c r="BV120" s="2"/>
      <c r="BW120" s="7"/>
      <c r="BX120" s="6"/>
      <c r="CA120" s="2"/>
      <c r="CB120" s="7"/>
      <c r="CD120" s="7"/>
      <c r="CE120" s="2"/>
      <c r="CF120" s="7"/>
      <c r="CG120" s="2"/>
      <c r="CH120" s="7"/>
      <c r="CI120" s="2"/>
      <c r="CJ120" s="7"/>
      <c r="CK120" s="7"/>
      <c r="CL120" s="7"/>
      <c r="CN120" s="2"/>
      <c r="CO120" s="2"/>
      <c r="CP120" s="2"/>
      <c r="CQ120" s="2"/>
      <c r="CS120" s="2"/>
      <c r="CT120" s="7"/>
      <c r="CU120" s="2"/>
      <c r="CV120" s="2"/>
      <c r="CW120" s="2"/>
      <c r="CX120" s="2"/>
      <c r="CZ120" s="7"/>
      <c r="DA120" s="7"/>
      <c r="DB120" s="7"/>
      <c r="DC120" s="7"/>
      <c r="DD120" s="2"/>
      <c r="DE120" s="7"/>
      <c r="DF120" s="7"/>
      <c r="DI120" s="2"/>
      <c r="DM120" s="7"/>
      <c r="DP120" s="7"/>
      <c r="DQ120" s="2"/>
      <c r="DR120" s="7"/>
      <c r="DS120" s="2"/>
      <c r="DT120" s="7"/>
      <c r="DU120" s="2"/>
      <c r="DV120" s="7"/>
      <c r="DW120" s="7"/>
      <c r="DX120" s="7"/>
      <c r="DY120" s="7"/>
      <c r="DZ120" s="7"/>
      <c r="EA120" s="7"/>
      <c r="EB120" s="7"/>
      <c r="EC120" s="7"/>
      <c r="ED120" s="6"/>
      <c r="EE120" s="7"/>
      <c r="EF120" s="2"/>
      <c r="EG120" s="7"/>
      <c r="EH120" s="7"/>
      <c r="EL120">
        <f t="shared" si="5"/>
        <v>30</v>
      </c>
    </row>
    <row r="121" spans="1:142" ht="12" customHeight="1">
      <c r="A121">
        <v>119</v>
      </c>
      <c r="B121" s="17">
        <v>42574.293078703704</v>
      </c>
      <c r="C121">
        <v>58</v>
      </c>
      <c r="D121">
        <v>318</v>
      </c>
      <c r="E121" t="b">
        <v>0</v>
      </c>
      <c r="F121" t="s">
        <v>263</v>
      </c>
      <c r="G121" t="s">
        <v>265</v>
      </c>
      <c r="H121">
        <f t="shared" si="0"/>
        <v>1</v>
      </c>
      <c r="I121" s="2">
        <f t="shared" si="1"/>
        <v>0</v>
      </c>
      <c r="J121" s="2">
        <f t="shared" ref="J121:K121" si="137">IF(O121="Yes",0,IF(O121="NO",1,""))</f>
        <v>0</v>
      </c>
      <c r="K121" s="2">
        <f t="shared" si="137"/>
        <v>0</v>
      </c>
      <c r="L121" s="2" t="str">
        <f t="shared" si="3"/>
        <v/>
      </c>
      <c r="M121" s="2">
        <f t="shared" si="4"/>
        <v>0</v>
      </c>
      <c r="N121" s="2" t="s">
        <v>266</v>
      </c>
      <c r="O121" s="2" t="s">
        <v>267</v>
      </c>
      <c r="P121" s="2" t="s">
        <v>267</v>
      </c>
      <c r="Q121" s="2" t="s">
        <v>624</v>
      </c>
      <c r="R121" s="2"/>
      <c r="S121" s="3"/>
      <c r="T121" s="2" t="s">
        <v>268</v>
      </c>
      <c r="V121" s="3"/>
      <c r="W121" s="18"/>
      <c r="X121" s="2"/>
      <c r="Y121" s="2" t="s">
        <v>1697</v>
      </c>
      <c r="Z121" s="2" t="s">
        <v>2894</v>
      </c>
      <c r="AA121" s="3">
        <v>35</v>
      </c>
      <c r="AB121" s="5">
        <f t="shared" si="128"/>
        <v>30</v>
      </c>
      <c r="AD121" s="3" t="s">
        <v>2543</v>
      </c>
      <c r="AE121" s="3"/>
      <c r="AF121" s="6" t="s">
        <v>270</v>
      </c>
      <c r="AH121" s="3" t="s">
        <v>1704</v>
      </c>
      <c r="AJ121" s="2"/>
      <c r="AK121" s="2"/>
      <c r="AM121" s="2"/>
      <c r="AN121" s="3">
        <v>3</v>
      </c>
      <c r="AO121" s="2" t="s">
        <v>267</v>
      </c>
      <c r="AP121" s="5" t="s">
        <v>2912</v>
      </c>
      <c r="AQ121" s="3" t="s">
        <v>2890</v>
      </c>
      <c r="AR121" s="2"/>
      <c r="AS121" t="s">
        <v>2157</v>
      </c>
      <c r="AT121" t="s">
        <v>2913</v>
      </c>
      <c r="AV121" t="s">
        <v>2914</v>
      </c>
      <c r="AW121" s="30">
        <v>20</v>
      </c>
      <c r="AX121" t="s">
        <v>267</v>
      </c>
      <c r="BD121" t="s">
        <v>2915</v>
      </c>
      <c r="BF121" s="2" t="s">
        <v>2910</v>
      </c>
      <c r="BG121" s="2"/>
      <c r="BI121" s="2" t="s">
        <v>2901</v>
      </c>
      <c r="BJ121" s="2"/>
      <c r="BL121" s="7"/>
      <c r="BM121" s="2"/>
      <c r="BN121" s="7"/>
      <c r="BO121" s="2"/>
      <c r="BP121" s="2"/>
      <c r="BQ121" s="7"/>
      <c r="BR121" s="2"/>
      <c r="BS121" s="2"/>
      <c r="BT121" s="7"/>
      <c r="BU121" s="2"/>
      <c r="BV121" s="2"/>
      <c r="BW121" s="7"/>
      <c r="BX121" s="6" t="s">
        <v>274</v>
      </c>
      <c r="BY121" t="s">
        <v>2916</v>
      </c>
      <c r="CA121" s="2" t="s">
        <v>2902</v>
      </c>
      <c r="CB121" s="7" t="s">
        <v>398</v>
      </c>
      <c r="CC121" t="s">
        <v>2917</v>
      </c>
      <c r="CD121" s="7"/>
      <c r="CE121" s="2" t="s">
        <v>2918</v>
      </c>
      <c r="CF121" s="7"/>
      <c r="CG121" s="2" t="s">
        <v>2903</v>
      </c>
      <c r="CH121" s="7"/>
      <c r="CI121" s="2" t="s">
        <v>2893</v>
      </c>
      <c r="CJ121" s="7"/>
      <c r="CK121" s="7"/>
      <c r="CL121" s="7"/>
      <c r="CN121" s="2"/>
      <c r="CO121" s="2"/>
      <c r="CP121" s="2"/>
      <c r="CQ121" s="2"/>
      <c r="CS121" s="2"/>
      <c r="CT121" s="7"/>
      <c r="CU121" s="2"/>
      <c r="CV121" s="2"/>
      <c r="CW121" s="2"/>
      <c r="CX121" s="2"/>
      <c r="CZ121" s="7"/>
      <c r="DA121" s="7"/>
      <c r="DB121" s="7"/>
      <c r="DC121" s="7"/>
      <c r="DD121" s="2"/>
      <c r="DE121" s="7"/>
      <c r="DF121" s="7"/>
      <c r="DI121" s="2"/>
      <c r="DM121" s="7"/>
      <c r="DP121" s="7"/>
      <c r="DQ121" s="2"/>
      <c r="DR121" s="7"/>
      <c r="DS121" s="2"/>
      <c r="DT121" s="7"/>
      <c r="DU121" s="2"/>
      <c r="DV121" s="7"/>
      <c r="DW121" s="7"/>
      <c r="DX121" s="7"/>
      <c r="DY121" s="7"/>
      <c r="DZ121" s="7"/>
      <c r="EA121" s="7"/>
      <c r="EB121" s="7"/>
      <c r="EC121" s="7"/>
      <c r="ED121" s="6"/>
      <c r="EE121" s="7"/>
      <c r="EF121" s="2"/>
      <c r="EG121" s="7"/>
      <c r="EH121" s="7"/>
      <c r="EL121">
        <f t="shared" si="5"/>
        <v>30</v>
      </c>
    </row>
    <row r="122" spans="1:142" ht="12" customHeight="1">
      <c r="A122">
        <v>120</v>
      </c>
      <c r="B122" s="17">
        <v>42857.882916666669</v>
      </c>
      <c r="C122">
        <v>51</v>
      </c>
      <c r="D122">
        <v>321</v>
      </c>
      <c r="E122" t="b">
        <v>0</v>
      </c>
      <c r="F122" t="s">
        <v>263</v>
      </c>
      <c r="G122" t="s">
        <v>265</v>
      </c>
      <c r="H122">
        <f t="shared" si="0"/>
        <v>1</v>
      </c>
      <c r="I122" s="2">
        <f t="shared" si="1"/>
        <v>0</v>
      </c>
      <c r="J122" s="2">
        <f t="shared" ref="J122:K122" si="138">IF(O122="Yes",0,IF(O122="NO",1,""))</f>
        <v>0</v>
      </c>
      <c r="K122" s="2">
        <f t="shared" si="138"/>
        <v>0</v>
      </c>
      <c r="L122" s="2" t="str">
        <f t="shared" si="3"/>
        <v/>
      </c>
      <c r="M122" s="2">
        <f t="shared" si="4"/>
        <v>0</v>
      </c>
      <c r="N122" s="2" t="s">
        <v>269</v>
      </c>
      <c r="O122" s="2" t="s">
        <v>267</v>
      </c>
      <c r="P122" s="2" t="s">
        <v>267</v>
      </c>
      <c r="Q122" s="2" t="s">
        <v>624</v>
      </c>
      <c r="R122" s="2"/>
      <c r="S122" s="3"/>
      <c r="T122" s="2" t="s">
        <v>268</v>
      </c>
      <c r="V122" s="3"/>
      <c r="W122" s="18"/>
      <c r="X122" s="2"/>
      <c r="Y122" s="2" t="s">
        <v>2919</v>
      </c>
      <c r="Z122" s="2" t="s">
        <v>1698</v>
      </c>
      <c r="AA122" s="3">
        <v>39</v>
      </c>
      <c r="AB122" s="5">
        <f t="shared" si="128"/>
        <v>30</v>
      </c>
      <c r="AC122">
        <v>27</v>
      </c>
      <c r="AD122" s="3" t="s">
        <v>2888</v>
      </c>
      <c r="AE122" s="3" t="s">
        <v>2888</v>
      </c>
      <c r="AF122" s="6" t="s">
        <v>270</v>
      </c>
      <c r="AH122" s="3" t="s">
        <v>1704</v>
      </c>
      <c r="AJ122" s="2"/>
      <c r="AK122" s="2"/>
      <c r="AM122" s="2"/>
      <c r="AN122" s="3">
        <v>2</v>
      </c>
      <c r="AO122" s="2" t="s">
        <v>267</v>
      </c>
      <c r="AP122" s="5" t="s">
        <v>2920</v>
      </c>
      <c r="AQ122" s="3" t="s">
        <v>2156</v>
      </c>
      <c r="AR122" s="2" t="s">
        <v>2156</v>
      </c>
      <c r="AS122" t="s">
        <v>2157</v>
      </c>
      <c r="AT122" t="s">
        <v>2921</v>
      </c>
      <c r="AV122">
        <v>40</v>
      </c>
      <c r="AW122" s="30">
        <v>40</v>
      </c>
      <c r="AX122" t="s">
        <v>267</v>
      </c>
      <c r="BD122" t="s">
        <v>2900</v>
      </c>
      <c r="BF122" s="2" t="s">
        <v>2910</v>
      </c>
      <c r="BG122" s="2"/>
      <c r="BI122" s="2" t="s">
        <v>2901</v>
      </c>
      <c r="BJ122" s="2"/>
      <c r="BL122" s="7"/>
      <c r="BM122" s="2"/>
      <c r="BN122" s="7"/>
      <c r="BO122" s="2"/>
      <c r="BP122" s="2"/>
      <c r="BQ122" s="7"/>
      <c r="BR122" s="2"/>
      <c r="BS122" s="2"/>
      <c r="BT122" s="7"/>
      <c r="BU122" s="2"/>
      <c r="BV122" s="2"/>
      <c r="BW122" s="7"/>
      <c r="BX122" s="6" t="s">
        <v>273</v>
      </c>
      <c r="BY122" t="s">
        <v>2922</v>
      </c>
      <c r="CA122" s="2"/>
      <c r="CB122" s="7"/>
      <c r="CD122" s="7"/>
      <c r="CE122" s="2"/>
      <c r="CF122" s="7"/>
      <c r="CG122" s="2"/>
      <c r="CH122" s="7"/>
      <c r="CI122" s="2"/>
      <c r="CJ122" s="7"/>
      <c r="CK122" s="7"/>
      <c r="CL122" s="7"/>
      <c r="CN122" s="2"/>
      <c r="CO122" s="2"/>
      <c r="CP122" s="2"/>
      <c r="CQ122" s="2"/>
      <c r="CS122" s="2"/>
      <c r="CT122" s="7"/>
      <c r="CU122" s="2"/>
      <c r="CV122" s="2"/>
      <c r="CW122" s="2"/>
      <c r="CX122" s="2"/>
      <c r="CZ122" s="7"/>
      <c r="DA122" s="7"/>
      <c r="DB122" s="7"/>
      <c r="DC122" s="7"/>
      <c r="DD122" s="2"/>
      <c r="DE122" s="7"/>
      <c r="DF122" s="7"/>
      <c r="DI122" s="2"/>
      <c r="DM122" s="7"/>
      <c r="DP122" s="7"/>
      <c r="DQ122" s="2"/>
      <c r="DR122" s="7"/>
      <c r="DS122" s="2"/>
      <c r="DT122" s="7"/>
      <c r="DU122" s="2"/>
      <c r="DV122" s="7"/>
      <c r="DW122" s="7"/>
      <c r="DX122" s="7"/>
      <c r="DY122" s="7"/>
      <c r="DZ122" s="7"/>
      <c r="EA122" s="7"/>
      <c r="EB122" s="7"/>
      <c r="EC122" s="7"/>
      <c r="ED122" s="6"/>
      <c r="EE122" s="7"/>
      <c r="EF122" s="2"/>
      <c r="EG122" s="7"/>
      <c r="EH122" s="7"/>
      <c r="EL122">
        <f t="shared" si="5"/>
        <v>27</v>
      </c>
    </row>
    <row r="123" spans="1:142" ht="12" customHeight="1">
      <c r="A123">
        <v>121</v>
      </c>
      <c r="B123" s="17">
        <v>42787.713472222225</v>
      </c>
      <c r="C123">
        <v>0</v>
      </c>
      <c r="D123">
        <v>347</v>
      </c>
      <c r="E123" t="b">
        <v>0</v>
      </c>
      <c r="F123" t="s">
        <v>263</v>
      </c>
      <c r="H123">
        <f t="shared" si="0"/>
        <v>1</v>
      </c>
      <c r="I123" s="2" t="str">
        <f t="shared" si="1"/>
        <v/>
      </c>
      <c r="J123" s="2" t="str">
        <f t="shared" ref="J123:K123" si="139">IF(O123="Yes",0,IF(O123="NO",1,""))</f>
        <v/>
      </c>
      <c r="K123" s="2" t="str">
        <f t="shared" si="139"/>
        <v/>
      </c>
      <c r="L123" s="2" t="str">
        <f t="shared" si="3"/>
        <v/>
      </c>
      <c r="M123" s="2">
        <f t="shared" si="4"/>
        <v>1</v>
      </c>
      <c r="N123" s="2"/>
      <c r="O123" s="2"/>
      <c r="P123" s="2"/>
      <c r="Q123" s="2"/>
      <c r="R123" s="2"/>
      <c r="S123" s="3"/>
      <c r="T123" s="2"/>
      <c r="V123" s="3"/>
      <c r="W123" s="18"/>
      <c r="X123" s="2"/>
      <c r="Y123" s="2"/>
      <c r="Z123" s="2"/>
      <c r="AA123" s="3"/>
      <c r="AB123" s="5"/>
      <c r="AD123" s="3"/>
      <c r="AE123" s="3"/>
      <c r="AF123" s="6"/>
      <c r="AH123" s="3"/>
      <c r="AJ123" s="2"/>
      <c r="AK123" s="2"/>
      <c r="AM123" s="2"/>
      <c r="AN123" s="3"/>
      <c r="AO123" s="2"/>
      <c r="AP123" s="5"/>
      <c r="AQ123" s="3"/>
      <c r="AR123" s="2"/>
      <c r="AW123" s="15"/>
      <c r="BF123" s="2"/>
      <c r="BG123" s="2"/>
      <c r="BI123" s="2"/>
      <c r="BJ123" s="2"/>
      <c r="BL123" s="7"/>
      <c r="BM123" s="2"/>
      <c r="BN123" s="7"/>
      <c r="BO123" s="2"/>
      <c r="BP123" s="2"/>
      <c r="BQ123" s="7"/>
      <c r="BR123" s="2"/>
      <c r="BS123" s="2"/>
      <c r="BT123" s="7"/>
      <c r="BU123" s="2"/>
      <c r="BV123" s="2"/>
      <c r="BW123" s="7"/>
      <c r="BX123" s="6"/>
      <c r="CA123" s="2"/>
      <c r="CB123" s="7"/>
      <c r="CD123" s="7"/>
      <c r="CE123" s="2"/>
      <c r="CF123" s="7"/>
      <c r="CG123" s="2"/>
      <c r="CH123" s="7"/>
      <c r="CI123" s="2"/>
      <c r="CJ123" s="7"/>
      <c r="CK123" s="7"/>
      <c r="CL123" s="7"/>
      <c r="CN123" s="2"/>
      <c r="CO123" s="2"/>
      <c r="CP123" s="2"/>
      <c r="CQ123" s="2"/>
      <c r="CS123" s="2"/>
      <c r="CT123" s="7"/>
      <c r="CU123" s="2"/>
      <c r="CV123" s="2"/>
      <c r="CW123" s="2"/>
      <c r="CX123" s="2"/>
      <c r="CZ123" s="7"/>
      <c r="DA123" s="7"/>
      <c r="DB123" s="7"/>
      <c r="DC123" s="7"/>
      <c r="DD123" s="2"/>
      <c r="DE123" s="7"/>
      <c r="DF123" s="7"/>
      <c r="DI123" s="2"/>
      <c r="DM123" s="7"/>
      <c r="DP123" s="7"/>
      <c r="DQ123" s="2"/>
      <c r="DR123" s="7"/>
      <c r="DS123" s="2"/>
      <c r="DT123" s="7"/>
      <c r="DU123" s="2"/>
      <c r="DV123" s="7"/>
      <c r="DW123" s="7"/>
      <c r="DX123" s="7"/>
      <c r="DY123" s="7"/>
      <c r="DZ123" s="7"/>
      <c r="EA123" s="7"/>
      <c r="EB123" s="7"/>
      <c r="EC123" s="7"/>
      <c r="ED123" s="6"/>
      <c r="EE123" s="7"/>
      <c r="EF123" s="2"/>
      <c r="EG123" s="7"/>
      <c r="EH123" s="7"/>
      <c r="EL123">
        <f t="shared" si="5"/>
        <v>-2</v>
      </c>
    </row>
    <row r="124" spans="1:142" ht="12" customHeight="1">
      <c r="A124">
        <v>122</v>
      </c>
      <c r="B124" s="17">
        <v>42847.400972222225</v>
      </c>
      <c r="C124">
        <v>40</v>
      </c>
      <c r="D124">
        <v>350</v>
      </c>
      <c r="E124" t="b">
        <v>0</v>
      </c>
      <c r="F124" t="s">
        <v>263</v>
      </c>
      <c r="G124" t="s">
        <v>265</v>
      </c>
      <c r="H124">
        <f t="shared" si="0"/>
        <v>1</v>
      </c>
      <c r="I124" s="2">
        <f t="shared" si="1"/>
        <v>0</v>
      </c>
      <c r="J124" s="2">
        <f t="shared" ref="J124:K124" si="140">IF(O124="Yes",0,IF(O124="NO",1,""))</f>
        <v>0</v>
      </c>
      <c r="K124" s="2">
        <f t="shared" si="140"/>
        <v>0</v>
      </c>
      <c r="L124" s="2" t="str">
        <f t="shared" si="3"/>
        <v/>
      </c>
      <c r="M124" s="2">
        <f t="shared" si="4"/>
        <v>0</v>
      </c>
      <c r="N124" s="2" t="s">
        <v>269</v>
      </c>
      <c r="O124" s="2" t="s">
        <v>267</v>
      </c>
      <c r="P124" s="2" t="s">
        <v>267</v>
      </c>
      <c r="Q124" s="2" t="s">
        <v>1649</v>
      </c>
      <c r="R124" s="2" t="s">
        <v>2923</v>
      </c>
      <c r="S124" s="3" t="s">
        <v>268</v>
      </c>
      <c r="T124" s="2" t="s">
        <v>267</v>
      </c>
      <c r="U124" t="s">
        <v>2683</v>
      </c>
      <c r="V124" s="3"/>
      <c r="W124" s="18"/>
      <c r="X124" s="2" t="s">
        <v>2924</v>
      </c>
      <c r="Y124" s="2" t="s">
        <v>2924</v>
      </c>
      <c r="Z124" s="2" t="s">
        <v>1698</v>
      </c>
      <c r="AA124" s="3">
        <v>19</v>
      </c>
      <c r="AB124" s="5">
        <f t="shared" ref="AB124:AB148" si="141">FLOOR(AA124/10,1)*10</f>
        <v>10</v>
      </c>
      <c r="AC124">
        <v>18</v>
      </c>
      <c r="AD124" s="3" t="s">
        <v>2925</v>
      </c>
      <c r="AE124" s="3" t="s">
        <v>2925</v>
      </c>
      <c r="AF124" s="6" t="s">
        <v>275</v>
      </c>
      <c r="AH124" s="3" t="s">
        <v>1704</v>
      </c>
      <c r="AJ124" s="2"/>
      <c r="AK124" s="2"/>
      <c r="AM124" s="2"/>
      <c r="AN124" s="3">
        <v>6</v>
      </c>
      <c r="AO124" s="2" t="s">
        <v>267</v>
      </c>
      <c r="AP124" s="32" t="s">
        <v>2926</v>
      </c>
      <c r="AQ124" s="3" t="s">
        <v>2927</v>
      </c>
      <c r="AR124" s="2" t="s">
        <v>2927</v>
      </c>
      <c r="AS124" t="s">
        <v>2157</v>
      </c>
      <c r="AT124" t="s">
        <v>945</v>
      </c>
      <c r="AV124" t="s">
        <v>2928</v>
      </c>
      <c r="AW124" s="30">
        <v>48</v>
      </c>
      <c r="AX124" t="s">
        <v>267</v>
      </c>
      <c r="BD124" t="s">
        <v>276</v>
      </c>
      <c r="BE124" t="s">
        <v>2929</v>
      </c>
      <c r="BF124" s="2" t="s">
        <v>2910</v>
      </c>
      <c r="BG124" s="2"/>
      <c r="BI124" s="2" t="s">
        <v>268</v>
      </c>
      <c r="BJ124" s="2"/>
      <c r="BL124" s="7"/>
      <c r="BM124" s="2"/>
      <c r="BN124" s="7"/>
      <c r="BO124" s="2"/>
      <c r="BP124" s="2"/>
      <c r="BQ124" s="7"/>
      <c r="BR124" s="2"/>
      <c r="BS124" s="2"/>
      <c r="BT124" s="7"/>
      <c r="BU124" s="2"/>
      <c r="BV124" s="2"/>
      <c r="BW124" s="7"/>
      <c r="BX124" s="6"/>
      <c r="CA124" s="2"/>
      <c r="CB124" s="7"/>
      <c r="CD124" s="7"/>
      <c r="CE124" s="2"/>
      <c r="CF124" s="7"/>
      <c r="CG124" s="2"/>
      <c r="CH124" s="7"/>
      <c r="CI124" s="2"/>
      <c r="CJ124" s="7"/>
      <c r="CK124" s="7"/>
      <c r="CL124" s="7"/>
      <c r="CN124" s="2"/>
      <c r="CO124" s="2"/>
      <c r="CP124" s="2"/>
      <c r="CQ124" s="2"/>
      <c r="CS124" s="2"/>
      <c r="CT124" s="7"/>
      <c r="CU124" s="2"/>
      <c r="CV124" s="2"/>
      <c r="CW124" s="2"/>
      <c r="CX124" s="2"/>
      <c r="CZ124" s="7"/>
      <c r="DA124" s="7"/>
      <c r="DB124" s="7"/>
      <c r="DC124" s="7"/>
      <c r="DD124" s="2"/>
      <c r="DE124" s="7"/>
      <c r="DF124" s="7"/>
      <c r="DI124" s="2"/>
      <c r="DM124" s="7"/>
      <c r="DP124" s="7"/>
      <c r="DQ124" s="2"/>
      <c r="DR124" s="7"/>
      <c r="DS124" s="2"/>
      <c r="DT124" s="7"/>
      <c r="DU124" s="2"/>
      <c r="DV124" s="7"/>
      <c r="DW124" s="7"/>
      <c r="DX124" s="7"/>
      <c r="DY124" s="7"/>
      <c r="DZ124" s="7"/>
      <c r="EA124" s="7"/>
      <c r="EB124" s="7"/>
      <c r="EC124" s="7"/>
      <c r="ED124" s="6"/>
      <c r="EE124" s="7"/>
      <c r="EF124" s="2"/>
      <c r="EG124" s="7"/>
      <c r="EH124" s="7"/>
      <c r="EL124">
        <f t="shared" si="5"/>
        <v>30</v>
      </c>
    </row>
    <row r="125" spans="1:142" ht="12" customHeight="1">
      <c r="A125">
        <v>123</v>
      </c>
      <c r="B125" s="17">
        <v>42804.798391203702</v>
      </c>
      <c r="C125">
        <v>54</v>
      </c>
      <c r="D125">
        <v>361</v>
      </c>
      <c r="E125" t="b">
        <v>0</v>
      </c>
      <c r="F125" t="s">
        <v>263</v>
      </c>
      <c r="G125" t="s">
        <v>265</v>
      </c>
      <c r="H125">
        <f t="shared" si="0"/>
        <v>1</v>
      </c>
      <c r="I125" s="2">
        <f t="shared" si="1"/>
        <v>0</v>
      </c>
      <c r="J125" s="2">
        <f t="shared" ref="J125:K125" si="142">IF(O125="Yes",0,IF(O125="NO",1,""))</f>
        <v>0</v>
      </c>
      <c r="K125" s="2">
        <f t="shared" si="142"/>
        <v>0</v>
      </c>
      <c r="L125" s="2" t="str">
        <f t="shared" si="3"/>
        <v/>
      </c>
      <c r="M125" s="2">
        <f t="shared" si="4"/>
        <v>0</v>
      </c>
      <c r="N125" s="2" t="s">
        <v>266</v>
      </c>
      <c r="O125" s="2" t="s">
        <v>267</v>
      </c>
      <c r="P125" s="2" t="s">
        <v>267</v>
      </c>
      <c r="Q125" s="2" t="s">
        <v>624</v>
      </c>
      <c r="R125" s="2"/>
      <c r="S125" s="3"/>
      <c r="T125" s="2" t="s">
        <v>268</v>
      </c>
      <c r="V125" s="3"/>
      <c r="W125" s="18"/>
      <c r="X125" s="2"/>
      <c r="Y125" s="2" t="s">
        <v>1697</v>
      </c>
      <c r="Z125" s="2" t="s">
        <v>1698</v>
      </c>
      <c r="AA125" s="3">
        <v>50</v>
      </c>
      <c r="AB125" s="5">
        <f t="shared" si="141"/>
        <v>50</v>
      </c>
      <c r="AD125" s="3" t="s">
        <v>1701</v>
      </c>
      <c r="AE125" s="3"/>
      <c r="AF125" s="6" t="s">
        <v>270</v>
      </c>
      <c r="AH125" s="3" t="s">
        <v>1704</v>
      </c>
      <c r="AJ125" s="2"/>
      <c r="AK125" s="2"/>
      <c r="AM125" s="2"/>
      <c r="AN125" s="3">
        <v>4</v>
      </c>
      <c r="AO125" s="2" t="s">
        <v>267</v>
      </c>
      <c r="AP125" s="32" t="s">
        <v>2930</v>
      </c>
      <c r="AQ125" s="3" t="s">
        <v>2156</v>
      </c>
      <c r="AR125" s="2"/>
      <c r="AS125" t="s">
        <v>2895</v>
      </c>
      <c r="AU125" t="s">
        <v>2931</v>
      </c>
      <c r="AV125" t="s">
        <v>2932</v>
      </c>
      <c r="AW125" s="30">
        <v>10</v>
      </c>
      <c r="AX125" t="s">
        <v>268</v>
      </c>
      <c r="AY125">
        <v>2014</v>
      </c>
      <c r="AZ125">
        <v>24</v>
      </c>
      <c r="BA125" t="s">
        <v>2933</v>
      </c>
      <c r="BB125" t="s">
        <v>2934</v>
      </c>
      <c r="BD125" t="s">
        <v>2891</v>
      </c>
      <c r="BF125" s="2" t="s">
        <v>2935</v>
      </c>
      <c r="BG125" s="2" t="s">
        <v>267</v>
      </c>
      <c r="BH125" t="s">
        <v>2935</v>
      </c>
      <c r="BI125" s="2" t="s">
        <v>2901</v>
      </c>
      <c r="BJ125" s="2"/>
      <c r="BL125" s="7"/>
      <c r="BM125" s="2"/>
      <c r="BN125" s="7"/>
      <c r="BO125" s="2"/>
      <c r="BP125" s="2"/>
      <c r="BQ125" s="7"/>
      <c r="BR125" s="2"/>
      <c r="BS125" s="2"/>
      <c r="BT125" s="7"/>
      <c r="BU125" s="2"/>
      <c r="BV125" s="2"/>
      <c r="BW125" s="7"/>
      <c r="BX125" s="6" t="s">
        <v>274</v>
      </c>
      <c r="CA125" s="2" t="s">
        <v>2902</v>
      </c>
      <c r="CB125" s="7"/>
      <c r="CC125" t="s">
        <v>1839</v>
      </c>
      <c r="CD125" s="7"/>
      <c r="CE125" s="2"/>
      <c r="CF125" s="7"/>
      <c r="CG125" s="2"/>
      <c r="CH125" s="7"/>
      <c r="CI125" s="2"/>
      <c r="CJ125" s="7"/>
      <c r="CK125" s="7"/>
      <c r="CL125" s="7"/>
      <c r="CN125" s="2"/>
      <c r="CO125" s="2"/>
      <c r="CP125" s="2"/>
      <c r="CQ125" s="2"/>
      <c r="CS125" s="2"/>
      <c r="CT125" s="7"/>
      <c r="CU125" s="2"/>
      <c r="CV125" s="2"/>
      <c r="CW125" s="2"/>
      <c r="CX125" s="2"/>
      <c r="CZ125" s="7"/>
      <c r="DA125" s="7"/>
      <c r="DB125" s="7"/>
      <c r="DC125" s="7"/>
      <c r="DD125" s="2"/>
      <c r="DE125" s="7"/>
      <c r="DF125" s="7"/>
      <c r="DI125" s="2"/>
      <c r="DM125" s="7"/>
      <c r="DP125" s="7"/>
      <c r="DQ125" s="2"/>
      <c r="DR125" s="7"/>
      <c r="DS125" s="2"/>
      <c r="DT125" s="7"/>
      <c r="DU125" s="2"/>
      <c r="DV125" s="7"/>
      <c r="DW125" s="7"/>
      <c r="DX125" s="7"/>
      <c r="DY125" s="7"/>
      <c r="DZ125" s="7"/>
      <c r="EA125" s="7"/>
      <c r="EB125" s="7"/>
      <c r="EC125" s="7"/>
      <c r="ED125" s="6"/>
      <c r="EE125" s="7"/>
      <c r="EF125" s="2"/>
      <c r="EG125" s="7"/>
      <c r="EH125" s="7"/>
      <c r="EL125">
        <f t="shared" si="5"/>
        <v>31</v>
      </c>
    </row>
    <row r="126" spans="1:142" ht="12" customHeight="1">
      <c r="A126">
        <v>124</v>
      </c>
      <c r="B126" s="17">
        <v>42744.257013888891</v>
      </c>
      <c r="C126">
        <v>54</v>
      </c>
      <c r="D126">
        <v>373</v>
      </c>
      <c r="E126" t="b">
        <v>0</v>
      </c>
      <c r="F126" t="s">
        <v>263</v>
      </c>
      <c r="G126" t="s">
        <v>265</v>
      </c>
      <c r="H126">
        <f t="shared" si="0"/>
        <v>1</v>
      </c>
      <c r="I126" s="2">
        <f t="shared" si="1"/>
        <v>0</v>
      </c>
      <c r="J126" s="2">
        <f t="shared" ref="J126:K126" si="143">IF(O126="Yes",0,IF(O126="NO",1,""))</f>
        <v>0</v>
      </c>
      <c r="K126" s="2">
        <f t="shared" si="143"/>
        <v>0</v>
      </c>
      <c r="L126" s="2" t="str">
        <f t="shared" si="3"/>
        <v/>
      </c>
      <c r="M126" s="2">
        <f t="shared" si="4"/>
        <v>0</v>
      </c>
      <c r="N126" s="2" t="s">
        <v>266</v>
      </c>
      <c r="O126" s="2" t="s">
        <v>267</v>
      </c>
      <c r="P126" s="2" t="s">
        <v>267</v>
      </c>
      <c r="Q126" s="2" t="s">
        <v>624</v>
      </c>
      <c r="R126" s="2"/>
      <c r="S126" s="3"/>
      <c r="T126" s="2" t="s">
        <v>267</v>
      </c>
      <c r="U126" t="s">
        <v>627</v>
      </c>
      <c r="V126" s="3">
        <v>2014</v>
      </c>
      <c r="W126" s="18"/>
      <c r="X126" s="2" t="s">
        <v>2936</v>
      </c>
      <c r="Y126" s="2" t="s">
        <v>1697</v>
      </c>
      <c r="Z126" s="2" t="s">
        <v>1698</v>
      </c>
      <c r="AA126" s="3">
        <v>45</v>
      </c>
      <c r="AB126" s="5">
        <f t="shared" si="141"/>
        <v>40</v>
      </c>
      <c r="AD126" s="3" t="s">
        <v>2543</v>
      </c>
      <c r="AE126" s="3"/>
      <c r="AF126" s="6" t="s">
        <v>270</v>
      </c>
      <c r="AH126" s="3" t="s">
        <v>1704</v>
      </c>
      <c r="AJ126" s="2"/>
      <c r="AK126" s="2"/>
      <c r="AM126" s="2"/>
      <c r="AN126" s="3">
        <v>2</v>
      </c>
      <c r="AO126" s="2" t="s">
        <v>267</v>
      </c>
      <c r="AP126" s="5" t="s">
        <v>2937</v>
      </c>
      <c r="AQ126" s="3" t="s">
        <v>2156</v>
      </c>
      <c r="AR126" s="2"/>
      <c r="AS126" t="s">
        <v>2157</v>
      </c>
      <c r="AT126" t="s">
        <v>2938</v>
      </c>
      <c r="AV126">
        <v>20</v>
      </c>
      <c r="AW126" s="30">
        <v>20</v>
      </c>
      <c r="AX126" t="s">
        <v>268</v>
      </c>
      <c r="AY126">
        <v>2017</v>
      </c>
      <c r="AZ126">
        <v>3</v>
      </c>
      <c r="BA126" t="s">
        <v>2939</v>
      </c>
      <c r="BB126" t="s">
        <v>2909</v>
      </c>
      <c r="BD126" t="s">
        <v>2891</v>
      </c>
      <c r="BF126" s="2" t="s">
        <v>2159</v>
      </c>
      <c r="BG126" s="2" t="s">
        <v>267</v>
      </c>
      <c r="BH126" t="s">
        <v>2935</v>
      </c>
      <c r="BI126" s="2" t="s">
        <v>2901</v>
      </c>
      <c r="BJ126" s="2"/>
      <c r="BL126" s="7"/>
      <c r="BM126" s="2"/>
      <c r="BN126" s="7"/>
      <c r="BO126" s="2"/>
      <c r="BP126" s="2"/>
      <c r="BQ126" s="7"/>
      <c r="BR126" s="2"/>
      <c r="BS126" s="2"/>
      <c r="BT126" s="7"/>
      <c r="BU126" s="2"/>
      <c r="BV126" s="2"/>
      <c r="BW126" s="7"/>
      <c r="BX126" s="6" t="s">
        <v>273</v>
      </c>
      <c r="CA126" s="2" t="s">
        <v>2940</v>
      </c>
      <c r="CB126" s="7"/>
      <c r="CC126" t="s">
        <v>1839</v>
      </c>
      <c r="CD126" s="7"/>
      <c r="CE126" s="2"/>
      <c r="CF126" s="7"/>
      <c r="CG126" s="2"/>
      <c r="CH126" s="7"/>
      <c r="CI126" s="2"/>
      <c r="CJ126" s="7"/>
      <c r="CK126" s="7"/>
      <c r="CL126" s="7"/>
      <c r="CN126" s="2"/>
      <c r="CO126" s="2"/>
      <c r="CP126" s="2"/>
      <c r="CQ126" s="2"/>
      <c r="CS126" s="2"/>
      <c r="CT126" s="7"/>
      <c r="CU126" s="2"/>
      <c r="CV126" s="2"/>
      <c r="CW126" s="2"/>
      <c r="CX126" s="2"/>
      <c r="CZ126" s="7"/>
      <c r="DA126" s="7"/>
      <c r="DB126" s="7"/>
      <c r="DC126" s="7"/>
      <c r="DD126" s="2"/>
      <c r="DE126" s="7"/>
      <c r="DF126" s="7"/>
      <c r="DI126" s="2"/>
      <c r="DM126" s="7"/>
      <c r="DP126" s="7"/>
      <c r="DQ126" s="2"/>
      <c r="DR126" s="7"/>
      <c r="DS126" s="2"/>
      <c r="DT126" s="7"/>
      <c r="DU126" s="2"/>
      <c r="DV126" s="7"/>
      <c r="DW126" s="7"/>
      <c r="DX126" s="7"/>
      <c r="DY126" s="7"/>
      <c r="DZ126" s="7"/>
      <c r="EA126" s="7"/>
      <c r="EB126" s="7"/>
      <c r="EC126" s="7"/>
      <c r="ED126" s="6"/>
      <c r="EE126" s="7"/>
      <c r="EF126" s="2"/>
      <c r="EG126" s="7"/>
      <c r="EH126" s="7"/>
      <c r="EL126">
        <f t="shared" si="5"/>
        <v>34</v>
      </c>
    </row>
    <row r="127" spans="1:142" ht="12" customHeight="1">
      <c r="A127">
        <v>125</v>
      </c>
      <c r="B127" s="17">
        <v>42857.955300925925</v>
      </c>
      <c r="C127">
        <v>40</v>
      </c>
      <c r="D127">
        <v>381</v>
      </c>
      <c r="E127" t="b">
        <v>0</v>
      </c>
      <c r="F127" t="s">
        <v>263</v>
      </c>
      <c r="G127" t="s">
        <v>265</v>
      </c>
      <c r="H127">
        <f t="shared" si="0"/>
        <v>1</v>
      </c>
      <c r="I127" s="2">
        <f t="shared" si="1"/>
        <v>0</v>
      </c>
      <c r="J127" s="2">
        <f t="shared" ref="J127:K127" si="144">IF(O127="Yes",0,IF(O127="NO",1,""))</f>
        <v>0</v>
      </c>
      <c r="K127" s="2">
        <f t="shared" si="144"/>
        <v>0</v>
      </c>
      <c r="L127" s="2" t="str">
        <f t="shared" si="3"/>
        <v/>
      </c>
      <c r="M127" s="2">
        <f t="shared" si="4"/>
        <v>0</v>
      </c>
      <c r="N127" s="2" t="s">
        <v>266</v>
      </c>
      <c r="O127" s="2" t="s">
        <v>267</v>
      </c>
      <c r="P127" s="2" t="s">
        <v>267</v>
      </c>
      <c r="Q127" s="2" t="s">
        <v>904</v>
      </c>
      <c r="R127" s="2"/>
      <c r="S127" s="3" t="s">
        <v>267</v>
      </c>
      <c r="T127" s="2" t="s">
        <v>268</v>
      </c>
      <c r="V127" s="3"/>
      <c r="W127" s="18"/>
      <c r="X127" s="2"/>
      <c r="Y127" s="2" t="s">
        <v>1697</v>
      </c>
      <c r="Z127" s="2" t="s">
        <v>1698</v>
      </c>
      <c r="AA127" s="3">
        <v>62</v>
      </c>
      <c r="AB127" s="5">
        <f t="shared" si="141"/>
        <v>60</v>
      </c>
      <c r="AD127" s="3" t="s">
        <v>1701</v>
      </c>
      <c r="AE127" s="3"/>
      <c r="AF127" s="6" t="s">
        <v>270</v>
      </c>
      <c r="AH127" s="3" t="s">
        <v>2546</v>
      </c>
      <c r="AJ127" s="2"/>
      <c r="AK127" s="2" t="s">
        <v>267</v>
      </c>
      <c r="AM127" s="2"/>
      <c r="AN127" s="3"/>
      <c r="AO127" s="2"/>
      <c r="AP127" s="5"/>
      <c r="AQ127" s="3"/>
      <c r="AR127" s="2"/>
      <c r="AS127" t="s">
        <v>267</v>
      </c>
      <c r="AW127" s="15"/>
      <c r="AX127" t="s">
        <v>267</v>
      </c>
      <c r="BD127" t="s">
        <v>2941</v>
      </c>
      <c r="BF127" s="2" t="s">
        <v>2935</v>
      </c>
      <c r="BG127" s="2"/>
      <c r="BI127" s="2" t="s">
        <v>2160</v>
      </c>
      <c r="BJ127" s="2" t="s">
        <v>2942</v>
      </c>
      <c r="BK127" t="s">
        <v>268</v>
      </c>
      <c r="BL127" s="7" t="s">
        <v>2943</v>
      </c>
      <c r="BM127" s="2"/>
      <c r="BN127" s="7"/>
      <c r="BO127" s="2"/>
      <c r="BP127" s="2"/>
      <c r="BQ127" s="7"/>
      <c r="BR127" s="2"/>
      <c r="BS127" s="2"/>
      <c r="BT127" s="7"/>
      <c r="BU127" s="2"/>
      <c r="BV127" s="2"/>
      <c r="BW127" s="7"/>
      <c r="BX127" s="6"/>
      <c r="CA127" s="2"/>
      <c r="CB127" s="7"/>
      <c r="CD127" s="7"/>
      <c r="CE127" s="2"/>
      <c r="CF127" s="7"/>
      <c r="CG127" s="2"/>
      <c r="CH127" s="7"/>
      <c r="CI127" s="2"/>
      <c r="CJ127" s="7"/>
      <c r="CK127" s="7"/>
      <c r="CL127" s="7"/>
      <c r="CN127" s="2"/>
      <c r="CO127" s="2"/>
      <c r="CP127" s="2"/>
      <c r="CQ127" s="2"/>
      <c r="CS127" s="2"/>
      <c r="CT127" s="7"/>
      <c r="CU127" s="2"/>
      <c r="CV127" s="2"/>
      <c r="CW127" s="2"/>
      <c r="CX127" s="2"/>
      <c r="CZ127" s="7"/>
      <c r="DA127" s="7"/>
      <c r="DB127" s="7"/>
      <c r="DC127" s="7"/>
      <c r="DD127" s="2"/>
      <c r="DE127" s="7"/>
      <c r="DF127" s="7"/>
      <c r="DI127" s="2"/>
      <c r="DM127" s="7"/>
      <c r="DP127" s="7"/>
      <c r="DQ127" s="2"/>
      <c r="DR127" s="7"/>
      <c r="DS127" s="2"/>
      <c r="DT127" s="7"/>
      <c r="DU127" s="2"/>
      <c r="DV127" s="7"/>
      <c r="DW127" s="7"/>
      <c r="DX127" s="7"/>
      <c r="DY127" s="7"/>
      <c r="DZ127" s="7"/>
      <c r="EA127" s="7"/>
      <c r="EB127" s="7"/>
      <c r="EC127" s="7"/>
      <c r="ED127" s="6"/>
      <c r="EE127" s="7"/>
      <c r="EF127" s="2"/>
      <c r="EG127" s="7"/>
      <c r="EH127" s="7"/>
      <c r="EL127">
        <f t="shared" si="5"/>
        <v>20</v>
      </c>
    </row>
    <row r="128" spans="1:142" ht="12" customHeight="1">
      <c r="A128">
        <v>126</v>
      </c>
      <c r="B128" s="17">
        <v>42804.922407407408</v>
      </c>
      <c r="C128">
        <v>51</v>
      </c>
      <c r="D128">
        <v>400</v>
      </c>
      <c r="E128" t="b">
        <v>0</v>
      </c>
      <c r="F128" t="s">
        <v>263</v>
      </c>
      <c r="G128" t="s">
        <v>265</v>
      </c>
      <c r="H128">
        <f t="shared" si="0"/>
        <v>1</v>
      </c>
      <c r="I128" s="2">
        <f t="shared" si="1"/>
        <v>0</v>
      </c>
      <c r="J128" s="2">
        <f t="shared" ref="J128:K128" si="145">IF(O128="Yes",0,IF(O128="NO",1,""))</f>
        <v>0</v>
      </c>
      <c r="K128" s="2">
        <f t="shared" si="145"/>
        <v>0</v>
      </c>
      <c r="L128" s="2" t="str">
        <f t="shared" si="3"/>
        <v/>
      </c>
      <c r="M128" s="2">
        <f t="shared" si="4"/>
        <v>0</v>
      </c>
      <c r="N128" s="2" t="s">
        <v>269</v>
      </c>
      <c r="O128" s="2" t="s">
        <v>267</v>
      </c>
      <c r="P128" s="2" t="s">
        <v>267</v>
      </c>
      <c r="Q128" s="2" t="s">
        <v>276</v>
      </c>
      <c r="R128" s="2" t="s">
        <v>2944</v>
      </c>
      <c r="S128" s="3" t="s">
        <v>268</v>
      </c>
      <c r="T128" s="2" t="s">
        <v>268</v>
      </c>
      <c r="V128" s="3"/>
      <c r="W128" s="18"/>
      <c r="X128" s="2"/>
      <c r="Y128" s="2" t="s">
        <v>2537</v>
      </c>
      <c r="Z128" s="2" t="s">
        <v>1698</v>
      </c>
      <c r="AA128" s="3">
        <v>35</v>
      </c>
      <c r="AB128" s="5">
        <f t="shared" si="141"/>
        <v>30</v>
      </c>
      <c r="AC128">
        <v>20</v>
      </c>
      <c r="AD128" s="3" t="s">
        <v>2543</v>
      </c>
      <c r="AE128" s="3" t="s">
        <v>2888</v>
      </c>
      <c r="AF128" s="6" t="s">
        <v>270</v>
      </c>
      <c r="AH128" s="3" t="s">
        <v>1704</v>
      </c>
      <c r="AJ128" s="2"/>
      <c r="AK128" s="2"/>
      <c r="AM128" s="2"/>
      <c r="AN128" s="3">
        <v>4</v>
      </c>
      <c r="AO128" s="2" t="s">
        <v>268</v>
      </c>
      <c r="AP128" s="5"/>
      <c r="AQ128" s="3" t="s">
        <v>2156</v>
      </c>
      <c r="AR128" s="2" t="s">
        <v>2156</v>
      </c>
      <c r="AS128" t="s">
        <v>267</v>
      </c>
      <c r="AW128" s="15"/>
      <c r="AX128" t="s">
        <v>268</v>
      </c>
      <c r="AY128">
        <v>2003</v>
      </c>
      <c r="AZ128">
        <v>20</v>
      </c>
      <c r="BA128" t="s">
        <v>2945</v>
      </c>
      <c r="BB128" t="s">
        <v>2909</v>
      </c>
      <c r="BD128" t="s">
        <v>2946</v>
      </c>
      <c r="BF128" s="2" t="s">
        <v>2935</v>
      </c>
      <c r="BG128" s="2" t="s">
        <v>268</v>
      </c>
      <c r="BI128" s="2" t="s">
        <v>268</v>
      </c>
      <c r="BJ128" s="2"/>
      <c r="BL128" s="7"/>
      <c r="BM128" s="2"/>
      <c r="BN128" s="7"/>
      <c r="BO128" s="2"/>
      <c r="BP128" s="2"/>
      <c r="BQ128" s="7" t="s">
        <v>395</v>
      </c>
      <c r="BR128" s="2"/>
      <c r="BS128" s="2"/>
      <c r="BT128" s="7"/>
      <c r="BU128" s="2" t="s">
        <v>2947</v>
      </c>
      <c r="BV128" s="2"/>
      <c r="BW128" s="7"/>
      <c r="BX128" s="6" t="s">
        <v>276</v>
      </c>
      <c r="BZ128" t="s">
        <v>2948</v>
      </c>
      <c r="CA128" s="2"/>
      <c r="CB128" s="7"/>
      <c r="CD128" s="7"/>
      <c r="CE128" s="2"/>
      <c r="CF128" s="7"/>
      <c r="CG128" s="2"/>
      <c r="CH128" s="7"/>
      <c r="CI128" s="2"/>
      <c r="CJ128" s="7"/>
      <c r="CK128" s="7"/>
      <c r="CL128" s="7"/>
      <c r="CN128" s="2"/>
      <c r="CO128" s="2"/>
      <c r="CP128" s="2"/>
      <c r="CQ128" s="2"/>
      <c r="CS128" s="2"/>
      <c r="CT128" s="7"/>
      <c r="CU128" s="2"/>
      <c r="CV128" s="2"/>
      <c r="CW128" s="2"/>
      <c r="CX128" s="2"/>
      <c r="CZ128" s="7"/>
      <c r="DA128" s="7"/>
      <c r="DB128" s="7"/>
      <c r="DC128" s="7"/>
      <c r="DD128" s="2"/>
      <c r="DE128" s="7"/>
      <c r="DF128" s="7"/>
      <c r="DI128" s="2"/>
      <c r="DM128" s="7"/>
      <c r="DP128" s="7"/>
      <c r="DQ128" s="2"/>
      <c r="DR128" s="7"/>
      <c r="DS128" s="2"/>
      <c r="DT128" s="7"/>
      <c r="DU128" s="2"/>
      <c r="DV128" s="7"/>
      <c r="DW128" s="7"/>
      <c r="DX128" s="7"/>
      <c r="DY128" s="7"/>
      <c r="DZ128" s="7"/>
      <c r="EA128" s="7"/>
      <c r="EB128" s="7"/>
      <c r="EC128" s="7"/>
      <c r="ED128" s="6"/>
      <c r="EE128" s="7"/>
      <c r="EF128" s="2"/>
      <c r="EG128" s="7"/>
      <c r="EH128" s="7"/>
      <c r="EL128">
        <f t="shared" si="5"/>
        <v>32</v>
      </c>
    </row>
    <row r="129" spans="1:142" ht="12" customHeight="1">
      <c r="A129">
        <v>127</v>
      </c>
      <c r="B129" s="17">
        <v>42603.330555555556</v>
      </c>
      <c r="C129">
        <v>47</v>
      </c>
      <c r="D129">
        <v>404</v>
      </c>
      <c r="E129" t="b">
        <v>0</v>
      </c>
      <c r="F129" t="s">
        <v>263</v>
      </c>
      <c r="G129" t="s">
        <v>265</v>
      </c>
      <c r="H129">
        <f t="shared" si="0"/>
        <v>1</v>
      </c>
      <c r="I129" s="2">
        <f t="shared" si="1"/>
        <v>0</v>
      </c>
      <c r="J129" s="2">
        <f t="shared" ref="J129:K129" si="146">IF(O129="Yes",0,IF(O129="NO",1,""))</f>
        <v>0</v>
      </c>
      <c r="K129" s="2">
        <f t="shared" si="146"/>
        <v>0</v>
      </c>
      <c r="L129" s="2" t="str">
        <f t="shared" si="3"/>
        <v/>
      </c>
      <c r="M129" s="2">
        <f t="shared" si="4"/>
        <v>0</v>
      </c>
      <c r="N129" s="2" t="s">
        <v>266</v>
      </c>
      <c r="O129" s="2" t="s">
        <v>267</v>
      </c>
      <c r="P129" s="2" t="s">
        <v>267</v>
      </c>
      <c r="Q129" s="2" t="s">
        <v>904</v>
      </c>
      <c r="R129" s="2"/>
      <c r="S129" s="3" t="s">
        <v>267</v>
      </c>
      <c r="T129" s="2" t="s">
        <v>268</v>
      </c>
      <c r="V129" s="3"/>
      <c r="W129" s="18"/>
      <c r="X129" s="2"/>
      <c r="Y129" s="2" t="s">
        <v>2949</v>
      </c>
      <c r="Z129" s="2" t="s">
        <v>1698</v>
      </c>
      <c r="AA129" s="3">
        <v>37</v>
      </c>
      <c r="AB129" s="5">
        <f t="shared" si="141"/>
        <v>30</v>
      </c>
      <c r="AD129" s="3" t="s">
        <v>1701</v>
      </c>
      <c r="AE129" s="3"/>
      <c r="AF129" s="6" t="s">
        <v>270</v>
      </c>
      <c r="AH129" s="3" t="s">
        <v>2546</v>
      </c>
      <c r="AJ129" s="2"/>
      <c r="AK129" s="2" t="s">
        <v>268</v>
      </c>
      <c r="AM129" s="2" t="s">
        <v>267</v>
      </c>
      <c r="AN129" s="3">
        <v>2</v>
      </c>
      <c r="AO129" s="2" t="s">
        <v>267</v>
      </c>
      <c r="AP129" s="32" t="s">
        <v>2950</v>
      </c>
      <c r="AQ129" s="3" t="s">
        <v>2898</v>
      </c>
      <c r="AR129" s="2"/>
      <c r="AS129" t="s">
        <v>267</v>
      </c>
      <c r="AW129" s="15"/>
      <c r="AX129" t="s">
        <v>267</v>
      </c>
      <c r="BD129" t="s">
        <v>2891</v>
      </c>
      <c r="BF129" s="2" t="s">
        <v>2892</v>
      </c>
      <c r="BG129" s="2"/>
      <c r="BI129" s="2" t="s">
        <v>268</v>
      </c>
      <c r="BJ129" s="2"/>
      <c r="BL129" s="7"/>
      <c r="BM129" s="2" t="s">
        <v>2942</v>
      </c>
      <c r="BN129" s="7"/>
      <c r="BO129" s="2" t="s">
        <v>2942</v>
      </c>
      <c r="BP129" s="2" t="s">
        <v>268</v>
      </c>
      <c r="BQ129" s="7" t="s">
        <v>429</v>
      </c>
      <c r="BR129" s="2" t="s">
        <v>2942</v>
      </c>
      <c r="BS129" s="2" t="s">
        <v>268</v>
      </c>
      <c r="BT129" s="7" t="s">
        <v>396</v>
      </c>
      <c r="BU129" s="2" t="s">
        <v>2942</v>
      </c>
      <c r="BV129" s="2"/>
      <c r="BW129" s="7"/>
      <c r="BX129" s="6"/>
      <c r="CA129" s="2"/>
      <c r="CB129" s="7"/>
      <c r="CD129" s="7"/>
      <c r="CE129" s="2"/>
      <c r="CF129" s="7"/>
      <c r="CG129" s="2"/>
      <c r="CH129" s="7"/>
      <c r="CI129" s="2"/>
      <c r="CJ129" s="7"/>
      <c r="CK129" s="7"/>
      <c r="CL129" s="7"/>
      <c r="CN129" s="2"/>
      <c r="CO129" s="2"/>
      <c r="CP129" s="2"/>
      <c r="CQ129" s="2"/>
      <c r="CS129" s="2"/>
      <c r="CT129" s="7"/>
      <c r="CU129" s="2"/>
      <c r="CV129" s="2"/>
      <c r="CW129" s="2"/>
      <c r="CX129" s="2"/>
      <c r="CZ129" s="7"/>
      <c r="DA129" s="7"/>
      <c r="DB129" s="7"/>
      <c r="DC129" s="7"/>
      <c r="DD129" s="2"/>
      <c r="DE129" s="7"/>
      <c r="DF129" s="7"/>
      <c r="DI129" s="2"/>
      <c r="DM129" s="7"/>
      <c r="DP129" s="7"/>
      <c r="DQ129" s="2"/>
      <c r="DR129" s="7"/>
      <c r="DS129" s="2"/>
      <c r="DT129" s="7"/>
      <c r="DU129" s="2"/>
      <c r="DV129" s="7"/>
      <c r="DW129" s="7"/>
      <c r="DX129" s="7"/>
      <c r="DY129" s="7"/>
      <c r="DZ129" s="7"/>
      <c r="EA129" s="7"/>
      <c r="EB129" s="7"/>
      <c r="EC129" s="7"/>
      <c r="ED129" s="6"/>
      <c r="EE129" s="7"/>
      <c r="EF129" s="2"/>
      <c r="EG129" s="7"/>
      <c r="EH129" s="7"/>
      <c r="EL129">
        <f t="shared" si="5"/>
        <v>30</v>
      </c>
    </row>
    <row r="130" spans="1:142" ht="12" customHeight="1">
      <c r="A130">
        <v>128</v>
      </c>
      <c r="B130" s="17">
        <v>42896.016076388885</v>
      </c>
      <c r="C130">
        <v>43</v>
      </c>
      <c r="D130">
        <v>410</v>
      </c>
      <c r="E130" t="b">
        <v>0</v>
      </c>
      <c r="F130" t="s">
        <v>263</v>
      </c>
      <c r="G130" t="s">
        <v>265</v>
      </c>
      <c r="H130">
        <f t="shared" si="0"/>
        <v>1</v>
      </c>
      <c r="I130" s="2">
        <f t="shared" si="1"/>
        <v>0</v>
      </c>
      <c r="J130" s="2">
        <f t="shared" ref="J130:K130" si="147">IF(O130="Yes",0,IF(O130="NO",1,""))</f>
        <v>0</v>
      </c>
      <c r="K130" s="2">
        <f t="shared" si="147"/>
        <v>0</v>
      </c>
      <c r="L130" s="2" t="str">
        <f t="shared" si="3"/>
        <v/>
      </c>
      <c r="M130" s="2">
        <f t="shared" si="4"/>
        <v>0</v>
      </c>
      <c r="N130" s="2" t="s">
        <v>269</v>
      </c>
      <c r="O130" s="2" t="s">
        <v>267</v>
      </c>
      <c r="P130" s="2" t="s">
        <v>267</v>
      </c>
      <c r="Q130" s="2" t="s">
        <v>904</v>
      </c>
      <c r="R130" s="2"/>
      <c r="S130" s="3" t="s">
        <v>267</v>
      </c>
      <c r="T130" s="2" t="s">
        <v>267</v>
      </c>
      <c r="U130" t="s">
        <v>2683</v>
      </c>
      <c r="V130" s="3"/>
      <c r="W130" s="18"/>
      <c r="X130" s="2" t="s">
        <v>2951</v>
      </c>
      <c r="Y130" s="2" t="s">
        <v>2952</v>
      </c>
      <c r="Z130" s="2" t="s">
        <v>1698</v>
      </c>
      <c r="AA130" s="3">
        <v>32</v>
      </c>
      <c r="AB130" s="5">
        <f t="shared" si="141"/>
        <v>30</v>
      </c>
      <c r="AC130">
        <v>28</v>
      </c>
      <c r="AD130" s="3" t="s">
        <v>2888</v>
      </c>
      <c r="AE130" s="3" t="s">
        <v>2888</v>
      </c>
      <c r="AF130" s="6" t="s">
        <v>270</v>
      </c>
      <c r="AH130" s="3" t="s">
        <v>2953</v>
      </c>
      <c r="AJ130" s="2"/>
      <c r="AK130" s="2" t="s">
        <v>268</v>
      </c>
      <c r="AM130" s="2" t="s">
        <v>267</v>
      </c>
      <c r="AN130" s="3">
        <v>2</v>
      </c>
      <c r="AO130" s="2" t="s">
        <v>267</v>
      </c>
      <c r="AP130" s="5" t="s">
        <v>2954</v>
      </c>
      <c r="AQ130" s="3" t="s">
        <v>2898</v>
      </c>
      <c r="AR130" s="2" t="s">
        <v>2890</v>
      </c>
      <c r="AS130" t="s">
        <v>267</v>
      </c>
      <c r="AW130" s="15"/>
      <c r="AX130" t="s">
        <v>268</v>
      </c>
      <c r="AY130">
        <v>2015</v>
      </c>
      <c r="AZ130">
        <v>5</v>
      </c>
      <c r="BA130" t="s">
        <v>2955</v>
      </c>
      <c r="BB130" t="s">
        <v>2934</v>
      </c>
      <c r="BD130" t="s">
        <v>2891</v>
      </c>
      <c r="BF130" s="2" t="s">
        <v>2892</v>
      </c>
      <c r="BG130" s="2" t="s">
        <v>267</v>
      </c>
      <c r="BH130" t="s">
        <v>2892</v>
      </c>
      <c r="BI130" s="2" t="s">
        <v>268</v>
      </c>
      <c r="BJ130" s="2"/>
      <c r="BL130" s="7"/>
      <c r="BM130" s="2" t="s">
        <v>1839</v>
      </c>
      <c r="BN130" s="7"/>
      <c r="BO130" s="2" t="s">
        <v>2893</v>
      </c>
      <c r="BP130" s="2" t="s">
        <v>268</v>
      </c>
      <c r="BQ130" s="7"/>
      <c r="BR130" s="2"/>
      <c r="BS130" s="2"/>
      <c r="BT130" s="7"/>
      <c r="BU130" s="2"/>
      <c r="BV130" s="2"/>
      <c r="BW130" s="7"/>
      <c r="BX130" s="6"/>
      <c r="CA130" s="2"/>
      <c r="CB130" s="7"/>
      <c r="CD130" s="7"/>
      <c r="CE130" s="2"/>
      <c r="CF130" s="7"/>
      <c r="CG130" s="2"/>
      <c r="CH130" s="7"/>
      <c r="CI130" s="2"/>
      <c r="CJ130" s="7"/>
      <c r="CK130" s="7"/>
      <c r="CL130" s="7"/>
      <c r="CN130" s="2"/>
      <c r="CO130" s="2"/>
      <c r="CP130" s="2"/>
      <c r="CQ130" s="2"/>
      <c r="CS130" s="2"/>
      <c r="CT130" s="7"/>
      <c r="CU130" s="2"/>
      <c r="CV130" s="2"/>
      <c r="CW130" s="2"/>
      <c r="CX130" s="2"/>
      <c r="CZ130" s="7"/>
      <c r="DA130" s="7"/>
      <c r="DB130" s="7"/>
      <c r="DC130" s="7"/>
      <c r="DD130" s="2"/>
      <c r="DE130" s="7"/>
      <c r="DF130" s="7"/>
      <c r="DI130" s="2"/>
      <c r="DM130" s="7"/>
      <c r="DP130" s="7"/>
      <c r="DQ130" s="2"/>
      <c r="DR130" s="7"/>
      <c r="DS130" s="2"/>
      <c r="DT130" s="7"/>
      <c r="DU130" s="2"/>
      <c r="DV130" s="7"/>
      <c r="DW130" s="7"/>
      <c r="DX130" s="7"/>
      <c r="DY130" s="7"/>
      <c r="DZ130" s="7"/>
      <c r="EA130" s="7"/>
      <c r="EB130" s="7"/>
      <c r="EC130" s="7"/>
      <c r="ED130" s="6"/>
      <c r="EE130" s="7"/>
      <c r="EF130" s="2"/>
      <c r="EG130" s="7"/>
      <c r="EH130" s="7"/>
      <c r="EL130">
        <f t="shared" si="5"/>
        <v>36</v>
      </c>
    </row>
    <row r="131" spans="1:142" ht="12" customHeight="1">
      <c r="A131">
        <v>129</v>
      </c>
      <c r="B131" s="17">
        <v>42601.547002314815</v>
      </c>
      <c r="C131">
        <v>87</v>
      </c>
      <c r="D131">
        <v>441</v>
      </c>
      <c r="E131" t="b">
        <v>0</v>
      </c>
      <c r="F131" t="s">
        <v>263</v>
      </c>
      <c r="G131" t="s">
        <v>265</v>
      </c>
      <c r="H131">
        <f t="shared" si="0"/>
        <v>1</v>
      </c>
      <c r="I131" s="2">
        <f t="shared" si="1"/>
        <v>0</v>
      </c>
      <c r="J131" s="2">
        <f t="shared" ref="J131:K131" si="148">IF(O131="Yes",0,IF(O131="NO",1,""))</f>
        <v>0</v>
      </c>
      <c r="K131" s="2">
        <f t="shared" si="148"/>
        <v>0</v>
      </c>
      <c r="L131" s="2" t="str">
        <f t="shared" si="3"/>
        <v/>
      </c>
      <c r="M131" s="2">
        <f t="shared" si="4"/>
        <v>0</v>
      </c>
      <c r="N131" s="2" t="s">
        <v>266</v>
      </c>
      <c r="O131" s="2" t="s">
        <v>267</v>
      </c>
      <c r="P131" s="2" t="s">
        <v>267</v>
      </c>
      <c r="Q131" s="2" t="s">
        <v>904</v>
      </c>
      <c r="R131" s="2"/>
      <c r="S131" s="3" t="s">
        <v>267</v>
      </c>
      <c r="T131" s="2" t="s">
        <v>267</v>
      </c>
      <c r="U131" t="s">
        <v>627</v>
      </c>
      <c r="V131" s="3">
        <v>2015</v>
      </c>
      <c r="W131" s="18"/>
      <c r="X131" s="2" t="s">
        <v>2956</v>
      </c>
      <c r="Y131" s="2" t="s">
        <v>2537</v>
      </c>
      <c r="Z131" s="2" t="s">
        <v>2894</v>
      </c>
      <c r="AA131" s="3">
        <v>26</v>
      </c>
      <c r="AB131" s="5">
        <f t="shared" si="141"/>
        <v>20</v>
      </c>
      <c r="AD131" s="3" t="s">
        <v>1701</v>
      </c>
      <c r="AE131" s="3"/>
      <c r="AF131" s="6" t="s">
        <v>270</v>
      </c>
      <c r="AH131" s="3" t="s">
        <v>2546</v>
      </c>
      <c r="AJ131" s="2"/>
      <c r="AK131" s="2" t="s">
        <v>268</v>
      </c>
      <c r="AM131" s="2" t="s">
        <v>267</v>
      </c>
      <c r="AN131" s="3">
        <v>2</v>
      </c>
      <c r="AO131" s="2" t="s">
        <v>267</v>
      </c>
      <c r="AP131" s="32" t="s">
        <v>2957</v>
      </c>
      <c r="AQ131" s="3" t="s">
        <v>2907</v>
      </c>
      <c r="AR131" s="2"/>
      <c r="AS131" t="s">
        <v>267</v>
      </c>
      <c r="AW131" s="15"/>
      <c r="AX131" t="s">
        <v>267</v>
      </c>
      <c r="BD131" t="s">
        <v>2891</v>
      </c>
      <c r="BF131" s="2" t="s">
        <v>2159</v>
      </c>
      <c r="BG131" s="2"/>
      <c r="BI131" s="2" t="s">
        <v>2160</v>
      </c>
      <c r="BJ131" s="2" t="s">
        <v>2958</v>
      </c>
      <c r="BK131" t="s">
        <v>268</v>
      </c>
      <c r="BL131" s="7" t="s">
        <v>2959</v>
      </c>
      <c r="BM131" s="2" t="s">
        <v>2942</v>
      </c>
      <c r="BN131" s="7" t="s">
        <v>394</v>
      </c>
      <c r="BO131" s="2" t="s">
        <v>1839</v>
      </c>
      <c r="BP131" s="2" t="s">
        <v>268</v>
      </c>
      <c r="BQ131" s="7"/>
      <c r="BR131" s="2" t="s">
        <v>1839</v>
      </c>
      <c r="BS131" s="2" t="s">
        <v>268</v>
      </c>
      <c r="BT131" s="7" t="s">
        <v>430</v>
      </c>
      <c r="BU131" s="2" t="s">
        <v>1839</v>
      </c>
      <c r="BV131" s="2" t="s">
        <v>268</v>
      </c>
      <c r="BW131" s="7" t="s">
        <v>397</v>
      </c>
      <c r="BX131" s="6" t="s">
        <v>277</v>
      </c>
      <c r="BY131" s="33" t="s">
        <v>2960</v>
      </c>
      <c r="CA131" s="2" t="s">
        <v>2961</v>
      </c>
      <c r="CB131" s="7"/>
      <c r="CC131" t="s">
        <v>1839</v>
      </c>
      <c r="CD131" s="7"/>
      <c r="CE131" s="2" t="s">
        <v>2904</v>
      </c>
      <c r="CF131" s="7" t="s">
        <v>400</v>
      </c>
      <c r="CG131" s="2" t="s">
        <v>2903</v>
      </c>
      <c r="CH131" s="7"/>
      <c r="CI131" s="2" t="s">
        <v>1839</v>
      </c>
      <c r="CJ131" s="7"/>
      <c r="CK131" s="7" t="s">
        <v>403</v>
      </c>
      <c r="CL131" s="7" t="s">
        <v>404</v>
      </c>
      <c r="CM131" t="s">
        <v>1839</v>
      </c>
      <c r="CN131" s="2" t="s">
        <v>2962</v>
      </c>
      <c r="CO131" s="2" t="s">
        <v>2963</v>
      </c>
      <c r="CP131" s="2" t="s">
        <v>2964</v>
      </c>
      <c r="CQ131" s="2" t="s">
        <v>2965</v>
      </c>
      <c r="CR131" t="s">
        <v>2964</v>
      </c>
      <c r="CS131" s="2" t="s">
        <v>267</v>
      </c>
      <c r="CT131" s="7" t="s">
        <v>405</v>
      </c>
      <c r="CU131" s="2" t="s">
        <v>268</v>
      </c>
      <c r="CV131" s="2"/>
      <c r="CW131" s="2" t="s">
        <v>268</v>
      </c>
      <c r="CX131" s="2" t="s">
        <v>268</v>
      </c>
      <c r="CZ131" s="7"/>
      <c r="DA131" s="7"/>
      <c r="DB131" s="7"/>
      <c r="DC131" s="7"/>
      <c r="DD131" s="2" t="s">
        <v>2966</v>
      </c>
      <c r="DE131" s="7"/>
      <c r="DF131" s="7"/>
      <c r="DG131" t="s">
        <v>2967</v>
      </c>
      <c r="DI131" s="2" t="s">
        <v>267</v>
      </c>
      <c r="DJ131" t="s">
        <v>2968</v>
      </c>
      <c r="DM131" s="7"/>
      <c r="DN131" t="s">
        <v>2969</v>
      </c>
      <c r="DP131" s="7"/>
      <c r="DQ131" s="2" t="s">
        <v>267</v>
      </c>
      <c r="DR131" s="7"/>
      <c r="DS131" s="2" t="s">
        <v>2970</v>
      </c>
      <c r="DT131" s="7" t="s">
        <v>415</v>
      </c>
      <c r="DU131" s="2" t="s">
        <v>2970</v>
      </c>
      <c r="DV131" s="7"/>
      <c r="DW131" s="7"/>
      <c r="DX131" s="7"/>
      <c r="DY131" s="7"/>
      <c r="DZ131" s="7"/>
      <c r="EA131" s="7"/>
      <c r="EB131" s="7"/>
      <c r="EC131" s="7"/>
      <c r="ED131" s="6"/>
      <c r="EE131" s="7"/>
      <c r="EF131" s="2"/>
      <c r="EG131" s="7"/>
      <c r="EH131" s="7"/>
      <c r="EL131">
        <f t="shared" si="5"/>
        <v>68</v>
      </c>
    </row>
    <row r="132" spans="1:142" ht="12" customHeight="1">
      <c r="A132">
        <v>130</v>
      </c>
      <c r="B132" s="17">
        <v>42644.031168981484</v>
      </c>
      <c r="C132">
        <v>95</v>
      </c>
      <c r="D132">
        <v>454</v>
      </c>
      <c r="E132" t="b">
        <v>0</v>
      </c>
      <c r="F132" t="s">
        <v>263</v>
      </c>
      <c r="G132" t="s">
        <v>265</v>
      </c>
      <c r="H132">
        <f t="shared" si="0"/>
        <v>1</v>
      </c>
      <c r="I132" s="2">
        <f t="shared" si="1"/>
        <v>0</v>
      </c>
      <c r="J132" s="2">
        <f t="shared" ref="J132:K132" si="149">IF(O132="Yes",0,IF(O132="NO",1,""))</f>
        <v>0</v>
      </c>
      <c r="K132" s="2">
        <f t="shared" si="149"/>
        <v>0</v>
      </c>
      <c r="L132" s="2" t="str">
        <f t="shared" si="3"/>
        <v/>
      </c>
      <c r="M132" s="2">
        <f t="shared" si="4"/>
        <v>0</v>
      </c>
      <c r="N132" s="2" t="s">
        <v>266</v>
      </c>
      <c r="O132" s="2" t="s">
        <v>267</v>
      </c>
      <c r="P132" s="2" t="s">
        <v>267</v>
      </c>
      <c r="Q132" s="2" t="s">
        <v>904</v>
      </c>
      <c r="R132" s="2"/>
      <c r="S132" s="3" t="s">
        <v>267</v>
      </c>
      <c r="T132" s="2" t="s">
        <v>268</v>
      </c>
      <c r="V132" s="3"/>
      <c r="W132" s="18"/>
      <c r="X132" s="2"/>
      <c r="Y132" s="2" t="s">
        <v>1697</v>
      </c>
      <c r="Z132" s="2" t="s">
        <v>1698</v>
      </c>
      <c r="AA132" s="3">
        <v>47</v>
      </c>
      <c r="AB132" s="5">
        <f t="shared" si="141"/>
        <v>40</v>
      </c>
      <c r="AD132" s="3" t="s">
        <v>2543</v>
      </c>
      <c r="AE132" s="3"/>
      <c r="AF132" s="6" t="s">
        <v>270</v>
      </c>
      <c r="AH132" s="3" t="s">
        <v>2546</v>
      </c>
      <c r="AJ132" s="2"/>
      <c r="AK132" s="2" t="s">
        <v>267</v>
      </c>
      <c r="AM132" s="2"/>
      <c r="AN132" s="3"/>
      <c r="AO132" s="2"/>
      <c r="AP132" s="5"/>
      <c r="AQ132" s="3"/>
      <c r="AR132" s="2"/>
      <c r="AS132" t="s">
        <v>2157</v>
      </c>
      <c r="AT132" t="s">
        <v>2971</v>
      </c>
      <c r="AV132" t="s">
        <v>2972</v>
      </c>
      <c r="AW132" s="34" t="s">
        <v>2973</v>
      </c>
      <c r="AX132" t="s">
        <v>267</v>
      </c>
      <c r="BD132" t="s">
        <v>2974</v>
      </c>
      <c r="BF132" s="2" t="s">
        <v>2159</v>
      </c>
      <c r="BG132" s="2"/>
      <c r="BI132" s="2" t="s">
        <v>2160</v>
      </c>
      <c r="BJ132" s="2" t="s">
        <v>2975</v>
      </c>
      <c r="BK132" t="s">
        <v>268</v>
      </c>
      <c r="BL132" s="7"/>
      <c r="BM132" s="2" t="s">
        <v>2942</v>
      </c>
      <c r="BN132" s="7"/>
      <c r="BO132" s="2" t="s">
        <v>2958</v>
      </c>
      <c r="BP132" s="2" t="s">
        <v>267</v>
      </c>
      <c r="BQ132" s="7"/>
      <c r="BR132" s="2"/>
      <c r="BS132" s="2"/>
      <c r="BT132" s="7"/>
      <c r="BU132" s="2" t="s">
        <v>1839</v>
      </c>
      <c r="BV132" s="2" t="s">
        <v>268</v>
      </c>
      <c r="BW132" s="7"/>
      <c r="BX132" s="6" t="s">
        <v>274</v>
      </c>
      <c r="CA132" s="2" t="s">
        <v>2940</v>
      </c>
      <c r="CB132" s="7"/>
      <c r="CC132" t="s">
        <v>2917</v>
      </c>
      <c r="CD132" s="7" t="s">
        <v>399</v>
      </c>
      <c r="CE132" s="2" t="s">
        <v>2918</v>
      </c>
      <c r="CF132" s="7"/>
      <c r="CG132" s="2" t="s">
        <v>2917</v>
      </c>
      <c r="CH132" s="7"/>
      <c r="CI132" s="2" t="s">
        <v>2975</v>
      </c>
      <c r="CJ132" s="7"/>
      <c r="CK132" s="7"/>
      <c r="CL132" s="7"/>
      <c r="CM132" t="s">
        <v>2942</v>
      </c>
      <c r="CN132" s="2" t="s">
        <v>2976</v>
      </c>
      <c r="CO132" s="2" t="s">
        <v>2964</v>
      </c>
      <c r="CP132" s="2" t="s">
        <v>2964</v>
      </c>
      <c r="CQ132" s="2" t="s">
        <v>2965</v>
      </c>
      <c r="CR132" t="s">
        <v>2964</v>
      </c>
      <c r="CS132" s="2" t="s">
        <v>268</v>
      </c>
      <c r="CT132" s="7"/>
      <c r="CU132" s="2" t="s">
        <v>268</v>
      </c>
      <c r="CV132" s="2"/>
      <c r="CW132" s="2" t="s">
        <v>268</v>
      </c>
      <c r="CX132" s="2" t="s">
        <v>267</v>
      </c>
      <c r="CZ132" s="7"/>
      <c r="DA132" s="7"/>
      <c r="DB132" s="7"/>
      <c r="DC132" s="7"/>
      <c r="DD132" s="2" t="s">
        <v>2970</v>
      </c>
      <c r="DE132" s="7"/>
      <c r="DF132" s="7"/>
      <c r="DI132" s="2"/>
      <c r="DM132" s="7"/>
      <c r="DP132" s="7"/>
      <c r="DQ132" s="2" t="s">
        <v>267</v>
      </c>
      <c r="DR132" s="7"/>
      <c r="DS132" s="2" t="s">
        <v>268</v>
      </c>
      <c r="DT132" s="7"/>
      <c r="DU132" s="2" t="s">
        <v>268</v>
      </c>
      <c r="DV132" s="7"/>
      <c r="DW132" s="7"/>
      <c r="DX132" s="7"/>
      <c r="DY132" s="7"/>
      <c r="DZ132" s="7"/>
      <c r="EA132" s="7"/>
      <c r="EB132" s="7"/>
      <c r="EC132" s="7"/>
      <c r="ED132" s="6" t="s">
        <v>278</v>
      </c>
      <c r="EE132" s="7"/>
      <c r="EF132" s="2" t="s">
        <v>267</v>
      </c>
      <c r="EG132" s="7"/>
      <c r="EH132" s="7"/>
      <c r="EL132">
        <f t="shared" si="5"/>
        <v>50</v>
      </c>
    </row>
    <row r="133" spans="1:142" ht="12" customHeight="1">
      <c r="A133">
        <v>131</v>
      </c>
      <c r="B133" s="17">
        <v>42805.735127314816</v>
      </c>
      <c r="C133">
        <v>44</v>
      </c>
      <c r="D133">
        <v>457</v>
      </c>
      <c r="E133" t="b">
        <v>0</v>
      </c>
      <c r="F133" t="s">
        <v>263</v>
      </c>
      <c r="G133" t="s">
        <v>265</v>
      </c>
      <c r="H133">
        <f t="shared" si="0"/>
        <v>1</v>
      </c>
      <c r="I133" s="2">
        <f t="shared" si="1"/>
        <v>0</v>
      </c>
      <c r="J133" s="2">
        <f t="shared" ref="J133:K133" si="150">IF(O133="Yes",0,IF(O133="NO",1,""))</f>
        <v>0</v>
      </c>
      <c r="K133" s="2">
        <f t="shared" si="150"/>
        <v>0</v>
      </c>
      <c r="L133" s="2" t="str">
        <f t="shared" si="3"/>
        <v/>
      </c>
      <c r="M133" s="2">
        <f t="shared" si="4"/>
        <v>0</v>
      </c>
      <c r="N133" s="2" t="s">
        <v>269</v>
      </c>
      <c r="O133" s="2" t="s">
        <v>267</v>
      </c>
      <c r="P133" s="2" t="s">
        <v>267</v>
      </c>
      <c r="Q133" s="2" t="s">
        <v>1649</v>
      </c>
      <c r="R133" s="2" t="s">
        <v>2977</v>
      </c>
      <c r="S133" s="3" t="s">
        <v>268</v>
      </c>
      <c r="T133" s="2" t="s">
        <v>268</v>
      </c>
      <c r="V133" s="3"/>
      <c r="W133" s="18"/>
      <c r="X133" s="2"/>
      <c r="Y133" s="2" t="s">
        <v>1697</v>
      </c>
      <c r="Z133" s="2" t="s">
        <v>1698</v>
      </c>
      <c r="AA133" s="3">
        <v>18</v>
      </c>
      <c r="AB133" s="5">
        <f t="shared" si="141"/>
        <v>10</v>
      </c>
      <c r="AC133" s="35">
        <v>43024</v>
      </c>
      <c r="AD133" s="3" t="s">
        <v>2888</v>
      </c>
      <c r="AE133" s="3" t="s">
        <v>1532</v>
      </c>
      <c r="AF133" s="6" t="s">
        <v>270</v>
      </c>
      <c r="AH133" s="3" t="s">
        <v>1704</v>
      </c>
      <c r="AJ133" s="2"/>
      <c r="AK133" s="2"/>
      <c r="AM133" s="2"/>
      <c r="AN133" s="3">
        <v>3</v>
      </c>
      <c r="AO133" s="2" t="s">
        <v>267</v>
      </c>
      <c r="AP133" s="5" t="s">
        <v>2978</v>
      </c>
      <c r="AQ133" s="3" t="s">
        <v>2979</v>
      </c>
      <c r="AR133" s="2" t="s">
        <v>2979</v>
      </c>
      <c r="AS133" t="s">
        <v>2895</v>
      </c>
      <c r="AU133" t="s">
        <v>2980</v>
      </c>
      <c r="AV133" t="s">
        <v>2981</v>
      </c>
      <c r="AW133" s="30">
        <v>10</v>
      </c>
      <c r="AX133" t="s">
        <v>267</v>
      </c>
      <c r="BD133" t="s">
        <v>2891</v>
      </c>
      <c r="BF133" s="2" t="s">
        <v>2935</v>
      </c>
      <c r="BG133" s="2"/>
      <c r="BI133" s="2" t="s">
        <v>268</v>
      </c>
      <c r="BJ133" s="2"/>
      <c r="BL133" s="7"/>
      <c r="BM133" s="2" t="s">
        <v>2893</v>
      </c>
      <c r="BN133" s="7" t="s">
        <v>428</v>
      </c>
      <c r="BO133" s="2" t="s">
        <v>2958</v>
      </c>
      <c r="BP133" s="2" t="s">
        <v>267</v>
      </c>
      <c r="BQ133" s="7"/>
      <c r="BR133" s="2"/>
      <c r="BS133" s="2"/>
      <c r="BT133" s="7"/>
      <c r="BU133" s="2"/>
      <c r="BV133" s="2"/>
      <c r="BW133" s="7"/>
      <c r="BX133" s="6"/>
      <c r="CA133" s="2"/>
      <c r="CB133" s="7"/>
      <c r="CD133" s="7"/>
      <c r="CE133" s="2"/>
      <c r="CF133" s="7"/>
      <c r="CG133" s="2"/>
      <c r="CH133" s="7"/>
      <c r="CI133" s="2"/>
      <c r="CJ133" s="7"/>
      <c r="CK133" s="7"/>
      <c r="CL133" s="7"/>
      <c r="CN133" s="2"/>
      <c r="CO133" s="2"/>
      <c r="CP133" s="2"/>
      <c r="CQ133" s="2"/>
      <c r="CS133" s="2"/>
      <c r="CT133" s="7"/>
      <c r="CU133" s="2"/>
      <c r="CV133" s="2"/>
      <c r="CW133" s="2"/>
      <c r="CX133" s="2"/>
      <c r="CZ133" s="7"/>
      <c r="DA133" s="7"/>
      <c r="DB133" s="7"/>
      <c r="DC133" s="7"/>
      <c r="DD133" s="2"/>
      <c r="DE133" s="7"/>
      <c r="DF133" s="7"/>
      <c r="DI133" s="2"/>
      <c r="DM133" s="7"/>
      <c r="DP133" s="7"/>
      <c r="DQ133" s="2"/>
      <c r="DR133" s="7"/>
      <c r="DS133" s="2"/>
      <c r="DT133" s="7"/>
      <c r="DU133" s="2"/>
      <c r="DV133" s="7"/>
      <c r="DW133" s="7"/>
      <c r="DX133" s="7"/>
      <c r="DY133" s="7"/>
      <c r="DZ133" s="7"/>
      <c r="EA133" s="7"/>
      <c r="EB133" s="7"/>
      <c r="EC133" s="7"/>
      <c r="ED133" s="6"/>
      <c r="EE133" s="7"/>
      <c r="EF133" s="2"/>
      <c r="EG133" s="7"/>
      <c r="EH133" s="7"/>
      <c r="EL133">
        <f t="shared" si="5"/>
        <v>31</v>
      </c>
    </row>
    <row r="134" spans="1:142" ht="12" customHeight="1">
      <c r="A134">
        <v>132</v>
      </c>
      <c r="B134" s="17">
        <v>42803.912962962961</v>
      </c>
      <c r="C134">
        <v>56</v>
      </c>
      <c r="D134">
        <v>507</v>
      </c>
      <c r="E134" t="b">
        <v>0</v>
      </c>
      <c r="F134" t="s">
        <v>263</v>
      </c>
      <c r="G134" t="s">
        <v>265</v>
      </c>
      <c r="H134">
        <f t="shared" si="0"/>
        <v>1</v>
      </c>
      <c r="I134" s="2">
        <f t="shared" si="1"/>
        <v>0</v>
      </c>
      <c r="J134" s="2">
        <f t="shared" ref="J134:K134" si="151">IF(O134="Yes",0,IF(O134="NO",1,""))</f>
        <v>0</v>
      </c>
      <c r="K134" s="2">
        <f t="shared" si="151"/>
        <v>0</v>
      </c>
      <c r="L134" s="2" t="str">
        <f t="shared" si="3"/>
        <v/>
      </c>
      <c r="M134" s="2">
        <f t="shared" si="4"/>
        <v>0</v>
      </c>
      <c r="N134" s="2" t="s">
        <v>269</v>
      </c>
      <c r="O134" s="2" t="s">
        <v>267</v>
      </c>
      <c r="P134" s="2" t="s">
        <v>267</v>
      </c>
      <c r="Q134" s="2" t="s">
        <v>1649</v>
      </c>
      <c r="R134" s="2" t="s">
        <v>2982</v>
      </c>
      <c r="S134" s="3" t="s">
        <v>268</v>
      </c>
      <c r="T134" s="2" t="s">
        <v>268</v>
      </c>
      <c r="V134" s="3"/>
      <c r="W134" s="18"/>
      <c r="X134" s="2"/>
      <c r="Y134" s="2" t="s">
        <v>906</v>
      </c>
      <c r="Z134" s="2" t="s">
        <v>1698</v>
      </c>
      <c r="AA134" s="3">
        <v>28</v>
      </c>
      <c r="AB134" s="5">
        <f t="shared" si="141"/>
        <v>20</v>
      </c>
      <c r="AC134">
        <v>23</v>
      </c>
      <c r="AD134" s="3" t="s">
        <v>2925</v>
      </c>
      <c r="AE134" s="3" t="s">
        <v>2925</v>
      </c>
      <c r="AF134" s="6" t="s">
        <v>270</v>
      </c>
      <c r="AH134" s="3" t="s">
        <v>1704</v>
      </c>
      <c r="AJ134" s="2"/>
      <c r="AK134" s="2"/>
      <c r="AM134" s="2"/>
      <c r="AN134" s="3">
        <v>2</v>
      </c>
      <c r="AO134" s="2" t="s">
        <v>267</v>
      </c>
      <c r="AP134" s="5" t="s">
        <v>2983</v>
      </c>
      <c r="AQ134" s="3" t="s">
        <v>2907</v>
      </c>
      <c r="AR134" s="2" t="s">
        <v>2984</v>
      </c>
      <c r="AS134" t="s">
        <v>267</v>
      </c>
      <c r="AW134" s="15"/>
      <c r="AX134" t="s">
        <v>267</v>
      </c>
      <c r="BD134" t="s">
        <v>2985</v>
      </c>
      <c r="BF134" s="2" t="s">
        <v>2159</v>
      </c>
      <c r="BG134" s="2"/>
      <c r="BI134" s="2" t="s">
        <v>2911</v>
      </c>
      <c r="BJ134" s="2" t="s">
        <v>2986</v>
      </c>
      <c r="BK134" t="s">
        <v>268</v>
      </c>
      <c r="BL134" s="7" t="s">
        <v>2987</v>
      </c>
      <c r="BM134" s="2" t="s">
        <v>1839</v>
      </c>
      <c r="BN134" s="7" t="s">
        <v>461</v>
      </c>
      <c r="BO134" s="2" t="s">
        <v>1839</v>
      </c>
      <c r="BP134" s="2" t="s">
        <v>268</v>
      </c>
      <c r="BQ134" s="7" t="s">
        <v>462</v>
      </c>
      <c r="BR134" s="2" t="s">
        <v>1839</v>
      </c>
      <c r="BS134" s="2" t="s">
        <v>268</v>
      </c>
      <c r="BT134" s="7" t="s">
        <v>463</v>
      </c>
      <c r="BU134" s="2" t="s">
        <v>2942</v>
      </c>
      <c r="BV134" s="2" t="s">
        <v>268</v>
      </c>
      <c r="BW134" s="7" t="s">
        <v>431</v>
      </c>
      <c r="BX134" s="6" t="s">
        <v>279</v>
      </c>
      <c r="BY134" t="s">
        <v>2988</v>
      </c>
      <c r="CA134" s="2" t="s">
        <v>2961</v>
      </c>
      <c r="CB134" s="7"/>
      <c r="CC134" t="s">
        <v>1839</v>
      </c>
      <c r="CD134" s="7"/>
      <c r="CE134" s="2" t="s">
        <v>2918</v>
      </c>
      <c r="CF134" s="7"/>
      <c r="CG134" s="2" t="s">
        <v>2917</v>
      </c>
      <c r="CH134" s="7"/>
      <c r="CI134" s="2"/>
      <c r="CJ134" s="7"/>
      <c r="CK134" s="7"/>
      <c r="CL134" s="7"/>
      <c r="CN134" s="2"/>
      <c r="CO134" s="2"/>
      <c r="CP134" s="2"/>
      <c r="CQ134" s="2"/>
      <c r="CS134" s="2"/>
      <c r="CT134" s="7"/>
      <c r="CU134" s="2"/>
      <c r="CV134" s="2"/>
      <c r="CW134" s="2"/>
      <c r="CX134" s="2"/>
      <c r="CZ134" s="7"/>
      <c r="DA134" s="7"/>
      <c r="DB134" s="7"/>
      <c r="DC134" s="7"/>
      <c r="DD134" s="2"/>
      <c r="DE134" s="7"/>
      <c r="DF134" s="7"/>
      <c r="DI134" s="2"/>
      <c r="DM134" s="7"/>
      <c r="DP134" s="7"/>
      <c r="DQ134" s="2"/>
      <c r="DR134" s="7"/>
      <c r="DS134" s="2"/>
      <c r="DT134" s="7"/>
      <c r="DU134" s="2"/>
      <c r="DV134" s="7"/>
      <c r="DW134" s="7"/>
      <c r="DX134" s="7"/>
      <c r="DY134" s="7"/>
      <c r="DZ134" s="7"/>
      <c r="EA134" s="7"/>
      <c r="EB134" s="7"/>
      <c r="EC134" s="7"/>
      <c r="ED134" s="6"/>
      <c r="EE134" s="7"/>
      <c r="EF134" s="2"/>
      <c r="EG134" s="7"/>
      <c r="EH134" s="7"/>
      <c r="EL134">
        <f t="shared" si="5"/>
        <v>44</v>
      </c>
    </row>
    <row r="135" spans="1:142" ht="12" customHeight="1">
      <c r="A135">
        <v>133</v>
      </c>
      <c r="B135" s="17">
        <v>42809.584166666667</v>
      </c>
      <c r="C135">
        <v>100</v>
      </c>
      <c r="D135">
        <v>524</v>
      </c>
      <c r="E135" t="b">
        <v>1</v>
      </c>
      <c r="F135" t="s">
        <v>263</v>
      </c>
      <c r="G135" t="s">
        <v>265</v>
      </c>
      <c r="H135">
        <f t="shared" si="0"/>
        <v>1</v>
      </c>
      <c r="I135" s="2">
        <f t="shared" si="1"/>
        <v>0</v>
      </c>
      <c r="J135" s="2">
        <f t="shared" ref="J135:K135" si="152">IF(O135="Yes",0,IF(O135="NO",1,""))</f>
        <v>0</v>
      </c>
      <c r="K135" s="2">
        <f t="shared" si="152"/>
        <v>0</v>
      </c>
      <c r="L135" s="2" t="str">
        <f t="shared" si="3"/>
        <v/>
      </c>
      <c r="M135" s="2">
        <f t="shared" si="4"/>
        <v>0</v>
      </c>
      <c r="N135" s="2" t="s">
        <v>266</v>
      </c>
      <c r="O135" s="2" t="s">
        <v>267</v>
      </c>
      <c r="P135" s="2" t="s">
        <v>267</v>
      </c>
      <c r="Q135" s="2" t="s">
        <v>904</v>
      </c>
      <c r="R135" s="2"/>
      <c r="S135" s="3" t="s">
        <v>267</v>
      </c>
      <c r="T135" s="2" t="s">
        <v>268</v>
      </c>
      <c r="V135" s="3"/>
      <c r="W135" s="18"/>
      <c r="X135" s="2"/>
      <c r="Y135" s="2" t="s">
        <v>2949</v>
      </c>
      <c r="Z135" s="2" t="s">
        <v>1698</v>
      </c>
      <c r="AA135" s="3">
        <v>26</v>
      </c>
      <c r="AB135" s="5">
        <f t="shared" si="141"/>
        <v>20</v>
      </c>
      <c r="AD135" s="3" t="s">
        <v>2888</v>
      </c>
      <c r="AE135" s="3"/>
      <c r="AF135" s="6" t="s">
        <v>270</v>
      </c>
      <c r="AH135" s="3" t="s">
        <v>2546</v>
      </c>
      <c r="AJ135" s="2"/>
      <c r="AK135" s="2" t="s">
        <v>267</v>
      </c>
      <c r="AM135" s="2"/>
      <c r="AN135" s="3"/>
      <c r="AO135" s="2"/>
      <c r="AP135" s="5"/>
      <c r="AQ135" s="3"/>
      <c r="AR135" s="2"/>
      <c r="AS135" t="s">
        <v>267</v>
      </c>
      <c r="AW135" s="15"/>
      <c r="AX135" t="s">
        <v>267</v>
      </c>
      <c r="BD135" t="s">
        <v>2989</v>
      </c>
      <c r="BE135" t="s">
        <v>2990</v>
      </c>
      <c r="BF135" s="2" t="s">
        <v>2910</v>
      </c>
      <c r="BG135" s="2"/>
      <c r="BI135" s="2" t="s">
        <v>268</v>
      </c>
      <c r="BJ135" s="2"/>
      <c r="BL135" s="7"/>
      <c r="BM135" s="2" t="s">
        <v>2893</v>
      </c>
      <c r="BN135" s="7" t="s">
        <v>495</v>
      </c>
      <c r="BO135" s="2" t="s">
        <v>1839</v>
      </c>
      <c r="BP135" s="2" t="s">
        <v>268</v>
      </c>
      <c r="BQ135" s="7" t="s">
        <v>496</v>
      </c>
      <c r="BR135" s="2"/>
      <c r="BS135" s="2"/>
      <c r="BT135" s="7"/>
      <c r="BU135" s="2" t="s">
        <v>1839</v>
      </c>
      <c r="BV135" s="2" t="s">
        <v>267</v>
      </c>
      <c r="BW135" s="7"/>
      <c r="BX135" s="6" t="s">
        <v>280</v>
      </c>
      <c r="CA135" s="2" t="s">
        <v>2961</v>
      </c>
      <c r="CB135" s="7"/>
      <c r="CC135" t="s">
        <v>1839</v>
      </c>
      <c r="CD135" s="7"/>
      <c r="CE135" s="2" t="s">
        <v>2918</v>
      </c>
      <c r="CF135" s="7"/>
      <c r="CG135" s="2" t="s">
        <v>2903</v>
      </c>
      <c r="CH135" s="7"/>
      <c r="CI135" s="2" t="s">
        <v>2893</v>
      </c>
      <c r="CJ135" s="7"/>
      <c r="CK135" s="7" t="s">
        <v>268</v>
      </c>
      <c r="CL135" s="7"/>
      <c r="CM135" t="s">
        <v>2893</v>
      </c>
      <c r="CN135" s="2" t="s">
        <v>2962</v>
      </c>
      <c r="CO135" s="2" t="s">
        <v>2963</v>
      </c>
      <c r="CP135" s="2" t="s">
        <v>2991</v>
      </c>
      <c r="CQ135" s="2" t="s">
        <v>2963</v>
      </c>
      <c r="CR135" t="s">
        <v>2963</v>
      </c>
      <c r="CS135" s="2" t="s">
        <v>267</v>
      </c>
      <c r="CT135" s="7"/>
      <c r="CU135" s="2" t="s">
        <v>1881</v>
      </c>
      <c r="CV135" s="2" t="s">
        <v>267</v>
      </c>
      <c r="CW135" s="2" t="s">
        <v>268</v>
      </c>
      <c r="CX135" s="2" t="s">
        <v>268</v>
      </c>
      <c r="CZ135" s="36" t="s">
        <v>406</v>
      </c>
      <c r="DA135" s="7"/>
      <c r="DB135" s="7"/>
      <c r="DC135" s="7"/>
      <c r="DD135" s="2" t="s">
        <v>2992</v>
      </c>
      <c r="DE135" s="7"/>
      <c r="DF135" s="7"/>
      <c r="DI135" s="2"/>
      <c r="DM135" s="7"/>
      <c r="DP135" s="7"/>
      <c r="DQ135" s="2" t="s">
        <v>268</v>
      </c>
      <c r="DR135" s="7"/>
      <c r="DS135" s="2" t="s">
        <v>2970</v>
      </c>
      <c r="DT135" s="7"/>
      <c r="DU135" s="2" t="s">
        <v>268</v>
      </c>
      <c r="DV135" s="7"/>
      <c r="DW135" s="7"/>
      <c r="DX135" s="7"/>
      <c r="DY135" s="7"/>
      <c r="DZ135" s="7"/>
      <c r="EA135" s="7"/>
      <c r="EB135" s="7"/>
      <c r="EC135" s="7"/>
      <c r="ED135" s="6"/>
      <c r="EE135" s="7"/>
      <c r="EF135" s="2" t="s">
        <v>267</v>
      </c>
      <c r="EG135" s="7"/>
      <c r="EH135" s="7"/>
      <c r="EI135" t="s">
        <v>267</v>
      </c>
      <c r="EL135">
        <f t="shared" si="5"/>
        <v>50</v>
      </c>
    </row>
    <row r="136" spans="1:142" ht="12" customHeight="1">
      <c r="A136">
        <v>134</v>
      </c>
      <c r="B136" s="17">
        <v>42858.958344907405</v>
      </c>
      <c r="C136">
        <v>99</v>
      </c>
      <c r="D136">
        <v>526</v>
      </c>
      <c r="E136" t="b">
        <v>0</v>
      </c>
      <c r="F136" t="s">
        <v>263</v>
      </c>
      <c r="G136" t="s">
        <v>265</v>
      </c>
      <c r="H136">
        <f t="shared" si="0"/>
        <v>1</v>
      </c>
      <c r="I136" s="2">
        <f t="shared" si="1"/>
        <v>0</v>
      </c>
      <c r="J136" s="2">
        <f t="shared" ref="J136:K136" si="153">IF(O136="Yes",0,IF(O136="NO",1,""))</f>
        <v>0</v>
      </c>
      <c r="K136" s="2">
        <f t="shared" si="153"/>
        <v>0</v>
      </c>
      <c r="L136" s="2" t="str">
        <f t="shared" si="3"/>
        <v/>
      </c>
      <c r="M136" s="2">
        <f t="shared" si="4"/>
        <v>0</v>
      </c>
      <c r="N136" s="2" t="s">
        <v>266</v>
      </c>
      <c r="O136" s="2" t="s">
        <v>267</v>
      </c>
      <c r="P136" s="2" t="s">
        <v>267</v>
      </c>
      <c r="Q136" s="2" t="s">
        <v>904</v>
      </c>
      <c r="R136" s="2"/>
      <c r="S136" s="3" t="s">
        <v>267</v>
      </c>
      <c r="T136" s="2" t="s">
        <v>268</v>
      </c>
      <c r="V136" s="3"/>
      <c r="W136" s="18"/>
      <c r="X136" s="2"/>
      <c r="Y136" s="2" t="s">
        <v>1697</v>
      </c>
      <c r="Z136" s="2" t="s">
        <v>1698</v>
      </c>
      <c r="AA136" s="3">
        <v>41</v>
      </c>
      <c r="AB136" s="5">
        <f t="shared" si="141"/>
        <v>40</v>
      </c>
      <c r="AD136" s="3" t="s">
        <v>1701</v>
      </c>
      <c r="AE136" s="3"/>
      <c r="AF136" s="6" t="s">
        <v>270</v>
      </c>
      <c r="AH136" s="3" t="s">
        <v>2546</v>
      </c>
      <c r="AJ136" s="2"/>
      <c r="AK136" s="2" t="s">
        <v>267</v>
      </c>
      <c r="AM136" s="2"/>
      <c r="AN136" s="3"/>
      <c r="AO136" s="2"/>
      <c r="AP136" s="5"/>
      <c r="AQ136" s="3"/>
      <c r="AR136" s="2"/>
      <c r="AS136" t="s">
        <v>267</v>
      </c>
      <c r="AW136" s="15"/>
      <c r="AX136" t="s">
        <v>267</v>
      </c>
      <c r="BD136" t="s">
        <v>2891</v>
      </c>
      <c r="BF136" s="2" t="s">
        <v>2993</v>
      </c>
      <c r="BG136" s="2"/>
      <c r="BI136" s="2" t="s">
        <v>268</v>
      </c>
      <c r="BJ136" s="2"/>
      <c r="BL136" s="7"/>
      <c r="BM136" s="2" t="s">
        <v>1839</v>
      </c>
      <c r="BN136" s="7"/>
      <c r="BO136" s="2" t="s">
        <v>2942</v>
      </c>
      <c r="BP136" s="2" t="s">
        <v>267</v>
      </c>
      <c r="BQ136" s="7"/>
      <c r="BR136" s="2"/>
      <c r="BS136" s="2"/>
      <c r="BT136" s="7"/>
      <c r="BU136" s="2" t="s">
        <v>2942</v>
      </c>
      <c r="BV136" s="2" t="s">
        <v>267</v>
      </c>
      <c r="BW136" s="7"/>
      <c r="BX136" s="6" t="s">
        <v>281</v>
      </c>
      <c r="CA136" s="2" t="s">
        <v>2902</v>
      </c>
      <c r="CB136" s="7"/>
      <c r="CC136" t="s">
        <v>1839</v>
      </c>
      <c r="CD136" s="7"/>
      <c r="CE136" s="2" t="s">
        <v>2918</v>
      </c>
      <c r="CF136" s="7"/>
      <c r="CG136" s="2" t="s">
        <v>2903</v>
      </c>
      <c r="CH136" s="7"/>
      <c r="CI136" s="2" t="s">
        <v>2958</v>
      </c>
      <c r="CJ136" s="7"/>
      <c r="CK136" s="7" t="s">
        <v>470</v>
      </c>
      <c r="CL136" s="7"/>
      <c r="CM136" t="s">
        <v>2893</v>
      </c>
      <c r="CN136" s="2" t="s">
        <v>2962</v>
      </c>
      <c r="CO136" s="2" t="s">
        <v>2963</v>
      </c>
      <c r="CP136" s="2" t="s">
        <v>2964</v>
      </c>
      <c r="CQ136" s="2" t="s">
        <v>2964</v>
      </c>
      <c r="CR136" t="s">
        <v>2964</v>
      </c>
      <c r="CS136" s="2" t="s">
        <v>267</v>
      </c>
      <c r="CT136" s="7"/>
      <c r="CU136" s="2" t="s">
        <v>268</v>
      </c>
      <c r="CV136" s="2"/>
      <c r="CW136" s="2" t="s">
        <v>268</v>
      </c>
      <c r="CX136" s="2" t="s">
        <v>268</v>
      </c>
      <c r="CZ136" s="7" t="s">
        <v>439</v>
      </c>
      <c r="DA136" s="7" t="s">
        <v>407</v>
      </c>
      <c r="DB136" s="7"/>
      <c r="DC136" s="7" t="s">
        <v>409</v>
      </c>
      <c r="DD136" s="2" t="s">
        <v>2966</v>
      </c>
      <c r="DE136" s="7"/>
      <c r="DF136" s="7"/>
      <c r="DI136" s="2"/>
      <c r="DM136" s="7"/>
      <c r="DP136" s="7"/>
      <c r="DQ136" s="2" t="s">
        <v>268</v>
      </c>
      <c r="DR136" s="7"/>
      <c r="DS136" s="2" t="s">
        <v>268</v>
      </c>
      <c r="DT136" s="7"/>
      <c r="DU136" s="2" t="s">
        <v>268</v>
      </c>
      <c r="DV136" s="7"/>
      <c r="DW136" s="7"/>
      <c r="DX136" s="7"/>
      <c r="DY136" s="7"/>
      <c r="DZ136" s="7"/>
      <c r="EA136" s="7"/>
      <c r="EB136" s="7" t="s">
        <v>422</v>
      </c>
      <c r="EC136" s="7"/>
      <c r="ED136" s="6" t="s">
        <v>282</v>
      </c>
      <c r="EE136" s="7"/>
      <c r="EF136" s="2" t="s">
        <v>267</v>
      </c>
      <c r="EG136" s="7"/>
      <c r="EH136" s="7"/>
      <c r="EI136" t="s">
        <v>267</v>
      </c>
      <c r="EL136">
        <f t="shared" si="5"/>
        <v>50</v>
      </c>
    </row>
    <row r="137" spans="1:142" ht="12" customHeight="1">
      <c r="A137">
        <v>135</v>
      </c>
      <c r="B137" s="17">
        <v>42895.679861111108</v>
      </c>
      <c r="C137">
        <v>65</v>
      </c>
      <c r="D137">
        <v>547</v>
      </c>
      <c r="E137" t="b">
        <v>0</v>
      </c>
      <c r="F137" t="s">
        <v>263</v>
      </c>
      <c r="G137" t="s">
        <v>265</v>
      </c>
      <c r="H137">
        <f t="shared" si="0"/>
        <v>1</v>
      </c>
      <c r="I137" s="2">
        <f t="shared" si="1"/>
        <v>0</v>
      </c>
      <c r="J137" s="2">
        <f t="shared" ref="J137:K137" si="154">IF(O137="Yes",0,IF(O137="NO",1,""))</f>
        <v>0</v>
      </c>
      <c r="K137" s="2">
        <f t="shared" si="154"/>
        <v>0</v>
      </c>
      <c r="L137" s="2" t="str">
        <f t="shared" si="3"/>
        <v/>
      </c>
      <c r="M137" s="2">
        <f t="shared" si="4"/>
        <v>0</v>
      </c>
      <c r="N137" s="2" t="s">
        <v>266</v>
      </c>
      <c r="O137" s="2" t="s">
        <v>267</v>
      </c>
      <c r="P137" s="2" t="s">
        <v>267</v>
      </c>
      <c r="Q137" s="2" t="s">
        <v>904</v>
      </c>
      <c r="R137" s="2"/>
      <c r="S137" s="3" t="s">
        <v>267</v>
      </c>
      <c r="T137" s="2" t="s">
        <v>268</v>
      </c>
      <c r="V137" s="3"/>
      <c r="W137" s="18"/>
      <c r="X137" s="2"/>
      <c r="Y137" s="2" t="s">
        <v>1697</v>
      </c>
      <c r="Z137" s="2" t="s">
        <v>1698</v>
      </c>
      <c r="AA137" s="3">
        <v>37</v>
      </c>
      <c r="AB137" s="5">
        <f t="shared" si="141"/>
        <v>30</v>
      </c>
      <c r="AD137" s="3" t="s">
        <v>1701</v>
      </c>
      <c r="AE137" s="3"/>
      <c r="AF137" s="6" t="s">
        <v>270</v>
      </c>
      <c r="AH137" s="3" t="s">
        <v>2546</v>
      </c>
      <c r="AJ137" s="2"/>
      <c r="AK137" s="2" t="s">
        <v>268</v>
      </c>
      <c r="AM137" s="2" t="s">
        <v>267</v>
      </c>
      <c r="AN137" s="3">
        <v>2</v>
      </c>
      <c r="AO137" s="2" t="s">
        <v>268</v>
      </c>
      <c r="AP137" s="5"/>
      <c r="AQ137" s="3" t="s">
        <v>2979</v>
      </c>
      <c r="AR137" s="2"/>
      <c r="AS137" t="s">
        <v>267</v>
      </c>
      <c r="AW137" s="15"/>
      <c r="AX137" t="s">
        <v>267</v>
      </c>
      <c r="BD137" t="s">
        <v>2941</v>
      </c>
      <c r="BF137" s="2" t="s">
        <v>2935</v>
      </c>
      <c r="BG137" s="2"/>
      <c r="BI137" s="2" t="s">
        <v>268</v>
      </c>
      <c r="BJ137" s="2"/>
      <c r="BL137" s="7"/>
      <c r="BM137" s="2" t="s">
        <v>1839</v>
      </c>
      <c r="BN137" s="7" t="s">
        <v>461</v>
      </c>
      <c r="BO137" s="2" t="s">
        <v>2893</v>
      </c>
      <c r="BP137" s="2" t="s">
        <v>267</v>
      </c>
      <c r="BQ137" s="7"/>
      <c r="BR137" s="2"/>
      <c r="BS137" s="2"/>
      <c r="BT137" s="7"/>
      <c r="BU137" s="2" t="s">
        <v>2942</v>
      </c>
      <c r="BV137" s="2" t="s">
        <v>268</v>
      </c>
      <c r="BW137" s="7" t="s">
        <v>464</v>
      </c>
      <c r="BX137" s="6" t="s">
        <v>283</v>
      </c>
      <c r="CA137" s="2" t="s">
        <v>2961</v>
      </c>
      <c r="CB137" s="7" t="s">
        <v>432</v>
      </c>
      <c r="CC137" t="s">
        <v>1839</v>
      </c>
      <c r="CD137" s="7"/>
      <c r="CE137" s="2" t="s">
        <v>2918</v>
      </c>
      <c r="CF137" s="7" t="s">
        <v>434</v>
      </c>
      <c r="CG137" s="2" t="s">
        <v>2903</v>
      </c>
      <c r="CH137" s="7" t="s">
        <v>401</v>
      </c>
      <c r="CI137" s="2" t="s">
        <v>2942</v>
      </c>
      <c r="CJ137" s="7" t="s">
        <v>402</v>
      </c>
      <c r="CK137" s="7" t="s">
        <v>504</v>
      </c>
      <c r="CL137" s="7" t="s">
        <v>437</v>
      </c>
      <c r="CM137" t="s">
        <v>2942</v>
      </c>
      <c r="CN137" s="2" t="s">
        <v>2994</v>
      </c>
      <c r="CO137" s="2" t="s">
        <v>2963</v>
      </c>
      <c r="CP137" s="2" t="s">
        <v>2964</v>
      </c>
      <c r="CQ137" s="2" t="s">
        <v>2964</v>
      </c>
      <c r="CR137" t="s">
        <v>2964</v>
      </c>
      <c r="CS137" s="2" t="s">
        <v>267</v>
      </c>
      <c r="CT137" s="7"/>
      <c r="CU137" s="2"/>
      <c r="CV137" s="2"/>
      <c r="CW137" s="2"/>
      <c r="CX137" s="2"/>
      <c r="CZ137" s="7"/>
      <c r="DA137" s="7"/>
      <c r="DB137" s="7"/>
      <c r="DC137" s="7"/>
      <c r="DD137" s="2"/>
      <c r="DE137" s="7"/>
      <c r="DF137" s="7"/>
      <c r="DI137" s="2"/>
      <c r="DM137" s="7"/>
      <c r="DP137" s="7"/>
      <c r="DQ137" s="2"/>
      <c r="DR137" s="7"/>
      <c r="DS137" s="2"/>
      <c r="DT137" s="7"/>
      <c r="DU137" s="2"/>
      <c r="DV137" s="7"/>
      <c r="DW137" s="7"/>
      <c r="DX137" s="7"/>
      <c r="DY137" s="7"/>
      <c r="DZ137" s="7"/>
      <c r="EA137" s="7"/>
      <c r="EB137" s="7"/>
      <c r="EC137" s="7"/>
      <c r="ED137" s="6"/>
      <c r="EE137" s="7"/>
      <c r="EF137" s="2"/>
      <c r="EG137" s="7"/>
      <c r="EH137" s="7"/>
      <c r="EL137">
        <f t="shared" si="5"/>
        <v>47</v>
      </c>
    </row>
    <row r="138" spans="1:142" ht="12" customHeight="1">
      <c r="A138">
        <v>136</v>
      </c>
      <c r="B138" s="17">
        <v>42857.981064814812</v>
      </c>
      <c r="C138">
        <v>99</v>
      </c>
      <c r="D138">
        <v>550</v>
      </c>
      <c r="E138" t="b">
        <v>0</v>
      </c>
      <c r="F138" t="s">
        <v>263</v>
      </c>
      <c r="G138" t="s">
        <v>265</v>
      </c>
      <c r="H138">
        <f t="shared" si="0"/>
        <v>1</v>
      </c>
      <c r="I138" s="2">
        <f t="shared" si="1"/>
        <v>0</v>
      </c>
      <c r="J138" s="2">
        <f t="shared" ref="J138:K138" si="155">IF(O138="Yes",0,IF(O138="NO",1,""))</f>
        <v>0</v>
      </c>
      <c r="K138" s="2">
        <f t="shared" si="155"/>
        <v>0</v>
      </c>
      <c r="L138" s="2" t="str">
        <f t="shared" si="3"/>
        <v/>
      </c>
      <c r="M138" s="2">
        <f t="shared" si="4"/>
        <v>0</v>
      </c>
      <c r="N138" s="2" t="s">
        <v>269</v>
      </c>
      <c r="O138" s="2" t="s">
        <v>267</v>
      </c>
      <c r="P138" s="2" t="s">
        <v>267</v>
      </c>
      <c r="Q138" s="2" t="s">
        <v>904</v>
      </c>
      <c r="R138" s="2"/>
      <c r="S138" s="3" t="s">
        <v>267</v>
      </c>
      <c r="T138" s="2" t="s">
        <v>268</v>
      </c>
      <c r="V138" s="3"/>
      <c r="W138" s="19">
        <v>2013</v>
      </c>
      <c r="X138" s="2"/>
      <c r="Y138" s="2" t="s">
        <v>1697</v>
      </c>
      <c r="Z138" s="2" t="s">
        <v>1698</v>
      </c>
      <c r="AA138" s="3">
        <v>35</v>
      </c>
      <c r="AB138" s="5">
        <f t="shared" si="141"/>
        <v>30</v>
      </c>
      <c r="AC138">
        <v>32</v>
      </c>
      <c r="AD138" s="3" t="s">
        <v>1701</v>
      </c>
      <c r="AE138" s="3" t="s">
        <v>1701</v>
      </c>
      <c r="AF138" s="6" t="s">
        <v>270</v>
      </c>
      <c r="AH138" s="3" t="s">
        <v>2546</v>
      </c>
      <c r="AJ138" s="2"/>
      <c r="AK138" s="2"/>
      <c r="AM138" s="2" t="s">
        <v>267</v>
      </c>
      <c r="AN138" s="3"/>
      <c r="AO138" s="2" t="s">
        <v>268</v>
      </c>
      <c r="AP138" s="5"/>
      <c r="AQ138" s="3" t="s">
        <v>2979</v>
      </c>
      <c r="AR138" s="2" t="s">
        <v>2898</v>
      </c>
      <c r="AS138" t="s">
        <v>267</v>
      </c>
      <c r="AW138" s="15"/>
      <c r="AX138" t="s">
        <v>267</v>
      </c>
      <c r="BD138" t="s">
        <v>2891</v>
      </c>
      <c r="BF138" s="2" t="s">
        <v>2159</v>
      </c>
      <c r="BG138" s="2"/>
      <c r="BI138" s="2" t="s">
        <v>268</v>
      </c>
      <c r="BJ138" s="2"/>
      <c r="BL138" s="7"/>
      <c r="BM138" s="2" t="s">
        <v>2893</v>
      </c>
      <c r="BN138" s="7"/>
      <c r="BO138" s="2" t="s">
        <v>2958</v>
      </c>
      <c r="BP138" s="2" t="s">
        <v>268</v>
      </c>
      <c r="BQ138" s="7" t="s">
        <v>529</v>
      </c>
      <c r="BR138" s="2"/>
      <c r="BS138" s="2"/>
      <c r="BT138" s="7"/>
      <c r="BU138" s="2" t="s">
        <v>2893</v>
      </c>
      <c r="BV138" s="2" t="s">
        <v>267</v>
      </c>
      <c r="BW138" s="7"/>
      <c r="BX138" s="6" t="s">
        <v>283</v>
      </c>
      <c r="CA138" s="2" t="s">
        <v>2940</v>
      </c>
      <c r="CB138" s="7"/>
      <c r="CC138" t="s">
        <v>2917</v>
      </c>
      <c r="CD138" s="7" t="s">
        <v>433</v>
      </c>
      <c r="CE138" s="2" t="s">
        <v>2918</v>
      </c>
      <c r="CF138" s="7" t="s">
        <v>467</v>
      </c>
      <c r="CG138" s="2" t="s">
        <v>2903</v>
      </c>
      <c r="CH138" s="7" t="s">
        <v>435</v>
      </c>
      <c r="CI138" s="2" t="s">
        <v>2958</v>
      </c>
      <c r="CJ138" s="7" t="s">
        <v>436</v>
      </c>
      <c r="CK138" s="7" t="s">
        <v>268</v>
      </c>
      <c r="CL138" s="7" t="s">
        <v>471</v>
      </c>
      <c r="CM138" t="s">
        <v>2958</v>
      </c>
      <c r="CN138" s="2" t="s">
        <v>2962</v>
      </c>
      <c r="CO138" s="2" t="s">
        <v>2964</v>
      </c>
      <c r="CP138" s="2" t="s">
        <v>2965</v>
      </c>
      <c r="CQ138" s="2" t="s">
        <v>2964</v>
      </c>
      <c r="CR138" t="s">
        <v>2964</v>
      </c>
      <c r="CS138" s="2" t="s">
        <v>267</v>
      </c>
      <c r="CT138" s="7"/>
      <c r="CU138" s="2" t="s">
        <v>1881</v>
      </c>
      <c r="CV138" s="2" t="s">
        <v>267</v>
      </c>
      <c r="CW138" s="2" t="s">
        <v>268</v>
      </c>
      <c r="CX138" s="2" t="s">
        <v>268</v>
      </c>
      <c r="CZ138" s="7" t="s">
        <v>473</v>
      </c>
      <c r="DA138" s="7" t="s">
        <v>440</v>
      </c>
      <c r="DB138" s="7"/>
      <c r="DC138" s="7" t="s">
        <v>442</v>
      </c>
      <c r="DD138" s="2" t="s">
        <v>2992</v>
      </c>
      <c r="DE138" s="7" t="s">
        <v>410</v>
      </c>
      <c r="DF138" s="7"/>
      <c r="DI138" s="2"/>
      <c r="DM138" s="7"/>
      <c r="DP138" s="7"/>
      <c r="DQ138" s="2" t="s">
        <v>268</v>
      </c>
      <c r="DR138" s="7"/>
      <c r="DS138" s="2" t="s">
        <v>2966</v>
      </c>
      <c r="DT138" s="7"/>
      <c r="DU138" s="2" t="s">
        <v>2966</v>
      </c>
      <c r="DV138" s="7"/>
      <c r="DW138" s="7"/>
      <c r="DX138" s="7"/>
      <c r="DY138" s="7"/>
      <c r="DZ138" s="7"/>
      <c r="EA138" s="7"/>
      <c r="EB138" s="7"/>
      <c r="EC138" s="7"/>
      <c r="ED138" s="6" t="s">
        <v>284</v>
      </c>
      <c r="EE138" s="7"/>
      <c r="EF138" s="2" t="s">
        <v>267</v>
      </c>
      <c r="EG138" s="7"/>
      <c r="EH138" s="7"/>
      <c r="EI138" t="s">
        <v>2995</v>
      </c>
      <c r="EL138">
        <f t="shared" si="5"/>
        <v>63</v>
      </c>
    </row>
    <row r="139" spans="1:142" ht="12" customHeight="1">
      <c r="A139">
        <v>137</v>
      </c>
      <c r="B139" s="17">
        <v>42656.348449074074</v>
      </c>
      <c r="C139">
        <v>100</v>
      </c>
      <c r="D139">
        <v>558</v>
      </c>
      <c r="E139" t="b">
        <v>1</v>
      </c>
      <c r="F139" t="s">
        <v>263</v>
      </c>
      <c r="G139" t="s">
        <v>265</v>
      </c>
      <c r="H139">
        <f t="shared" si="0"/>
        <v>0</v>
      </c>
      <c r="I139" s="2">
        <f t="shared" si="1"/>
        <v>1</v>
      </c>
      <c r="J139" s="2" t="str">
        <f t="shared" ref="J139:K139" si="156">IF(O139="Yes",0,IF(O139="NO",1,""))</f>
        <v/>
      </c>
      <c r="K139" s="2" t="str">
        <f t="shared" si="156"/>
        <v/>
      </c>
      <c r="L139" s="2" t="str">
        <f t="shared" si="3"/>
        <v/>
      </c>
      <c r="M139" s="2">
        <f t="shared" si="4"/>
        <v>0</v>
      </c>
      <c r="N139" s="2" t="s">
        <v>268</v>
      </c>
      <c r="O139" s="2"/>
      <c r="P139" s="2"/>
      <c r="Q139" s="2"/>
      <c r="R139" s="2"/>
      <c r="S139" s="3"/>
      <c r="T139" s="2"/>
      <c r="V139" s="3"/>
      <c r="W139" s="18"/>
      <c r="X139" s="2"/>
      <c r="Y139" s="2"/>
      <c r="Z139" s="2"/>
      <c r="AA139" s="3"/>
      <c r="AB139" s="5">
        <f t="shared" si="141"/>
        <v>0</v>
      </c>
      <c r="AD139" s="3"/>
      <c r="AE139" s="3"/>
      <c r="AF139" s="6"/>
      <c r="AH139" s="3"/>
      <c r="AJ139" s="2"/>
      <c r="AK139" s="2"/>
      <c r="AM139" s="2"/>
      <c r="AN139" s="3"/>
      <c r="AO139" s="2"/>
      <c r="AP139" s="5"/>
      <c r="AQ139" s="3"/>
      <c r="AR139" s="2"/>
      <c r="AW139" s="15"/>
      <c r="BF139" s="2"/>
      <c r="BG139" s="2"/>
      <c r="BI139" s="2"/>
      <c r="BJ139" s="2"/>
      <c r="BL139" s="7"/>
      <c r="BM139" s="2"/>
      <c r="BN139" s="7"/>
      <c r="BO139" s="2"/>
      <c r="BP139" s="2"/>
      <c r="BQ139" s="7"/>
      <c r="BR139" s="2"/>
      <c r="BS139" s="2"/>
      <c r="BT139" s="7"/>
      <c r="BU139" s="2"/>
      <c r="BV139" s="2"/>
      <c r="BW139" s="7"/>
      <c r="BX139" s="6"/>
      <c r="CA139" s="2"/>
      <c r="CB139" s="7"/>
      <c r="CD139" s="7"/>
      <c r="CE139" s="2"/>
      <c r="CF139" s="7"/>
      <c r="CG139" s="2"/>
      <c r="CH139" s="7"/>
      <c r="CI139" s="2"/>
      <c r="CJ139" s="7"/>
      <c r="CK139" s="7"/>
      <c r="CL139" s="7"/>
      <c r="CN139" s="2"/>
      <c r="CO139" s="2"/>
      <c r="CP139" s="2"/>
      <c r="CQ139" s="2"/>
      <c r="CS139" s="2"/>
      <c r="CT139" s="7"/>
      <c r="CU139" s="2"/>
      <c r="CV139" s="2"/>
      <c r="CW139" s="2"/>
      <c r="CX139" s="2"/>
      <c r="CZ139" s="7"/>
      <c r="DA139" s="7"/>
      <c r="DB139" s="7"/>
      <c r="DC139" s="7"/>
      <c r="DD139" s="2"/>
      <c r="DE139" s="7"/>
      <c r="DF139" s="7"/>
      <c r="DI139" s="2"/>
      <c r="DM139" s="7"/>
      <c r="DP139" s="7"/>
      <c r="DQ139" s="2"/>
      <c r="DR139" s="7"/>
      <c r="DS139" s="2"/>
      <c r="DT139" s="7"/>
      <c r="DU139" s="2"/>
      <c r="DV139" s="7"/>
      <c r="DW139" s="7"/>
      <c r="DX139" s="7"/>
      <c r="DY139" s="7"/>
      <c r="DZ139" s="7"/>
      <c r="EA139" s="7"/>
      <c r="EB139" s="7"/>
      <c r="EC139" s="7"/>
      <c r="ED139" s="6"/>
      <c r="EE139" s="7"/>
      <c r="EF139" s="2"/>
      <c r="EG139" s="7"/>
      <c r="EH139" s="7"/>
      <c r="EL139">
        <f t="shared" si="5"/>
        <v>0</v>
      </c>
    </row>
    <row r="140" spans="1:142" ht="12" customHeight="1">
      <c r="A140">
        <v>138</v>
      </c>
      <c r="B140" s="17">
        <v>42599.98196759259</v>
      </c>
      <c r="C140">
        <v>99</v>
      </c>
      <c r="D140">
        <v>585</v>
      </c>
      <c r="E140" t="b">
        <v>0</v>
      </c>
      <c r="F140" t="s">
        <v>263</v>
      </c>
      <c r="G140" t="s">
        <v>265</v>
      </c>
      <c r="H140">
        <f t="shared" si="0"/>
        <v>1</v>
      </c>
      <c r="I140" s="2">
        <f t="shared" si="1"/>
        <v>0</v>
      </c>
      <c r="J140" s="2">
        <f t="shared" ref="J140:K140" si="157">IF(O140="Yes",0,IF(O140="NO",1,""))</f>
        <v>0</v>
      </c>
      <c r="K140" s="2">
        <f t="shared" si="157"/>
        <v>0</v>
      </c>
      <c r="L140" s="2" t="str">
        <f t="shared" si="3"/>
        <v/>
      </c>
      <c r="M140" s="2">
        <f t="shared" si="4"/>
        <v>0</v>
      </c>
      <c r="N140" s="2" t="s">
        <v>266</v>
      </c>
      <c r="O140" s="2" t="s">
        <v>267</v>
      </c>
      <c r="P140" s="2" t="s">
        <v>267</v>
      </c>
      <c r="Q140" s="2" t="s">
        <v>1649</v>
      </c>
      <c r="R140" s="2" t="s">
        <v>2996</v>
      </c>
      <c r="S140" s="3" t="s">
        <v>268</v>
      </c>
      <c r="T140" s="2" t="s">
        <v>268</v>
      </c>
      <c r="V140" s="3"/>
      <c r="W140" s="18"/>
      <c r="X140" s="2"/>
      <c r="Y140" s="2" t="s">
        <v>1697</v>
      </c>
      <c r="Z140" s="2" t="s">
        <v>1698</v>
      </c>
      <c r="AA140" s="3">
        <v>24</v>
      </c>
      <c r="AB140" s="5">
        <f t="shared" si="141"/>
        <v>20</v>
      </c>
      <c r="AD140" s="3" t="s">
        <v>1701</v>
      </c>
      <c r="AE140" s="3"/>
      <c r="AF140" s="6" t="s">
        <v>270</v>
      </c>
      <c r="AH140" s="3" t="s">
        <v>1704</v>
      </c>
      <c r="AJ140" s="2"/>
      <c r="AK140" s="2"/>
      <c r="AM140" s="2"/>
      <c r="AN140" s="3">
        <v>3</v>
      </c>
      <c r="AO140" s="2" t="s">
        <v>268</v>
      </c>
      <c r="AP140" s="5"/>
      <c r="AQ140" s="3" t="s">
        <v>2898</v>
      </c>
      <c r="AR140" s="2"/>
      <c r="AS140" t="s">
        <v>2895</v>
      </c>
      <c r="AU140" t="s">
        <v>904</v>
      </c>
      <c r="AV140" t="s">
        <v>2997</v>
      </c>
      <c r="AW140" s="30">
        <v>1.5</v>
      </c>
      <c r="AX140" t="s">
        <v>267</v>
      </c>
      <c r="BD140" t="s">
        <v>2891</v>
      </c>
      <c r="BF140" s="2" t="s">
        <v>2935</v>
      </c>
      <c r="BG140" s="2"/>
      <c r="BI140" s="2" t="s">
        <v>2911</v>
      </c>
      <c r="BJ140" s="2" t="s">
        <v>2986</v>
      </c>
      <c r="BK140" t="s">
        <v>267</v>
      </c>
      <c r="BL140" s="7"/>
      <c r="BM140" s="2" t="s">
        <v>2986</v>
      </c>
      <c r="BN140" s="7" t="s">
        <v>560</v>
      </c>
      <c r="BO140" s="2" t="s">
        <v>2986</v>
      </c>
      <c r="BP140" s="2" t="s">
        <v>267</v>
      </c>
      <c r="BQ140" s="7"/>
      <c r="BR140" s="2"/>
      <c r="BS140" s="2"/>
      <c r="BT140" s="7"/>
      <c r="BU140" s="2" t="s">
        <v>1839</v>
      </c>
      <c r="BV140" s="2" t="s">
        <v>268</v>
      </c>
      <c r="BW140" s="7"/>
      <c r="BX140" s="6" t="s">
        <v>280</v>
      </c>
      <c r="CA140" s="2" t="s">
        <v>2940</v>
      </c>
      <c r="CB140" s="7"/>
      <c r="CC140" t="s">
        <v>1839</v>
      </c>
      <c r="CD140" s="7"/>
      <c r="CE140" s="2" t="s">
        <v>2904</v>
      </c>
      <c r="CF140" s="7"/>
      <c r="CG140" s="2" t="s">
        <v>2917</v>
      </c>
      <c r="CH140" s="7"/>
      <c r="CI140" s="2" t="s">
        <v>2975</v>
      </c>
      <c r="CJ140" s="7" t="s">
        <v>469</v>
      </c>
      <c r="CK140" s="7"/>
      <c r="CL140" s="7"/>
      <c r="CM140" t="s">
        <v>2975</v>
      </c>
      <c r="CN140" s="2" t="s">
        <v>2994</v>
      </c>
      <c r="CO140" s="2" t="s">
        <v>2963</v>
      </c>
      <c r="CP140" s="2" t="s">
        <v>2963</v>
      </c>
      <c r="CQ140" s="2" t="s">
        <v>2964</v>
      </c>
      <c r="CR140" t="s">
        <v>2965</v>
      </c>
      <c r="CS140" s="2" t="s">
        <v>267</v>
      </c>
      <c r="CT140" s="7" t="s">
        <v>438</v>
      </c>
      <c r="CU140" s="2" t="s">
        <v>267</v>
      </c>
      <c r="CV140" s="2"/>
      <c r="CW140" s="2" t="s">
        <v>267</v>
      </c>
      <c r="CX140" s="2" t="s">
        <v>268</v>
      </c>
      <c r="CZ140" s="7"/>
      <c r="DA140" s="7"/>
      <c r="DB140" s="7"/>
      <c r="DC140" s="7"/>
      <c r="DD140" s="2" t="s">
        <v>2998</v>
      </c>
      <c r="DE140" s="7"/>
      <c r="DF140" s="7"/>
      <c r="DI140" s="2"/>
      <c r="DM140" s="7"/>
      <c r="DP140" s="7"/>
      <c r="DQ140" s="2" t="s">
        <v>268</v>
      </c>
      <c r="DR140" s="7"/>
      <c r="DS140" s="2" t="s">
        <v>2970</v>
      </c>
      <c r="DT140" s="7"/>
      <c r="DU140" s="2" t="s">
        <v>2970</v>
      </c>
      <c r="DV140" s="7"/>
      <c r="DW140" s="7" t="s">
        <v>417</v>
      </c>
      <c r="DX140" s="7"/>
      <c r="DY140" s="7"/>
      <c r="DZ140" s="7" t="s">
        <v>420</v>
      </c>
      <c r="EA140" s="7"/>
      <c r="EB140" s="7" t="s">
        <v>455</v>
      </c>
      <c r="EC140" s="7"/>
      <c r="ED140" s="6" t="s">
        <v>285</v>
      </c>
      <c r="EE140" s="7"/>
      <c r="EF140" s="2" t="s">
        <v>267</v>
      </c>
      <c r="EG140" s="7"/>
      <c r="EH140" s="7"/>
      <c r="EI140" t="s">
        <v>267</v>
      </c>
      <c r="EL140">
        <f t="shared" si="5"/>
        <v>59</v>
      </c>
    </row>
    <row r="141" spans="1:142" ht="12" customHeight="1">
      <c r="A141">
        <v>139</v>
      </c>
      <c r="B141" s="17">
        <v>42767.814398148148</v>
      </c>
      <c r="C141">
        <v>40</v>
      </c>
      <c r="D141">
        <v>591</v>
      </c>
      <c r="E141" t="b">
        <v>0</v>
      </c>
      <c r="F141" t="s">
        <v>263</v>
      </c>
      <c r="G141" t="s">
        <v>265</v>
      </c>
      <c r="H141">
        <f t="shared" si="0"/>
        <v>1</v>
      </c>
      <c r="I141" s="2">
        <f t="shared" si="1"/>
        <v>0</v>
      </c>
      <c r="J141" s="2">
        <f t="shared" ref="J141:K141" si="158">IF(O141="Yes",0,IF(O141="NO",1,""))</f>
        <v>0</v>
      </c>
      <c r="K141" s="2">
        <f t="shared" si="158"/>
        <v>0</v>
      </c>
      <c r="L141" s="2" t="str">
        <f t="shared" si="3"/>
        <v/>
      </c>
      <c r="M141" s="2">
        <f t="shared" si="4"/>
        <v>0</v>
      </c>
      <c r="N141" s="2" t="s">
        <v>269</v>
      </c>
      <c r="O141" s="2" t="s">
        <v>267</v>
      </c>
      <c r="P141" s="2" t="s">
        <v>267</v>
      </c>
      <c r="Q141" s="2" t="s">
        <v>276</v>
      </c>
      <c r="R141" s="2" t="s">
        <v>2999</v>
      </c>
      <c r="S141" s="3" t="s">
        <v>268</v>
      </c>
      <c r="T141" s="2" t="s">
        <v>268</v>
      </c>
      <c r="V141" s="3"/>
      <c r="W141" s="18"/>
      <c r="X141" s="2"/>
      <c r="Y141" s="2" t="s">
        <v>3000</v>
      </c>
      <c r="Z141" s="2" t="s">
        <v>1698</v>
      </c>
      <c r="AA141" s="3">
        <v>18</v>
      </c>
      <c r="AB141" s="5">
        <f t="shared" si="141"/>
        <v>10</v>
      </c>
      <c r="AC141" t="s">
        <v>801</v>
      </c>
      <c r="AD141" s="3" t="s">
        <v>1532</v>
      </c>
      <c r="AE141" s="3" t="s">
        <v>1532</v>
      </c>
      <c r="AF141" s="6" t="s">
        <v>286</v>
      </c>
      <c r="AH141" s="3" t="s">
        <v>1704</v>
      </c>
      <c r="AJ141" s="2"/>
      <c r="AK141" s="2"/>
      <c r="AM141" s="2"/>
      <c r="AN141" s="3">
        <v>3</v>
      </c>
      <c r="AO141" s="2" t="s">
        <v>268</v>
      </c>
      <c r="AP141" s="5"/>
      <c r="AQ141" s="3" t="s">
        <v>2156</v>
      </c>
      <c r="AR141" s="2" t="s">
        <v>2156</v>
      </c>
      <c r="AS141" t="s">
        <v>2895</v>
      </c>
      <c r="AU141" t="s">
        <v>3001</v>
      </c>
      <c r="AV141" t="s">
        <v>3002</v>
      </c>
      <c r="AW141" s="30">
        <v>168</v>
      </c>
      <c r="AX141" t="s">
        <v>268</v>
      </c>
      <c r="AY141">
        <v>2016</v>
      </c>
      <c r="AZ141">
        <v>17</v>
      </c>
      <c r="BA141" t="s">
        <v>3003</v>
      </c>
      <c r="BB141" t="s">
        <v>2934</v>
      </c>
      <c r="BD141" t="s">
        <v>2891</v>
      </c>
      <c r="BF141" s="2" t="s">
        <v>2935</v>
      </c>
      <c r="BG141" s="2" t="s">
        <v>268</v>
      </c>
      <c r="BI141" s="2" t="s">
        <v>268</v>
      </c>
      <c r="BJ141" s="2"/>
      <c r="BL141" s="7"/>
      <c r="BM141" s="2"/>
      <c r="BN141" s="7"/>
      <c r="BO141" s="2"/>
      <c r="BP141" s="2"/>
      <c r="BQ141" s="7"/>
      <c r="BR141" s="2"/>
      <c r="BS141" s="2"/>
      <c r="BT141" s="7"/>
      <c r="BU141" s="2"/>
      <c r="BV141" s="2"/>
      <c r="BW141" s="7"/>
      <c r="BX141" s="6"/>
      <c r="CA141" s="2"/>
      <c r="CB141" s="7"/>
      <c r="CD141" s="7"/>
      <c r="CE141" s="2"/>
      <c r="CF141" s="7"/>
      <c r="CG141" s="2"/>
      <c r="CH141" s="7"/>
      <c r="CI141" s="2"/>
      <c r="CJ141" s="7"/>
      <c r="CK141" s="7"/>
      <c r="CL141" s="7"/>
      <c r="CN141" s="2"/>
      <c r="CO141" s="2"/>
      <c r="CP141" s="2"/>
      <c r="CQ141" s="2"/>
      <c r="CS141" s="2"/>
      <c r="CT141" s="7"/>
      <c r="CU141" s="2"/>
      <c r="CV141" s="2"/>
      <c r="CW141" s="2"/>
      <c r="CX141" s="2"/>
      <c r="CZ141" s="7"/>
      <c r="DA141" s="7"/>
      <c r="DB141" s="7"/>
      <c r="DC141" s="7"/>
      <c r="DD141" s="2"/>
      <c r="DE141" s="7"/>
      <c r="DF141" s="7"/>
      <c r="DI141" s="2"/>
      <c r="DM141" s="7"/>
      <c r="DP141" s="7"/>
      <c r="DQ141" s="2"/>
      <c r="DR141" s="7"/>
      <c r="DS141" s="2"/>
      <c r="DT141" s="7"/>
      <c r="DU141" s="2"/>
      <c r="DV141" s="7"/>
      <c r="DW141" s="7"/>
      <c r="DX141" s="7"/>
      <c r="DY141" s="7"/>
      <c r="DZ141" s="7"/>
      <c r="EA141" s="7"/>
      <c r="EB141" s="7"/>
      <c r="EC141" s="7"/>
      <c r="ED141" s="6"/>
      <c r="EE141" s="7"/>
      <c r="EF141" s="2"/>
      <c r="EG141" s="7"/>
      <c r="EH141" s="7"/>
      <c r="EL141">
        <f t="shared" si="5"/>
        <v>31</v>
      </c>
    </row>
    <row r="142" spans="1:142" ht="12" customHeight="1">
      <c r="A142">
        <v>140</v>
      </c>
      <c r="B142" s="17">
        <v>42640.588229166664</v>
      </c>
      <c r="C142">
        <v>58</v>
      </c>
      <c r="D142">
        <v>596</v>
      </c>
      <c r="E142" t="b">
        <v>0</v>
      </c>
      <c r="F142" t="s">
        <v>263</v>
      </c>
      <c r="G142" t="s">
        <v>265</v>
      </c>
      <c r="H142">
        <f t="shared" si="0"/>
        <v>1</v>
      </c>
      <c r="I142" s="2">
        <f t="shared" si="1"/>
        <v>0</v>
      </c>
      <c r="J142" s="2">
        <f t="shared" ref="J142:K142" si="159">IF(O142="Yes",0,IF(O142="NO",1,""))</f>
        <v>0</v>
      </c>
      <c r="K142" s="2">
        <f t="shared" si="159"/>
        <v>0</v>
      </c>
      <c r="L142" s="2" t="str">
        <f t="shared" si="3"/>
        <v/>
      </c>
      <c r="M142" s="2">
        <f t="shared" si="4"/>
        <v>0</v>
      </c>
      <c r="N142" s="2" t="s">
        <v>269</v>
      </c>
      <c r="O142" s="2" t="s">
        <v>267</v>
      </c>
      <c r="P142" s="2" t="s">
        <v>267</v>
      </c>
      <c r="Q142" s="2" t="s">
        <v>624</v>
      </c>
      <c r="R142" s="2"/>
      <c r="S142" s="3"/>
      <c r="T142" s="2" t="s">
        <v>267</v>
      </c>
      <c r="U142" t="s">
        <v>2683</v>
      </c>
      <c r="V142" s="3"/>
      <c r="W142" s="18"/>
      <c r="X142" s="2" t="s">
        <v>3004</v>
      </c>
      <c r="Y142" s="2" t="s">
        <v>3005</v>
      </c>
      <c r="Z142" s="2" t="s">
        <v>1698</v>
      </c>
      <c r="AA142" s="3">
        <v>29</v>
      </c>
      <c r="AB142" s="5">
        <f t="shared" si="141"/>
        <v>20</v>
      </c>
      <c r="AC142" t="s">
        <v>3006</v>
      </c>
      <c r="AD142" s="3" t="s">
        <v>2543</v>
      </c>
      <c r="AE142" s="3" t="s">
        <v>1701</v>
      </c>
      <c r="AF142" s="6" t="s">
        <v>270</v>
      </c>
      <c r="AH142" s="3" t="s">
        <v>1704</v>
      </c>
      <c r="AJ142" s="2"/>
      <c r="AK142" s="2"/>
      <c r="AM142" s="2"/>
      <c r="AN142" s="3">
        <v>2</v>
      </c>
      <c r="AO142" s="2" t="s">
        <v>267</v>
      </c>
      <c r="AP142" s="32" t="s">
        <v>3007</v>
      </c>
      <c r="AQ142" s="3" t="s">
        <v>2156</v>
      </c>
      <c r="AR142" s="2" t="s">
        <v>2156</v>
      </c>
      <c r="AS142" t="s">
        <v>2895</v>
      </c>
      <c r="AU142" t="s">
        <v>3008</v>
      </c>
      <c r="AV142" t="s">
        <v>3009</v>
      </c>
      <c r="AW142" s="30">
        <v>24</v>
      </c>
      <c r="AX142" t="s">
        <v>267</v>
      </c>
      <c r="BD142" t="s">
        <v>3010</v>
      </c>
      <c r="BF142" s="2" t="s">
        <v>2910</v>
      </c>
      <c r="BG142" s="2"/>
      <c r="BI142" s="2" t="s">
        <v>2901</v>
      </c>
      <c r="BJ142" s="2"/>
      <c r="BL142" s="7"/>
      <c r="BM142" s="2"/>
      <c r="BN142" s="7"/>
      <c r="BO142" s="2"/>
      <c r="BP142" s="2"/>
      <c r="BQ142" s="7"/>
      <c r="BR142" s="2"/>
      <c r="BS142" s="2"/>
      <c r="BT142" s="7"/>
      <c r="BU142" s="2"/>
      <c r="BV142" s="2"/>
      <c r="BW142" s="7"/>
      <c r="BX142" s="6" t="s">
        <v>274</v>
      </c>
      <c r="BY142" t="s">
        <v>3011</v>
      </c>
      <c r="CA142" s="2" t="s">
        <v>2902</v>
      </c>
      <c r="CB142" s="7" t="s">
        <v>465</v>
      </c>
      <c r="CC142" t="s">
        <v>2903</v>
      </c>
      <c r="CD142" s="7" t="s">
        <v>466</v>
      </c>
      <c r="CE142" s="2" t="s">
        <v>2904</v>
      </c>
      <c r="CF142" s="7" t="s">
        <v>501</v>
      </c>
      <c r="CG142" s="2" t="s">
        <v>2903</v>
      </c>
      <c r="CH142" s="7" t="s">
        <v>468</v>
      </c>
      <c r="CI142" s="2"/>
      <c r="CJ142" s="7"/>
      <c r="CK142" s="7"/>
      <c r="CL142" s="7"/>
      <c r="CN142" s="2"/>
      <c r="CO142" s="2"/>
      <c r="CP142" s="2"/>
      <c r="CQ142" s="2"/>
      <c r="CS142" s="2"/>
      <c r="CT142" s="7"/>
      <c r="CU142" s="2"/>
      <c r="CV142" s="2"/>
      <c r="CW142" s="2"/>
      <c r="CX142" s="2"/>
      <c r="CZ142" s="7"/>
      <c r="DA142" s="7"/>
      <c r="DB142" s="7"/>
      <c r="DC142" s="7"/>
      <c r="DD142" s="2"/>
      <c r="DE142" s="7"/>
      <c r="DF142" s="7"/>
      <c r="DI142" s="2"/>
      <c r="DM142" s="7"/>
      <c r="DP142" s="7"/>
      <c r="DQ142" s="2"/>
      <c r="DR142" s="7"/>
      <c r="DS142" s="2"/>
      <c r="DT142" s="7"/>
      <c r="DU142" s="2"/>
      <c r="DV142" s="7"/>
      <c r="DW142" s="7"/>
      <c r="DX142" s="7"/>
      <c r="DY142" s="7"/>
      <c r="DZ142" s="7"/>
      <c r="EA142" s="7"/>
      <c r="EB142" s="7"/>
      <c r="EC142" s="7"/>
      <c r="ED142" s="6"/>
      <c r="EE142" s="7"/>
      <c r="EF142" s="2"/>
      <c r="EG142" s="7"/>
      <c r="EH142" s="7"/>
      <c r="EL142">
        <f t="shared" si="5"/>
        <v>37</v>
      </c>
    </row>
    <row r="143" spans="1:142" ht="12" customHeight="1">
      <c r="A143">
        <v>141</v>
      </c>
      <c r="B143" s="17">
        <v>42804.50199074074</v>
      </c>
      <c r="C143">
        <v>42</v>
      </c>
      <c r="D143">
        <v>639</v>
      </c>
      <c r="E143" t="b">
        <v>0</v>
      </c>
      <c r="F143" t="s">
        <v>263</v>
      </c>
      <c r="G143" t="s">
        <v>265</v>
      </c>
      <c r="H143">
        <f t="shared" si="0"/>
        <v>1</v>
      </c>
      <c r="I143" s="2">
        <f t="shared" si="1"/>
        <v>0</v>
      </c>
      <c r="J143" s="2">
        <f t="shared" ref="J143:K143" si="160">IF(O143="Yes",0,IF(O143="NO",1,""))</f>
        <v>0</v>
      </c>
      <c r="K143" s="2">
        <f t="shared" si="160"/>
        <v>0</v>
      </c>
      <c r="L143" s="2" t="str">
        <f t="shared" si="3"/>
        <v/>
      </c>
      <c r="M143" s="2">
        <f t="shared" si="4"/>
        <v>0</v>
      </c>
      <c r="N143" s="2" t="s">
        <v>269</v>
      </c>
      <c r="O143" s="2" t="s">
        <v>267</v>
      </c>
      <c r="P143" s="2" t="s">
        <v>267</v>
      </c>
      <c r="Q143" s="2" t="s">
        <v>904</v>
      </c>
      <c r="R143" s="2"/>
      <c r="S143" s="3" t="s">
        <v>267</v>
      </c>
      <c r="T143" s="2" t="s">
        <v>267</v>
      </c>
      <c r="U143" t="s">
        <v>2683</v>
      </c>
      <c r="V143" s="3"/>
      <c r="W143" s="18"/>
      <c r="X143" s="2" t="s">
        <v>3012</v>
      </c>
      <c r="Y143" s="2" t="s">
        <v>1697</v>
      </c>
      <c r="Z143" s="2" t="s">
        <v>1698</v>
      </c>
      <c r="AA143" s="3">
        <v>62</v>
      </c>
      <c r="AB143" s="5">
        <f t="shared" si="141"/>
        <v>60</v>
      </c>
      <c r="AC143">
        <v>56</v>
      </c>
      <c r="AD143" s="3" t="s">
        <v>2888</v>
      </c>
      <c r="AE143" s="3" t="s">
        <v>2888</v>
      </c>
      <c r="AF143" s="6" t="s">
        <v>270</v>
      </c>
      <c r="AH143" s="3" t="s">
        <v>3013</v>
      </c>
      <c r="AJ143" s="2" t="s">
        <v>268</v>
      </c>
      <c r="AK143" s="2" t="s">
        <v>268</v>
      </c>
      <c r="AM143" s="2" t="s">
        <v>268</v>
      </c>
      <c r="AN143" s="3">
        <v>2</v>
      </c>
      <c r="AO143" s="2" t="s">
        <v>268</v>
      </c>
      <c r="AP143" s="5"/>
      <c r="AQ143" s="3" t="s">
        <v>2890</v>
      </c>
      <c r="AR143" s="2" t="s">
        <v>2890</v>
      </c>
      <c r="AS143" t="s">
        <v>267</v>
      </c>
      <c r="AW143" s="15"/>
      <c r="AX143" t="s">
        <v>267</v>
      </c>
      <c r="BD143" t="s">
        <v>2974</v>
      </c>
      <c r="BF143" s="2" t="s">
        <v>2159</v>
      </c>
      <c r="BG143" s="2"/>
      <c r="BI143" s="2" t="s">
        <v>2911</v>
      </c>
      <c r="BJ143" s="2" t="s">
        <v>2986</v>
      </c>
      <c r="BK143" t="s">
        <v>267</v>
      </c>
      <c r="BL143" s="7"/>
      <c r="BM143" s="2" t="s">
        <v>1839</v>
      </c>
      <c r="BN143" s="7" t="s">
        <v>592</v>
      </c>
      <c r="BO143" s="2"/>
      <c r="BP143" s="2"/>
      <c r="BQ143" s="7"/>
      <c r="BR143" s="2"/>
      <c r="BS143" s="2"/>
      <c r="BT143" s="7"/>
      <c r="BU143" s="2"/>
      <c r="BV143" s="2"/>
      <c r="BW143" s="7"/>
      <c r="BX143" s="6"/>
      <c r="CA143" s="2"/>
      <c r="CB143" s="7"/>
      <c r="CD143" s="7"/>
      <c r="CE143" s="2"/>
      <c r="CF143" s="7"/>
      <c r="CG143" s="2"/>
      <c r="CH143" s="7"/>
      <c r="CI143" s="2"/>
      <c r="CJ143" s="7"/>
      <c r="CK143" s="7"/>
      <c r="CL143" s="7"/>
      <c r="CN143" s="2"/>
      <c r="CO143" s="2"/>
      <c r="CP143" s="2"/>
      <c r="CQ143" s="2"/>
      <c r="CS143" s="2"/>
      <c r="CT143" s="7"/>
      <c r="CU143" s="2"/>
      <c r="CV143" s="2"/>
      <c r="CW143" s="2"/>
      <c r="CX143" s="2"/>
      <c r="CZ143" s="7"/>
      <c r="DA143" s="7"/>
      <c r="DB143" s="7"/>
      <c r="DC143" s="7"/>
      <c r="DD143" s="2"/>
      <c r="DE143" s="7"/>
      <c r="DF143" s="7"/>
      <c r="DI143" s="2"/>
      <c r="DM143" s="7"/>
      <c r="DP143" s="7"/>
      <c r="DQ143" s="2"/>
      <c r="DR143" s="7"/>
      <c r="DS143" s="2"/>
      <c r="DT143" s="7"/>
      <c r="DU143" s="2"/>
      <c r="DV143" s="7"/>
      <c r="DW143" s="7"/>
      <c r="DX143" s="7"/>
      <c r="DY143" s="7"/>
      <c r="DZ143" s="7"/>
      <c r="EA143" s="7"/>
      <c r="EB143" s="7"/>
      <c r="EC143" s="7"/>
      <c r="ED143" s="6"/>
      <c r="EE143" s="7"/>
      <c r="EF143" s="2"/>
      <c r="EG143" s="7"/>
      <c r="EH143" s="7"/>
      <c r="EL143">
        <f t="shared" si="5"/>
        <v>31</v>
      </c>
    </row>
    <row r="144" spans="1:142" ht="12" customHeight="1">
      <c r="A144">
        <v>142</v>
      </c>
      <c r="B144" s="17">
        <v>42601.394270833334</v>
      </c>
      <c r="C144">
        <v>70</v>
      </c>
      <c r="D144">
        <v>644</v>
      </c>
      <c r="E144" t="b">
        <v>0</v>
      </c>
      <c r="F144" t="s">
        <v>263</v>
      </c>
      <c r="G144" t="s">
        <v>265</v>
      </c>
      <c r="H144">
        <f t="shared" si="0"/>
        <v>1</v>
      </c>
      <c r="I144" s="2">
        <f t="shared" si="1"/>
        <v>0</v>
      </c>
      <c r="J144" s="2">
        <f t="shared" ref="J144:K144" si="161">IF(O144="Yes",0,IF(O144="NO",1,""))</f>
        <v>0</v>
      </c>
      <c r="K144" s="2">
        <f t="shared" si="161"/>
        <v>0</v>
      </c>
      <c r="L144" s="2" t="str">
        <f t="shared" si="3"/>
        <v/>
      </c>
      <c r="M144" s="2">
        <f t="shared" si="4"/>
        <v>0</v>
      </c>
      <c r="N144" s="2" t="s">
        <v>266</v>
      </c>
      <c r="O144" s="2" t="s">
        <v>267</v>
      </c>
      <c r="P144" s="2" t="s">
        <v>267</v>
      </c>
      <c r="Q144" s="2" t="s">
        <v>904</v>
      </c>
      <c r="R144" s="2"/>
      <c r="S144" s="3" t="s">
        <v>267</v>
      </c>
      <c r="T144" s="2" t="s">
        <v>267</v>
      </c>
      <c r="U144" t="s">
        <v>2683</v>
      </c>
      <c r="V144" s="3"/>
      <c r="W144" s="18"/>
      <c r="X144" s="2" t="s">
        <v>3014</v>
      </c>
      <c r="Y144" s="2" t="s">
        <v>906</v>
      </c>
      <c r="Z144" s="2" t="s">
        <v>1698</v>
      </c>
      <c r="AA144" s="3">
        <v>37</v>
      </c>
      <c r="AB144" s="5">
        <f t="shared" si="141"/>
        <v>30</v>
      </c>
      <c r="AD144" s="3" t="s">
        <v>2925</v>
      </c>
      <c r="AE144" s="3"/>
      <c r="AF144" s="6" t="s">
        <v>287</v>
      </c>
      <c r="AH144" s="3" t="s">
        <v>2546</v>
      </c>
      <c r="AJ144" s="2"/>
      <c r="AK144" s="2" t="s">
        <v>268</v>
      </c>
      <c r="AM144" s="2" t="s">
        <v>267</v>
      </c>
      <c r="AN144" s="3">
        <v>2</v>
      </c>
      <c r="AO144" s="2" t="s">
        <v>267</v>
      </c>
      <c r="AP144" s="32" t="s">
        <v>3015</v>
      </c>
      <c r="AQ144" s="3" t="s">
        <v>2907</v>
      </c>
      <c r="AR144" s="2"/>
      <c r="AS144" t="s">
        <v>267</v>
      </c>
      <c r="AW144" s="15"/>
      <c r="AX144" t="s">
        <v>267</v>
      </c>
      <c r="BD144" t="s">
        <v>2891</v>
      </c>
      <c r="BF144" s="2" t="s">
        <v>2892</v>
      </c>
      <c r="BG144" s="2"/>
      <c r="BI144" s="2" t="s">
        <v>268</v>
      </c>
      <c r="BJ144" s="2"/>
      <c r="BL144" s="7"/>
      <c r="BM144" s="2" t="s">
        <v>1839</v>
      </c>
      <c r="BN144" s="7"/>
      <c r="BO144" s="2" t="s">
        <v>2893</v>
      </c>
      <c r="BP144" s="2" t="s">
        <v>267</v>
      </c>
      <c r="BQ144" s="7"/>
      <c r="BR144" s="2" t="s">
        <v>1839</v>
      </c>
      <c r="BS144" s="2" t="s">
        <v>267</v>
      </c>
      <c r="BT144" s="7"/>
      <c r="BU144" s="2" t="s">
        <v>1839</v>
      </c>
      <c r="BV144" s="2" t="s">
        <v>267</v>
      </c>
      <c r="BW144" s="7"/>
      <c r="BX144" s="6" t="s">
        <v>280</v>
      </c>
      <c r="CA144" s="2" t="s">
        <v>3016</v>
      </c>
      <c r="CB144" s="7" t="s">
        <v>499</v>
      </c>
      <c r="CC144" t="s">
        <v>1839</v>
      </c>
      <c r="CD144" s="7"/>
      <c r="CE144" s="2" t="s">
        <v>3017</v>
      </c>
      <c r="CF144" s="7"/>
      <c r="CG144" s="2" t="s">
        <v>1839</v>
      </c>
      <c r="CH144" s="7"/>
      <c r="CI144" s="2" t="s">
        <v>1839</v>
      </c>
      <c r="CJ144" s="7"/>
      <c r="CK144" s="7" t="s">
        <v>267</v>
      </c>
      <c r="CL144" s="7"/>
      <c r="CM144" t="s">
        <v>2893</v>
      </c>
      <c r="CN144" s="2" t="s">
        <v>2962</v>
      </c>
      <c r="CO144" s="2" t="s">
        <v>2963</v>
      </c>
      <c r="CP144" s="2" t="s">
        <v>2963</v>
      </c>
      <c r="CQ144" s="2" t="s">
        <v>2963</v>
      </c>
      <c r="CR144" t="s">
        <v>2963</v>
      </c>
      <c r="CS144" s="2" t="s">
        <v>268</v>
      </c>
      <c r="CT144" s="7"/>
      <c r="CU144" s="2" t="s">
        <v>267</v>
      </c>
      <c r="CV144" s="2" t="s">
        <v>267</v>
      </c>
      <c r="CW144" s="2" t="s">
        <v>267</v>
      </c>
      <c r="CX144" s="2" t="s">
        <v>267</v>
      </c>
      <c r="CY144" t="s">
        <v>268</v>
      </c>
      <c r="CZ144" s="7"/>
      <c r="DA144" s="7"/>
      <c r="DB144" s="7"/>
      <c r="DC144" s="7"/>
      <c r="DD144" s="2"/>
      <c r="DE144" s="7"/>
      <c r="DF144" s="7"/>
      <c r="DI144" s="2"/>
      <c r="DM144" s="7"/>
      <c r="DP144" s="7"/>
      <c r="DQ144" s="2"/>
      <c r="DR144" s="7"/>
      <c r="DS144" s="2"/>
      <c r="DT144" s="7"/>
      <c r="DU144" s="2"/>
      <c r="DV144" s="7"/>
      <c r="DW144" s="7"/>
      <c r="DX144" s="7"/>
      <c r="DY144" s="7"/>
      <c r="DZ144" s="7"/>
      <c r="EA144" s="7"/>
      <c r="EB144" s="7"/>
      <c r="EC144" s="7"/>
      <c r="ED144" s="6"/>
      <c r="EE144" s="7"/>
      <c r="EF144" s="2"/>
      <c r="EG144" s="7"/>
      <c r="EH144" s="7"/>
      <c r="EL144">
        <f t="shared" si="5"/>
        <v>51</v>
      </c>
    </row>
    <row r="145" spans="1:142" ht="12" customHeight="1">
      <c r="A145">
        <v>143</v>
      </c>
      <c r="B145" s="17">
        <v>42639.484780092593</v>
      </c>
      <c r="C145">
        <v>51</v>
      </c>
      <c r="D145">
        <v>655</v>
      </c>
      <c r="E145" t="b">
        <v>0</v>
      </c>
      <c r="F145" t="s">
        <v>263</v>
      </c>
      <c r="G145" t="s">
        <v>265</v>
      </c>
      <c r="H145">
        <f t="shared" si="0"/>
        <v>1</v>
      </c>
      <c r="I145" s="2">
        <f t="shared" si="1"/>
        <v>0</v>
      </c>
      <c r="J145" s="2">
        <f t="shared" ref="J145:K145" si="162">IF(O145="Yes",0,IF(O145="NO",1,""))</f>
        <v>0</v>
      </c>
      <c r="K145" s="2">
        <f t="shared" si="162"/>
        <v>0</v>
      </c>
      <c r="L145" s="2" t="str">
        <f t="shared" si="3"/>
        <v/>
      </c>
      <c r="M145" s="2">
        <f t="shared" si="4"/>
        <v>0</v>
      </c>
      <c r="N145" s="2" t="s">
        <v>266</v>
      </c>
      <c r="O145" s="2" t="s">
        <v>267</v>
      </c>
      <c r="P145" s="2" t="s">
        <v>267</v>
      </c>
      <c r="Q145" s="2" t="s">
        <v>904</v>
      </c>
      <c r="R145" s="2"/>
      <c r="S145" s="3" t="s">
        <v>267</v>
      </c>
      <c r="T145" s="2" t="s">
        <v>268</v>
      </c>
      <c r="V145" s="3"/>
      <c r="W145" s="18"/>
      <c r="X145" s="2"/>
      <c r="Y145" s="2" t="s">
        <v>1697</v>
      </c>
      <c r="Z145" s="2" t="s">
        <v>1698</v>
      </c>
      <c r="AA145" s="3">
        <v>35</v>
      </c>
      <c r="AB145" s="5">
        <f t="shared" si="141"/>
        <v>30</v>
      </c>
      <c r="AD145" s="3" t="s">
        <v>1701</v>
      </c>
      <c r="AE145" s="3"/>
      <c r="AF145" s="6" t="s">
        <v>270</v>
      </c>
      <c r="AH145" s="3" t="s">
        <v>2546</v>
      </c>
      <c r="AJ145" s="2"/>
      <c r="AK145" s="2" t="s">
        <v>268</v>
      </c>
      <c r="AM145" s="2" t="s">
        <v>268</v>
      </c>
      <c r="AN145" s="3">
        <v>2</v>
      </c>
      <c r="AO145" s="2" t="s">
        <v>267</v>
      </c>
      <c r="AP145" s="5" t="s">
        <v>3018</v>
      </c>
      <c r="AQ145" s="3" t="s">
        <v>2979</v>
      </c>
      <c r="AR145" s="2"/>
      <c r="AS145" t="s">
        <v>267</v>
      </c>
      <c r="AW145" s="15"/>
      <c r="AX145" t="s">
        <v>267</v>
      </c>
      <c r="BD145" t="s">
        <v>3019</v>
      </c>
      <c r="BE145" t="s">
        <v>3020</v>
      </c>
      <c r="BF145" s="2" t="s">
        <v>2910</v>
      </c>
      <c r="BG145" s="2"/>
      <c r="BI145" s="2" t="s">
        <v>2160</v>
      </c>
      <c r="BJ145" s="2" t="s">
        <v>2986</v>
      </c>
      <c r="BK145" t="s">
        <v>267</v>
      </c>
      <c r="BL145" s="7"/>
      <c r="BM145" s="2" t="s">
        <v>2942</v>
      </c>
      <c r="BN145" s="7" t="s">
        <v>625</v>
      </c>
      <c r="BO145" s="2" t="s">
        <v>2975</v>
      </c>
      <c r="BP145" s="2" t="s">
        <v>268</v>
      </c>
      <c r="BQ145" s="7" t="s">
        <v>561</v>
      </c>
      <c r="BR145" s="2" t="s">
        <v>2986</v>
      </c>
      <c r="BS145" s="2" t="s">
        <v>267</v>
      </c>
      <c r="BT145" s="7"/>
      <c r="BU145" s="2" t="s">
        <v>1839</v>
      </c>
      <c r="BV145" s="2" t="s">
        <v>268</v>
      </c>
      <c r="BW145" s="7" t="s">
        <v>498</v>
      </c>
      <c r="BX145" s="6" t="s">
        <v>280</v>
      </c>
      <c r="CA145" s="2"/>
      <c r="CB145" s="7"/>
      <c r="CD145" s="7"/>
      <c r="CE145" s="2"/>
      <c r="CF145" s="7"/>
      <c r="CG145" s="2"/>
      <c r="CH145" s="7"/>
      <c r="CI145" s="2"/>
      <c r="CJ145" s="7"/>
      <c r="CK145" s="7"/>
      <c r="CL145" s="7"/>
      <c r="CN145" s="2"/>
      <c r="CO145" s="2"/>
      <c r="CP145" s="2"/>
      <c r="CQ145" s="2"/>
      <c r="CS145" s="2"/>
      <c r="CT145" s="7"/>
      <c r="CU145" s="2"/>
      <c r="CV145" s="2"/>
      <c r="CW145" s="2"/>
      <c r="CX145" s="2"/>
      <c r="CZ145" s="7"/>
      <c r="DA145" s="7"/>
      <c r="DB145" s="7"/>
      <c r="DC145" s="7"/>
      <c r="DD145" s="2"/>
      <c r="DE145" s="7"/>
      <c r="DF145" s="7"/>
      <c r="DI145" s="2"/>
      <c r="DM145" s="7"/>
      <c r="DP145" s="7"/>
      <c r="DQ145" s="2"/>
      <c r="DR145" s="7"/>
      <c r="DS145" s="2"/>
      <c r="DT145" s="7"/>
      <c r="DU145" s="2"/>
      <c r="DV145" s="7"/>
      <c r="DW145" s="7"/>
      <c r="DX145" s="7"/>
      <c r="DY145" s="7"/>
      <c r="DZ145" s="7"/>
      <c r="EA145" s="7"/>
      <c r="EB145" s="7"/>
      <c r="EC145" s="7"/>
      <c r="ED145" s="6"/>
      <c r="EE145" s="7"/>
      <c r="EF145" s="2"/>
      <c r="EG145" s="7"/>
      <c r="EH145" s="7"/>
      <c r="EL145">
        <f t="shared" si="5"/>
        <v>36</v>
      </c>
    </row>
    <row r="146" spans="1:142" ht="12" customHeight="1">
      <c r="A146">
        <v>144</v>
      </c>
      <c r="B146" s="17">
        <v>42767.823634259257</v>
      </c>
      <c r="C146">
        <v>99</v>
      </c>
      <c r="D146">
        <v>657</v>
      </c>
      <c r="E146" t="b">
        <v>0</v>
      </c>
      <c r="F146" t="s">
        <v>263</v>
      </c>
      <c r="G146" t="s">
        <v>265</v>
      </c>
      <c r="H146">
        <f t="shared" si="0"/>
        <v>1</v>
      </c>
      <c r="I146" s="2">
        <f t="shared" si="1"/>
        <v>0</v>
      </c>
      <c r="J146" s="2">
        <f t="shared" ref="J146:K146" si="163">IF(O146="Yes",0,IF(O146="NO",1,""))</f>
        <v>0</v>
      </c>
      <c r="K146" s="2">
        <f t="shared" si="163"/>
        <v>0</v>
      </c>
      <c r="L146" s="2" t="str">
        <f t="shared" si="3"/>
        <v/>
      </c>
      <c r="M146" s="2">
        <f t="shared" si="4"/>
        <v>0</v>
      </c>
      <c r="N146" s="2" t="s">
        <v>269</v>
      </c>
      <c r="O146" s="2" t="s">
        <v>267</v>
      </c>
      <c r="P146" s="2" t="s">
        <v>267</v>
      </c>
      <c r="Q146" s="2" t="s">
        <v>904</v>
      </c>
      <c r="R146" s="2"/>
      <c r="S146" s="3" t="s">
        <v>267</v>
      </c>
      <c r="T146" s="2" t="s">
        <v>268</v>
      </c>
      <c r="V146" s="3"/>
      <c r="W146" s="18"/>
      <c r="X146" s="2"/>
      <c r="Y146" s="2" t="s">
        <v>906</v>
      </c>
      <c r="Z146" s="2" t="s">
        <v>1698</v>
      </c>
      <c r="AA146" s="3">
        <v>51</v>
      </c>
      <c r="AB146" s="5">
        <f t="shared" si="141"/>
        <v>50</v>
      </c>
      <c r="AC146">
        <v>49</v>
      </c>
      <c r="AD146" s="3" t="s">
        <v>2888</v>
      </c>
      <c r="AE146" s="3" t="s">
        <v>2888</v>
      </c>
      <c r="AF146" s="6" t="s">
        <v>270</v>
      </c>
      <c r="AH146" s="3" t="s">
        <v>3013</v>
      </c>
      <c r="AJ146" s="2" t="s">
        <v>268</v>
      </c>
      <c r="AK146" s="2" t="s">
        <v>267</v>
      </c>
      <c r="AM146" s="2"/>
      <c r="AN146" s="3"/>
      <c r="AO146" s="2"/>
      <c r="AP146" s="5"/>
      <c r="AQ146" s="3"/>
      <c r="AR146" s="2"/>
      <c r="AS146" t="s">
        <v>267</v>
      </c>
      <c r="AW146" s="15"/>
      <c r="AX146" t="s">
        <v>267</v>
      </c>
      <c r="BD146" t="s">
        <v>2891</v>
      </c>
      <c r="BF146" s="2" t="s">
        <v>2910</v>
      </c>
      <c r="BG146" s="2"/>
      <c r="BI146" s="2" t="s">
        <v>2911</v>
      </c>
      <c r="BJ146" s="2" t="s">
        <v>2893</v>
      </c>
      <c r="BK146" t="s">
        <v>268</v>
      </c>
      <c r="BL146" s="36" t="s">
        <v>3021</v>
      </c>
      <c r="BM146" s="2" t="s">
        <v>2958</v>
      </c>
      <c r="BN146" s="7" t="s">
        <v>659</v>
      </c>
      <c r="BO146" s="2" t="s">
        <v>2893</v>
      </c>
      <c r="BP146" s="2" t="s">
        <v>268</v>
      </c>
      <c r="BQ146" s="7"/>
      <c r="BR146" s="2"/>
      <c r="BS146" s="2"/>
      <c r="BT146" s="7"/>
      <c r="BU146" s="2" t="s">
        <v>1839</v>
      </c>
      <c r="BV146" s="2" t="s">
        <v>268</v>
      </c>
      <c r="BW146" s="7"/>
      <c r="BX146" s="6" t="s">
        <v>280</v>
      </c>
      <c r="CA146" s="2" t="s">
        <v>3016</v>
      </c>
      <c r="CB146" s="7"/>
      <c r="CC146" t="s">
        <v>2917</v>
      </c>
      <c r="CD146" s="7"/>
      <c r="CE146" s="2" t="s">
        <v>2904</v>
      </c>
      <c r="CF146" s="7"/>
      <c r="CG146" s="2" t="s">
        <v>2917</v>
      </c>
      <c r="CH146" s="7"/>
      <c r="CI146" s="2" t="s">
        <v>2942</v>
      </c>
      <c r="CJ146" s="7"/>
      <c r="CK146" s="7"/>
      <c r="CL146" s="7"/>
      <c r="CM146" t="s">
        <v>2942</v>
      </c>
      <c r="CN146" s="2" t="s">
        <v>2962</v>
      </c>
      <c r="CO146" s="2" t="s">
        <v>2963</v>
      </c>
      <c r="CP146" s="2" t="s">
        <v>2964</v>
      </c>
      <c r="CQ146" s="2" t="s">
        <v>2964</v>
      </c>
      <c r="CR146" t="s">
        <v>2965</v>
      </c>
      <c r="CS146" s="2" t="s">
        <v>267</v>
      </c>
      <c r="CT146" s="7"/>
      <c r="CU146" s="2" t="s">
        <v>1881</v>
      </c>
      <c r="CV146" s="2" t="s">
        <v>268</v>
      </c>
      <c r="CW146" s="2" t="s">
        <v>268</v>
      </c>
      <c r="CX146" s="2" t="s">
        <v>268</v>
      </c>
      <c r="CZ146" s="7" t="s">
        <v>507</v>
      </c>
      <c r="DA146" s="7" t="s">
        <v>474</v>
      </c>
      <c r="DB146" s="7"/>
      <c r="DC146" s="7"/>
      <c r="DD146" s="2" t="s">
        <v>2998</v>
      </c>
      <c r="DE146" s="7"/>
      <c r="DF146" s="7"/>
      <c r="DI146" s="2"/>
      <c r="DM146" s="7"/>
      <c r="DP146" s="7"/>
      <c r="DQ146" s="2" t="s">
        <v>268</v>
      </c>
      <c r="DR146" s="7"/>
      <c r="DS146" s="2" t="s">
        <v>268</v>
      </c>
      <c r="DT146" s="7"/>
      <c r="DU146" s="2" t="s">
        <v>268</v>
      </c>
      <c r="DV146" s="7"/>
      <c r="DW146" s="7"/>
      <c r="DX146" s="7"/>
      <c r="DY146" s="7"/>
      <c r="DZ146" s="7"/>
      <c r="EA146" s="7"/>
      <c r="EB146" s="7"/>
      <c r="EC146" s="7"/>
      <c r="ED146" s="6" t="s">
        <v>288</v>
      </c>
      <c r="EE146" s="7"/>
      <c r="EF146" s="2" t="s">
        <v>267</v>
      </c>
      <c r="EG146" s="7"/>
      <c r="EH146" s="7"/>
      <c r="EI146" t="s">
        <v>2995</v>
      </c>
      <c r="EL146">
        <f t="shared" si="5"/>
        <v>55</v>
      </c>
    </row>
    <row r="147" spans="1:142" ht="12" customHeight="1">
      <c r="A147">
        <v>145</v>
      </c>
      <c r="B147" s="17">
        <v>42633.359664351854</v>
      </c>
      <c r="C147">
        <v>100</v>
      </c>
      <c r="D147">
        <v>688</v>
      </c>
      <c r="E147" t="b">
        <v>1</v>
      </c>
      <c r="F147" t="s">
        <v>263</v>
      </c>
      <c r="G147" t="s">
        <v>265</v>
      </c>
      <c r="H147">
        <f t="shared" si="0"/>
        <v>0</v>
      </c>
      <c r="I147" s="2">
        <f t="shared" si="1"/>
        <v>1</v>
      </c>
      <c r="J147" s="2" t="str">
        <f t="shared" ref="J147:K147" si="164">IF(O147="Yes",0,IF(O147="NO",1,""))</f>
        <v/>
      </c>
      <c r="K147" s="2" t="str">
        <f t="shared" si="164"/>
        <v/>
      </c>
      <c r="L147" s="2" t="str">
        <f t="shared" si="3"/>
        <v/>
      </c>
      <c r="M147" s="2">
        <f t="shared" si="4"/>
        <v>0</v>
      </c>
      <c r="N147" s="2" t="s">
        <v>268</v>
      </c>
      <c r="O147" s="2"/>
      <c r="P147" s="2"/>
      <c r="Q147" s="2"/>
      <c r="R147" s="2"/>
      <c r="S147" s="3"/>
      <c r="T147" s="2"/>
      <c r="V147" s="3"/>
      <c r="W147" s="18"/>
      <c r="X147" s="2"/>
      <c r="Y147" s="2"/>
      <c r="Z147" s="2"/>
      <c r="AA147" s="3"/>
      <c r="AB147" s="5">
        <f t="shared" si="141"/>
        <v>0</v>
      </c>
      <c r="AD147" s="3"/>
      <c r="AE147" s="3"/>
      <c r="AF147" s="6"/>
      <c r="AH147" s="3"/>
      <c r="AJ147" s="2"/>
      <c r="AK147" s="2"/>
      <c r="AM147" s="2"/>
      <c r="AN147" s="3"/>
      <c r="AO147" s="2"/>
      <c r="AP147" s="5"/>
      <c r="AQ147" s="3"/>
      <c r="AR147" s="2"/>
      <c r="AW147" s="15"/>
      <c r="BF147" s="2"/>
      <c r="BG147" s="2"/>
      <c r="BI147" s="2"/>
      <c r="BJ147" s="2"/>
      <c r="BL147" s="7"/>
      <c r="BM147" s="2"/>
      <c r="BN147" s="7"/>
      <c r="BO147" s="2"/>
      <c r="BP147" s="2"/>
      <c r="BQ147" s="7"/>
      <c r="BR147" s="2"/>
      <c r="BS147" s="2"/>
      <c r="BT147" s="7"/>
      <c r="BU147" s="2"/>
      <c r="BV147" s="2"/>
      <c r="BW147" s="7"/>
      <c r="BX147" s="6"/>
      <c r="CA147" s="2"/>
      <c r="CB147" s="7"/>
      <c r="CD147" s="7"/>
      <c r="CE147" s="2"/>
      <c r="CF147" s="7"/>
      <c r="CG147" s="2"/>
      <c r="CH147" s="7"/>
      <c r="CI147" s="2"/>
      <c r="CJ147" s="7"/>
      <c r="CK147" s="7"/>
      <c r="CL147" s="7"/>
      <c r="CN147" s="2"/>
      <c r="CO147" s="2"/>
      <c r="CP147" s="2"/>
      <c r="CQ147" s="2"/>
      <c r="CS147" s="2"/>
      <c r="CT147" s="7"/>
      <c r="CU147" s="2"/>
      <c r="CV147" s="2"/>
      <c r="CW147" s="2"/>
      <c r="CX147" s="2"/>
      <c r="CZ147" s="7"/>
      <c r="DA147" s="7"/>
      <c r="DB147" s="7"/>
      <c r="DC147" s="7"/>
      <c r="DD147" s="2"/>
      <c r="DE147" s="7"/>
      <c r="DF147" s="7"/>
      <c r="DI147" s="2"/>
      <c r="DM147" s="7"/>
      <c r="DP147" s="7"/>
      <c r="DQ147" s="2"/>
      <c r="DR147" s="7"/>
      <c r="DS147" s="2"/>
      <c r="DT147" s="7"/>
      <c r="DU147" s="2"/>
      <c r="DV147" s="7"/>
      <c r="DW147" s="7"/>
      <c r="DX147" s="7"/>
      <c r="DY147" s="7"/>
      <c r="DZ147" s="7"/>
      <c r="EA147" s="7"/>
      <c r="EB147" s="7"/>
      <c r="EC147" s="7"/>
      <c r="ED147" s="6"/>
      <c r="EE147" s="7"/>
      <c r="EF147" s="2"/>
      <c r="EG147" s="7"/>
      <c r="EH147" s="7"/>
      <c r="EL147">
        <f t="shared" si="5"/>
        <v>0</v>
      </c>
    </row>
    <row r="148" spans="1:142" ht="12" customHeight="1">
      <c r="A148">
        <v>146</v>
      </c>
      <c r="B148" s="17">
        <v>42617.43204861111</v>
      </c>
      <c r="C148">
        <v>75</v>
      </c>
      <c r="D148">
        <v>689</v>
      </c>
      <c r="E148" t="b">
        <v>0</v>
      </c>
      <c r="F148" t="s">
        <v>263</v>
      </c>
      <c r="G148" t="s">
        <v>265</v>
      </c>
      <c r="H148">
        <f t="shared" si="0"/>
        <v>1</v>
      </c>
      <c r="I148" s="2">
        <f t="shared" si="1"/>
        <v>0</v>
      </c>
      <c r="J148" s="2">
        <f t="shared" ref="J148:K148" si="165">IF(O148="Yes",0,IF(O148="NO",1,""))</f>
        <v>0</v>
      </c>
      <c r="K148" s="2">
        <f t="shared" si="165"/>
        <v>0</v>
      </c>
      <c r="L148" s="2" t="str">
        <f t="shared" si="3"/>
        <v/>
      </c>
      <c r="M148" s="2">
        <f t="shared" si="4"/>
        <v>0</v>
      </c>
      <c r="N148" s="2" t="s">
        <v>269</v>
      </c>
      <c r="O148" s="2" t="s">
        <v>267</v>
      </c>
      <c r="P148" s="2" t="s">
        <v>267</v>
      </c>
      <c r="Q148" s="2" t="s">
        <v>624</v>
      </c>
      <c r="R148" s="2"/>
      <c r="S148" s="3"/>
      <c r="T148" s="2" t="s">
        <v>267</v>
      </c>
      <c r="U148" t="s">
        <v>627</v>
      </c>
      <c r="V148" s="3">
        <v>2000</v>
      </c>
      <c r="W148" s="18"/>
      <c r="X148" s="2" t="s">
        <v>3022</v>
      </c>
      <c r="Y148" s="2" t="s">
        <v>1697</v>
      </c>
      <c r="Z148" s="2" t="s">
        <v>1698</v>
      </c>
      <c r="AA148" s="3">
        <v>51</v>
      </c>
      <c r="AB148" s="5">
        <f t="shared" si="141"/>
        <v>50</v>
      </c>
      <c r="AC148">
        <v>35</v>
      </c>
      <c r="AD148" s="3" t="s">
        <v>1701</v>
      </c>
      <c r="AE148" s="3" t="s">
        <v>1701</v>
      </c>
      <c r="AF148" s="6" t="s">
        <v>270</v>
      </c>
      <c r="AH148" s="3" t="s">
        <v>1704</v>
      </c>
      <c r="AJ148" s="2"/>
      <c r="AK148" s="2"/>
      <c r="AM148" s="2"/>
      <c r="AN148" s="3">
        <v>2</v>
      </c>
      <c r="AO148" s="2" t="s">
        <v>267</v>
      </c>
      <c r="AP148" s="32" t="s">
        <v>3023</v>
      </c>
      <c r="AQ148" s="3" t="s">
        <v>2156</v>
      </c>
      <c r="AR148" s="2" t="s">
        <v>2890</v>
      </c>
      <c r="AS148" t="s">
        <v>2157</v>
      </c>
      <c r="AT148" t="s">
        <v>2931</v>
      </c>
      <c r="AV148" t="s">
        <v>3024</v>
      </c>
      <c r="AW148" s="30">
        <v>32</v>
      </c>
      <c r="AX148" t="s">
        <v>268</v>
      </c>
      <c r="AY148">
        <v>2000</v>
      </c>
      <c r="AZ148">
        <v>3</v>
      </c>
      <c r="BA148" t="s">
        <v>3025</v>
      </c>
      <c r="BB148" t="s">
        <v>2909</v>
      </c>
      <c r="BD148" t="s">
        <v>2891</v>
      </c>
      <c r="BF148" s="2" t="s">
        <v>2910</v>
      </c>
      <c r="BG148" s="2" t="s">
        <v>268</v>
      </c>
      <c r="BI148" s="2" t="s">
        <v>2901</v>
      </c>
      <c r="BJ148" s="2"/>
      <c r="BL148" s="7"/>
      <c r="BM148" s="2"/>
      <c r="BN148" s="7"/>
      <c r="BO148" s="2"/>
      <c r="BP148" s="2"/>
      <c r="BQ148" s="7"/>
      <c r="BR148" s="2"/>
      <c r="BS148" s="2"/>
      <c r="BT148" s="7"/>
      <c r="BU148" s="2"/>
      <c r="BV148" s="2"/>
      <c r="BW148" s="7"/>
      <c r="BX148" s="6" t="s">
        <v>280</v>
      </c>
      <c r="CA148" s="2" t="s">
        <v>2961</v>
      </c>
      <c r="CB148" s="7"/>
      <c r="CC148" t="s">
        <v>2917</v>
      </c>
      <c r="CD148" s="7" t="s">
        <v>500</v>
      </c>
      <c r="CE148" s="2" t="s">
        <v>2918</v>
      </c>
      <c r="CF148" s="7" t="s">
        <v>534</v>
      </c>
      <c r="CG148" s="2" t="s">
        <v>2917</v>
      </c>
      <c r="CH148" s="7"/>
      <c r="CI148" s="2" t="s">
        <v>2942</v>
      </c>
      <c r="CJ148" s="7"/>
      <c r="CK148" s="7"/>
      <c r="CL148" s="7"/>
      <c r="CN148" s="2"/>
      <c r="CO148" s="2"/>
      <c r="CP148" s="2"/>
      <c r="CQ148" s="2"/>
      <c r="CS148" s="2"/>
      <c r="CT148" s="7"/>
      <c r="CU148" s="2"/>
      <c r="CV148" s="2"/>
      <c r="CW148" s="2"/>
      <c r="CX148" s="2"/>
      <c r="CZ148" s="7"/>
      <c r="DA148" s="7"/>
      <c r="DB148" s="7"/>
      <c r="DC148" s="7"/>
      <c r="DD148" s="2"/>
      <c r="DE148" s="7"/>
      <c r="DF148" s="7"/>
      <c r="DI148" s="2"/>
      <c r="DM148" s="7"/>
      <c r="DP148" s="7"/>
      <c r="DQ148" s="2"/>
      <c r="DR148" s="7"/>
      <c r="DS148" s="2"/>
      <c r="DT148" s="7"/>
      <c r="DU148" s="2"/>
      <c r="DV148" s="7"/>
      <c r="DW148" s="7"/>
      <c r="DX148" s="7"/>
      <c r="DY148" s="7"/>
      <c r="DZ148" s="7"/>
      <c r="EA148" s="7"/>
      <c r="EB148" s="7"/>
      <c r="EC148" s="7"/>
      <c r="ED148" s="6"/>
      <c r="EE148" s="7"/>
      <c r="EF148" s="2"/>
      <c r="EG148" s="7"/>
      <c r="EH148" s="7"/>
      <c r="EL148">
        <f t="shared" si="5"/>
        <v>41</v>
      </c>
    </row>
    <row r="149" spans="1:142" ht="12" customHeight="1">
      <c r="A149">
        <v>147</v>
      </c>
      <c r="B149" s="17">
        <v>42818.612881944442</v>
      </c>
      <c r="C149">
        <v>0</v>
      </c>
      <c r="D149">
        <v>693</v>
      </c>
      <c r="E149" t="b">
        <v>0</v>
      </c>
      <c r="F149" t="s">
        <v>263</v>
      </c>
      <c r="H149">
        <f t="shared" si="0"/>
        <v>1</v>
      </c>
      <c r="I149" s="2" t="str">
        <f t="shared" si="1"/>
        <v/>
      </c>
      <c r="J149" s="2" t="str">
        <f t="shared" ref="J149:K149" si="166">IF(O149="Yes",0,IF(O149="NO",1,""))</f>
        <v/>
      </c>
      <c r="K149" s="2" t="str">
        <f t="shared" si="166"/>
        <v/>
      </c>
      <c r="L149" s="2" t="str">
        <f t="shared" si="3"/>
        <v/>
      </c>
      <c r="M149" s="2">
        <f t="shared" si="4"/>
        <v>1</v>
      </c>
      <c r="N149" s="2"/>
      <c r="O149" s="2"/>
      <c r="P149" s="2"/>
      <c r="Q149" s="2"/>
      <c r="R149" s="2"/>
      <c r="S149" s="3"/>
      <c r="T149" s="2"/>
      <c r="V149" s="3"/>
      <c r="W149" s="18"/>
      <c r="X149" s="2"/>
      <c r="Y149" s="2"/>
      <c r="Z149" s="2"/>
      <c r="AA149" s="3"/>
      <c r="AB149" s="5"/>
      <c r="AD149" s="3"/>
      <c r="AE149" s="3"/>
      <c r="AF149" s="6"/>
      <c r="AH149" s="3"/>
      <c r="AJ149" s="2"/>
      <c r="AK149" s="2"/>
      <c r="AM149" s="2"/>
      <c r="AN149" s="3"/>
      <c r="AO149" s="2"/>
      <c r="AP149" s="5"/>
      <c r="AQ149" s="3"/>
      <c r="AR149" s="2"/>
      <c r="AW149" s="15"/>
      <c r="BF149" s="2"/>
      <c r="BG149" s="2"/>
      <c r="BI149" s="2"/>
      <c r="BJ149" s="2"/>
      <c r="BL149" s="7"/>
      <c r="BM149" s="2"/>
      <c r="BN149" s="7"/>
      <c r="BO149" s="2"/>
      <c r="BP149" s="2"/>
      <c r="BQ149" s="7"/>
      <c r="BR149" s="2"/>
      <c r="BS149" s="2"/>
      <c r="BT149" s="7"/>
      <c r="BU149" s="2"/>
      <c r="BV149" s="2"/>
      <c r="BW149" s="7"/>
      <c r="BX149" s="6"/>
      <c r="CA149" s="2"/>
      <c r="CB149" s="7"/>
      <c r="CD149" s="7"/>
      <c r="CE149" s="2"/>
      <c r="CF149" s="7"/>
      <c r="CG149" s="2"/>
      <c r="CH149" s="7"/>
      <c r="CI149" s="2"/>
      <c r="CJ149" s="7"/>
      <c r="CK149" s="7"/>
      <c r="CL149" s="7"/>
      <c r="CN149" s="2"/>
      <c r="CO149" s="2"/>
      <c r="CP149" s="2"/>
      <c r="CQ149" s="2"/>
      <c r="CS149" s="2"/>
      <c r="CT149" s="7"/>
      <c r="CU149" s="2"/>
      <c r="CV149" s="2"/>
      <c r="CW149" s="2"/>
      <c r="CX149" s="2"/>
      <c r="CZ149" s="7"/>
      <c r="DA149" s="7"/>
      <c r="DB149" s="7"/>
      <c r="DC149" s="7"/>
      <c r="DD149" s="2"/>
      <c r="DE149" s="7"/>
      <c r="DF149" s="7"/>
      <c r="DI149" s="2"/>
      <c r="DM149" s="7"/>
      <c r="DP149" s="7"/>
      <c r="DQ149" s="2"/>
      <c r="DR149" s="7"/>
      <c r="DS149" s="2"/>
      <c r="DT149" s="7"/>
      <c r="DU149" s="2"/>
      <c r="DV149" s="7"/>
      <c r="DW149" s="7"/>
      <c r="DX149" s="7"/>
      <c r="DY149" s="7"/>
      <c r="DZ149" s="7"/>
      <c r="EA149" s="7"/>
      <c r="EB149" s="7"/>
      <c r="EC149" s="7"/>
      <c r="ED149" s="6"/>
      <c r="EE149" s="7"/>
      <c r="EF149" s="2"/>
      <c r="EG149" s="7"/>
      <c r="EH149" s="7"/>
      <c r="EL149">
        <f t="shared" si="5"/>
        <v>-2</v>
      </c>
    </row>
    <row r="150" spans="1:142" ht="12" customHeight="1">
      <c r="A150">
        <v>148</v>
      </c>
      <c r="B150" s="17">
        <v>42866.099826388891</v>
      </c>
      <c r="C150">
        <v>70</v>
      </c>
      <c r="D150">
        <v>721</v>
      </c>
      <c r="E150" t="b">
        <v>0</v>
      </c>
      <c r="F150" t="s">
        <v>263</v>
      </c>
      <c r="G150" t="s">
        <v>265</v>
      </c>
      <c r="H150">
        <f t="shared" si="0"/>
        <v>1</v>
      </c>
      <c r="I150" s="2">
        <f t="shared" si="1"/>
        <v>0</v>
      </c>
      <c r="J150" s="2">
        <f t="shared" ref="J150:K150" si="167">IF(O150="Yes",0,IF(O150="NO",1,""))</f>
        <v>0</v>
      </c>
      <c r="K150" s="2">
        <f t="shared" si="167"/>
        <v>0</v>
      </c>
      <c r="L150" s="2" t="str">
        <f t="shared" si="3"/>
        <v/>
      </c>
      <c r="M150" s="2">
        <f t="shared" si="4"/>
        <v>0</v>
      </c>
      <c r="N150" s="2" t="s">
        <v>266</v>
      </c>
      <c r="O150" s="2" t="s">
        <v>267</v>
      </c>
      <c r="P150" s="2" t="s">
        <v>267</v>
      </c>
      <c r="Q150" s="2" t="s">
        <v>904</v>
      </c>
      <c r="R150" s="2"/>
      <c r="S150" s="3" t="s">
        <v>267</v>
      </c>
      <c r="T150" s="2" t="s">
        <v>268</v>
      </c>
      <c r="V150" s="3"/>
      <c r="W150" s="18"/>
      <c r="X150" s="2"/>
      <c r="Y150" s="2" t="s">
        <v>1697</v>
      </c>
      <c r="Z150" s="2" t="s">
        <v>1698</v>
      </c>
      <c r="AA150" s="3">
        <v>54</v>
      </c>
      <c r="AB150" s="5">
        <f t="shared" ref="AB150:AB178" si="168">FLOOR(AA150/10,1)*10</f>
        <v>50</v>
      </c>
      <c r="AD150" s="3" t="s">
        <v>1701</v>
      </c>
      <c r="AE150" s="3"/>
      <c r="AF150" s="6" t="s">
        <v>270</v>
      </c>
      <c r="AH150" s="3" t="s">
        <v>2546</v>
      </c>
      <c r="AJ150" s="2"/>
      <c r="AK150" s="2" t="s">
        <v>267</v>
      </c>
      <c r="AM150" s="2"/>
      <c r="AN150" s="3"/>
      <c r="AO150" s="2"/>
      <c r="AP150" s="5"/>
      <c r="AQ150" s="3"/>
      <c r="AR150" s="2"/>
      <c r="AS150" t="s">
        <v>2157</v>
      </c>
      <c r="AT150" t="s">
        <v>3026</v>
      </c>
      <c r="AV150">
        <v>168</v>
      </c>
      <c r="AW150" s="30">
        <v>168</v>
      </c>
      <c r="AX150" t="s">
        <v>267</v>
      </c>
      <c r="BD150" t="s">
        <v>2891</v>
      </c>
      <c r="BF150" s="2" t="s">
        <v>2892</v>
      </c>
      <c r="BG150" s="2"/>
      <c r="BI150" s="2" t="s">
        <v>268</v>
      </c>
      <c r="BJ150" s="2"/>
      <c r="BL150" s="7"/>
      <c r="BM150" s="2" t="s">
        <v>1839</v>
      </c>
      <c r="BN150" s="7" t="s">
        <v>691</v>
      </c>
      <c r="BO150" s="2" t="s">
        <v>1839</v>
      </c>
      <c r="BP150" s="2" t="s">
        <v>268</v>
      </c>
      <c r="BQ150" s="7" t="s">
        <v>593</v>
      </c>
      <c r="BR150" s="2"/>
      <c r="BS150" s="2"/>
      <c r="BT150" s="7"/>
      <c r="BU150" s="2" t="s">
        <v>1839</v>
      </c>
      <c r="BV150" s="2" t="s">
        <v>267</v>
      </c>
      <c r="BW150" s="7"/>
      <c r="BX150" s="6" t="s">
        <v>283</v>
      </c>
      <c r="CA150" s="2" t="s">
        <v>2961</v>
      </c>
      <c r="CB150" s="7" t="s">
        <v>532</v>
      </c>
      <c r="CC150" t="s">
        <v>1839</v>
      </c>
      <c r="CD150" s="7"/>
      <c r="CE150" s="2" t="s">
        <v>2918</v>
      </c>
      <c r="CF150" s="7" t="s">
        <v>566</v>
      </c>
      <c r="CG150" s="2" t="s">
        <v>1839</v>
      </c>
      <c r="CH150" s="7"/>
      <c r="CI150" s="2" t="s">
        <v>2942</v>
      </c>
      <c r="CJ150" s="7" t="s">
        <v>503</v>
      </c>
      <c r="CK150" s="7" t="s">
        <v>600</v>
      </c>
      <c r="CL150" s="7" t="s">
        <v>505</v>
      </c>
      <c r="CM150" t="s">
        <v>2893</v>
      </c>
      <c r="CN150" s="2" t="s">
        <v>2962</v>
      </c>
      <c r="CO150" s="2" t="s">
        <v>2964</v>
      </c>
      <c r="CP150" s="2" t="s">
        <v>2963</v>
      </c>
      <c r="CQ150" s="2" t="s">
        <v>2965</v>
      </c>
      <c r="CR150" t="s">
        <v>3027</v>
      </c>
      <c r="CS150" s="2" t="s">
        <v>267</v>
      </c>
      <c r="CT150" s="7" t="s">
        <v>472</v>
      </c>
      <c r="CU150" s="2" t="s">
        <v>268</v>
      </c>
      <c r="CV150" s="2"/>
      <c r="CW150" s="2" t="s">
        <v>268</v>
      </c>
      <c r="CX150" s="2" t="s">
        <v>268</v>
      </c>
      <c r="CZ150" s="7"/>
      <c r="DA150" s="7"/>
      <c r="DB150" s="7"/>
      <c r="DC150" s="7"/>
      <c r="DD150" s="2"/>
      <c r="DE150" s="7"/>
      <c r="DF150" s="7"/>
      <c r="DI150" s="2"/>
      <c r="DM150" s="7"/>
      <c r="DP150" s="7"/>
      <c r="DQ150" s="2"/>
      <c r="DR150" s="7"/>
      <c r="DS150" s="2"/>
      <c r="DT150" s="7"/>
      <c r="DU150" s="2"/>
      <c r="DV150" s="7"/>
      <c r="DW150" s="7"/>
      <c r="DX150" s="7"/>
      <c r="DY150" s="7"/>
      <c r="DZ150" s="7"/>
      <c r="EA150" s="7"/>
      <c r="EB150" s="7"/>
      <c r="EC150" s="7"/>
      <c r="ED150" s="6"/>
      <c r="EE150" s="7"/>
      <c r="EF150" s="2"/>
      <c r="EG150" s="7"/>
      <c r="EH150" s="7"/>
      <c r="EL150">
        <f t="shared" si="5"/>
        <v>49</v>
      </c>
    </row>
    <row r="151" spans="1:142" ht="12" customHeight="1">
      <c r="A151">
        <v>149</v>
      </c>
      <c r="B151" s="17">
        <v>42601.270671296297</v>
      </c>
      <c r="C151">
        <v>78</v>
      </c>
      <c r="D151">
        <v>751</v>
      </c>
      <c r="E151" t="b">
        <v>0</v>
      </c>
      <c r="F151" t="s">
        <v>263</v>
      </c>
      <c r="G151" t="s">
        <v>265</v>
      </c>
      <c r="H151">
        <f t="shared" si="0"/>
        <v>1</v>
      </c>
      <c r="I151" s="2">
        <f t="shared" si="1"/>
        <v>0</v>
      </c>
      <c r="J151" s="2">
        <f t="shared" ref="J151:K151" si="169">IF(O151="Yes",0,IF(O151="NO",1,""))</f>
        <v>0</v>
      </c>
      <c r="K151" s="2">
        <f t="shared" si="169"/>
        <v>0</v>
      </c>
      <c r="L151" s="2" t="str">
        <f t="shared" si="3"/>
        <v/>
      </c>
      <c r="M151" s="2">
        <f t="shared" si="4"/>
        <v>0</v>
      </c>
      <c r="N151" s="2" t="s">
        <v>266</v>
      </c>
      <c r="O151" s="2" t="s">
        <v>267</v>
      </c>
      <c r="P151" s="2" t="s">
        <v>267</v>
      </c>
      <c r="Q151" s="2" t="s">
        <v>904</v>
      </c>
      <c r="R151" s="2"/>
      <c r="S151" s="3" t="s">
        <v>267</v>
      </c>
      <c r="T151" s="2" t="s">
        <v>267</v>
      </c>
      <c r="U151" t="s">
        <v>2683</v>
      </c>
      <c r="V151" s="3"/>
      <c r="W151" s="19">
        <v>2014</v>
      </c>
      <c r="X151" s="2" t="s">
        <v>3028</v>
      </c>
      <c r="Y151" s="2" t="s">
        <v>3029</v>
      </c>
      <c r="Z151" s="2" t="s">
        <v>1698</v>
      </c>
      <c r="AA151" s="3">
        <v>40</v>
      </c>
      <c r="AB151" s="5">
        <f t="shared" si="168"/>
        <v>40</v>
      </c>
      <c r="AD151" s="3" t="s">
        <v>1701</v>
      </c>
      <c r="AE151" s="3"/>
      <c r="AF151" s="6" t="s">
        <v>270</v>
      </c>
      <c r="AH151" s="3" t="s">
        <v>2546</v>
      </c>
      <c r="AJ151" s="2"/>
      <c r="AK151" s="2" t="s">
        <v>267</v>
      </c>
      <c r="AM151" s="2"/>
      <c r="AN151" s="3"/>
      <c r="AO151" s="2"/>
      <c r="AP151" s="5"/>
      <c r="AQ151" s="3"/>
      <c r="AR151" s="2"/>
      <c r="AS151" t="s">
        <v>2157</v>
      </c>
      <c r="AT151" t="s">
        <v>3030</v>
      </c>
      <c r="AV151" t="s">
        <v>3002</v>
      </c>
      <c r="AW151" s="30">
        <v>168</v>
      </c>
      <c r="AX151" t="s">
        <v>267</v>
      </c>
      <c r="BD151" t="s">
        <v>2891</v>
      </c>
      <c r="BF151" s="2" t="s">
        <v>2892</v>
      </c>
      <c r="BG151" s="2"/>
      <c r="BI151" s="2" t="s">
        <v>2911</v>
      </c>
      <c r="BJ151" s="2" t="s">
        <v>1839</v>
      </c>
      <c r="BK151" t="s">
        <v>268</v>
      </c>
      <c r="BL151" s="7" t="s">
        <v>393</v>
      </c>
      <c r="BM151" s="2" t="s">
        <v>1839</v>
      </c>
      <c r="BN151" s="7" t="s">
        <v>723</v>
      </c>
      <c r="BO151" s="2" t="s">
        <v>1839</v>
      </c>
      <c r="BP151" s="2" t="s">
        <v>268</v>
      </c>
      <c r="BQ151" s="7" t="s">
        <v>626</v>
      </c>
      <c r="BR151" s="2"/>
      <c r="BS151" s="2"/>
      <c r="BT151" s="7"/>
      <c r="BU151" s="2" t="s">
        <v>1839</v>
      </c>
      <c r="BV151" s="2" t="s">
        <v>268</v>
      </c>
      <c r="BW151" s="7" t="s">
        <v>531</v>
      </c>
      <c r="BX151" s="6" t="s">
        <v>276</v>
      </c>
      <c r="BZ151" t="s">
        <v>3030</v>
      </c>
      <c r="CA151" s="2" t="s">
        <v>2961</v>
      </c>
      <c r="CB151" s="7" t="s">
        <v>564</v>
      </c>
      <c r="CC151" t="s">
        <v>1839</v>
      </c>
      <c r="CD151" s="7"/>
      <c r="CE151" s="2" t="s">
        <v>2918</v>
      </c>
      <c r="CF151" s="7"/>
      <c r="CG151" s="2" t="s">
        <v>2903</v>
      </c>
      <c r="CH151" s="7" t="s">
        <v>502</v>
      </c>
      <c r="CI151" s="2" t="s">
        <v>2942</v>
      </c>
      <c r="CJ151" s="7" t="s">
        <v>536</v>
      </c>
      <c r="CK151" s="7"/>
      <c r="CL151" s="7" t="s">
        <v>268</v>
      </c>
      <c r="CM151" t="s">
        <v>2942</v>
      </c>
      <c r="CN151" s="2" t="s">
        <v>2962</v>
      </c>
      <c r="CO151" s="2" t="s">
        <v>2963</v>
      </c>
      <c r="CP151" s="2" t="s">
        <v>2991</v>
      </c>
      <c r="CQ151" s="2" t="s">
        <v>2963</v>
      </c>
      <c r="CR151" t="s">
        <v>2963</v>
      </c>
      <c r="CS151" s="2" t="s">
        <v>267</v>
      </c>
      <c r="CT151" s="7" t="s">
        <v>506</v>
      </c>
      <c r="CU151" s="2" t="s">
        <v>268</v>
      </c>
      <c r="CV151" s="2"/>
      <c r="CW151" s="2" t="s">
        <v>268</v>
      </c>
      <c r="CX151" s="2" t="s">
        <v>268</v>
      </c>
      <c r="CZ151" s="7" t="s">
        <v>538</v>
      </c>
      <c r="DA151" s="7" t="s">
        <v>508</v>
      </c>
      <c r="DB151" s="7"/>
      <c r="DC151" s="7" t="s">
        <v>476</v>
      </c>
      <c r="DD151" s="2" t="s">
        <v>2992</v>
      </c>
      <c r="DE151" s="7"/>
      <c r="DF151" s="7" t="s">
        <v>411</v>
      </c>
      <c r="DG151" t="s">
        <v>3031</v>
      </c>
      <c r="DI151" s="2" t="s">
        <v>268</v>
      </c>
      <c r="DJ151" t="s">
        <v>3032</v>
      </c>
      <c r="DM151" s="7"/>
      <c r="DP151" s="7"/>
      <c r="DQ151" s="2"/>
      <c r="DR151" s="7"/>
      <c r="DS151" s="2"/>
      <c r="DT151" s="7"/>
      <c r="DU151" s="2"/>
      <c r="DV151" s="7"/>
      <c r="DW151" s="7"/>
      <c r="DX151" s="7"/>
      <c r="DY151" s="7"/>
      <c r="DZ151" s="7"/>
      <c r="EA151" s="7"/>
      <c r="EB151" s="7"/>
      <c r="EC151" s="7"/>
      <c r="ED151" s="6"/>
      <c r="EE151" s="7"/>
      <c r="EF151" s="2"/>
      <c r="EG151" s="7"/>
      <c r="EH151" s="7"/>
      <c r="EL151">
        <f t="shared" si="5"/>
        <v>64</v>
      </c>
    </row>
    <row r="152" spans="1:142" ht="12" customHeight="1">
      <c r="A152">
        <v>150</v>
      </c>
      <c r="B152" s="17">
        <v>42845.854537037034</v>
      </c>
      <c r="C152">
        <v>30</v>
      </c>
      <c r="D152">
        <v>763</v>
      </c>
      <c r="E152" t="b">
        <v>0</v>
      </c>
      <c r="F152" t="s">
        <v>263</v>
      </c>
      <c r="G152" t="s">
        <v>265</v>
      </c>
      <c r="H152">
        <f t="shared" si="0"/>
        <v>1</v>
      </c>
      <c r="I152" s="2">
        <f t="shared" si="1"/>
        <v>0</v>
      </c>
      <c r="J152" s="2">
        <f t="shared" ref="J152:K152" si="170">IF(O152="Yes",0,IF(O152="NO",1,""))</f>
        <v>0</v>
      </c>
      <c r="K152" s="2">
        <f t="shared" si="170"/>
        <v>0</v>
      </c>
      <c r="L152" s="2" t="str">
        <f t="shared" si="3"/>
        <v/>
      </c>
      <c r="M152" s="2">
        <f t="shared" si="4"/>
        <v>0</v>
      </c>
      <c r="N152" s="2" t="s">
        <v>266</v>
      </c>
      <c r="O152" s="2" t="s">
        <v>267</v>
      </c>
      <c r="P152" s="2" t="s">
        <v>267</v>
      </c>
      <c r="Q152" s="2" t="s">
        <v>624</v>
      </c>
      <c r="R152" s="2"/>
      <c r="S152" s="3"/>
      <c r="T152" s="2" t="s">
        <v>268</v>
      </c>
      <c r="V152" s="3"/>
      <c r="W152" s="18"/>
      <c r="X152" s="2"/>
      <c r="Y152" s="2" t="s">
        <v>906</v>
      </c>
      <c r="Z152" s="2" t="s">
        <v>1698</v>
      </c>
      <c r="AA152" s="3">
        <v>29</v>
      </c>
      <c r="AB152" s="5">
        <f t="shared" si="168"/>
        <v>20</v>
      </c>
      <c r="AD152" s="3" t="s">
        <v>2925</v>
      </c>
      <c r="AE152" s="3"/>
      <c r="AF152" s="6" t="s">
        <v>275</v>
      </c>
      <c r="AH152" s="3" t="s">
        <v>1704</v>
      </c>
      <c r="AJ152" s="2"/>
      <c r="AK152" s="2"/>
      <c r="AM152" s="2"/>
      <c r="AN152" s="3">
        <v>2</v>
      </c>
      <c r="AO152" s="2" t="s">
        <v>268</v>
      </c>
      <c r="AP152" s="5"/>
      <c r="AQ152" s="3" t="s">
        <v>2156</v>
      </c>
      <c r="AR152" s="2"/>
      <c r="AS152" t="s">
        <v>2895</v>
      </c>
      <c r="AU152" t="s">
        <v>3033</v>
      </c>
      <c r="AV152" t="s">
        <v>3034</v>
      </c>
      <c r="AW152" s="30">
        <v>7</v>
      </c>
      <c r="AX152" t="s">
        <v>268</v>
      </c>
      <c r="BF152" s="2"/>
      <c r="BG152" s="2"/>
      <c r="BI152" s="2"/>
      <c r="BJ152" s="2"/>
      <c r="BL152" s="7"/>
      <c r="BM152" s="2"/>
      <c r="BN152" s="7"/>
      <c r="BO152" s="2"/>
      <c r="BP152" s="2"/>
      <c r="BQ152" s="7"/>
      <c r="BR152" s="2"/>
      <c r="BS152" s="2"/>
      <c r="BT152" s="7"/>
      <c r="BU152" s="2"/>
      <c r="BV152" s="2"/>
      <c r="BW152" s="7"/>
      <c r="BX152" s="6"/>
      <c r="CA152" s="2"/>
      <c r="CB152" s="7"/>
      <c r="CD152" s="7"/>
      <c r="CE152" s="2"/>
      <c r="CF152" s="7"/>
      <c r="CG152" s="2"/>
      <c r="CH152" s="7"/>
      <c r="CI152" s="2"/>
      <c r="CJ152" s="7"/>
      <c r="CK152" s="7"/>
      <c r="CL152" s="7"/>
      <c r="CN152" s="2"/>
      <c r="CO152" s="2"/>
      <c r="CP152" s="2"/>
      <c r="CQ152" s="2"/>
      <c r="CS152" s="2"/>
      <c r="CT152" s="7"/>
      <c r="CU152" s="2"/>
      <c r="CV152" s="2"/>
      <c r="CW152" s="2"/>
      <c r="CX152" s="2"/>
      <c r="CZ152" s="7"/>
      <c r="DA152" s="7"/>
      <c r="DB152" s="7"/>
      <c r="DC152" s="7"/>
      <c r="DD152" s="2"/>
      <c r="DE152" s="7"/>
      <c r="DF152" s="7"/>
      <c r="DI152" s="2"/>
      <c r="DM152" s="7"/>
      <c r="DP152" s="7"/>
      <c r="DQ152" s="2"/>
      <c r="DR152" s="7"/>
      <c r="DS152" s="2"/>
      <c r="DT152" s="7"/>
      <c r="DU152" s="2"/>
      <c r="DV152" s="7"/>
      <c r="DW152" s="7"/>
      <c r="DX152" s="7"/>
      <c r="DY152" s="7"/>
      <c r="DZ152" s="7"/>
      <c r="EA152" s="7"/>
      <c r="EB152" s="7"/>
      <c r="EC152" s="7"/>
      <c r="ED152" s="6"/>
      <c r="EE152" s="7"/>
      <c r="EF152" s="2"/>
      <c r="EG152" s="7"/>
      <c r="EH152" s="7"/>
      <c r="EL152">
        <f t="shared" si="5"/>
        <v>18</v>
      </c>
    </row>
    <row r="153" spans="1:142" ht="12" customHeight="1">
      <c r="A153">
        <v>151</v>
      </c>
      <c r="B153" s="17">
        <v>42857.904814814814</v>
      </c>
      <c r="C153">
        <v>71</v>
      </c>
      <c r="D153">
        <v>768</v>
      </c>
      <c r="E153" t="b">
        <v>0</v>
      </c>
      <c r="F153" t="s">
        <v>263</v>
      </c>
      <c r="G153" t="s">
        <v>265</v>
      </c>
      <c r="H153">
        <f t="shared" si="0"/>
        <v>1</v>
      </c>
      <c r="I153" s="2">
        <f t="shared" si="1"/>
        <v>0</v>
      </c>
      <c r="J153" s="2">
        <f t="shared" ref="J153:K153" si="171">IF(O153="Yes",0,IF(O153="NO",1,""))</f>
        <v>0</v>
      </c>
      <c r="K153" s="2">
        <f t="shared" si="171"/>
        <v>0</v>
      </c>
      <c r="L153" s="2" t="str">
        <f t="shared" si="3"/>
        <v/>
      </c>
      <c r="M153" s="2">
        <f t="shared" si="4"/>
        <v>0</v>
      </c>
      <c r="N153" s="2" t="s">
        <v>266</v>
      </c>
      <c r="O153" s="2" t="s">
        <v>267</v>
      </c>
      <c r="P153" s="2" t="s">
        <v>267</v>
      </c>
      <c r="Q153" s="2" t="s">
        <v>904</v>
      </c>
      <c r="R153" s="2"/>
      <c r="S153" s="3" t="s">
        <v>267</v>
      </c>
      <c r="T153" s="2" t="s">
        <v>268</v>
      </c>
      <c r="V153" s="3"/>
      <c r="W153" s="18"/>
      <c r="X153" s="2"/>
      <c r="Y153" s="2" t="s">
        <v>2949</v>
      </c>
      <c r="Z153" s="2" t="s">
        <v>1698</v>
      </c>
      <c r="AA153" s="3">
        <v>38</v>
      </c>
      <c r="AB153" s="5">
        <f t="shared" si="168"/>
        <v>30</v>
      </c>
      <c r="AD153" s="3" t="s">
        <v>1701</v>
      </c>
      <c r="AE153" s="3"/>
      <c r="AF153" s="6" t="s">
        <v>270</v>
      </c>
      <c r="AH153" s="3" t="s">
        <v>2546</v>
      </c>
      <c r="AJ153" s="2"/>
      <c r="AK153" s="2" t="s">
        <v>268</v>
      </c>
      <c r="AM153" s="2" t="s">
        <v>267</v>
      </c>
      <c r="AN153" s="3">
        <v>2</v>
      </c>
      <c r="AO153" s="2" t="s">
        <v>267</v>
      </c>
      <c r="AP153" s="32" t="s">
        <v>3035</v>
      </c>
      <c r="AQ153" s="3" t="s">
        <v>2898</v>
      </c>
      <c r="AR153" s="2"/>
      <c r="AS153" t="s">
        <v>267</v>
      </c>
      <c r="AW153" s="15"/>
      <c r="AX153" t="s">
        <v>267</v>
      </c>
      <c r="BD153" t="s">
        <v>2891</v>
      </c>
      <c r="BF153" s="2" t="s">
        <v>2993</v>
      </c>
      <c r="BG153" s="2"/>
      <c r="BI153" s="2" t="s">
        <v>268</v>
      </c>
      <c r="BJ153" s="2"/>
      <c r="BL153" s="7"/>
      <c r="BM153" s="2" t="s">
        <v>2942</v>
      </c>
      <c r="BN153" s="36" t="s">
        <v>754</v>
      </c>
      <c r="BO153" s="2" t="s">
        <v>2942</v>
      </c>
      <c r="BP153" s="2" t="s">
        <v>268</v>
      </c>
      <c r="BQ153" s="7"/>
      <c r="BR153" s="2" t="s">
        <v>2942</v>
      </c>
      <c r="BS153" s="2" t="s">
        <v>267</v>
      </c>
      <c r="BT153" s="7"/>
      <c r="BU153" s="2" t="s">
        <v>2942</v>
      </c>
      <c r="BV153" s="2" t="s">
        <v>268</v>
      </c>
      <c r="BW153" s="7" t="s">
        <v>563</v>
      </c>
      <c r="BX153" s="6" t="s">
        <v>280</v>
      </c>
      <c r="CA153" s="2" t="s">
        <v>2940</v>
      </c>
      <c r="CB153" s="7"/>
      <c r="CC153" t="s">
        <v>1839</v>
      </c>
      <c r="CD153" s="7"/>
      <c r="CE153" s="2" t="s">
        <v>2918</v>
      </c>
      <c r="CF153" s="7" t="s">
        <v>598</v>
      </c>
      <c r="CG153" s="2" t="s">
        <v>2917</v>
      </c>
      <c r="CH153" s="7"/>
      <c r="CI153" s="2" t="s">
        <v>2958</v>
      </c>
      <c r="CJ153" s="7" t="s">
        <v>568</v>
      </c>
      <c r="CK153" s="7" t="s">
        <v>635</v>
      </c>
      <c r="CL153" s="7" t="s">
        <v>569</v>
      </c>
      <c r="CM153" t="s">
        <v>2975</v>
      </c>
      <c r="CN153" s="2" t="s">
        <v>2962</v>
      </c>
      <c r="CO153" s="2" t="s">
        <v>2963</v>
      </c>
      <c r="CP153" s="2" t="s">
        <v>2965</v>
      </c>
      <c r="CQ153" s="2" t="s">
        <v>2963</v>
      </c>
      <c r="CR153" t="s">
        <v>2963</v>
      </c>
      <c r="CS153" s="2" t="s">
        <v>267</v>
      </c>
      <c r="CT153" s="7"/>
      <c r="CU153" s="2" t="s">
        <v>268</v>
      </c>
      <c r="CV153" s="2"/>
      <c r="CW153" s="2" t="s">
        <v>268</v>
      </c>
      <c r="CX153" s="2" t="s">
        <v>268</v>
      </c>
      <c r="CZ153" s="7" t="s">
        <v>571</v>
      </c>
      <c r="DA153" s="7" t="s">
        <v>539</v>
      </c>
      <c r="DB153" s="7"/>
      <c r="DC153" s="7"/>
      <c r="DD153" s="2"/>
      <c r="DE153" s="7"/>
      <c r="DF153" s="7"/>
      <c r="DI153" s="2"/>
      <c r="DM153" s="7"/>
      <c r="DP153" s="7"/>
      <c r="DQ153" s="2"/>
      <c r="DR153" s="7"/>
      <c r="DS153" s="2"/>
      <c r="DT153" s="7"/>
      <c r="DU153" s="2"/>
      <c r="DV153" s="7"/>
      <c r="DW153" s="7"/>
      <c r="DX153" s="7"/>
      <c r="DY153" s="7"/>
      <c r="DZ153" s="7"/>
      <c r="EA153" s="7"/>
      <c r="EB153" s="7"/>
      <c r="EC153" s="7"/>
      <c r="ED153" s="6"/>
      <c r="EE153" s="7"/>
      <c r="EF153" s="2"/>
      <c r="EG153" s="7"/>
      <c r="EH153" s="7"/>
      <c r="EL153">
        <f t="shared" si="5"/>
        <v>53</v>
      </c>
    </row>
    <row r="154" spans="1:142" ht="12" customHeight="1">
      <c r="A154">
        <v>152</v>
      </c>
      <c r="B154" s="17">
        <v>42863.960590277777</v>
      </c>
      <c r="C154">
        <v>91</v>
      </c>
      <c r="D154">
        <v>783</v>
      </c>
      <c r="E154" t="b">
        <v>0</v>
      </c>
      <c r="F154" t="s">
        <v>263</v>
      </c>
      <c r="G154" t="s">
        <v>265</v>
      </c>
      <c r="H154">
        <f t="shared" si="0"/>
        <v>1</v>
      </c>
      <c r="I154" s="2">
        <f t="shared" si="1"/>
        <v>0</v>
      </c>
      <c r="J154" s="2">
        <f t="shared" ref="J154:K154" si="172">IF(O154="Yes",0,IF(O154="NO",1,""))</f>
        <v>0</v>
      </c>
      <c r="K154" s="2">
        <f t="shared" si="172"/>
        <v>0</v>
      </c>
      <c r="L154" s="2" t="str">
        <f t="shared" si="3"/>
        <v/>
      </c>
      <c r="M154" s="2">
        <f t="shared" si="4"/>
        <v>0</v>
      </c>
      <c r="N154" s="2" t="s">
        <v>266</v>
      </c>
      <c r="O154" s="2" t="s">
        <v>267</v>
      </c>
      <c r="P154" s="2" t="s">
        <v>267</v>
      </c>
      <c r="Q154" s="2" t="s">
        <v>904</v>
      </c>
      <c r="R154" s="2"/>
      <c r="S154" s="3" t="s">
        <v>267</v>
      </c>
      <c r="T154" s="2" t="s">
        <v>268</v>
      </c>
      <c r="V154" s="3"/>
      <c r="W154" s="18"/>
      <c r="X154" s="2"/>
      <c r="Y154" s="2" t="s">
        <v>1697</v>
      </c>
      <c r="Z154" s="2" t="s">
        <v>1698</v>
      </c>
      <c r="AA154" s="3">
        <v>40</v>
      </c>
      <c r="AB154" s="5">
        <f t="shared" si="168"/>
        <v>40</v>
      </c>
      <c r="AD154" s="3" t="s">
        <v>2543</v>
      </c>
      <c r="AE154" s="3"/>
      <c r="AF154" s="6" t="s">
        <v>275</v>
      </c>
      <c r="AH154" s="3" t="s">
        <v>2546</v>
      </c>
      <c r="AJ154" s="2"/>
      <c r="AK154" s="2" t="s">
        <v>267</v>
      </c>
      <c r="AM154" s="2"/>
      <c r="AN154" s="3"/>
      <c r="AO154" s="2"/>
      <c r="AP154" s="5"/>
      <c r="AQ154" s="3"/>
      <c r="AR154" s="2"/>
      <c r="AS154" t="s">
        <v>2157</v>
      </c>
      <c r="AT154" t="s">
        <v>3026</v>
      </c>
      <c r="AV154" t="s">
        <v>3036</v>
      </c>
      <c r="AW154" s="30">
        <v>25</v>
      </c>
      <c r="AX154" t="s">
        <v>267</v>
      </c>
      <c r="BD154" t="s">
        <v>276</v>
      </c>
      <c r="BE154" t="s">
        <v>3037</v>
      </c>
      <c r="BF154" s="2" t="s">
        <v>2935</v>
      </c>
      <c r="BG154" s="2"/>
      <c r="BI154" s="2" t="s">
        <v>268</v>
      </c>
      <c r="BJ154" s="2"/>
      <c r="BL154" s="7"/>
      <c r="BM154" s="2" t="s">
        <v>2893</v>
      </c>
      <c r="BN154" s="7"/>
      <c r="BO154" s="2" t="s">
        <v>2975</v>
      </c>
      <c r="BP154" s="2" t="s">
        <v>268</v>
      </c>
      <c r="BQ154" s="7"/>
      <c r="BR154" s="2"/>
      <c r="BS154" s="2"/>
      <c r="BT154" s="7"/>
      <c r="BU154" s="2" t="s">
        <v>1839</v>
      </c>
      <c r="BV154" s="2" t="s">
        <v>268</v>
      </c>
      <c r="BW154" s="7" t="s">
        <v>595</v>
      </c>
      <c r="BX154" s="6" t="s">
        <v>283</v>
      </c>
      <c r="CA154" s="2" t="s">
        <v>2961</v>
      </c>
      <c r="CB154" s="7"/>
      <c r="CC154" t="s">
        <v>1839</v>
      </c>
      <c r="CD154" s="7"/>
      <c r="CE154" s="2" t="s">
        <v>2918</v>
      </c>
      <c r="CF154" s="7"/>
      <c r="CG154" s="2" t="s">
        <v>2903</v>
      </c>
      <c r="CH154" s="7"/>
      <c r="CI154" s="2" t="s">
        <v>2975</v>
      </c>
      <c r="CJ154" s="7" t="s">
        <v>289</v>
      </c>
      <c r="CK154" s="7" t="s">
        <v>268</v>
      </c>
      <c r="CL154" s="7" t="s">
        <v>601</v>
      </c>
      <c r="CM154" t="s">
        <v>2893</v>
      </c>
      <c r="CN154" s="2" t="s">
        <v>2994</v>
      </c>
      <c r="CO154" s="2" t="s">
        <v>2964</v>
      </c>
      <c r="CP154" s="2" t="s">
        <v>2963</v>
      </c>
      <c r="CQ154" s="2" t="s">
        <v>2964</v>
      </c>
      <c r="CR154" t="s">
        <v>2991</v>
      </c>
      <c r="CS154" s="2" t="s">
        <v>267</v>
      </c>
      <c r="CT154" s="7" t="s">
        <v>537</v>
      </c>
      <c r="CU154" s="2" t="s">
        <v>268</v>
      </c>
      <c r="CV154" s="2"/>
      <c r="CW154" s="2" t="s">
        <v>268</v>
      </c>
      <c r="CX154" s="2" t="s">
        <v>268</v>
      </c>
      <c r="CZ154" s="36" t="s">
        <v>603</v>
      </c>
      <c r="DA154" s="36" t="s">
        <v>572</v>
      </c>
      <c r="DB154" s="7"/>
      <c r="DC154" s="7" t="s">
        <v>510</v>
      </c>
      <c r="DD154" s="2" t="s">
        <v>2966</v>
      </c>
      <c r="DE154" s="7"/>
      <c r="DF154" s="7"/>
      <c r="DI154" s="2"/>
      <c r="DM154" s="7"/>
      <c r="DP154" s="7" t="s">
        <v>413</v>
      </c>
      <c r="DQ154" s="2"/>
      <c r="DR154" s="7"/>
      <c r="DS154" s="2"/>
      <c r="DT154" s="7"/>
      <c r="DU154" s="2" t="s">
        <v>2966</v>
      </c>
      <c r="DV154" s="7"/>
      <c r="DW154" s="7"/>
      <c r="DX154" s="7"/>
      <c r="DY154" s="7"/>
      <c r="DZ154" s="7"/>
      <c r="EA154" s="7"/>
      <c r="EB154" s="7"/>
      <c r="EC154" s="7"/>
      <c r="ED154" s="6"/>
      <c r="EE154" s="7"/>
      <c r="EF154" s="2"/>
      <c r="EG154" s="7"/>
      <c r="EH154" s="7"/>
      <c r="EL154">
        <f t="shared" si="5"/>
        <v>53</v>
      </c>
    </row>
    <row r="155" spans="1:142" ht="12" customHeight="1">
      <c r="A155">
        <v>153</v>
      </c>
      <c r="B155" s="17">
        <v>42895.368923611109</v>
      </c>
      <c r="C155">
        <v>99</v>
      </c>
      <c r="D155">
        <v>821</v>
      </c>
      <c r="E155" t="b">
        <v>0</v>
      </c>
      <c r="F155" t="s">
        <v>263</v>
      </c>
      <c r="G155" t="s">
        <v>265</v>
      </c>
      <c r="H155">
        <f t="shared" si="0"/>
        <v>1</v>
      </c>
      <c r="I155" s="2">
        <f t="shared" si="1"/>
        <v>0</v>
      </c>
      <c r="J155" s="2">
        <f t="shared" ref="J155:K155" si="173">IF(O155="Yes",0,IF(O155="NO",1,""))</f>
        <v>0</v>
      </c>
      <c r="K155" s="2">
        <f t="shared" si="173"/>
        <v>0</v>
      </c>
      <c r="L155" s="2" t="str">
        <f t="shared" si="3"/>
        <v/>
      </c>
      <c r="M155" s="2">
        <f t="shared" si="4"/>
        <v>0</v>
      </c>
      <c r="N155" s="2" t="s">
        <v>269</v>
      </c>
      <c r="O155" s="2" t="s">
        <v>267</v>
      </c>
      <c r="P155" s="2" t="s">
        <v>267</v>
      </c>
      <c r="Q155" s="2" t="s">
        <v>1649</v>
      </c>
      <c r="R155" s="2" t="s">
        <v>3038</v>
      </c>
      <c r="S155" s="3" t="s">
        <v>268</v>
      </c>
      <c r="T155" s="2" t="s">
        <v>268</v>
      </c>
      <c r="V155" s="3"/>
      <c r="W155" s="18"/>
      <c r="X155" s="2"/>
      <c r="Y155" s="2" t="s">
        <v>1697</v>
      </c>
      <c r="Z155" s="2" t="s">
        <v>1698</v>
      </c>
      <c r="AA155" s="3">
        <v>61</v>
      </c>
      <c r="AB155" s="5">
        <f t="shared" si="168"/>
        <v>60</v>
      </c>
      <c r="AC155">
        <v>60</v>
      </c>
      <c r="AD155" s="3" t="s">
        <v>2888</v>
      </c>
      <c r="AE155" s="3" t="s">
        <v>2888</v>
      </c>
      <c r="AF155" s="6" t="s">
        <v>270</v>
      </c>
      <c r="AH155" s="3" t="s">
        <v>2546</v>
      </c>
      <c r="AJ155" s="2"/>
      <c r="AK155" s="2"/>
      <c r="AM155" s="2"/>
      <c r="AN155" s="3">
        <v>5</v>
      </c>
      <c r="AO155" s="2" t="s">
        <v>267</v>
      </c>
      <c r="AP155" s="5" t="s">
        <v>3039</v>
      </c>
      <c r="AQ155" s="3" t="s">
        <v>2979</v>
      </c>
      <c r="AR155" s="2" t="s">
        <v>2898</v>
      </c>
      <c r="AS155" t="s">
        <v>2157</v>
      </c>
      <c r="AT155" t="s">
        <v>3040</v>
      </c>
      <c r="AV155" t="s">
        <v>3041</v>
      </c>
      <c r="AW155" s="30">
        <v>10</v>
      </c>
      <c r="AX155" t="s">
        <v>268</v>
      </c>
      <c r="AY155">
        <v>2016</v>
      </c>
      <c r="AZ155">
        <v>3</v>
      </c>
      <c r="BA155" t="s">
        <v>3042</v>
      </c>
      <c r="BB155" t="s">
        <v>2934</v>
      </c>
      <c r="BD155" t="s">
        <v>2891</v>
      </c>
      <c r="BF155" s="2" t="s">
        <v>2935</v>
      </c>
      <c r="BG155" s="2" t="s">
        <v>267</v>
      </c>
      <c r="BH155" t="s">
        <v>2935</v>
      </c>
      <c r="BI155" s="2" t="s">
        <v>2160</v>
      </c>
      <c r="BJ155" s="2" t="s">
        <v>1839</v>
      </c>
      <c r="BK155" t="s">
        <v>268</v>
      </c>
      <c r="BL155" s="7"/>
      <c r="BM155" s="2" t="s">
        <v>1839</v>
      </c>
      <c r="BN155" s="7"/>
      <c r="BO155" s="2" t="s">
        <v>1839</v>
      </c>
      <c r="BP155" s="2"/>
      <c r="BQ155" s="7"/>
      <c r="BR155" s="2"/>
      <c r="BS155" s="2" t="s">
        <v>3043</v>
      </c>
      <c r="BT155" s="7"/>
      <c r="BU155" s="2"/>
      <c r="BV155" s="2"/>
      <c r="BW155" s="7"/>
      <c r="BX155" s="6" t="s">
        <v>277</v>
      </c>
      <c r="BY155" t="s">
        <v>3044</v>
      </c>
      <c r="CA155" s="2" t="s">
        <v>2902</v>
      </c>
      <c r="CB155" s="7"/>
      <c r="CC155" t="s">
        <v>1839</v>
      </c>
      <c r="CD155" s="7"/>
      <c r="CE155" s="2" t="s">
        <v>2918</v>
      </c>
      <c r="CF155" s="7"/>
      <c r="CG155" s="2" t="s">
        <v>2917</v>
      </c>
      <c r="CH155" s="7"/>
      <c r="CI155" s="2" t="s">
        <v>1839</v>
      </c>
      <c r="CJ155" s="7"/>
      <c r="CK155" s="7"/>
      <c r="CL155" s="7"/>
      <c r="CM155" t="s">
        <v>1839</v>
      </c>
      <c r="CN155" s="2" t="s">
        <v>2962</v>
      </c>
      <c r="CO155" s="2" t="s">
        <v>2963</v>
      </c>
      <c r="CP155" s="2" t="s">
        <v>2963</v>
      </c>
      <c r="CQ155" s="2" t="s">
        <v>2964</v>
      </c>
      <c r="CR155" t="s">
        <v>2964</v>
      </c>
      <c r="CS155" s="2" t="s">
        <v>267</v>
      </c>
      <c r="CT155" s="7"/>
      <c r="CU155" s="2" t="s">
        <v>268</v>
      </c>
      <c r="CV155" s="2"/>
      <c r="CW155" s="2"/>
      <c r="CX155" s="2"/>
      <c r="CZ155" s="7"/>
      <c r="DA155" s="7"/>
      <c r="DB155" s="7"/>
      <c r="DC155" s="7"/>
      <c r="DD155" s="2"/>
      <c r="DE155" s="7"/>
      <c r="DF155" s="7"/>
      <c r="DI155" s="2"/>
      <c r="DM155" s="7"/>
      <c r="DP155" s="7"/>
      <c r="DQ155" s="2"/>
      <c r="DR155" s="7"/>
      <c r="DS155" s="2"/>
      <c r="DT155" s="7"/>
      <c r="DU155" s="2"/>
      <c r="DV155" s="7"/>
      <c r="DW155" s="7"/>
      <c r="DX155" s="7"/>
      <c r="DY155" s="7"/>
      <c r="DZ155" s="7"/>
      <c r="EA155" s="7"/>
      <c r="EB155" s="7"/>
      <c r="EC155" s="7"/>
      <c r="ED155" s="6"/>
      <c r="EE155" s="7"/>
      <c r="EF155" s="2"/>
      <c r="EG155" s="7"/>
      <c r="EH155" s="7"/>
      <c r="EL155">
        <f t="shared" si="5"/>
        <v>53</v>
      </c>
    </row>
    <row r="156" spans="1:142" ht="12" customHeight="1">
      <c r="A156">
        <v>154</v>
      </c>
      <c r="B156" s="17">
        <v>42804.855462962965</v>
      </c>
      <c r="C156">
        <v>87</v>
      </c>
      <c r="D156">
        <v>832</v>
      </c>
      <c r="E156" t="b">
        <v>0</v>
      </c>
      <c r="F156" t="s">
        <v>263</v>
      </c>
      <c r="G156" t="s">
        <v>265</v>
      </c>
      <c r="H156">
        <f t="shared" si="0"/>
        <v>1</v>
      </c>
      <c r="I156" s="2">
        <f t="shared" si="1"/>
        <v>0</v>
      </c>
      <c r="J156" s="2">
        <f t="shared" ref="J156:K156" si="174">IF(O156="Yes",0,IF(O156="NO",1,""))</f>
        <v>0</v>
      </c>
      <c r="K156" s="2">
        <f t="shared" si="174"/>
        <v>0</v>
      </c>
      <c r="L156" s="2" t="str">
        <f t="shared" si="3"/>
        <v/>
      </c>
      <c r="M156" s="2">
        <f t="shared" si="4"/>
        <v>0</v>
      </c>
      <c r="N156" s="2" t="s">
        <v>269</v>
      </c>
      <c r="O156" s="2" t="s">
        <v>267</v>
      </c>
      <c r="P156" s="2" t="s">
        <v>267</v>
      </c>
      <c r="Q156" s="2" t="s">
        <v>904</v>
      </c>
      <c r="R156" s="2"/>
      <c r="S156" s="3" t="s">
        <v>267</v>
      </c>
      <c r="T156" s="2" t="s">
        <v>268</v>
      </c>
      <c r="V156" s="3"/>
      <c r="W156" s="19">
        <v>2015</v>
      </c>
      <c r="X156" s="2"/>
      <c r="Y156" s="2" t="s">
        <v>906</v>
      </c>
      <c r="Z156" s="2" t="s">
        <v>1698</v>
      </c>
      <c r="AA156" s="3">
        <v>33</v>
      </c>
      <c r="AB156" s="5">
        <f t="shared" si="168"/>
        <v>30</v>
      </c>
      <c r="AC156">
        <v>31</v>
      </c>
      <c r="AD156" s="3" t="s">
        <v>2925</v>
      </c>
      <c r="AE156" s="3" t="s">
        <v>2925</v>
      </c>
      <c r="AF156" s="6" t="s">
        <v>270</v>
      </c>
      <c r="AH156" s="3" t="s">
        <v>2546</v>
      </c>
      <c r="AJ156" s="2"/>
      <c r="AK156" s="2" t="s">
        <v>268</v>
      </c>
      <c r="AM156" s="2" t="s">
        <v>268</v>
      </c>
      <c r="AN156" s="3">
        <v>2</v>
      </c>
      <c r="AO156" s="2" t="s">
        <v>267</v>
      </c>
      <c r="AP156" s="32" t="s">
        <v>3045</v>
      </c>
      <c r="AQ156" s="3" t="s">
        <v>2890</v>
      </c>
      <c r="AR156" s="2" t="s">
        <v>2907</v>
      </c>
      <c r="AS156" t="s">
        <v>267</v>
      </c>
      <c r="AW156" s="15"/>
      <c r="AX156" t="s">
        <v>268</v>
      </c>
      <c r="AY156">
        <v>2014</v>
      </c>
      <c r="AZ156">
        <v>5</v>
      </c>
      <c r="BA156" t="s">
        <v>3046</v>
      </c>
      <c r="BB156" t="s">
        <v>2909</v>
      </c>
      <c r="BD156" t="s">
        <v>3047</v>
      </c>
      <c r="BE156" t="s">
        <v>3048</v>
      </c>
      <c r="BF156" s="2" t="s">
        <v>2892</v>
      </c>
      <c r="BG156" s="2" t="s">
        <v>268</v>
      </c>
      <c r="BI156" s="2" t="s">
        <v>2911</v>
      </c>
      <c r="BJ156" s="2" t="s">
        <v>1839</v>
      </c>
      <c r="BK156" t="s">
        <v>267</v>
      </c>
      <c r="BL156" s="7"/>
      <c r="BM156" s="2" t="s">
        <v>1839</v>
      </c>
      <c r="BN156" s="7" t="s">
        <v>784</v>
      </c>
      <c r="BO156" s="2" t="s">
        <v>1839</v>
      </c>
      <c r="BP156" s="2" t="s">
        <v>267</v>
      </c>
      <c r="BQ156" s="7"/>
      <c r="BR156" s="2" t="s">
        <v>1839</v>
      </c>
      <c r="BS156" s="2" t="s">
        <v>267</v>
      </c>
      <c r="BT156" s="7"/>
      <c r="BU156" s="2" t="s">
        <v>2893</v>
      </c>
      <c r="BV156" s="2" t="s">
        <v>268</v>
      </c>
      <c r="BW156" s="7" t="s">
        <v>629</v>
      </c>
      <c r="BX156" s="6" t="s">
        <v>289</v>
      </c>
      <c r="CA156" s="2" t="s">
        <v>3016</v>
      </c>
      <c r="CB156" s="7"/>
      <c r="CC156" t="s">
        <v>2917</v>
      </c>
      <c r="CD156" s="7"/>
      <c r="CE156" s="2" t="s">
        <v>2918</v>
      </c>
      <c r="CF156" s="7" t="s">
        <v>632</v>
      </c>
      <c r="CG156" s="2" t="s">
        <v>2917</v>
      </c>
      <c r="CH156" s="7" t="s">
        <v>535</v>
      </c>
      <c r="CI156" s="2" t="s">
        <v>2942</v>
      </c>
      <c r="CJ156" s="7" t="s">
        <v>634</v>
      </c>
      <c r="CK156" s="7"/>
      <c r="CL156" s="7"/>
      <c r="CN156" s="2"/>
      <c r="CO156" s="2" t="s">
        <v>2963</v>
      </c>
      <c r="CP156" s="2" t="s">
        <v>2963</v>
      </c>
      <c r="CQ156" s="2" t="s">
        <v>2964</v>
      </c>
      <c r="CR156" t="s">
        <v>2963</v>
      </c>
      <c r="CS156" s="2" t="s">
        <v>267</v>
      </c>
      <c r="CT156" s="7" t="s">
        <v>570</v>
      </c>
      <c r="CU156" s="2" t="s">
        <v>267</v>
      </c>
      <c r="CV156" s="2"/>
      <c r="CW156" s="2"/>
      <c r="CX156" s="2"/>
      <c r="CZ156" s="7"/>
      <c r="DA156" s="7"/>
      <c r="DB156" s="7"/>
      <c r="DC156" s="7"/>
      <c r="DD156" s="2" t="s">
        <v>2970</v>
      </c>
      <c r="DE156" s="7"/>
      <c r="DF156" s="7"/>
      <c r="DI156" s="2"/>
      <c r="DM156" s="7"/>
      <c r="DP156" s="7"/>
      <c r="DQ156" s="2"/>
      <c r="DR156" s="7"/>
      <c r="DS156" s="2"/>
      <c r="DT156" s="7"/>
      <c r="DU156" s="2"/>
      <c r="DV156" s="7"/>
      <c r="DW156" s="7"/>
      <c r="DX156" s="7"/>
      <c r="DY156" s="7"/>
      <c r="DZ156" s="7"/>
      <c r="EA156" s="7"/>
      <c r="EB156" s="7"/>
      <c r="EC156" s="7"/>
      <c r="ED156" s="6"/>
      <c r="EE156" s="7"/>
      <c r="EF156" s="2"/>
      <c r="EG156" s="7"/>
      <c r="EH156" s="7"/>
      <c r="EL156">
        <f t="shared" si="5"/>
        <v>60</v>
      </c>
    </row>
    <row r="157" spans="1:142" ht="12" customHeight="1">
      <c r="A157">
        <v>155</v>
      </c>
      <c r="B157" s="17">
        <v>42756.788865740738</v>
      </c>
      <c r="C157">
        <v>100</v>
      </c>
      <c r="D157">
        <v>836</v>
      </c>
      <c r="E157" t="b">
        <v>1</v>
      </c>
      <c r="F157" t="s">
        <v>263</v>
      </c>
      <c r="G157" t="s">
        <v>265</v>
      </c>
      <c r="H157">
        <f t="shared" si="0"/>
        <v>1</v>
      </c>
      <c r="I157" s="2">
        <f t="shared" si="1"/>
        <v>0</v>
      </c>
      <c r="J157" s="2">
        <f t="shared" ref="J157:K157" si="175">IF(O157="Yes",0,IF(O157="NO",1,""))</f>
        <v>0</v>
      </c>
      <c r="K157" s="2">
        <f t="shared" si="175"/>
        <v>0</v>
      </c>
      <c r="L157" s="2" t="str">
        <f t="shared" si="3"/>
        <v/>
      </c>
      <c r="M157" s="2">
        <f t="shared" si="4"/>
        <v>0</v>
      </c>
      <c r="N157" s="2" t="s">
        <v>266</v>
      </c>
      <c r="O157" s="2" t="s">
        <v>267</v>
      </c>
      <c r="P157" s="2" t="s">
        <v>267</v>
      </c>
      <c r="Q157" s="2" t="s">
        <v>624</v>
      </c>
      <c r="R157" s="2"/>
      <c r="S157" s="3"/>
      <c r="T157" s="2" t="s">
        <v>267</v>
      </c>
      <c r="U157" t="s">
        <v>627</v>
      </c>
      <c r="V157" s="3">
        <v>2016</v>
      </c>
      <c r="W157" s="18"/>
      <c r="X157" s="2" t="s">
        <v>3049</v>
      </c>
      <c r="Y157" s="2" t="s">
        <v>1697</v>
      </c>
      <c r="Z157" s="2" t="s">
        <v>1698</v>
      </c>
      <c r="AA157" s="3">
        <v>24</v>
      </c>
      <c r="AB157" s="5">
        <f t="shared" si="168"/>
        <v>20</v>
      </c>
      <c r="AD157" s="3" t="s">
        <v>2543</v>
      </c>
      <c r="AE157" s="3"/>
      <c r="AF157" s="6" t="s">
        <v>270</v>
      </c>
      <c r="AH157" s="3" t="s">
        <v>1704</v>
      </c>
      <c r="AJ157" s="2"/>
      <c r="AK157" s="2"/>
      <c r="AM157" s="2"/>
      <c r="AN157" s="3">
        <v>4</v>
      </c>
      <c r="AO157" s="2" t="s">
        <v>267</v>
      </c>
      <c r="AP157" s="32" t="s">
        <v>3050</v>
      </c>
      <c r="AQ157" s="3" t="s">
        <v>2156</v>
      </c>
      <c r="AR157" s="2"/>
      <c r="AS157" t="s">
        <v>2157</v>
      </c>
      <c r="AT157" t="s">
        <v>2931</v>
      </c>
      <c r="AV157" t="s">
        <v>3051</v>
      </c>
      <c r="AW157" s="30">
        <v>36</v>
      </c>
      <c r="AX157" t="s">
        <v>267</v>
      </c>
      <c r="BD157" t="s">
        <v>2891</v>
      </c>
      <c r="BF157" s="2" t="s">
        <v>2910</v>
      </c>
      <c r="BG157" s="2"/>
      <c r="BI157" s="2" t="s">
        <v>2901</v>
      </c>
      <c r="BJ157" s="2"/>
      <c r="BL157" s="7"/>
      <c r="BM157" s="2"/>
      <c r="BN157" s="7"/>
      <c r="BO157" s="2"/>
      <c r="BP157" s="2"/>
      <c r="BQ157" s="7"/>
      <c r="BR157" s="2"/>
      <c r="BS157" s="2"/>
      <c r="BT157" s="7"/>
      <c r="BU157" s="2"/>
      <c r="BV157" s="2"/>
      <c r="BW157" s="7"/>
      <c r="BX157" s="6" t="s">
        <v>277</v>
      </c>
      <c r="BY157" t="s">
        <v>3052</v>
      </c>
      <c r="CA157" s="2" t="s">
        <v>2940</v>
      </c>
      <c r="CB157" s="7" t="s">
        <v>596</v>
      </c>
      <c r="CC157" t="s">
        <v>1839</v>
      </c>
      <c r="CD157" s="7"/>
      <c r="CE157" s="2" t="s">
        <v>2904</v>
      </c>
      <c r="CF157" s="7" t="s">
        <v>665</v>
      </c>
      <c r="CG157" s="2" t="s">
        <v>2903</v>
      </c>
      <c r="CH157" s="7" t="s">
        <v>567</v>
      </c>
      <c r="CI157" s="2" t="s">
        <v>2942</v>
      </c>
      <c r="CJ157" s="7" t="s">
        <v>667</v>
      </c>
      <c r="CK157" s="7" t="s">
        <v>268</v>
      </c>
      <c r="CL157" s="7" t="s">
        <v>636</v>
      </c>
      <c r="CM157" t="s">
        <v>2975</v>
      </c>
      <c r="CN157" s="2" t="s">
        <v>2994</v>
      </c>
      <c r="CO157" s="2" t="s">
        <v>2964</v>
      </c>
      <c r="CP157" s="2" t="s">
        <v>2963</v>
      </c>
      <c r="CQ157" s="2" t="s">
        <v>2964</v>
      </c>
      <c r="CR157" t="s">
        <v>2963</v>
      </c>
      <c r="CS157" s="2" t="s">
        <v>267</v>
      </c>
      <c r="CT157" s="7" t="s">
        <v>602</v>
      </c>
      <c r="CU157" s="2" t="s">
        <v>268</v>
      </c>
      <c r="CV157" s="2"/>
      <c r="CW157" s="2" t="s">
        <v>268</v>
      </c>
      <c r="CX157" s="2" t="s">
        <v>268</v>
      </c>
      <c r="CZ157" s="36" t="s">
        <v>638</v>
      </c>
      <c r="DA157" s="36" t="s">
        <v>604</v>
      </c>
      <c r="DB157" s="7" t="s">
        <v>408</v>
      </c>
      <c r="DC157" s="7" t="s">
        <v>541</v>
      </c>
      <c r="DD157" s="2" t="s">
        <v>2970</v>
      </c>
      <c r="DE157" s="7" t="s">
        <v>443</v>
      </c>
      <c r="DF157" s="7"/>
      <c r="DG157" t="s">
        <v>3053</v>
      </c>
      <c r="DI157" s="2" t="s">
        <v>267</v>
      </c>
      <c r="DM157" s="7"/>
      <c r="DN157" t="s">
        <v>3054</v>
      </c>
      <c r="DP157" s="7" t="s">
        <v>446</v>
      </c>
      <c r="DQ157" s="2" t="s">
        <v>268</v>
      </c>
      <c r="DR157" s="7"/>
      <c r="DS157" s="2" t="s">
        <v>2970</v>
      </c>
      <c r="DT157" s="7" t="s">
        <v>448</v>
      </c>
      <c r="DU157" s="2"/>
      <c r="DV157" s="7"/>
      <c r="DW157" s="7" t="s">
        <v>450</v>
      </c>
      <c r="DX157" s="7" t="s">
        <v>418</v>
      </c>
      <c r="DY157" s="7" t="s">
        <v>419</v>
      </c>
      <c r="DZ157" s="7" t="s">
        <v>453</v>
      </c>
      <c r="EA157" s="7"/>
      <c r="EB157" s="7"/>
      <c r="EC157" s="7"/>
      <c r="ED157" s="6" t="s">
        <v>290</v>
      </c>
      <c r="EE157" s="7"/>
      <c r="EF157" s="2" t="s">
        <v>267</v>
      </c>
      <c r="EG157" s="7"/>
      <c r="EH157" s="7"/>
      <c r="EI157" t="s">
        <v>2995</v>
      </c>
      <c r="EJ157" t="s">
        <v>2995</v>
      </c>
      <c r="EL157">
        <f t="shared" si="5"/>
        <v>70</v>
      </c>
    </row>
    <row r="158" spans="1:142" ht="12" customHeight="1">
      <c r="A158">
        <v>156</v>
      </c>
      <c r="B158" s="17">
        <v>42796.884976851848</v>
      </c>
      <c r="C158">
        <v>99</v>
      </c>
      <c r="D158">
        <v>836</v>
      </c>
      <c r="E158" t="b">
        <v>0</v>
      </c>
      <c r="F158" t="s">
        <v>263</v>
      </c>
      <c r="G158" t="s">
        <v>265</v>
      </c>
      <c r="H158">
        <f t="shared" si="0"/>
        <v>1</v>
      </c>
      <c r="I158" s="2">
        <f t="shared" si="1"/>
        <v>0</v>
      </c>
      <c r="J158" s="2">
        <f t="shared" ref="J158:K158" si="176">IF(O158="Yes",0,IF(O158="NO",1,""))</f>
        <v>0</v>
      </c>
      <c r="K158" s="2">
        <f t="shared" si="176"/>
        <v>0</v>
      </c>
      <c r="L158" s="2" t="str">
        <f t="shared" si="3"/>
        <v/>
      </c>
      <c r="M158" s="2">
        <f t="shared" si="4"/>
        <v>0</v>
      </c>
      <c r="N158" s="2" t="s">
        <v>269</v>
      </c>
      <c r="O158" s="2" t="s">
        <v>267</v>
      </c>
      <c r="P158" s="2" t="s">
        <v>267</v>
      </c>
      <c r="Q158" s="2" t="s">
        <v>904</v>
      </c>
      <c r="R158" s="2"/>
      <c r="S158" s="3" t="s">
        <v>267</v>
      </c>
      <c r="T158" s="2" t="s">
        <v>268</v>
      </c>
      <c r="V158" s="3"/>
      <c r="W158" s="18"/>
      <c r="X158" s="2"/>
      <c r="Y158" s="2" t="s">
        <v>1697</v>
      </c>
      <c r="Z158" s="2" t="s">
        <v>1698</v>
      </c>
      <c r="AA158" s="3">
        <v>51</v>
      </c>
      <c r="AB158" s="5">
        <f t="shared" si="168"/>
        <v>50</v>
      </c>
      <c r="AC158">
        <v>43</v>
      </c>
      <c r="AD158" s="3" t="s">
        <v>2888</v>
      </c>
      <c r="AE158" s="3" t="s">
        <v>2888</v>
      </c>
      <c r="AF158" s="6" t="s">
        <v>270</v>
      </c>
      <c r="AH158" s="3" t="s">
        <v>2546</v>
      </c>
      <c r="AJ158" s="2"/>
      <c r="AK158" s="2" t="s">
        <v>267</v>
      </c>
      <c r="AM158" s="2"/>
      <c r="AN158" s="3"/>
      <c r="AO158" s="2"/>
      <c r="AP158" s="5"/>
      <c r="AQ158" s="3"/>
      <c r="AR158" s="2"/>
      <c r="AS158" t="s">
        <v>2157</v>
      </c>
      <c r="AT158" t="s">
        <v>3055</v>
      </c>
      <c r="AV158" t="s">
        <v>3056</v>
      </c>
      <c r="AW158" s="30">
        <v>126</v>
      </c>
      <c r="AX158" t="s">
        <v>267</v>
      </c>
      <c r="BD158" t="s">
        <v>2891</v>
      </c>
      <c r="BF158" s="2" t="s">
        <v>2892</v>
      </c>
      <c r="BG158" s="2"/>
      <c r="BI158" s="2" t="s">
        <v>2160</v>
      </c>
      <c r="BJ158" s="2" t="s">
        <v>2958</v>
      </c>
      <c r="BK158" t="s">
        <v>267</v>
      </c>
      <c r="BL158" s="7"/>
      <c r="BM158" s="2" t="s">
        <v>1839</v>
      </c>
      <c r="BN158" s="7"/>
      <c r="BO158" s="2" t="s">
        <v>2958</v>
      </c>
      <c r="BP158" s="2" t="s">
        <v>267</v>
      </c>
      <c r="BQ158" s="7"/>
      <c r="BR158" s="2"/>
      <c r="BS158" s="2"/>
      <c r="BT158" s="7"/>
      <c r="BU158" s="2" t="s">
        <v>2942</v>
      </c>
      <c r="BV158" s="2" t="s">
        <v>268</v>
      </c>
      <c r="BW158" s="7" t="s">
        <v>662</v>
      </c>
      <c r="BX158" s="6" t="s">
        <v>277</v>
      </c>
      <c r="BY158" t="s">
        <v>3057</v>
      </c>
      <c r="CA158" s="2" t="s">
        <v>2961</v>
      </c>
      <c r="CB158" s="7" t="s">
        <v>630</v>
      </c>
      <c r="CC158" t="s">
        <v>1839</v>
      </c>
      <c r="CD158" s="7"/>
      <c r="CE158" s="2" t="s">
        <v>2904</v>
      </c>
      <c r="CF158" s="7" t="s">
        <v>697</v>
      </c>
      <c r="CG158" s="2" t="s">
        <v>1839</v>
      </c>
      <c r="CH158" s="7"/>
      <c r="CI158" s="2" t="s">
        <v>2893</v>
      </c>
      <c r="CJ158" s="7" t="s">
        <v>699</v>
      </c>
      <c r="CK158" s="7" t="s">
        <v>267</v>
      </c>
      <c r="CL158" s="7" t="s">
        <v>668</v>
      </c>
      <c r="CM158" t="s">
        <v>2975</v>
      </c>
      <c r="CN158" s="2" t="s">
        <v>2962</v>
      </c>
      <c r="CO158" s="2" t="s">
        <v>2963</v>
      </c>
      <c r="CP158" s="2" t="s">
        <v>2964</v>
      </c>
      <c r="CQ158" s="2" t="s">
        <v>2964</v>
      </c>
      <c r="CR158" t="s">
        <v>2964</v>
      </c>
      <c r="CS158" s="2" t="s">
        <v>267</v>
      </c>
      <c r="CT158" s="7" t="s">
        <v>637</v>
      </c>
      <c r="CU158" s="2" t="s">
        <v>268</v>
      </c>
      <c r="CV158" s="2"/>
      <c r="CW158" s="2" t="s">
        <v>268</v>
      </c>
      <c r="CX158" s="2" t="s">
        <v>268</v>
      </c>
      <c r="CZ158" s="36" t="s">
        <v>670</v>
      </c>
      <c r="DA158" s="7" t="s">
        <v>639</v>
      </c>
      <c r="DB158" s="7"/>
      <c r="DC158" s="7" t="s">
        <v>574</v>
      </c>
      <c r="DD158" s="2" t="s">
        <v>2966</v>
      </c>
      <c r="DE158" s="7"/>
      <c r="DF158" s="7"/>
      <c r="DI158" s="2"/>
      <c r="DM158" s="7"/>
      <c r="DP158" s="7"/>
      <c r="DQ158" s="2" t="s">
        <v>267</v>
      </c>
      <c r="DR158" s="7"/>
      <c r="DS158" s="2" t="s">
        <v>2970</v>
      </c>
      <c r="DT158" s="7"/>
      <c r="DU158" s="2" t="s">
        <v>2966</v>
      </c>
      <c r="DV158" s="7" t="s">
        <v>416</v>
      </c>
      <c r="DW158" s="7"/>
      <c r="DX158" s="7" t="s">
        <v>451</v>
      </c>
      <c r="DY158" s="7" t="s">
        <v>452</v>
      </c>
      <c r="DZ158" s="7" t="s">
        <v>487</v>
      </c>
      <c r="EA158" s="7" t="s">
        <v>421</v>
      </c>
      <c r="EB158" s="7"/>
      <c r="EC158" s="7"/>
      <c r="ED158" s="6" t="s">
        <v>291</v>
      </c>
      <c r="EE158" s="7"/>
      <c r="EF158" s="2" t="s">
        <v>267</v>
      </c>
      <c r="EG158" s="7"/>
      <c r="EH158" s="7"/>
      <c r="EI158" t="s">
        <v>2995</v>
      </c>
      <c r="EL158">
        <f t="shared" si="5"/>
        <v>68</v>
      </c>
    </row>
    <row r="159" spans="1:142" ht="12" customHeight="1">
      <c r="A159">
        <v>157</v>
      </c>
      <c r="B159" s="17">
        <v>42804.451226851852</v>
      </c>
      <c r="C159">
        <v>42</v>
      </c>
      <c r="D159">
        <v>841</v>
      </c>
      <c r="E159" t="b">
        <v>0</v>
      </c>
      <c r="F159" t="s">
        <v>263</v>
      </c>
      <c r="G159" t="s">
        <v>265</v>
      </c>
      <c r="H159">
        <f t="shared" si="0"/>
        <v>1</v>
      </c>
      <c r="I159" s="2">
        <f t="shared" si="1"/>
        <v>0</v>
      </c>
      <c r="J159" s="2">
        <f t="shared" ref="J159:K159" si="177">IF(O159="Yes",0,IF(O159="NO",1,""))</f>
        <v>0</v>
      </c>
      <c r="K159" s="2">
        <f t="shared" si="177"/>
        <v>0</v>
      </c>
      <c r="L159" s="2" t="str">
        <f t="shared" si="3"/>
        <v/>
      </c>
      <c r="M159" s="2">
        <f t="shared" si="4"/>
        <v>0</v>
      </c>
      <c r="N159" s="2" t="s">
        <v>269</v>
      </c>
      <c r="O159" s="2" t="s">
        <v>267</v>
      </c>
      <c r="P159" s="2" t="s">
        <v>267</v>
      </c>
      <c r="Q159" s="2" t="s">
        <v>1649</v>
      </c>
      <c r="R159" s="2" t="s">
        <v>3058</v>
      </c>
      <c r="S159" s="3" t="s">
        <v>268</v>
      </c>
      <c r="T159" s="2" t="s">
        <v>267</v>
      </c>
      <c r="U159" t="s">
        <v>2683</v>
      </c>
      <c r="V159" s="3"/>
      <c r="W159" s="18"/>
      <c r="X159" s="2" t="s">
        <v>3059</v>
      </c>
      <c r="Y159" s="2" t="s">
        <v>1697</v>
      </c>
      <c r="Z159" s="2" t="s">
        <v>1698</v>
      </c>
      <c r="AA159" s="3">
        <v>43</v>
      </c>
      <c r="AB159" s="5">
        <f t="shared" si="168"/>
        <v>40</v>
      </c>
      <c r="AC159">
        <v>42</v>
      </c>
      <c r="AD159" s="3" t="s">
        <v>1701</v>
      </c>
      <c r="AE159" s="3" t="s">
        <v>1701</v>
      </c>
      <c r="AF159" s="6" t="s">
        <v>270</v>
      </c>
      <c r="AH159" s="3" t="s">
        <v>1704</v>
      </c>
      <c r="AJ159" s="2"/>
      <c r="AK159" s="2"/>
      <c r="AM159" s="2"/>
      <c r="AN159" s="3">
        <v>1</v>
      </c>
      <c r="AO159" s="2" t="s">
        <v>267</v>
      </c>
      <c r="AP159" s="5" t="s">
        <v>3060</v>
      </c>
      <c r="AQ159" s="3" t="s">
        <v>2890</v>
      </c>
      <c r="AR159" s="2" t="s">
        <v>2890</v>
      </c>
      <c r="AS159" t="s">
        <v>2895</v>
      </c>
      <c r="AU159" t="s">
        <v>904</v>
      </c>
      <c r="AV159">
        <v>16</v>
      </c>
      <c r="AW159" s="30">
        <v>16</v>
      </c>
      <c r="AX159" t="s">
        <v>267</v>
      </c>
      <c r="BD159" t="s">
        <v>2891</v>
      </c>
      <c r="BF159" s="2" t="s">
        <v>2935</v>
      </c>
      <c r="BG159" s="2"/>
      <c r="BI159" s="2" t="s">
        <v>2911</v>
      </c>
      <c r="BJ159" s="2" t="s">
        <v>2986</v>
      </c>
      <c r="BK159" t="s">
        <v>268</v>
      </c>
      <c r="BL159" s="36" t="s">
        <v>427</v>
      </c>
      <c r="BM159" s="2" t="s">
        <v>1839</v>
      </c>
      <c r="BN159" s="7" t="s">
        <v>816</v>
      </c>
      <c r="BO159" s="2"/>
      <c r="BP159" s="2"/>
      <c r="BQ159" s="7"/>
      <c r="BR159" s="2"/>
      <c r="BS159" s="2"/>
      <c r="BT159" s="7"/>
      <c r="BU159" s="2"/>
      <c r="BV159" s="2"/>
      <c r="BW159" s="7"/>
      <c r="BX159" s="6"/>
      <c r="CA159" s="2"/>
      <c r="CB159" s="7"/>
      <c r="CD159" s="7"/>
      <c r="CE159" s="2"/>
      <c r="CF159" s="7"/>
      <c r="CG159" s="2"/>
      <c r="CH159" s="7"/>
      <c r="CI159" s="2"/>
      <c r="CJ159" s="7"/>
      <c r="CK159" s="7"/>
      <c r="CL159" s="7"/>
      <c r="CN159" s="2"/>
      <c r="CO159" s="2"/>
      <c r="CP159" s="2"/>
      <c r="CQ159" s="2"/>
      <c r="CS159" s="2"/>
      <c r="CT159" s="7"/>
      <c r="CU159" s="2"/>
      <c r="CV159" s="2"/>
      <c r="CW159" s="2"/>
      <c r="CX159" s="2"/>
      <c r="CZ159" s="7"/>
      <c r="DA159" s="7"/>
      <c r="DB159" s="7"/>
      <c r="DC159" s="7"/>
      <c r="DD159" s="2"/>
      <c r="DE159" s="7"/>
      <c r="DF159" s="7"/>
      <c r="DI159" s="2"/>
      <c r="DM159" s="7"/>
      <c r="DP159" s="7"/>
      <c r="DQ159" s="2"/>
      <c r="DR159" s="7"/>
      <c r="DS159" s="2"/>
      <c r="DT159" s="7"/>
      <c r="DU159" s="2"/>
      <c r="DV159" s="7"/>
      <c r="DW159" s="7"/>
      <c r="DX159" s="7"/>
      <c r="DY159" s="7"/>
      <c r="DZ159" s="7"/>
      <c r="EA159" s="7"/>
      <c r="EB159" s="7"/>
      <c r="EC159" s="7"/>
      <c r="ED159" s="6"/>
      <c r="EE159" s="7"/>
      <c r="EF159" s="2"/>
      <c r="EG159" s="7"/>
      <c r="EH159" s="7"/>
      <c r="EL159">
        <f t="shared" si="5"/>
        <v>34</v>
      </c>
    </row>
    <row r="160" spans="1:142" ht="12" customHeight="1">
      <c r="A160">
        <v>158</v>
      </c>
      <c r="B160" s="17">
        <v>42797.780613425923</v>
      </c>
      <c r="C160">
        <v>99</v>
      </c>
      <c r="D160">
        <v>852</v>
      </c>
      <c r="E160" t="b">
        <v>0</v>
      </c>
      <c r="F160" t="s">
        <v>263</v>
      </c>
      <c r="G160" t="s">
        <v>265</v>
      </c>
      <c r="H160">
        <f t="shared" si="0"/>
        <v>1</v>
      </c>
      <c r="I160" s="2">
        <f t="shared" si="1"/>
        <v>0</v>
      </c>
      <c r="J160" s="2">
        <f t="shared" ref="J160:K160" si="178">IF(O160="Yes",0,IF(O160="NO",1,""))</f>
        <v>0</v>
      </c>
      <c r="K160" s="2">
        <f t="shared" si="178"/>
        <v>0</v>
      </c>
      <c r="L160" s="2" t="str">
        <f t="shared" si="3"/>
        <v/>
      </c>
      <c r="M160" s="2">
        <f t="shared" si="4"/>
        <v>0</v>
      </c>
      <c r="N160" s="2" t="s">
        <v>269</v>
      </c>
      <c r="O160" s="2" t="s">
        <v>267</v>
      </c>
      <c r="P160" s="2" t="s">
        <v>267</v>
      </c>
      <c r="Q160" s="2" t="s">
        <v>904</v>
      </c>
      <c r="R160" s="2"/>
      <c r="S160" s="3" t="s">
        <v>267</v>
      </c>
      <c r="T160" s="2" t="s">
        <v>268</v>
      </c>
      <c r="V160" s="3"/>
      <c r="W160" s="18"/>
      <c r="X160" s="2"/>
      <c r="Y160" s="2" t="s">
        <v>3029</v>
      </c>
      <c r="Z160" s="2" t="s">
        <v>1698</v>
      </c>
      <c r="AA160" s="3">
        <v>40</v>
      </c>
      <c r="AB160" s="5">
        <f t="shared" si="168"/>
        <v>40</v>
      </c>
      <c r="AC160">
        <v>38</v>
      </c>
      <c r="AD160" s="3" t="s">
        <v>1701</v>
      </c>
      <c r="AE160" s="3" t="s">
        <v>1701</v>
      </c>
      <c r="AF160" s="6" t="s">
        <v>270</v>
      </c>
      <c r="AH160" s="3" t="s">
        <v>2546</v>
      </c>
      <c r="AJ160" s="2"/>
      <c r="AK160" s="2" t="s">
        <v>267</v>
      </c>
      <c r="AM160" s="2"/>
      <c r="AN160" s="3"/>
      <c r="AO160" s="2"/>
      <c r="AP160" s="5"/>
      <c r="AQ160" s="3"/>
      <c r="AR160" s="2"/>
      <c r="AS160" t="s">
        <v>267</v>
      </c>
      <c r="AW160" s="15"/>
      <c r="AX160" t="s">
        <v>267</v>
      </c>
      <c r="BD160" t="s">
        <v>2891</v>
      </c>
      <c r="BF160" s="2" t="s">
        <v>2892</v>
      </c>
      <c r="BG160" s="2"/>
      <c r="BI160" s="2" t="s">
        <v>2911</v>
      </c>
      <c r="BJ160" s="2" t="s">
        <v>2986</v>
      </c>
      <c r="BK160" t="s">
        <v>268</v>
      </c>
      <c r="BL160" s="7" t="s">
        <v>460</v>
      </c>
      <c r="BM160" s="2" t="s">
        <v>1839</v>
      </c>
      <c r="BN160" s="7" t="s">
        <v>846</v>
      </c>
      <c r="BO160" s="2" t="s">
        <v>2942</v>
      </c>
      <c r="BP160" s="2" t="s">
        <v>268</v>
      </c>
      <c r="BQ160" s="7" t="s">
        <v>660</v>
      </c>
      <c r="BR160" s="2"/>
      <c r="BS160" s="2"/>
      <c r="BT160" s="7"/>
      <c r="BU160" s="2" t="s">
        <v>1839</v>
      </c>
      <c r="BV160" s="2" t="s">
        <v>268</v>
      </c>
      <c r="BW160" s="7" t="s">
        <v>694</v>
      </c>
      <c r="BX160" s="6" t="s">
        <v>280</v>
      </c>
      <c r="CA160" s="2" t="s">
        <v>2961</v>
      </c>
      <c r="CB160" s="7" t="s">
        <v>663</v>
      </c>
      <c r="CC160" t="s">
        <v>1839</v>
      </c>
      <c r="CD160" s="7"/>
      <c r="CE160" s="2" t="s">
        <v>2918</v>
      </c>
      <c r="CF160" s="7" t="s">
        <v>729</v>
      </c>
      <c r="CG160" s="2" t="s">
        <v>2903</v>
      </c>
      <c r="CH160" s="7" t="s">
        <v>599</v>
      </c>
      <c r="CI160" s="2" t="s">
        <v>2975</v>
      </c>
      <c r="CJ160" s="7" t="s">
        <v>731</v>
      </c>
      <c r="CK160" s="7" t="s">
        <v>268</v>
      </c>
      <c r="CL160" s="7" t="s">
        <v>700</v>
      </c>
      <c r="CM160" t="s">
        <v>2986</v>
      </c>
      <c r="CN160" s="2" t="s">
        <v>2962</v>
      </c>
      <c r="CO160" s="2" t="s">
        <v>2963</v>
      </c>
      <c r="CP160" s="2" t="s">
        <v>2964</v>
      </c>
      <c r="CQ160" s="2" t="s">
        <v>2991</v>
      </c>
      <c r="CR160" t="s">
        <v>2963</v>
      </c>
      <c r="CS160" s="2" t="s">
        <v>267</v>
      </c>
      <c r="CT160" s="7" t="s">
        <v>669</v>
      </c>
      <c r="CU160" s="2" t="s">
        <v>268</v>
      </c>
      <c r="CV160" s="2"/>
      <c r="CW160" s="2" t="s">
        <v>268</v>
      </c>
      <c r="CX160" s="2" t="s">
        <v>268</v>
      </c>
      <c r="CZ160" s="7" t="s">
        <v>702</v>
      </c>
      <c r="DA160" s="7" t="s">
        <v>671</v>
      </c>
      <c r="DB160" s="7"/>
      <c r="DC160" s="7" t="s">
        <v>606</v>
      </c>
      <c r="DD160" s="2" t="s">
        <v>2992</v>
      </c>
      <c r="DE160" s="7"/>
      <c r="DF160" s="7" t="s">
        <v>444</v>
      </c>
      <c r="DI160" s="2"/>
      <c r="DM160" s="7"/>
      <c r="DP160" s="7" t="s">
        <v>480</v>
      </c>
      <c r="DQ160" s="2" t="s">
        <v>267</v>
      </c>
      <c r="DR160" s="7" t="s">
        <v>414</v>
      </c>
      <c r="DS160" s="2" t="s">
        <v>2970</v>
      </c>
      <c r="DT160" s="7"/>
      <c r="DU160" s="2" t="s">
        <v>2966</v>
      </c>
      <c r="DV160" s="7" t="s">
        <v>449</v>
      </c>
      <c r="DW160" s="7"/>
      <c r="DX160" s="7" t="s">
        <v>485</v>
      </c>
      <c r="DY160" s="7" t="s">
        <v>486</v>
      </c>
      <c r="DZ160" s="7" t="s">
        <v>521</v>
      </c>
      <c r="EA160" s="7" t="s">
        <v>454</v>
      </c>
      <c r="EB160" s="7"/>
      <c r="EC160" s="7" t="s">
        <v>423</v>
      </c>
      <c r="ED160" s="6" t="s">
        <v>292</v>
      </c>
      <c r="EE160" s="7"/>
      <c r="EF160" s="2" t="s">
        <v>267</v>
      </c>
      <c r="EG160" s="7"/>
      <c r="EH160" s="7"/>
      <c r="EI160" t="s">
        <v>267</v>
      </c>
      <c r="EL160">
        <f t="shared" si="5"/>
        <v>72</v>
      </c>
    </row>
    <row r="161" spans="1:142" ht="12" customHeight="1">
      <c r="A161">
        <v>159</v>
      </c>
      <c r="B161" s="17">
        <v>42791.640335648146</v>
      </c>
      <c r="C161">
        <v>100</v>
      </c>
      <c r="D161">
        <v>853</v>
      </c>
      <c r="E161" t="b">
        <v>1</v>
      </c>
      <c r="F161" t="s">
        <v>263</v>
      </c>
      <c r="G161" t="s">
        <v>265</v>
      </c>
      <c r="H161">
        <f t="shared" si="0"/>
        <v>1</v>
      </c>
      <c r="I161" s="2">
        <f t="shared" si="1"/>
        <v>0</v>
      </c>
      <c r="J161" s="2">
        <f t="shared" ref="J161:K161" si="179">IF(O161="Yes",0,IF(O161="NO",1,""))</f>
        <v>0</v>
      </c>
      <c r="K161" s="2">
        <f t="shared" si="179"/>
        <v>0</v>
      </c>
      <c r="L161" s="2" t="str">
        <f t="shared" si="3"/>
        <v/>
      </c>
      <c r="M161" s="2">
        <f t="shared" si="4"/>
        <v>0</v>
      </c>
      <c r="N161" s="2" t="s">
        <v>266</v>
      </c>
      <c r="O161" s="2" t="s">
        <v>267</v>
      </c>
      <c r="P161" s="2" t="s">
        <v>267</v>
      </c>
      <c r="Q161" s="2" t="s">
        <v>276</v>
      </c>
      <c r="R161" s="2" t="s">
        <v>3061</v>
      </c>
      <c r="S161" s="3" t="s">
        <v>268</v>
      </c>
      <c r="T161" s="2" t="s">
        <v>268</v>
      </c>
      <c r="V161" s="3"/>
      <c r="W161" s="18"/>
      <c r="X161" s="2"/>
      <c r="Y161" s="2" t="s">
        <v>906</v>
      </c>
      <c r="Z161" s="2" t="s">
        <v>1698</v>
      </c>
      <c r="AA161" s="3">
        <v>20</v>
      </c>
      <c r="AB161" s="5">
        <f t="shared" si="168"/>
        <v>20</v>
      </c>
      <c r="AD161" s="3" t="s">
        <v>2888</v>
      </c>
      <c r="AE161" s="3"/>
      <c r="AF161" s="6" t="s">
        <v>270</v>
      </c>
      <c r="AH161" s="3" t="s">
        <v>1704</v>
      </c>
      <c r="AJ161" s="2"/>
      <c r="AK161" s="2"/>
      <c r="AM161" s="2"/>
      <c r="AN161" s="3">
        <v>2</v>
      </c>
      <c r="AO161" s="2" t="s">
        <v>268</v>
      </c>
      <c r="AP161" s="5"/>
      <c r="AQ161" s="3" t="s">
        <v>2156</v>
      </c>
      <c r="AR161" s="2"/>
      <c r="AS161" t="s">
        <v>2895</v>
      </c>
      <c r="AU161" t="s">
        <v>3062</v>
      </c>
      <c r="AV161" t="s">
        <v>3063</v>
      </c>
      <c r="AW161" s="34" t="s">
        <v>3063</v>
      </c>
      <c r="AX161" t="s">
        <v>267</v>
      </c>
      <c r="BD161" t="s">
        <v>2891</v>
      </c>
      <c r="BF161" s="2" t="s">
        <v>2159</v>
      </c>
      <c r="BG161" s="2"/>
      <c r="BI161" s="2" t="s">
        <v>268</v>
      </c>
      <c r="BJ161" s="2"/>
      <c r="BL161" s="7"/>
      <c r="BM161" s="2" t="s">
        <v>2975</v>
      </c>
      <c r="BN161" s="7" t="s">
        <v>876</v>
      </c>
      <c r="BO161" s="2" t="s">
        <v>2893</v>
      </c>
      <c r="BP161" s="2" t="s">
        <v>267</v>
      </c>
      <c r="BQ161" s="7"/>
      <c r="BR161" s="2"/>
      <c r="BS161" s="2"/>
      <c r="BT161" s="7"/>
      <c r="BU161" s="2" t="s">
        <v>2947</v>
      </c>
      <c r="BV161" s="2"/>
      <c r="BW161" s="7"/>
      <c r="BX161" s="6" t="s">
        <v>280</v>
      </c>
      <c r="CA161" s="2" t="s">
        <v>3016</v>
      </c>
      <c r="CB161" s="7" t="s">
        <v>695</v>
      </c>
      <c r="CC161" t="s">
        <v>2903</v>
      </c>
      <c r="CD161" s="7" t="s">
        <v>533</v>
      </c>
      <c r="CE161" s="2" t="s">
        <v>2918</v>
      </c>
      <c r="CF161" s="7" t="s">
        <v>760</v>
      </c>
      <c r="CG161" s="2" t="s">
        <v>2903</v>
      </c>
      <c r="CH161" s="7" t="s">
        <v>633</v>
      </c>
      <c r="CI161" s="2" t="s">
        <v>2958</v>
      </c>
      <c r="CJ161" s="7" t="s">
        <v>762</v>
      </c>
      <c r="CK161" s="7" t="s">
        <v>793</v>
      </c>
      <c r="CL161" s="7" t="s">
        <v>732</v>
      </c>
      <c r="CM161" t="s">
        <v>2975</v>
      </c>
      <c r="CN161" s="2" t="s">
        <v>2962</v>
      </c>
      <c r="CO161" s="2" t="s">
        <v>2964</v>
      </c>
      <c r="CP161" s="2" t="s">
        <v>2964</v>
      </c>
      <c r="CQ161" s="2" t="s">
        <v>2965</v>
      </c>
      <c r="CR161" t="s">
        <v>2965</v>
      </c>
      <c r="CS161" s="2" t="s">
        <v>267</v>
      </c>
      <c r="CT161" s="7" t="s">
        <v>701</v>
      </c>
      <c r="CU161" s="2" t="s">
        <v>268</v>
      </c>
      <c r="CV161" s="2"/>
      <c r="CW161" s="2" t="s">
        <v>268</v>
      </c>
      <c r="CX161" s="2" t="s">
        <v>268</v>
      </c>
      <c r="CZ161" s="7" t="s">
        <v>734</v>
      </c>
      <c r="DA161" s="7" t="s">
        <v>703</v>
      </c>
      <c r="DB161" s="7"/>
      <c r="DC161" s="7" t="s">
        <v>641</v>
      </c>
      <c r="DD161" s="2" t="s">
        <v>2998</v>
      </c>
      <c r="DE161" s="7"/>
      <c r="DF161" s="7"/>
      <c r="DI161" s="2"/>
      <c r="DM161" s="7"/>
      <c r="DP161" s="7" t="s">
        <v>514</v>
      </c>
      <c r="DQ161" s="2" t="s">
        <v>268</v>
      </c>
      <c r="DR161" s="7"/>
      <c r="DS161" s="2" t="s">
        <v>2970</v>
      </c>
      <c r="DT161" s="7" t="s">
        <v>482</v>
      </c>
      <c r="DU161" s="2" t="s">
        <v>268</v>
      </c>
      <c r="DV161" s="7"/>
      <c r="DW161" s="7" t="s">
        <v>484</v>
      </c>
      <c r="DX161" s="7" t="s">
        <v>519</v>
      </c>
      <c r="DY161" s="7" t="s">
        <v>520</v>
      </c>
      <c r="DZ161" s="7" t="s">
        <v>552</v>
      </c>
      <c r="EA161" s="7" t="s">
        <v>488</v>
      </c>
      <c r="EB161" s="7" t="s">
        <v>489</v>
      </c>
      <c r="EC161" s="7" t="s">
        <v>456</v>
      </c>
      <c r="ED161" s="6" t="s">
        <v>293</v>
      </c>
      <c r="EE161" s="7"/>
      <c r="EF161" s="2" t="s">
        <v>267</v>
      </c>
      <c r="EG161" s="7"/>
      <c r="EH161" s="7" t="s">
        <v>426</v>
      </c>
      <c r="EI161" t="s">
        <v>267</v>
      </c>
      <c r="EL161">
        <f t="shared" si="5"/>
        <v>72</v>
      </c>
    </row>
    <row r="162" spans="1:142" ht="12" customHeight="1">
      <c r="A162">
        <v>160</v>
      </c>
      <c r="B162" s="17">
        <v>42767.797395833331</v>
      </c>
      <c r="C162">
        <v>71</v>
      </c>
      <c r="D162">
        <v>863</v>
      </c>
      <c r="E162" t="b">
        <v>0</v>
      </c>
      <c r="F162" t="s">
        <v>263</v>
      </c>
      <c r="G162" t="s">
        <v>265</v>
      </c>
      <c r="H162">
        <f t="shared" si="0"/>
        <v>1</v>
      </c>
      <c r="I162" s="2">
        <f t="shared" si="1"/>
        <v>0</v>
      </c>
      <c r="J162" s="2">
        <f t="shared" ref="J162:K162" si="180">IF(O162="Yes",0,IF(O162="NO",1,""))</f>
        <v>0</v>
      </c>
      <c r="K162" s="2">
        <f t="shared" si="180"/>
        <v>0</v>
      </c>
      <c r="L162" s="2" t="str">
        <f t="shared" si="3"/>
        <v/>
      </c>
      <c r="M162" s="2">
        <f t="shared" si="4"/>
        <v>0</v>
      </c>
      <c r="N162" s="2" t="s">
        <v>269</v>
      </c>
      <c r="O162" s="2" t="s">
        <v>267</v>
      </c>
      <c r="P162" s="2" t="s">
        <v>267</v>
      </c>
      <c r="Q162" s="2" t="s">
        <v>904</v>
      </c>
      <c r="R162" s="2"/>
      <c r="S162" s="3" t="s">
        <v>267</v>
      </c>
      <c r="T162" s="2" t="s">
        <v>268</v>
      </c>
      <c r="V162" s="3"/>
      <c r="W162" s="18"/>
      <c r="X162" s="2"/>
      <c r="Y162" s="2" t="s">
        <v>3064</v>
      </c>
      <c r="Z162" s="2" t="s">
        <v>1698</v>
      </c>
      <c r="AA162" s="3">
        <v>41</v>
      </c>
      <c r="AB162" s="5">
        <f t="shared" si="168"/>
        <v>40</v>
      </c>
      <c r="AC162">
        <v>38</v>
      </c>
      <c r="AD162" s="3" t="s">
        <v>1701</v>
      </c>
      <c r="AE162" s="3" t="s">
        <v>1701</v>
      </c>
      <c r="AF162" s="6" t="s">
        <v>270</v>
      </c>
      <c r="AH162" s="3" t="s">
        <v>2546</v>
      </c>
      <c r="AJ162" s="2"/>
      <c r="AK162" s="2"/>
      <c r="AM162" s="2"/>
      <c r="AN162" s="3">
        <v>2</v>
      </c>
      <c r="AO162" s="2" t="s">
        <v>267</v>
      </c>
      <c r="AP162" s="5" t="s">
        <v>3065</v>
      </c>
      <c r="AQ162" s="3" t="s">
        <v>2979</v>
      </c>
      <c r="AR162" s="2" t="s">
        <v>2979</v>
      </c>
      <c r="AS162" t="s">
        <v>267</v>
      </c>
      <c r="AW162" s="15"/>
      <c r="AX162" t="s">
        <v>268</v>
      </c>
      <c r="AY162">
        <v>2013</v>
      </c>
      <c r="AZ162">
        <v>11</v>
      </c>
      <c r="BA162" t="s">
        <v>3066</v>
      </c>
      <c r="BB162" t="s">
        <v>2934</v>
      </c>
      <c r="BD162" t="s">
        <v>2891</v>
      </c>
      <c r="BF162" s="2" t="s">
        <v>2935</v>
      </c>
      <c r="BG162" s="2" t="s">
        <v>267</v>
      </c>
      <c r="BH162" t="s">
        <v>2892</v>
      </c>
      <c r="BI162" s="2" t="s">
        <v>2160</v>
      </c>
      <c r="BJ162" s="2" t="s">
        <v>2986</v>
      </c>
      <c r="BK162" t="s">
        <v>268</v>
      </c>
      <c r="BL162" s="36" t="s">
        <v>494</v>
      </c>
      <c r="BM162" s="2" t="s">
        <v>2942</v>
      </c>
      <c r="BN162" s="7" t="s">
        <v>908</v>
      </c>
      <c r="BO162" s="2" t="s">
        <v>2975</v>
      </c>
      <c r="BP162" s="2" t="s">
        <v>267</v>
      </c>
      <c r="BQ162" s="7"/>
      <c r="BR162" s="2" t="s">
        <v>2986</v>
      </c>
      <c r="BS162" s="2" t="s">
        <v>267</v>
      </c>
      <c r="BT162" s="7"/>
      <c r="BU162" s="2" t="s">
        <v>2942</v>
      </c>
      <c r="BV162" s="2" t="s">
        <v>268</v>
      </c>
      <c r="BW162" s="7" t="s">
        <v>726</v>
      </c>
      <c r="BX162" s="6" t="s">
        <v>280</v>
      </c>
      <c r="CA162" s="2" t="s">
        <v>2902</v>
      </c>
      <c r="CB162" s="7" t="s">
        <v>727</v>
      </c>
      <c r="CC162" t="s">
        <v>2917</v>
      </c>
      <c r="CD162" s="7" t="s">
        <v>565</v>
      </c>
      <c r="CE162" s="2" t="s">
        <v>2918</v>
      </c>
      <c r="CF162" s="7"/>
      <c r="CG162" s="2" t="s">
        <v>1839</v>
      </c>
      <c r="CH162" s="7"/>
      <c r="CI162" s="2" t="s">
        <v>2893</v>
      </c>
      <c r="CJ162" s="7" t="s">
        <v>792</v>
      </c>
      <c r="CK162" s="7" t="s">
        <v>267</v>
      </c>
      <c r="CL162" s="7" t="s">
        <v>763</v>
      </c>
      <c r="CM162" t="s">
        <v>2975</v>
      </c>
      <c r="CN162" s="2" t="s">
        <v>2994</v>
      </c>
      <c r="CO162" s="2" t="s">
        <v>2963</v>
      </c>
      <c r="CP162" s="2" t="s">
        <v>2963</v>
      </c>
      <c r="CQ162" s="2" t="s">
        <v>2964</v>
      </c>
      <c r="CR162" t="s">
        <v>2964</v>
      </c>
      <c r="CS162" s="2" t="s">
        <v>267</v>
      </c>
      <c r="CT162" s="7" t="s">
        <v>733</v>
      </c>
      <c r="CU162" s="2" t="s">
        <v>268</v>
      </c>
      <c r="CV162" s="2"/>
      <c r="CW162" s="2" t="s">
        <v>268</v>
      </c>
      <c r="CX162" s="2" t="s">
        <v>268</v>
      </c>
      <c r="CZ162" s="7" t="s">
        <v>765</v>
      </c>
      <c r="DA162" s="36" t="s">
        <v>735</v>
      </c>
      <c r="DB162" s="7"/>
      <c r="DC162" s="7"/>
      <c r="DD162" s="2"/>
      <c r="DE162" s="7"/>
      <c r="DF162" s="7"/>
      <c r="DI162" s="2"/>
      <c r="DM162" s="7"/>
      <c r="DP162" s="7"/>
      <c r="DQ162" s="2"/>
      <c r="DR162" s="7"/>
      <c r="DS162" s="2"/>
      <c r="DT162" s="7"/>
      <c r="DU162" s="2"/>
      <c r="DV162" s="7"/>
      <c r="DW162" s="7"/>
      <c r="DX162" s="7"/>
      <c r="DY162" s="7"/>
      <c r="DZ162" s="7"/>
      <c r="EA162" s="7"/>
      <c r="EB162" s="7"/>
      <c r="EC162" s="7"/>
      <c r="ED162" s="6"/>
      <c r="EE162" s="7"/>
      <c r="EF162" s="2"/>
      <c r="EG162" s="7"/>
      <c r="EH162" s="7"/>
      <c r="EL162">
        <f t="shared" si="5"/>
        <v>65</v>
      </c>
    </row>
    <row r="163" spans="1:142" ht="12" customHeight="1">
      <c r="A163">
        <v>161</v>
      </c>
      <c r="B163" s="17">
        <v>42804.667662037034</v>
      </c>
      <c r="C163">
        <v>100</v>
      </c>
      <c r="D163">
        <v>869</v>
      </c>
      <c r="E163" t="b">
        <v>1</v>
      </c>
      <c r="F163" t="s">
        <v>263</v>
      </c>
      <c r="G163" t="s">
        <v>265</v>
      </c>
      <c r="H163">
        <f t="shared" si="0"/>
        <v>1</v>
      </c>
      <c r="I163" s="2">
        <f t="shared" si="1"/>
        <v>0</v>
      </c>
      <c r="J163" s="2">
        <f t="shared" ref="J163:K163" si="181">IF(O163="Yes",0,IF(O163="NO",1,""))</f>
        <v>0</v>
      </c>
      <c r="K163" s="2">
        <f t="shared" si="181"/>
        <v>1</v>
      </c>
      <c r="L163" s="2" t="str">
        <f t="shared" si="3"/>
        <v/>
      </c>
      <c r="M163" s="2">
        <f t="shared" si="4"/>
        <v>0</v>
      </c>
      <c r="N163" s="2" t="s">
        <v>269</v>
      </c>
      <c r="O163" s="2" t="s">
        <v>267</v>
      </c>
      <c r="P163" s="2" t="s">
        <v>268</v>
      </c>
      <c r="Q163" s="2"/>
      <c r="R163" s="2"/>
      <c r="S163" s="3"/>
      <c r="T163" s="2"/>
      <c r="V163" s="3"/>
      <c r="W163" s="18"/>
      <c r="X163" s="2"/>
      <c r="Y163" s="2"/>
      <c r="Z163" s="2"/>
      <c r="AA163" s="3"/>
      <c r="AB163" s="5">
        <f t="shared" si="168"/>
        <v>0</v>
      </c>
      <c r="AD163" s="3"/>
      <c r="AE163" s="3"/>
      <c r="AF163" s="6"/>
      <c r="AH163" s="3"/>
      <c r="AJ163" s="2"/>
      <c r="AK163" s="2"/>
      <c r="AM163" s="2"/>
      <c r="AN163" s="3"/>
      <c r="AO163" s="2"/>
      <c r="AP163" s="5"/>
      <c r="AQ163" s="3"/>
      <c r="AR163" s="2"/>
      <c r="AW163" s="15"/>
      <c r="BF163" s="2"/>
      <c r="BG163" s="2"/>
      <c r="BI163" s="2"/>
      <c r="BJ163" s="2"/>
      <c r="BL163" s="7"/>
      <c r="BM163" s="2"/>
      <c r="BN163" s="7"/>
      <c r="BO163" s="2"/>
      <c r="BP163" s="2"/>
      <c r="BQ163" s="7"/>
      <c r="BR163" s="2"/>
      <c r="BS163" s="2"/>
      <c r="BT163" s="7"/>
      <c r="BU163" s="2"/>
      <c r="BV163" s="2"/>
      <c r="BW163" s="7"/>
      <c r="BX163" s="6"/>
      <c r="CA163" s="2"/>
      <c r="CB163" s="7"/>
      <c r="CD163" s="7"/>
      <c r="CE163" s="2"/>
      <c r="CF163" s="7"/>
      <c r="CG163" s="2"/>
      <c r="CH163" s="7"/>
      <c r="CI163" s="2"/>
      <c r="CJ163" s="7"/>
      <c r="CK163" s="7"/>
      <c r="CL163" s="7"/>
      <c r="CN163" s="2"/>
      <c r="CO163" s="2"/>
      <c r="CP163" s="2"/>
      <c r="CQ163" s="2"/>
      <c r="CS163" s="2"/>
      <c r="CT163" s="7"/>
      <c r="CU163" s="2"/>
      <c r="CV163" s="2"/>
      <c r="CW163" s="2"/>
      <c r="CX163" s="2"/>
      <c r="CZ163" s="7"/>
      <c r="DA163" s="7"/>
      <c r="DB163" s="7"/>
      <c r="DC163" s="7"/>
      <c r="DD163" s="2"/>
      <c r="DE163" s="7"/>
      <c r="DF163" s="7"/>
      <c r="DI163" s="2"/>
      <c r="DM163" s="7"/>
      <c r="DP163" s="7"/>
      <c r="DQ163" s="2"/>
      <c r="DR163" s="7"/>
      <c r="DS163" s="2"/>
      <c r="DT163" s="7"/>
      <c r="DU163" s="2"/>
      <c r="DV163" s="7"/>
      <c r="DW163" s="7"/>
      <c r="DX163" s="7"/>
      <c r="DY163" s="7"/>
      <c r="DZ163" s="7"/>
      <c r="EA163" s="7"/>
      <c r="EB163" s="7"/>
      <c r="EC163" s="7"/>
      <c r="ED163" s="6"/>
      <c r="EE163" s="7"/>
      <c r="EF163" s="2"/>
      <c r="EG163" s="7"/>
      <c r="EH163" s="7"/>
      <c r="EL163">
        <f t="shared" si="5"/>
        <v>2</v>
      </c>
    </row>
    <row r="164" spans="1:142" ht="12" customHeight="1">
      <c r="A164">
        <v>162</v>
      </c>
      <c r="B164" s="17">
        <v>42645.941284722219</v>
      </c>
      <c r="C164">
        <v>99</v>
      </c>
      <c r="D164">
        <v>877</v>
      </c>
      <c r="E164" t="b">
        <v>0</v>
      </c>
      <c r="F164" t="s">
        <v>263</v>
      </c>
      <c r="G164" t="s">
        <v>265</v>
      </c>
      <c r="H164">
        <f t="shared" si="0"/>
        <v>1</v>
      </c>
      <c r="I164" s="2">
        <f t="shared" si="1"/>
        <v>0</v>
      </c>
      <c r="J164" s="2">
        <f t="shared" ref="J164:K164" si="182">IF(O164="Yes",0,IF(O164="NO",1,""))</f>
        <v>0</v>
      </c>
      <c r="K164" s="2">
        <f t="shared" si="182"/>
        <v>0</v>
      </c>
      <c r="L164" s="2" t="str">
        <f t="shared" si="3"/>
        <v/>
      </c>
      <c r="M164" s="2">
        <f t="shared" si="4"/>
        <v>0</v>
      </c>
      <c r="N164" s="2" t="s">
        <v>269</v>
      </c>
      <c r="O164" s="2" t="s">
        <v>267</v>
      </c>
      <c r="P164" s="2" t="s">
        <v>267</v>
      </c>
      <c r="Q164" s="2" t="s">
        <v>1649</v>
      </c>
      <c r="R164" s="2" t="s">
        <v>3067</v>
      </c>
      <c r="S164" s="3" t="s">
        <v>268</v>
      </c>
      <c r="T164" s="2" t="s">
        <v>267</v>
      </c>
      <c r="U164" t="s">
        <v>2683</v>
      </c>
      <c r="V164" s="3"/>
      <c r="W164" s="18"/>
      <c r="X164" s="2" t="s">
        <v>2924</v>
      </c>
      <c r="Y164" s="2" t="s">
        <v>1697</v>
      </c>
      <c r="Z164" s="2" t="s">
        <v>1698</v>
      </c>
      <c r="AA164" s="3">
        <v>57</v>
      </c>
      <c r="AB164" s="5">
        <f t="shared" si="168"/>
        <v>50</v>
      </c>
      <c r="AC164">
        <v>45</v>
      </c>
      <c r="AD164" s="3" t="s">
        <v>1701</v>
      </c>
      <c r="AE164" s="3" t="s">
        <v>1701</v>
      </c>
      <c r="AF164" s="6" t="s">
        <v>270</v>
      </c>
      <c r="AH164" s="3" t="s">
        <v>501</v>
      </c>
      <c r="AJ164" s="2"/>
      <c r="AK164" s="2"/>
      <c r="AM164" s="2"/>
      <c r="AN164" s="3">
        <v>4</v>
      </c>
      <c r="AO164" s="2" t="s">
        <v>268</v>
      </c>
      <c r="AP164" s="5"/>
      <c r="AQ164" s="3" t="s">
        <v>2890</v>
      </c>
      <c r="AR164" s="2" t="s">
        <v>2890</v>
      </c>
      <c r="AS164" t="s">
        <v>2895</v>
      </c>
      <c r="AU164" t="s">
        <v>3068</v>
      </c>
      <c r="AV164" t="s">
        <v>3069</v>
      </c>
      <c r="AW164" s="30">
        <v>30</v>
      </c>
      <c r="AX164" t="s">
        <v>268</v>
      </c>
      <c r="BF164" s="2"/>
      <c r="BG164" s="2"/>
      <c r="BI164" s="2"/>
      <c r="BJ164" s="2"/>
      <c r="BL164" s="7"/>
      <c r="BM164" s="2"/>
      <c r="BN164" s="7"/>
      <c r="BO164" s="2"/>
      <c r="BP164" s="2"/>
      <c r="BQ164" s="7"/>
      <c r="BR164" s="2"/>
      <c r="BS164" s="2"/>
      <c r="BT164" s="7"/>
      <c r="BU164" s="2" t="s">
        <v>2942</v>
      </c>
      <c r="BV164" s="2" t="s">
        <v>268</v>
      </c>
      <c r="BW164" s="7"/>
      <c r="BX164" s="6" t="s">
        <v>289</v>
      </c>
      <c r="CA164" s="2" t="s">
        <v>2961</v>
      </c>
      <c r="CB164" s="7"/>
      <c r="CC164" t="s">
        <v>1839</v>
      </c>
      <c r="CD164" s="7"/>
      <c r="CE164" s="2" t="s">
        <v>2918</v>
      </c>
      <c r="CF164" s="7"/>
      <c r="CG164" s="2" t="s">
        <v>1839</v>
      </c>
      <c r="CH164" s="7"/>
      <c r="CI164" s="2"/>
      <c r="CJ164" s="7"/>
      <c r="CK164" s="7"/>
      <c r="CL164" s="7"/>
      <c r="CN164" s="2"/>
      <c r="CO164" s="2"/>
      <c r="CP164" s="2"/>
      <c r="CQ164" s="2"/>
      <c r="CS164" s="2"/>
      <c r="CT164" s="7"/>
      <c r="CU164" s="2"/>
      <c r="CV164" s="2"/>
      <c r="CW164" s="2"/>
      <c r="CX164" s="2"/>
      <c r="CZ164" s="7"/>
      <c r="DA164" s="7"/>
      <c r="DB164" s="7"/>
      <c r="DC164" s="7"/>
      <c r="DD164" s="2"/>
      <c r="DE164" s="7"/>
      <c r="DF164" s="7"/>
      <c r="DI164" s="2"/>
      <c r="DM164" s="7"/>
      <c r="DP164" s="7"/>
      <c r="DQ164" s="2"/>
      <c r="DR164" s="7"/>
      <c r="DS164" s="2"/>
      <c r="DT164" s="7"/>
      <c r="DU164" s="2"/>
      <c r="DV164" s="7"/>
      <c r="DW164" s="7"/>
      <c r="DX164" s="7"/>
      <c r="DY164" s="7"/>
      <c r="DZ164" s="7"/>
      <c r="EA164" s="7"/>
      <c r="EB164" s="7"/>
      <c r="EC164" s="7"/>
      <c r="ED164" s="6"/>
      <c r="EE164" s="7"/>
      <c r="EF164" s="2"/>
      <c r="EG164" s="7"/>
      <c r="EH164" s="7"/>
      <c r="EL164">
        <f t="shared" si="5"/>
        <v>32</v>
      </c>
    </row>
    <row r="165" spans="1:142" ht="12" customHeight="1">
      <c r="A165">
        <v>163</v>
      </c>
      <c r="B165" s="17">
        <v>42601.401307870372</v>
      </c>
      <c r="C165">
        <v>99</v>
      </c>
      <c r="D165">
        <v>882</v>
      </c>
      <c r="E165" t="b">
        <v>0</v>
      </c>
      <c r="F165" t="s">
        <v>263</v>
      </c>
      <c r="G165" t="s">
        <v>265</v>
      </c>
      <c r="H165">
        <f t="shared" si="0"/>
        <v>1</v>
      </c>
      <c r="I165" s="2">
        <f t="shared" si="1"/>
        <v>0</v>
      </c>
      <c r="J165" s="2">
        <f t="shared" ref="J165:K165" si="183">IF(O165="Yes",0,IF(O165="NO",1,""))</f>
        <v>0</v>
      </c>
      <c r="K165" s="2">
        <f t="shared" si="183"/>
        <v>0</v>
      </c>
      <c r="L165" s="2" t="str">
        <f t="shared" si="3"/>
        <v/>
      </c>
      <c r="M165" s="2">
        <f t="shared" si="4"/>
        <v>0</v>
      </c>
      <c r="N165" s="2" t="s">
        <v>269</v>
      </c>
      <c r="O165" s="2" t="s">
        <v>267</v>
      </c>
      <c r="P165" s="2" t="s">
        <v>267</v>
      </c>
      <c r="Q165" s="2" t="s">
        <v>904</v>
      </c>
      <c r="R165" s="2"/>
      <c r="S165" s="3" t="s">
        <v>267</v>
      </c>
      <c r="T165" s="2" t="s">
        <v>267</v>
      </c>
      <c r="U165" t="s">
        <v>2683</v>
      </c>
      <c r="V165" s="3"/>
      <c r="W165" s="18"/>
      <c r="X165" s="2" t="s">
        <v>3070</v>
      </c>
      <c r="Y165" s="2" t="s">
        <v>3071</v>
      </c>
      <c r="Z165" s="2" t="s">
        <v>1698</v>
      </c>
      <c r="AA165" s="3">
        <v>39</v>
      </c>
      <c r="AB165" s="5">
        <f t="shared" si="168"/>
        <v>30</v>
      </c>
      <c r="AC165">
        <v>34</v>
      </c>
      <c r="AD165" s="3" t="s">
        <v>2888</v>
      </c>
      <c r="AE165" s="3" t="s">
        <v>2888</v>
      </c>
      <c r="AF165" s="6" t="s">
        <v>270</v>
      </c>
      <c r="AH165" s="3" t="s">
        <v>2546</v>
      </c>
      <c r="AJ165" s="2"/>
      <c r="AK165" s="2" t="s">
        <v>267</v>
      </c>
      <c r="AM165" s="2"/>
      <c r="AN165" s="3"/>
      <c r="AO165" s="2"/>
      <c r="AP165" s="5"/>
      <c r="AQ165" s="3"/>
      <c r="AR165" s="2"/>
      <c r="AS165" t="s">
        <v>267</v>
      </c>
      <c r="AW165" s="15"/>
      <c r="AX165" t="s">
        <v>267</v>
      </c>
      <c r="BD165" t="s">
        <v>2891</v>
      </c>
      <c r="BF165" s="2" t="s">
        <v>2892</v>
      </c>
      <c r="BG165" s="2"/>
      <c r="BI165" s="2" t="s">
        <v>268</v>
      </c>
      <c r="BJ165" s="2"/>
      <c r="BL165" s="7"/>
      <c r="BM165" s="2" t="s">
        <v>2942</v>
      </c>
      <c r="BN165" s="7" t="s">
        <v>937</v>
      </c>
      <c r="BO165" s="2" t="s">
        <v>2893</v>
      </c>
      <c r="BP165" s="2" t="s">
        <v>268</v>
      </c>
      <c r="BQ165" s="7" t="s">
        <v>692</v>
      </c>
      <c r="BR165" s="2"/>
      <c r="BS165" s="2"/>
      <c r="BT165" s="7"/>
      <c r="BU165" s="2" t="s">
        <v>2942</v>
      </c>
      <c r="BV165" s="2" t="s">
        <v>268</v>
      </c>
      <c r="BW165" s="7" t="s">
        <v>757</v>
      </c>
      <c r="BX165" s="6" t="s">
        <v>280</v>
      </c>
      <c r="CA165" s="2" t="s">
        <v>2961</v>
      </c>
      <c r="CB165" s="7" t="s">
        <v>758</v>
      </c>
      <c r="CC165" t="s">
        <v>2917</v>
      </c>
      <c r="CD165" s="7" t="s">
        <v>597</v>
      </c>
      <c r="CE165" s="2" t="s">
        <v>3072</v>
      </c>
      <c r="CF165" s="7" t="s">
        <v>790</v>
      </c>
      <c r="CG165" s="2" t="s">
        <v>2903</v>
      </c>
      <c r="CH165" s="7"/>
      <c r="CI165" s="2" t="s">
        <v>2893</v>
      </c>
      <c r="CJ165" s="7" t="s">
        <v>279</v>
      </c>
      <c r="CK165" s="7" t="s">
        <v>268</v>
      </c>
      <c r="CL165" s="7"/>
      <c r="CM165" t="s">
        <v>2893</v>
      </c>
      <c r="CN165" s="2" t="s">
        <v>2962</v>
      </c>
      <c r="CO165" s="2" t="s">
        <v>2963</v>
      </c>
      <c r="CP165" s="2" t="s">
        <v>2963</v>
      </c>
      <c r="CQ165" s="2" t="s">
        <v>2965</v>
      </c>
      <c r="CR165" t="s">
        <v>2963</v>
      </c>
      <c r="CS165" s="2" t="s">
        <v>267</v>
      </c>
      <c r="CT165" s="7" t="s">
        <v>764</v>
      </c>
      <c r="CU165" s="2" t="s">
        <v>268</v>
      </c>
      <c r="CV165" s="2"/>
      <c r="CW165" s="2" t="s">
        <v>268</v>
      </c>
      <c r="CX165" s="2" t="s">
        <v>268</v>
      </c>
      <c r="CZ165" s="7" t="s">
        <v>796</v>
      </c>
      <c r="DA165" s="7" t="s">
        <v>766</v>
      </c>
      <c r="DB165" s="7"/>
      <c r="DC165" s="7"/>
      <c r="DD165" s="2" t="s">
        <v>2966</v>
      </c>
      <c r="DE165" s="7" t="s">
        <v>477</v>
      </c>
      <c r="DF165" s="7"/>
      <c r="DG165" t="s">
        <v>3053</v>
      </c>
      <c r="DI165" s="2" t="s">
        <v>268</v>
      </c>
      <c r="DJ165" t="s">
        <v>2968</v>
      </c>
      <c r="DL165" t="s">
        <v>3073</v>
      </c>
      <c r="DM165" s="7" t="s">
        <v>412</v>
      </c>
      <c r="DN165" t="s">
        <v>276</v>
      </c>
      <c r="DO165" t="s">
        <v>3074</v>
      </c>
      <c r="DP165" s="7"/>
      <c r="DQ165" s="2" t="s">
        <v>268</v>
      </c>
      <c r="DR165" s="7"/>
      <c r="DS165" s="2" t="s">
        <v>2966</v>
      </c>
      <c r="DT165" s="7" t="s">
        <v>516</v>
      </c>
      <c r="DU165" s="2" t="s">
        <v>2992</v>
      </c>
      <c r="DV165" s="7"/>
      <c r="DW165" s="7" t="s">
        <v>518</v>
      </c>
      <c r="DX165" s="7" t="s">
        <v>550</v>
      </c>
      <c r="DY165" s="7" t="s">
        <v>551</v>
      </c>
      <c r="DZ165" s="7" t="s">
        <v>585</v>
      </c>
      <c r="EA165" s="7" t="s">
        <v>522</v>
      </c>
      <c r="EB165" s="7"/>
      <c r="EC165" s="7"/>
      <c r="ED165" s="6" t="s">
        <v>294</v>
      </c>
      <c r="EE165" s="7"/>
      <c r="EF165" s="2" t="s">
        <v>267</v>
      </c>
      <c r="EG165" s="7"/>
      <c r="EH165" s="7" t="s">
        <v>459</v>
      </c>
      <c r="EI165" t="s">
        <v>267</v>
      </c>
      <c r="EL165">
        <f t="shared" si="5"/>
        <v>75</v>
      </c>
    </row>
    <row r="166" spans="1:142" ht="12" customHeight="1">
      <c r="A166">
        <v>164</v>
      </c>
      <c r="B166" s="17">
        <v>42821.669710648152</v>
      </c>
      <c r="C166">
        <v>40</v>
      </c>
      <c r="D166">
        <v>890</v>
      </c>
      <c r="E166" t="b">
        <v>0</v>
      </c>
      <c r="F166" t="s">
        <v>263</v>
      </c>
      <c r="G166" t="s">
        <v>265</v>
      </c>
      <c r="H166">
        <f t="shared" si="0"/>
        <v>1</v>
      </c>
      <c r="I166" s="2">
        <f t="shared" si="1"/>
        <v>0</v>
      </c>
      <c r="J166" s="2">
        <f t="shared" ref="J166:K166" si="184">IF(O166="Yes",0,IF(O166="NO",1,""))</f>
        <v>0</v>
      </c>
      <c r="K166" s="2">
        <f t="shared" si="184"/>
        <v>0</v>
      </c>
      <c r="L166" s="2" t="str">
        <f t="shared" si="3"/>
        <v/>
      </c>
      <c r="M166" s="2">
        <f t="shared" si="4"/>
        <v>0</v>
      </c>
      <c r="N166" s="2" t="s">
        <v>266</v>
      </c>
      <c r="O166" s="2" t="s">
        <v>267</v>
      </c>
      <c r="P166" s="2" t="s">
        <v>267</v>
      </c>
      <c r="Q166" s="2" t="s">
        <v>276</v>
      </c>
      <c r="R166" s="2" t="s">
        <v>3075</v>
      </c>
      <c r="S166" s="3" t="s">
        <v>268</v>
      </c>
      <c r="T166" s="2" t="s">
        <v>267</v>
      </c>
      <c r="U166" t="s">
        <v>2683</v>
      </c>
      <c r="V166" s="3"/>
      <c r="W166" s="18"/>
      <c r="X166" s="2" t="s">
        <v>3076</v>
      </c>
      <c r="Y166" s="2" t="s">
        <v>1697</v>
      </c>
      <c r="Z166" s="2" t="s">
        <v>2894</v>
      </c>
      <c r="AA166" s="3">
        <v>62</v>
      </c>
      <c r="AB166" s="5">
        <f t="shared" si="168"/>
        <v>60</v>
      </c>
      <c r="AD166" s="3" t="s">
        <v>2543</v>
      </c>
      <c r="AE166" s="3"/>
      <c r="AF166" s="6" t="s">
        <v>270</v>
      </c>
      <c r="AH166" s="3" t="s">
        <v>1704</v>
      </c>
      <c r="AJ166" s="2"/>
      <c r="AK166" s="2"/>
      <c r="AM166" s="2"/>
      <c r="AN166" s="3">
        <v>4</v>
      </c>
      <c r="AO166" s="2" t="s">
        <v>267</v>
      </c>
      <c r="AP166" s="5"/>
      <c r="AQ166" s="3" t="s">
        <v>2156</v>
      </c>
      <c r="AR166" s="2"/>
      <c r="AS166" t="s">
        <v>2157</v>
      </c>
      <c r="AT166" t="s">
        <v>3077</v>
      </c>
      <c r="AW166" s="15"/>
      <c r="AX166" t="s">
        <v>267</v>
      </c>
      <c r="BD166" t="s">
        <v>2974</v>
      </c>
      <c r="BF166" s="2"/>
      <c r="BG166" s="2"/>
      <c r="BI166" s="2"/>
      <c r="BJ166" s="2"/>
      <c r="BL166" s="7"/>
      <c r="BM166" s="2"/>
      <c r="BN166" s="7"/>
      <c r="BO166" s="2"/>
      <c r="BP166" s="2"/>
      <c r="BQ166" s="7"/>
      <c r="BR166" s="2"/>
      <c r="BS166" s="2"/>
      <c r="BT166" s="7"/>
      <c r="BU166" s="2"/>
      <c r="BV166" s="2"/>
      <c r="BW166" s="7"/>
      <c r="BX166" s="6"/>
      <c r="CA166" s="2"/>
      <c r="CB166" s="7"/>
      <c r="CD166" s="7"/>
      <c r="CE166" s="2"/>
      <c r="CF166" s="7"/>
      <c r="CG166" s="2"/>
      <c r="CH166" s="7"/>
      <c r="CI166" s="2"/>
      <c r="CJ166" s="7"/>
      <c r="CK166" s="7"/>
      <c r="CL166" s="7"/>
      <c r="CN166" s="2"/>
      <c r="CO166" s="2"/>
      <c r="CP166" s="2"/>
      <c r="CQ166" s="2"/>
      <c r="CS166" s="2"/>
      <c r="CT166" s="7"/>
      <c r="CU166" s="2"/>
      <c r="CV166" s="2"/>
      <c r="CW166" s="2"/>
      <c r="CX166" s="2"/>
      <c r="CZ166" s="7"/>
      <c r="DA166" s="7"/>
      <c r="DB166" s="7"/>
      <c r="DC166" s="7"/>
      <c r="DD166" s="2"/>
      <c r="DE166" s="7"/>
      <c r="DF166" s="7"/>
      <c r="DI166" s="2"/>
      <c r="DM166" s="7"/>
      <c r="DP166" s="7"/>
      <c r="DQ166" s="2"/>
      <c r="DR166" s="7"/>
      <c r="DS166" s="2"/>
      <c r="DT166" s="7"/>
      <c r="DU166" s="2"/>
      <c r="DV166" s="7"/>
      <c r="DW166" s="7"/>
      <c r="DX166" s="7"/>
      <c r="DY166" s="7"/>
      <c r="DZ166" s="7"/>
      <c r="EA166" s="7"/>
      <c r="EB166" s="7"/>
      <c r="EC166" s="7"/>
      <c r="ED166" s="6"/>
      <c r="EE166" s="7"/>
      <c r="EF166" s="2"/>
      <c r="EG166" s="7"/>
      <c r="EH166" s="7"/>
      <c r="EL166">
        <f t="shared" si="5"/>
        <v>21</v>
      </c>
    </row>
    <row r="167" spans="1:142" ht="12" customHeight="1">
      <c r="A167">
        <v>165</v>
      </c>
      <c r="B167" s="17">
        <v>42753.845925925925</v>
      </c>
      <c r="C167">
        <v>100</v>
      </c>
      <c r="D167">
        <v>901</v>
      </c>
      <c r="E167" t="b">
        <v>1</v>
      </c>
      <c r="F167" t="s">
        <v>263</v>
      </c>
      <c r="G167" t="s">
        <v>265</v>
      </c>
      <c r="H167">
        <f t="shared" si="0"/>
        <v>1</v>
      </c>
      <c r="I167" s="2">
        <f t="shared" si="1"/>
        <v>0</v>
      </c>
      <c r="J167" s="2">
        <f t="shared" ref="J167:K167" si="185">IF(O167="Yes",0,IF(O167="NO",1,""))</f>
        <v>0</v>
      </c>
      <c r="K167" s="2">
        <f t="shared" si="185"/>
        <v>0</v>
      </c>
      <c r="L167" s="2" t="str">
        <f t="shared" si="3"/>
        <v/>
      </c>
      <c r="M167" s="2">
        <f t="shared" si="4"/>
        <v>0</v>
      </c>
      <c r="N167" s="2" t="s">
        <v>266</v>
      </c>
      <c r="O167" s="2" t="s">
        <v>267</v>
      </c>
      <c r="P167" s="2" t="s">
        <v>267</v>
      </c>
      <c r="Q167" s="2" t="s">
        <v>904</v>
      </c>
      <c r="R167" s="2"/>
      <c r="S167" s="3" t="s">
        <v>267</v>
      </c>
      <c r="T167" s="2" t="s">
        <v>267</v>
      </c>
      <c r="U167" t="s">
        <v>2683</v>
      </c>
      <c r="V167" s="3"/>
      <c r="W167" s="18"/>
      <c r="X167" s="2" t="s">
        <v>3078</v>
      </c>
      <c r="Y167" s="2" t="s">
        <v>2537</v>
      </c>
      <c r="Z167" s="2" t="s">
        <v>1698</v>
      </c>
      <c r="AA167" s="3">
        <v>43</v>
      </c>
      <c r="AB167" s="5">
        <f t="shared" si="168"/>
        <v>40</v>
      </c>
      <c r="AD167" s="3" t="s">
        <v>2925</v>
      </c>
      <c r="AE167" s="3"/>
      <c r="AF167" s="6" t="s">
        <v>270</v>
      </c>
      <c r="AH167" s="3" t="s">
        <v>2546</v>
      </c>
      <c r="AJ167" s="2"/>
      <c r="AK167" s="2" t="s">
        <v>267</v>
      </c>
      <c r="AM167" s="2"/>
      <c r="AN167" s="3"/>
      <c r="AO167" s="2"/>
      <c r="AP167" s="5"/>
      <c r="AQ167" s="3"/>
      <c r="AR167" s="2"/>
      <c r="AS167" t="s">
        <v>267</v>
      </c>
      <c r="AW167" s="15"/>
      <c r="AX167" t="s">
        <v>267</v>
      </c>
      <c r="BD167" t="s">
        <v>2891</v>
      </c>
      <c r="BF167" s="2" t="s">
        <v>2892</v>
      </c>
      <c r="BG167" s="2"/>
      <c r="BI167" s="2" t="s">
        <v>268</v>
      </c>
      <c r="BJ167" s="2"/>
      <c r="BL167" s="7"/>
      <c r="BM167" s="2" t="s">
        <v>1839</v>
      </c>
      <c r="BN167" s="7" t="s">
        <v>967</v>
      </c>
      <c r="BO167" s="2" t="s">
        <v>1839</v>
      </c>
      <c r="BP167" s="2" t="s">
        <v>268</v>
      </c>
      <c r="BQ167" s="7" t="s">
        <v>724</v>
      </c>
      <c r="BR167" s="2"/>
      <c r="BS167" s="2"/>
      <c r="BT167" s="7"/>
      <c r="BU167" s="2" t="s">
        <v>1839</v>
      </c>
      <c r="BV167" s="2" t="s">
        <v>268</v>
      </c>
      <c r="BW167" s="7" t="s">
        <v>787</v>
      </c>
      <c r="BX167" s="6" t="s">
        <v>280</v>
      </c>
      <c r="CA167" s="2" t="s">
        <v>2961</v>
      </c>
      <c r="CB167" s="7" t="s">
        <v>788</v>
      </c>
      <c r="CC167" t="s">
        <v>1839</v>
      </c>
      <c r="CD167" s="7"/>
      <c r="CE167" s="2" t="s">
        <v>3017</v>
      </c>
      <c r="CF167" s="7"/>
      <c r="CG167" s="2" t="s">
        <v>1839</v>
      </c>
      <c r="CH167" s="7"/>
      <c r="CI167" s="2" t="s">
        <v>1839</v>
      </c>
      <c r="CJ167" s="7"/>
      <c r="CK167" s="7" t="s">
        <v>268</v>
      </c>
      <c r="CL167" s="7" t="s">
        <v>794</v>
      </c>
      <c r="CM167" t="s">
        <v>1839</v>
      </c>
      <c r="CN167" s="2" t="s">
        <v>2962</v>
      </c>
      <c r="CO167" s="2" t="s">
        <v>2964</v>
      </c>
      <c r="CP167" s="2" t="s">
        <v>2964</v>
      </c>
      <c r="CQ167" s="2" t="s">
        <v>2963</v>
      </c>
      <c r="CR167" t="s">
        <v>2965</v>
      </c>
      <c r="CS167" s="2" t="s">
        <v>267</v>
      </c>
      <c r="CT167" s="7" t="s">
        <v>795</v>
      </c>
      <c r="CU167" s="2" t="s">
        <v>268</v>
      </c>
      <c r="CV167" s="2"/>
      <c r="CW167" s="2" t="s">
        <v>268</v>
      </c>
      <c r="CX167" s="2" t="s">
        <v>268</v>
      </c>
      <c r="CZ167" s="7" t="s">
        <v>826</v>
      </c>
      <c r="DA167" s="36" t="s">
        <v>797</v>
      </c>
      <c r="DB167" s="7"/>
      <c r="DC167" s="7" t="s">
        <v>673</v>
      </c>
      <c r="DD167" s="2" t="s">
        <v>2970</v>
      </c>
      <c r="DE167" s="36" t="s">
        <v>511</v>
      </c>
      <c r="DF167" s="7"/>
      <c r="DG167" t="s">
        <v>3053</v>
      </c>
      <c r="DI167" s="2" t="s">
        <v>268</v>
      </c>
      <c r="DJ167" t="s">
        <v>2968</v>
      </c>
      <c r="DL167" t="s">
        <v>3079</v>
      </c>
      <c r="DM167" s="7" t="s">
        <v>445</v>
      </c>
      <c r="DN167" t="s">
        <v>3054</v>
      </c>
      <c r="DP167" s="7" t="s">
        <v>545</v>
      </c>
      <c r="DQ167" s="2" t="s">
        <v>268</v>
      </c>
      <c r="DR167" s="7"/>
      <c r="DS167" s="2" t="s">
        <v>2970</v>
      </c>
      <c r="DT167" s="7" t="s">
        <v>547</v>
      </c>
      <c r="DU167" s="2" t="s">
        <v>2970</v>
      </c>
      <c r="DV167" s="7" t="s">
        <v>483</v>
      </c>
      <c r="DW167" s="7" t="s">
        <v>549</v>
      </c>
      <c r="DX167" s="7" t="s">
        <v>583</v>
      </c>
      <c r="DY167" s="7" t="s">
        <v>584</v>
      </c>
      <c r="DZ167" s="7" t="s">
        <v>617</v>
      </c>
      <c r="EA167" s="7" t="s">
        <v>553</v>
      </c>
      <c r="EB167" s="7" t="s">
        <v>523</v>
      </c>
      <c r="EC167" s="7" t="s">
        <v>490</v>
      </c>
      <c r="ED167" s="6" t="s">
        <v>295</v>
      </c>
      <c r="EE167" s="7"/>
      <c r="EF167" s="2" t="s">
        <v>267</v>
      </c>
      <c r="EG167" s="7"/>
      <c r="EH167" s="7"/>
      <c r="EI167" t="s">
        <v>267</v>
      </c>
      <c r="EK167" t="s">
        <v>3080</v>
      </c>
      <c r="EL167">
        <f t="shared" si="5"/>
        <v>74</v>
      </c>
    </row>
    <row r="168" spans="1:142" ht="12" customHeight="1">
      <c r="A168">
        <v>166</v>
      </c>
      <c r="B168" s="17">
        <v>42775.893171296295</v>
      </c>
      <c r="C168">
        <v>99</v>
      </c>
      <c r="D168">
        <v>908</v>
      </c>
      <c r="E168" t="b">
        <v>0</v>
      </c>
      <c r="F168" t="s">
        <v>263</v>
      </c>
      <c r="G168" t="s">
        <v>265</v>
      </c>
      <c r="H168">
        <f t="shared" si="0"/>
        <v>1</v>
      </c>
      <c r="I168" s="2">
        <f t="shared" si="1"/>
        <v>0</v>
      </c>
      <c r="J168" s="2">
        <f t="shared" ref="J168:K168" si="186">IF(O168="Yes",0,IF(O168="NO",1,""))</f>
        <v>0</v>
      </c>
      <c r="K168" s="2">
        <f t="shared" si="186"/>
        <v>0</v>
      </c>
      <c r="L168" s="2" t="str">
        <f t="shared" si="3"/>
        <v/>
      </c>
      <c r="M168" s="2">
        <f t="shared" si="4"/>
        <v>0</v>
      </c>
      <c r="N168" s="2" t="s">
        <v>266</v>
      </c>
      <c r="O168" s="2" t="s">
        <v>267</v>
      </c>
      <c r="P168" s="2" t="s">
        <v>267</v>
      </c>
      <c r="Q168" s="2" t="s">
        <v>3026</v>
      </c>
      <c r="R168" s="2"/>
      <c r="S168" s="3" t="s">
        <v>267</v>
      </c>
      <c r="T168" s="2" t="s">
        <v>268</v>
      </c>
      <c r="V168" s="3"/>
      <c r="W168" s="18"/>
      <c r="X168" s="2"/>
      <c r="Y168" s="2" t="s">
        <v>1697</v>
      </c>
      <c r="Z168" s="2" t="s">
        <v>2894</v>
      </c>
      <c r="AA168" s="3">
        <v>39</v>
      </c>
      <c r="AB168" s="5">
        <f t="shared" si="168"/>
        <v>30</v>
      </c>
      <c r="AD168" s="3" t="s">
        <v>2543</v>
      </c>
      <c r="AE168" s="3"/>
      <c r="AF168" s="6" t="s">
        <v>270</v>
      </c>
      <c r="AH168" s="3" t="s">
        <v>2546</v>
      </c>
      <c r="AJ168" s="2"/>
      <c r="AK168" s="2" t="s">
        <v>267</v>
      </c>
      <c r="AM168" s="2"/>
      <c r="AN168" s="3"/>
      <c r="AO168" s="2"/>
      <c r="AP168" s="5"/>
      <c r="AQ168" s="3"/>
      <c r="AR168" s="2"/>
      <c r="AS168" t="s">
        <v>2895</v>
      </c>
      <c r="AU168" t="s">
        <v>3081</v>
      </c>
      <c r="AV168">
        <v>15</v>
      </c>
      <c r="AW168" s="30">
        <v>15</v>
      </c>
      <c r="AX168" t="s">
        <v>267</v>
      </c>
      <c r="BD168" t="s">
        <v>2891</v>
      </c>
      <c r="BF168" s="2" t="s">
        <v>2935</v>
      </c>
      <c r="BG168" s="2"/>
      <c r="BI168" s="2" t="s">
        <v>2911</v>
      </c>
      <c r="BJ168" s="2" t="s">
        <v>2986</v>
      </c>
      <c r="BK168" t="s">
        <v>268</v>
      </c>
      <c r="BL168" s="7" t="s">
        <v>528</v>
      </c>
      <c r="BM168" s="2" t="s">
        <v>2942</v>
      </c>
      <c r="BN168" s="7" t="s">
        <v>997</v>
      </c>
      <c r="BO168" s="2" t="s">
        <v>2986</v>
      </c>
      <c r="BP168" s="2" t="s">
        <v>268</v>
      </c>
      <c r="BQ168" s="7" t="s">
        <v>755</v>
      </c>
      <c r="BR168" s="2"/>
      <c r="BS168" s="2"/>
      <c r="BT168" s="7"/>
      <c r="BU168" s="2" t="s">
        <v>2942</v>
      </c>
      <c r="BV168" s="2" t="s">
        <v>268</v>
      </c>
      <c r="BW168" s="7" t="s">
        <v>819</v>
      </c>
      <c r="BX168" s="6" t="s">
        <v>276</v>
      </c>
      <c r="BZ168" t="s">
        <v>3052</v>
      </c>
      <c r="CA168" s="2" t="s">
        <v>2961</v>
      </c>
      <c r="CB168" s="7"/>
      <c r="CC168" t="s">
        <v>1839</v>
      </c>
      <c r="CD168" s="7"/>
      <c r="CE168" s="2" t="s">
        <v>2918</v>
      </c>
      <c r="CF168" s="7"/>
      <c r="CG168" s="2" t="s">
        <v>2903</v>
      </c>
      <c r="CH168" s="7" t="s">
        <v>666</v>
      </c>
      <c r="CI168" s="2" t="s">
        <v>1839</v>
      </c>
      <c r="CJ168" s="7"/>
      <c r="CK168" s="7" t="s">
        <v>268</v>
      </c>
      <c r="CL168" s="7" t="s">
        <v>824</v>
      </c>
      <c r="CM168" t="s">
        <v>2942</v>
      </c>
      <c r="CN168" s="2" t="s">
        <v>3082</v>
      </c>
      <c r="CO168" s="2" t="s">
        <v>2991</v>
      </c>
      <c r="CP168" s="2" t="s">
        <v>2991</v>
      </c>
      <c r="CQ168" s="2" t="s">
        <v>2964</v>
      </c>
      <c r="CR168" t="s">
        <v>2963</v>
      </c>
      <c r="CS168" s="2" t="s">
        <v>267</v>
      </c>
      <c r="CT168" s="7"/>
      <c r="CU168" s="2" t="s">
        <v>268</v>
      </c>
      <c r="CV168" s="2"/>
      <c r="CW168" s="2" t="s">
        <v>268</v>
      </c>
      <c r="CX168" s="2" t="s">
        <v>268</v>
      </c>
      <c r="CZ168" s="7" t="s">
        <v>857</v>
      </c>
      <c r="DA168" s="7" t="s">
        <v>827</v>
      </c>
      <c r="DB168" s="7"/>
      <c r="DC168" s="7" t="s">
        <v>705</v>
      </c>
      <c r="DD168" s="2"/>
      <c r="DE168" s="7" t="s">
        <v>542</v>
      </c>
      <c r="DF168" s="7"/>
      <c r="DI168" s="2"/>
      <c r="DM168" s="7"/>
      <c r="DP168" s="7"/>
      <c r="DQ168" s="2" t="s">
        <v>268</v>
      </c>
      <c r="DR168" s="7"/>
      <c r="DS168" s="2" t="s">
        <v>2970</v>
      </c>
      <c r="DT168" s="7"/>
      <c r="DU168" s="2" t="s">
        <v>2966</v>
      </c>
      <c r="DV168" s="7"/>
      <c r="DW168" s="7" t="s">
        <v>582</v>
      </c>
      <c r="DX168" s="7" t="s">
        <v>615</v>
      </c>
      <c r="DY168" s="7" t="s">
        <v>616</v>
      </c>
      <c r="DZ168" s="7" t="s">
        <v>652</v>
      </c>
      <c r="EA168" s="7"/>
      <c r="EB168" s="7"/>
      <c r="EC168" s="7"/>
      <c r="ED168" s="6" t="s">
        <v>296</v>
      </c>
      <c r="EE168" s="7"/>
      <c r="EF168" s="2" t="s">
        <v>267</v>
      </c>
      <c r="EG168" s="7"/>
      <c r="EH168" s="7"/>
      <c r="EI168" t="s">
        <v>2995</v>
      </c>
      <c r="EL168">
        <f t="shared" si="5"/>
        <v>65</v>
      </c>
    </row>
    <row r="169" spans="1:142" ht="12" customHeight="1">
      <c r="A169">
        <v>167</v>
      </c>
      <c r="B169" s="17">
        <v>42688.694120370368</v>
      </c>
      <c r="C169">
        <v>87</v>
      </c>
      <c r="D169">
        <v>910</v>
      </c>
      <c r="E169" t="b">
        <v>0</v>
      </c>
      <c r="F169" t="s">
        <v>263</v>
      </c>
      <c r="G169" t="s">
        <v>265</v>
      </c>
      <c r="H169">
        <f t="shared" si="0"/>
        <v>1</v>
      </c>
      <c r="I169" s="2">
        <f t="shared" si="1"/>
        <v>0</v>
      </c>
      <c r="J169" s="2">
        <f t="shared" ref="J169:K169" si="187">IF(O169="Yes",0,IF(O169="NO",1,""))</f>
        <v>0</v>
      </c>
      <c r="K169" s="2">
        <f t="shared" si="187"/>
        <v>0</v>
      </c>
      <c r="L169" s="2" t="str">
        <f t="shared" si="3"/>
        <v/>
      </c>
      <c r="M169" s="2">
        <f t="shared" si="4"/>
        <v>0</v>
      </c>
      <c r="N169" s="2" t="s">
        <v>266</v>
      </c>
      <c r="O169" s="2" t="s">
        <v>267</v>
      </c>
      <c r="P169" s="2" t="s">
        <v>267</v>
      </c>
      <c r="Q169" s="2" t="s">
        <v>904</v>
      </c>
      <c r="R169" s="2"/>
      <c r="S169" s="3" t="s">
        <v>267</v>
      </c>
      <c r="T169" s="2" t="s">
        <v>267</v>
      </c>
      <c r="U169" t="s">
        <v>2683</v>
      </c>
      <c r="V169" s="3"/>
      <c r="W169" s="18"/>
      <c r="X169" s="2" t="s">
        <v>3083</v>
      </c>
      <c r="Y169" s="2" t="s">
        <v>2537</v>
      </c>
      <c r="Z169" s="2" t="s">
        <v>1698</v>
      </c>
      <c r="AA169" s="3">
        <v>36</v>
      </c>
      <c r="AB169" s="5">
        <f t="shared" si="168"/>
        <v>30</v>
      </c>
      <c r="AD169" s="3" t="s">
        <v>2925</v>
      </c>
      <c r="AE169" s="3"/>
      <c r="AF169" s="6" t="s">
        <v>270</v>
      </c>
      <c r="AH169" s="3" t="s">
        <v>3013</v>
      </c>
      <c r="AJ169" s="2" t="s">
        <v>268</v>
      </c>
      <c r="AK169" s="2" t="s">
        <v>267</v>
      </c>
      <c r="AM169" s="2"/>
      <c r="AN169" s="3"/>
      <c r="AO169" s="2"/>
      <c r="AP169" s="5"/>
      <c r="AQ169" s="3"/>
      <c r="AR169" s="2"/>
      <c r="AS169" t="s">
        <v>267</v>
      </c>
      <c r="AW169" s="15"/>
      <c r="AX169" t="s">
        <v>267</v>
      </c>
      <c r="BD169" t="s">
        <v>2891</v>
      </c>
      <c r="BF169" s="2" t="s">
        <v>2892</v>
      </c>
      <c r="BG169" s="2"/>
      <c r="BI169" s="2" t="s">
        <v>268</v>
      </c>
      <c r="BJ169" s="2"/>
      <c r="BL169" s="7"/>
      <c r="BM169" s="2" t="s">
        <v>2893</v>
      </c>
      <c r="BN169" s="7"/>
      <c r="BO169" s="2" t="s">
        <v>2986</v>
      </c>
      <c r="BP169" s="2" t="s">
        <v>268</v>
      </c>
      <c r="BQ169" s="7" t="s">
        <v>785</v>
      </c>
      <c r="BR169" s="2"/>
      <c r="BS169" s="2"/>
      <c r="BT169" s="7"/>
      <c r="BU169" s="2" t="s">
        <v>2893</v>
      </c>
      <c r="BV169" s="2" t="s">
        <v>268</v>
      </c>
      <c r="BW169" s="7" t="s">
        <v>849</v>
      </c>
      <c r="BX169" s="6" t="s">
        <v>283</v>
      </c>
      <c r="CA169" s="2" t="s">
        <v>2902</v>
      </c>
      <c r="CB169" s="7" t="s">
        <v>820</v>
      </c>
      <c r="CC169" t="s">
        <v>2917</v>
      </c>
      <c r="CD169" s="7" t="s">
        <v>631</v>
      </c>
      <c r="CE169" s="2" t="s">
        <v>2918</v>
      </c>
      <c r="CF169" s="7" t="s">
        <v>822</v>
      </c>
      <c r="CG169" s="2" t="s">
        <v>2917</v>
      </c>
      <c r="CH169" s="7"/>
      <c r="CI169" s="2" t="s">
        <v>2893</v>
      </c>
      <c r="CJ169" s="7" t="s">
        <v>854</v>
      </c>
      <c r="CK169" s="7" t="s">
        <v>268</v>
      </c>
      <c r="CL169" s="7" t="s">
        <v>855</v>
      </c>
      <c r="CM169" t="s">
        <v>2893</v>
      </c>
      <c r="CN169" s="2" t="s">
        <v>2962</v>
      </c>
      <c r="CO169" s="2" t="s">
        <v>2964</v>
      </c>
      <c r="CP169" s="2" t="s">
        <v>2991</v>
      </c>
      <c r="CQ169" s="2" t="s">
        <v>2963</v>
      </c>
      <c r="CR169" t="s">
        <v>2991</v>
      </c>
      <c r="CS169" s="2" t="s">
        <v>268</v>
      </c>
      <c r="CT169" s="7"/>
      <c r="CU169" s="2" t="s">
        <v>1881</v>
      </c>
      <c r="CV169" s="2" t="s">
        <v>268</v>
      </c>
      <c r="CW169" s="2" t="s">
        <v>268</v>
      </c>
      <c r="CX169" s="2" t="s">
        <v>268</v>
      </c>
      <c r="CZ169" s="7" t="s">
        <v>887</v>
      </c>
      <c r="DA169" s="7" t="s">
        <v>858</v>
      </c>
      <c r="DB169" s="7"/>
      <c r="DC169" s="7" t="s">
        <v>737</v>
      </c>
      <c r="DD169" s="2" t="s">
        <v>2998</v>
      </c>
      <c r="DE169" s="7"/>
      <c r="DF169" s="7"/>
      <c r="DG169" t="s">
        <v>3053</v>
      </c>
      <c r="DI169" s="2" t="s">
        <v>267</v>
      </c>
      <c r="DJ169" t="s">
        <v>2968</v>
      </c>
      <c r="DM169" s="7"/>
      <c r="DN169" t="s">
        <v>3054</v>
      </c>
      <c r="DP169" s="7"/>
      <c r="DQ169" s="2" t="s">
        <v>268</v>
      </c>
      <c r="DR169" s="7"/>
      <c r="DS169" s="2" t="s">
        <v>2970</v>
      </c>
      <c r="DT169" s="7" t="s">
        <v>580</v>
      </c>
      <c r="DU169" s="2" t="s">
        <v>2966</v>
      </c>
      <c r="DV169" s="7"/>
      <c r="DW169" s="7"/>
      <c r="DX169" s="7"/>
      <c r="DY169" s="7"/>
      <c r="DZ169" s="7"/>
      <c r="EA169" s="7"/>
      <c r="EB169" s="7"/>
      <c r="EC169" s="7"/>
      <c r="ED169" s="6"/>
      <c r="EE169" s="7"/>
      <c r="EF169" s="2"/>
      <c r="EG169" s="7"/>
      <c r="EH169" s="7"/>
      <c r="EL169">
        <f t="shared" si="5"/>
        <v>62</v>
      </c>
    </row>
    <row r="170" spans="1:142" ht="12" customHeight="1">
      <c r="A170">
        <v>168</v>
      </c>
      <c r="B170" s="17">
        <v>42868.88790509259</v>
      </c>
      <c r="C170">
        <v>99</v>
      </c>
      <c r="D170">
        <v>940</v>
      </c>
      <c r="E170" t="b">
        <v>0</v>
      </c>
      <c r="F170" t="s">
        <v>263</v>
      </c>
      <c r="G170" t="s">
        <v>265</v>
      </c>
      <c r="H170">
        <f t="shared" si="0"/>
        <v>1</v>
      </c>
      <c r="I170" s="2">
        <f t="shared" si="1"/>
        <v>0</v>
      </c>
      <c r="J170" s="2">
        <f t="shared" ref="J170:K170" si="188">IF(O170="Yes",0,IF(O170="NO",1,""))</f>
        <v>0</v>
      </c>
      <c r="K170" s="2">
        <f t="shared" si="188"/>
        <v>0</v>
      </c>
      <c r="L170" s="2" t="str">
        <f t="shared" si="3"/>
        <v/>
      </c>
      <c r="M170" s="2">
        <f t="shared" si="4"/>
        <v>0</v>
      </c>
      <c r="N170" s="2" t="s">
        <v>266</v>
      </c>
      <c r="O170" s="2" t="s">
        <v>267</v>
      </c>
      <c r="P170" s="2" t="s">
        <v>267</v>
      </c>
      <c r="Q170" s="2" t="s">
        <v>904</v>
      </c>
      <c r="R170" s="2"/>
      <c r="S170" s="3" t="s">
        <v>267</v>
      </c>
      <c r="T170" s="2" t="s">
        <v>268</v>
      </c>
      <c r="V170" s="3"/>
      <c r="W170" s="18"/>
      <c r="X170" s="2"/>
      <c r="Y170" s="2" t="s">
        <v>2949</v>
      </c>
      <c r="Z170" s="2" t="s">
        <v>1698</v>
      </c>
      <c r="AA170" s="3">
        <v>32</v>
      </c>
      <c r="AB170" s="5">
        <f t="shared" si="168"/>
        <v>30</v>
      </c>
      <c r="AD170" s="3" t="s">
        <v>2888</v>
      </c>
      <c r="AE170" s="3"/>
      <c r="AF170" s="6" t="s">
        <v>270</v>
      </c>
      <c r="AH170" s="3" t="s">
        <v>2546</v>
      </c>
      <c r="AJ170" s="2"/>
      <c r="AK170" s="2" t="s">
        <v>267</v>
      </c>
      <c r="AM170" s="2"/>
      <c r="AN170" s="3"/>
      <c r="AO170" s="2"/>
      <c r="AP170" s="5"/>
      <c r="AQ170" s="3"/>
      <c r="AR170" s="2"/>
      <c r="AS170" t="s">
        <v>267</v>
      </c>
      <c r="AW170" s="15"/>
      <c r="AX170" t="s">
        <v>267</v>
      </c>
      <c r="BD170" t="s">
        <v>2891</v>
      </c>
      <c r="BF170" s="2" t="s">
        <v>2892</v>
      </c>
      <c r="BG170" s="2"/>
      <c r="BI170" s="2" t="s">
        <v>268</v>
      </c>
      <c r="BJ170" s="2"/>
      <c r="BL170" s="7"/>
      <c r="BM170" s="2" t="s">
        <v>1839</v>
      </c>
      <c r="BN170" s="7" t="s">
        <v>1027</v>
      </c>
      <c r="BO170" s="2" t="s">
        <v>2893</v>
      </c>
      <c r="BP170" s="2" t="s">
        <v>268</v>
      </c>
      <c r="BQ170" s="7" t="s">
        <v>817</v>
      </c>
      <c r="BR170" s="2"/>
      <c r="BS170" s="2"/>
      <c r="BT170" s="7"/>
      <c r="BU170" s="2" t="s">
        <v>2942</v>
      </c>
      <c r="BV170" s="2" t="s">
        <v>268</v>
      </c>
      <c r="BW170" s="7" t="s">
        <v>879</v>
      </c>
      <c r="BX170" s="6" t="s">
        <v>279</v>
      </c>
      <c r="BY170" t="s">
        <v>3084</v>
      </c>
      <c r="CA170" s="2" t="s">
        <v>2961</v>
      </c>
      <c r="CB170" s="7" t="s">
        <v>850</v>
      </c>
      <c r="CC170" t="s">
        <v>1839</v>
      </c>
      <c r="CD170" s="7"/>
      <c r="CE170" s="2" t="s">
        <v>2918</v>
      </c>
      <c r="CF170" s="7" t="s">
        <v>852</v>
      </c>
      <c r="CG170" s="2" t="s">
        <v>2903</v>
      </c>
      <c r="CH170" s="7"/>
      <c r="CI170" s="2" t="s">
        <v>2893</v>
      </c>
      <c r="CJ170" s="7"/>
      <c r="CK170" s="7" t="s">
        <v>268</v>
      </c>
      <c r="CL170" s="7"/>
      <c r="CM170" t="s">
        <v>2942</v>
      </c>
      <c r="CN170" s="2" t="s">
        <v>2962</v>
      </c>
      <c r="CO170" s="2" t="s">
        <v>2964</v>
      </c>
      <c r="CP170" s="2" t="s">
        <v>2964</v>
      </c>
      <c r="CQ170" s="2" t="s">
        <v>2965</v>
      </c>
      <c r="CR170" t="s">
        <v>2965</v>
      </c>
      <c r="CS170" s="2" t="s">
        <v>267</v>
      </c>
      <c r="CT170" s="7"/>
      <c r="CU170" s="2" t="s">
        <v>268</v>
      </c>
      <c r="CV170" s="2"/>
      <c r="CW170" s="2" t="s">
        <v>268</v>
      </c>
      <c r="CX170" s="2" t="s">
        <v>268</v>
      </c>
      <c r="CZ170" s="7"/>
      <c r="DA170" s="7"/>
      <c r="DB170" s="7"/>
      <c r="DC170" s="7"/>
      <c r="DD170" s="2" t="s">
        <v>2966</v>
      </c>
      <c r="DE170" s="7"/>
      <c r="DF170" s="7"/>
      <c r="DI170" s="2"/>
      <c r="DM170" s="7"/>
      <c r="DP170" s="7"/>
      <c r="DQ170" s="2" t="s">
        <v>268</v>
      </c>
      <c r="DR170" s="7"/>
      <c r="DS170" s="2" t="s">
        <v>2970</v>
      </c>
      <c r="DT170" s="7"/>
      <c r="DU170" s="2" t="s">
        <v>2970</v>
      </c>
      <c r="DV170" s="7"/>
      <c r="DW170" s="7"/>
      <c r="DX170" s="7"/>
      <c r="DY170" s="7"/>
      <c r="DZ170" s="7"/>
      <c r="EA170" s="7"/>
      <c r="EB170" s="7"/>
      <c r="EC170" s="7"/>
      <c r="ED170" s="6" t="s">
        <v>297</v>
      </c>
      <c r="EE170" s="7"/>
      <c r="EF170" s="2" t="s">
        <v>267</v>
      </c>
      <c r="EG170" s="7"/>
      <c r="EH170" s="7"/>
      <c r="EI170" t="s">
        <v>267</v>
      </c>
      <c r="EL170">
        <f t="shared" si="5"/>
        <v>52</v>
      </c>
    </row>
    <row r="171" spans="1:142" ht="12" customHeight="1">
      <c r="A171">
        <v>169</v>
      </c>
      <c r="B171" s="17">
        <v>42626.300462962965</v>
      </c>
      <c r="C171">
        <v>99</v>
      </c>
      <c r="D171">
        <v>956</v>
      </c>
      <c r="E171" t="b">
        <v>0</v>
      </c>
      <c r="F171" t="s">
        <v>263</v>
      </c>
      <c r="G171" t="s">
        <v>265</v>
      </c>
      <c r="H171">
        <f t="shared" si="0"/>
        <v>1</v>
      </c>
      <c r="I171" s="2">
        <f t="shared" si="1"/>
        <v>0</v>
      </c>
      <c r="J171" s="2">
        <f t="shared" ref="J171:K171" si="189">IF(O171="Yes",0,IF(O171="NO",1,""))</f>
        <v>0</v>
      </c>
      <c r="K171" s="2">
        <f t="shared" si="189"/>
        <v>0</v>
      </c>
      <c r="L171" s="2" t="str">
        <f t="shared" si="3"/>
        <v/>
      </c>
      <c r="M171" s="2">
        <f t="shared" si="4"/>
        <v>0</v>
      </c>
      <c r="N171" s="2" t="s">
        <v>269</v>
      </c>
      <c r="O171" s="2" t="s">
        <v>267</v>
      </c>
      <c r="P171" s="2" t="s">
        <v>267</v>
      </c>
      <c r="Q171" s="2" t="s">
        <v>1649</v>
      </c>
      <c r="R171" s="2" t="s">
        <v>945</v>
      </c>
      <c r="S171" s="3" t="s">
        <v>268</v>
      </c>
      <c r="T171" s="2" t="s">
        <v>268</v>
      </c>
      <c r="V171" s="3"/>
      <c r="W171" s="18"/>
      <c r="X171" s="2"/>
      <c r="Y171" s="2" t="s">
        <v>3085</v>
      </c>
      <c r="Z171" s="2" t="s">
        <v>1698</v>
      </c>
      <c r="AA171" s="3">
        <v>49</v>
      </c>
      <c r="AB171" s="5">
        <f t="shared" si="168"/>
        <v>40</v>
      </c>
      <c r="AC171">
        <v>46</v>
      </c>
      <c r="AD171" s="3" t="s">
        <v>1701</v>
      </c>
      <c r="AE171" s="3" t="s">
        <v>1701</v>
      </c>
      <c r="AF171" s="6" t="s">
        <v>270</v>
      </c>
      <c r="AH171" s="3" t="s">
        <v>501</v>
      </c>
      <c r="AJ171" s="2"/>
      <c r="AK171" s="2"/>
      <c r="AM171" s="2"/>
      <c r="AN171" s="3">
        <v>2</v>
      </c>
      <c r="AO171" s="2" t="s">
        <v>267</v>
      </c>
      <c r="AP171" s="5" t="s">
        <v>3086</v>
      </c>
      <c r="AQ171" s="3" t="s">
        <v>2907</v>
      </c>
      <c r="AR171" s="2" t="s">
        <v>2907</v>
      </c>
      <c r="AS171" t="s">
        <v>2157</v>
      </c>
      <c r="AT171" t="s">
        <v>3087</v>
      </c>
      <c r="AV171" s="35">
        <v>42865</v>
      </c>
      <c r="AW171" s="37"/>
      <c r="AX171" t="s">
        <v>268</v>
      </c>
      <c r="AY171">
        <v>2015</v>
      </c>
      <c r="AZ171">
        <v>38</v>
      </c>
      <c r="BA171" t="s">
        <v>2939</v>
      </c>
      <c r="BB171" t="s">
        <v>2934</v>
      </c>
      <c r="BD171" t="s">
        <v>2891</v>
      </c>
      <c r="BF171" s="2" t="s">
        <v>2159</v>
      </c>
      <c r="BG171" s="2" t="s">
        <v>267</v>
      </c>
      <c r="BH171" t="s">
        <v>2892</v>
      </c>
      <c r="BI171" s="2" t="s">
        <v>2160</v>
      </c>
      <c r="BJ171" s="2" t="s">
        <v>1839</v>
      </c>
      <c r="BK171" t="s">
        <v>267</v>
      </c>
      <c r="BL171" s="7"/>
      <c r="BM171" s="2" t="s">
        <v>2893</v>
      </c>
      <c r="BN171" s="7" t="s">
        <v>1057</v>
      </c>
      <c r="BO171" s="2" t="s">
        <v>2958</v>
      </c>
      <c r="BP171" s="2" t="s">
        <v>267</v>
      </c>
      <c r="BQ171" s="7"/>
      <c r="BR171" s="2" t="s">
        <v>1839</v>
      </c>
      <c r="BS171" s="2" t="s">
        <v>3043</v>
      </c>
      <c r="BT171" s="7"/>
      <c r="BU171" s="2"/>
      <c r="BV171" s="2"/>
      <c r="BW171" s="7"/>
      <c r="BX171" s="6" t="s">
        <v>279</v>
      </c>
      <c r="BY171" t="s">
        <v>3087</v>
      </c>
      <c r="CA171" s="2" t="s">
        <v>2902</v>
      </c>
      <c r="CB171" s="7"/>
      <c r="CC171" t="s">
        <v>1839</v>
      </c>
      <c r="CD171" s="7"/>
      <c r="CE171" s="2" t="s">
        <v>2904</v>
      </c>
      <c r="CF171" s="7"/>
      <c r="CG171" s="2" t="s">
        <v>1839</v>
      </c>
      <c r="CH171" s="7"/>
      <c r="CI171" s="2" t="s">
        <v>2893</v>
      </c>
      <c r="CJ171" s="7" t="s">
        <v>884</v>
      </c>
      <c r="CK171" s="7" t="s">
        <v>1006</v>
      </c>
      <c r="CL171" s="7" t="s">
        <v>885</v>
      </c>
      <c r="CM171" t="s">
        <v>2986</v>
      </c>
      <c r="CN171" s="2" t="s">
        <v>2962</v>
      </c>
      <c r="CO171" s="2" t="s">
        <v>2964</v>
      </c>
      <c r="CP171" s="2" t="s">
        <v>2964</v>
      </c>
      <c r="CQ171" s="2" t="s">
        <v>2963</v>
      </c>
      <c r="CR171" t="s">
        <v>2965</v>
      </c>
      <c r="CS171" s="2" t="s">
        <v>267</v>
      </c>
      <c r="CT171" s="7" t="s">
        <v>825</v>
      </c>
      <c r="CU171" s="2" t="s">
        <v>268</v>
      </c>
      <c r="CV171" s="2"/>
      <c r="CW171" s="2" t="s">
        <v>268</v>
      </c>
      <c r="CX171" s="2" t="s">
        <v>268</v>
      </c>
      <c r="CZ171" s="36" t="s">
        <v>918</v>
      </c>
      <c r="DA171" s="36" t="s">
        <v>888</v>
      </c>
      <c r="DB171" s="7"/>
      <c r="DC171" s="7"/>
      <c r="DD171" s="2" t="s">
        <v>2970</v>
      </c>
      <c r="DE171" s="7" t="s">
        <v>575</v>
      </c>
      <c r="DF171" s="7"/>
      <c r="DI171" s="2"/>
      <c r="DM171" s="7"/>
      <c r="DP171" s="36" t="s">
        <v>578</v>
      </c>
      <c r="DQ171" s="2" t="s">
        <v>268</v>
      </c>
      <c r="DR171" s="7"/>
      <c r="DS171" s="2" t="s">
        <v>268</v>
      </c>
      <c r="DT171" s="7"/>
      <c r="DU171" s="2"/>
      <c r="DV171" s="7"/>
      <c r="DW171" s="7" t="s">
        <v>614</v>
      </c>
      <c r="DX171" s="7" t="s">
        <v>650</v>
      </c>
      <c r="DY171" s="7" t="s">
        <v>651</v>
      </c>
      <c r="DZ171" s="7"/>
      <c r="EA171" s="7"/>
      <c r="EB171" s="7"/>
      <c r="EC171" s="7"/>
      <c r="ED171" s="6" t="s">
        <v>298</v>
      </c>
      <c r="EE171" s="7"/>
      <c r="EF171" s="2" t="s">
        <v>267</v>
      </c>
      <c r="EG171" s="7"/>
      <c r="EH171" s="7"/>
      <c r="EI171" t="s">
        <v>267</v>
      </c>
      <c r="EJ171" t="s">
        <v>2995</v>
      </c>
      <c r="EL171">
        <f t="shared" si="5"/>
        <v>75</v>
      </c>
    </row>
    <row r="172" spans="1:142" ht="12" customHeight="1">
      <c r="A172">
        <v>170</v>
      </c>
      <c r="B172" s="17">
        <v>42601.235254629632</v>
      </c>
      <c r="C172">
        <v>91</v>
      </c>
      <c r="D172">
        <v>966</v>
      </c>
      <c r="E172" t="b">
        <v>0</v>
      </c>
      <c r="F172" t="s">
        <v>263</v>
      </c>
      <c r="G172" t="s">
        <v>265</v>
      </c>
      <c r="H172">
        <f t="shared" si="0"/>
        <v>1</v>
      </c>
      <c r="I172" s="2">
        <f t="shared" si="1"/>
        <v>0</v>
      </c>
      <c r="J172" s="2">
        <f t="shared" ref="J172:K172" si="190">IF(O172="Yes",0,IF(O172="NO",1,""))</f>
        <v>0</v>
      </c>
      <c r="K172" s="2">
        <f t="shared" si="190"/>
        <v>0</v>
      </c>
      <c r="L172" s="2" t="str">
        <f t="shared" si="3"/>
        <v/>
      </c>
      <c r="M172" s="2">
        <f t="shared" si="4"/>
        <v>0</v>
      </c>
      <c r="N172" s="2" t="s">
        <v>266</v>
      </c>
      <c r="O172" s="2" t="s">
        <v>267</v>
      </c>
      <c r="P172" s="2" t="s">
        <v>267</v>
      </c>
      <c r="Q172" s="2" t="s">
        <v>904</v>
      </c>
      <c r="R172" s="2"/>
      <c r="S172" s="3" t="s">
        <v>267</v>
      </c>
      <c r="T172" s="2" t="s">
        <v>267</v>
      </c>
      <c r="U172" t="s">
        <v>2683</v>
      </c>
      <c r="V172" s="3"/>
      <c r="W172" s="18"/>
      <c r="X172" s="2" t="s">
        <v>3088</v>
      </c>
      <c r="Y172" s="2" t="s">
        <v>1697</v>
      </c>
      <c r="Z172" s="2" t="s">
        <v>1698</v>
      </c>
      <c r="AA172" s="3">
        <v>42</v>
      </c>
      <c r="AB172" s="5">
        <f t="shared" si="168"/>
        <v>40</v>
      </c>
      <c r="AD172" s="3" t="s">
        <v>2925</v>
      </c>
      <c r="AE172" s="3"/>
      <c r="AF172" s="6" t="s">
        <v>270</v>
      </c>
      <c r="AH172" s="3" t="s">
        <v>2546</v>
      </c>
      <c r="AJ172" s="2"/>
      <c r="AK172" s="2" t="s">
        <v>268</v>
      </c>
      <c r="AM172" s="2" t="s">
        <v>267</v>
      </c>
      <c r="AN172" s="3">
        <v>4</v>
      </c>
      <c r="AO172" s="2" t="s">
        <v>267</v>
      </c>
      <c r="AP172" s="5" t="s">
        <v>3089</v>
      </c>
      <c r="AQ172" s="3" t="s">
        <v>2907</v>
      </c>
      <c r="AR172" s="2"/>
      <c r="AS172" t="s">
        <v>267</v>
      </c>
      <c r="AW172" s="15"/>
      <c r="AX172" t="s">
        <v>267</v>
      </c>
      <c r="BD172" t="s">
        <v>2891</v>
      </c>
      <c r="BF172" s="2" t="s">
        <v>2892</v>
      </c>
      <c r="BG172" s="2"/>
      <c r="BI172" s="2" t="s">
        <v>268</v>
      </c>
      <c r="BJ172" s="2"/>
      <c r="BL172" s="7"/>
      <c r="BM172" s="2" t="s">
        <v>1839</v>
      </c>
      <c r="BN172" s="7" t="s">
        <v>1086</v>
      </c>
      <c r="BO172" s="2" t="s">
        <v>1839</v>
      </c>
      <c r="BP172" s="2" t="s">
        <v>268</v>
      </c>
      <c r="BQ172" s="7" t="s">
        <v>847</v>
      </c>
      <c r="BR172" s="2" t="s">
        <v>1839</v>
      </c>
      <c r="BS172" s="2" t="s">
        <v>268</v>
      </c>
      <c r="BT172" s="7" t="s">
        <v>497</v>
      </c>
      <c r="BU172" s="2" t="s">
        <v>1839</v>
      </c>
      <c r="BV172" s="2" t="s">
        <v>268</v>
      </c>
      <c r="BW172" s="7" t="s">
        <v>911</v>
      </c>
      <c r="BX172" s="6" t="s">
        <v>283</v>
      </c>
      <c r="CA172" s="2" t="s">
        <v>2961</v>
      </c>
      <c r="CB172" s="7" t="s">
        <v>880</v>
      </c>
      <c r="CC172" t="s">
        <v>1839</v>
      </c>
      <c r="CD172" s="7"/>
      <c r="CE172" s="2" t="s">
        <v>2904</v>
      </c>
      <c r="CF172" s="7" t="s">
        <v>882</v>
      </c>
      <c r="CG172" s="2" t="s">
        <v>2903</v>
      </c>
      <c r="CH172" s="7" t="s">
        <v>698</v>
      </c>
      <c r="CI172" s="2" t="s">
        <v>1839</v>
      </c>
      <c r="CJ172" s="7"/>
      <c r="CK172" s="7" t="s">
        <v>1036</v>
      </c>
      <c r="CL172" s="7" t="s">
        <v>916</v>
      </c>
      <c r="CM172" t="s">
        <v>1839</v>
      </c>
      <c r="CN172" s="2" t="s">
        <v>2962</v>
      </c>
      <c r="CO172" s="2" t="s">
        <v>2965</v>
      </c>
      <c r="CP172" s="2" t="s">
        <v>2965</v>
      </c>
      <c r="CQ172" s="2" t="s">
        <v>2965</v>
      </c>
      <c r="CR172" t="s">
        <v>2965</v>
      </c>
      <c r="CS172" s="2" t="s">
        <v>267</v>
      </c>
      <c r="CT172" s="7" t="s">
        <v>856</v>
      </c>
      <c r="CU172" s="2" t="s">
        <v>268</v>
      </c>
      <c r="CV172" s="2"/>
      <c r="CW172" s="2" t="s">
        <v>268</v>
      </c>
      <c r="CX172" s="2" t="s">
        <v>268</v>
      </c>
      <c r="CZ172" s="36" t="s">
        <v>948</v>
      </c>
      <c r="DA172" s="36" t="s">
        <v>919</v>
      </c>
      <c r="DB172" s="36" t="s">
        <v>441</v>
      </c>
      <c r="DC172" s="7" t="s">
        <v>768</v>
      </c>
      <c r="DD172" s="2" t="s">
        <v>2970</v>
      </c>
      <c r="DE172" s="7" t="s">
        <v>607</v>
      </c>
      <c r="DF172" s="7"/>
      <c r="DG172" t="s">
        <v>3031</v>
      </c>
      <c r="DI172" s="2" t="s">
        <v>268</v>
      </c>
      <c r="DJ172" t="s">
        <v>2968</v>
      </c>
      <c r="DL172" t="s">
        <v>3090</v>
      </c>
      <c r="DM172" s="7" t="s">
        <v>479</v>
      </c>
      <c r="DN172" t="s">
        <v>3054</v>
      </c>
      <c r="DP172" s="7" t="s">
        <v>610</v>
      </c>
      <c r="DQ172" s="2" t="s">
        <v>268</v>
      </c>
      <c r="DR172" s="7"/>
      <c r="DS172" s="2" t="s">
        <v>2970</v>
      </c>
      <c r="DT172" s="7" t="s">
        <v>612</v>
      </c>
      <c r="DU172" s="2" t="s">
        <v>2970</v>
      </c>
      <c r="DV172" s="7"/>
      <c r="DW172" s="7" t="s">
        <v>649</v>
      </c>
      <c r="DX172" s="36" t="s">
        <v>682</v>
      </c>
      <c r="DY172" s="7" t="s">
        <v>683</v>
      </c>
      <c r="DZ172" s="7" t="s">
        <v>684</v>
      </c>
      <c r="EA172" s="7" t="s">
        <v>586</v>
      </c>
      <c r="EB172" s="7"/>
      <c r="EC172" s="7"/>
      <c r="ED172" s="6"/>
      <c r="EE172" s="7"/>
      <c r="EF172" s="2"/>
      <c r="EG172" s="7"/>
      <c r="EH172" s="7"/>
      <c r="EL172">
        <f t="shared" si="5"/>
        <v>79</v>
      </c>
    </row>
    <row r="173" spans="1:142" ht="12" customHeight="1">
      <c r="A173">
        <v>171</v>
      </c>
      <c r="B173" s="17">
        <v>42857.902858796297</v>
      </c>
      <c r="C173">
        <v>99</v>
      </c>
      <c r="D173">
        <v>975</v>
      </c>
      <c r="E173" t="b">
        <v>0</v>
      </c>
      <c r="F173" t="s">
        <v>263</v>
      </c>
      <c r="G173" t="s">
        <v>265</v>
      </c>
      <c r="H173">
        <f t="shared" si="0"/>
        <v>1</v>
      </c>
      <c r="I173" s="2">
        <f t="shared" si="1"/>
        <v>0</v>
      </c>
      <c r="J173" s="2">
        <f t="shared" ref="J173:K173" si="191">IF(O173="Yes",0,IF(O173="NO",1,""))</f>
        <v>0</v>
      </c>
      <c r="K173" s="2">
        <f t="shared" si="191"/>
        <v>0</v>
      </c>
      <c r="L173" s="2" t="str">
        <f t="shared" si="3"/>
        <v/>
      </c>
      <c r="M173" s="2">
        <f t="shared" si="4"/>
        <v>0</v>
      </c>
      <c r="N173" s="2" t="s">
        <v>269</v>
      </c>
      <c r="O173" s="2" t="s">
        <v>267</v>
      </c>
      <c r="P173" s="2" t="s">
        <v>267</v>
      </c>
      <c r="Q173" s="2" t="s">
        <v>904</v>
      </c>
      <c r="R173" s="2"/>
      <c r="S173" s="3" t="s">
        <v>267</v>
      </c>
      <c r="T173" s="2" t="s">
        <v>268</v>
      </c>
      <c r="V173" s="3"/>
      <c r="W173" s="18"/>
      <c r="X173" s="2"/>
      <c r="Y173" s="2" t="s">
        <v>906</v>
      </c>
      <c r="Z173" s="2" t="s">
        <v>1698</v>
      </c>
      <c r="AA173" s="3">
        <v>28</v>
      </c>
      <c r="AB173" s="5">
        <f t="shared" si="168"/>
        <v>20</v>
      </c>
      <c r="AC173" t="s">
        <v>3091</v>
      </c>
      <c r="AD173" s="3" t="s">
        <v>2888</v>
      </c>
      <c r="AE173" s="3" t="s">
        <v>2888</v>
      </c>
      <c r="AF173" s="6" t="s">
        <v>270</v>
      </c>
      <c r="AH173" s="3" t="s">
        <v>2546</v>
      </c>
      <c r="AJ173" s="2"/>
      <c r="AK173" s="2" t="s">
        <v>268</v>
      </c>
      <c r="AM173" s="2" t="s">
        <v>267</v>
      </c>
      <c r="AN173" s="3">
        <v>2</v>
      </c>
      <c r="AO173" s="2" t="s">
        <v>267</v>
      </c>
      <c r="AP173" s="5" t="s">
        <v>3092</v>
      </c>
      <c r="AQ173" s="3" t="s">
        <v>2890</v>
      </c>
      <c r="AR173" s="2" t="s">
        <v>2890</v>
      </c>
      <c r="AS173" t="s">
        <v>267</v>
      </c>
      <c r="AW173" s="15"/>
      <c r="AX173" t="s">
        <v>268</v>
      </c>
      <c r="AY173">
        <v>2017</v>
      </c>
      <c r="AZ173">
        <v>4</v>
      </c>
      <c r="BA173" s="33" t="s">
        <v>3093</v>
      </c>
      <c r="BB173" t="s">
        <v>2934</v>
      </c>
      <c r="BD173" t="s">
        <v>3094</v>
      </c>
      <c r="BE173" t="s">
        <v>3095</v>
      </c>
      <c r="BF173" s="2" t="s">
        <v>2892</v>
      </c>
      <c r="BG173" s="2" t="s">
        <v>268</v>
      </c>
      <c r="BI173" s="2" t="s">
        <v>268</v>
      </c>
      <c r="BJ173" s="2"/>
      <c r="BL173" s="7"/>
      <c r="BM173" s="2" t="s">
        <v>2942</v>
      </c>
      <c r="BN173" s="7" t="s">
        <v>1113</v>
      </c>
      <c r="BO173" s="2" t="s">
        <v>2893</v>
      </c>
      <c r="BP173" s="2" t="s">
        <v>268</v>
      </c>
      <c r="BQ173" s="7" t="s">
        <v>877</v>
      </c>
      <c r="BR173" s="2" t="s">
        <v>2942</v>
      </c>
      <c r="BS173" s="2" t="s">
        <v>268</v>
      </c>
      <c r="BT173" s="7" t="s">
        <v>530</v>
      </c>
      <c r="BU173" s="2" t="s">
        <v>2942</v>
      </c>
      <c r="BV173" s="2" t="s">
        <v>268</v>
      </c>
      <c r="BW173" s="7" t="s">
        <v>940</v>
      </c>
      <c r="BX173" s="6" t="s">
        <v>299</v>
      </c>
      <c r="BY173" t="s">
        <v>3096</v>
      </c>
      <c r="CA173" s="2" t="s">
        <v>2961</v>
      </c>
      <c r="CB173" s="7" t="s">
        <v>912</v>
      </c>
      <c r="CC173" t="s">
        <v>2917</v>
      </c>
      <c r="CD173" s="7" t="s">
        <v>664</v>
      </c>
      <c r="CE173" s="2" t="s">
        <v>2904</v>
      </c>
      <c r="CF173" s="7" t="s">
        <v>914</v>
      </c>
      <c r="CG173" s="2" t="s">
        <v>2903</v>
      </c>
      <c r="CH173" s="7" t="s">
        <v>730</v>
      </c>
      <c r="CI173" s="2" t="s">
        <v>2942</v>
      </c>
      <c r="CJ173" s="7" t="s">
        <v>289</v>
      </c>
      <c r="CK173" s="7" t="s">
        <v>268</v>
      </c>
      <c r="CL173" s="7" t="s">
        <v>946</v>
      </c>
      <c r="CM173" t="s">
        <v>2942</v>
      </c>
      <c r="CN173" s="2" t="s">
        <v>2962</v>
      </c>
      <c r="CO173" s="2" t="s">
        <v>2963</v>
      </c>
      <c r="CP173" s="2" t="s">
        <v>2965</v>
      </c>
      <c r="CQ173" s="2" t="s">
        <v>3027</v>
      </c>
      <c r="CR173" t="s">
        <v>3027</v>
      </c>
      <c r="CS173" s="2" t="s">
        <v>267</v>
      </c>
      <c r="CT173" s="7" t="s">
        <v>886</v>
      </c>
      <c r="CU173" s="2" t="s">
        <v>268</v>
      </c>
      <c r="CV173" s="2"/>
      <c r="CW173" s="2" t="s">
        <v>268</v>
      </c>
      <c r="CX173" s="2" t="s">
        <v>268</v>
      </c>
      <c r="CZ173" s="7" t="s">
        <v>978</v>
      </c>
      <c r="DA173" s="7" t="s">
        <v>949</v>
      </c>
      <c r="DB173" s="7" t="s">
        <v>475</v>
      </c>
      <c r="DC173" s="7" t="s">
        <v>799</v>
      </c>
      <c r="DD173" s="2" t="s">
        <v>2966</v>
      </c>
      <c r="DE173" s="7" t="s">
        <v>642</v>
      </c>
      <c r="DF173" s="7"/>
      <c r="DI173" s="2"/>
      <c r="DM173" s="7"/>
      <c r="DP173" s="7"/>
      <c r="DQ173" s="2" t="s">
        <v>267</v>
      </c>
      <c r="DR173" s="7" t="s">
        <v>447</v>
      </c>
      <c r="DS173" s="2" t="s">
        <v>2970</v>
      </c>
      <c r="DT173" s="7" t="s">
        <v>647</v>
      </c>
      <c r="DU173" s="2" t="s">
        <v>2970</v>
      </c>
      <c r="DV173" s="7"/>
      <c r="DW173" s="7" t="s">
        <v>681</v>
      </c>
      <c r="DX173" s="7" t="s">
        <v>714</v>
      </c>
      <c r="DY173" s="7" t="s">
        <v>715</v>
      </c>
      <c r="DZ173" s="7" t="s">
        <v>716</v>
      </c>
      <c r="EA173" s="7"/>
      <c r="EB173" s="7" t="s">
        <v>554</v>
      </c>
      <c r="EC173" s="7"/>
      <c r="ED173" s="6" t="s">
        <v>300</v>
      </c>
      <c r="EE173" s="7"/>
      <c r="EF173" s="2" t="s">
        <v>267</v>
      </c>
      <c r="EG173" s="7"/>
      <c r="EH173" s="7"/>
      <c r="EI173" t="s">
        <v>267</v>
      </c>
      <c r="EJ173" t="s">
        <v>2995</v>
      </c>
      <c r="EL173">
        <f t="shared" si="5"/>
        <v>87</v>
      </c>
    </row>
    <row r="174" spans="1:142" ht="12" customHeight="1">
      <c r="A174">
        <v>172</v>
      </c>
      <c r="B174" s="17">
        <v>42753.818877314814</v>
      </c>
      <c r="C174">
        <v>91</v>
      </c>
      <c r="D174">
        <v>990</v>
      </c>
      <c r="E174" t="b">
        <v>0</v>
      </c>
      <c r="F174" t="s">
        <v>263</v>
      </c>
      <c r="G174" t="s">
        <v>265</v>
      </c>
      <c r="H174">
        <f t="shared" si="0"/>
        <v>1</v>
      </c>
      <c r="I174" s="2">
        <f t="shared" si="1"/>
        <v>0</v>
      </c>
      <c r="J174" s="2">
        <f t="shared" ref="J174:K174" si="192">IF(O174="Yes",0,IF(O174="NO",1,""))</f>
        <v>0</v>
      </c>
      <c r="K174" s="2">
        <f t="shared" si="192"/>
        <v>0</v>
      </c>
      <c r="L174" s="2" t="str">
        <f t="shared" si="3"/>
        <v/>
      </c>
      <c r="M174" s="2">
        <f t="shared" si="4"/>
        <v>0</v>
      </c>
      <c r="N174" s="2" t="s">
        <v>269</v>
      </c>
      <c r="O174" s="2" t="s">
        <v>267</v>
      </c>
      <c r="P174" s="2" t="s">
        <v>267</v>
      </c>
      <c r="Q174" s="2" t="s">
        <v>1649</v>
      </c>
      <c r="R174" s="2" t="s">
        <v>2982</v>
      </c>
      <c r="S174" s="3" t="s">
        <v>268</v>
      </c>
      <c r="T174" s="2" t="s">
        <v>268</v>
      </c>
      <c r="V174" s="3"/>
      <c r="W174" s="19">
        <v>2000</v>
      </c>
      <c r="X174" s="2"/>
      <c r="Y174" s="2" t="s">
        <v>1697</v>
      </c>
      <c r="Z174" s="2" t="s">
        <v>1698</v>
      </c>
      <c r="AA174" s="3">
        <v>45</v>
      </c>
      <c r="AB174" s="5">
        <f t="shared" si="168"/>
        <v>40</v>
      </c>
      <c r="AC174">
        <v>40</v>
      </c>
      <c r="AD174" s="3" t="s">
        <v>1701</v>
      </c>
      <c r="AE174" s="3" t="s">
        <v>1701</v>
      </c>
      <c r="AF174" s="6" t="s">
        <v>270</v>
      </c>
      <c r="AH174" s="3" t="s">
        <v>1704</v>
      </c>
      <c r="AJ174" s="2"/>
      <c r="AK174" s="2"/>
      <c r="AM174" s="2"/>
      <c r="AN174" s="3">
        <v>4</v>
      </c>
      <c r="AO174" s="2" t="s">
        <v>267</v>
      </c>
      <c r="AP174" s="5" t="s">
        <v>3097</v>
      </c>
      <c r="AQ174" s="3" t="s">
        <v>2890</v>
      </c>
      <c r="AR174" s="2" t="s">
        <v>2890</v>
      </c>
      <c r="AS174" t="s">
        <v>2157</v>
      </c>
      <c r="AT174" t="s">
        <v>2931</v>
      </c>
      <c r="AV174">
        <v>40</v>
      </c>
      <c r="AW174" s="30">
        <v>40</v>
      </c>
      <c r="AX174" t="s">
        <v>268</v>
      </c>
      <c r="AY174">
        <v>2014</v>
      </c>
      <c r="AZ174">
        <v>3</v>
      </c>
      <c r="BA174" t="s">
        <v>2939</v>
      </c>
      <c r="BB174" t="s">
        <v>2909</v>
      </c>
      <c r="BD174" t="s">
        <v>2891</v>
      </c>
      <c r="BF174" s="2" t="s">
        <v>2910</v>
      </c>
      <c r="BG174" s="2" t="s">
        <v>268</v>
      </c>
      <c r="BI174" s="2" t="s">
        <v>2911</v>
      </c>
      <c r="BJ174" s="2"/>
      <c r="BL174" s="7" t="s">
        <v>559</v>
      </c>
      <c r="BM174" s="2" t="s">
        <v>2942</v>
      </c>
      <c r="BN174" s="7" t="s">
        <v>461</v>
      </c>
      <c r="BO174" s="2" t="s">
        <v>2893</v>
      </c>
      <c r="BP174" s="2" t="s">
        <v>268</v>
      </c>
      <c r="BQ174" s="7" t="s">
        <v>909</v>
      </c>
      <c r="BR174" s="2"/>
      <c r="BS174" s="2" t="s">
        <v>3043</v>
      </c>
      <c r="BT174" s="7"/>
      <c r="BU174" s="2"/>
      <c r="BV174" s="2"/>
      <c r="BW174" s="7"/>
      <c r="BX174" s="6" t="s">
        <v>299</v>
      </c>
      <c r="BY174" t="s">
        <v>3098</v>
      </c>
      <c r="CA174" s="2" t="s">
        <v>2961</v>
      </c>
      <c r="CB174" s="7" t="s">
        <v>941</v>
      </c>
      <c r="CC174" t="s">
        <v>1839</v>
      </c>
      <c r="CD174" s="7"/>
      <c r="CE174" s="2" t="s">
        <v>2904</v>
      </c>
      <c r="CF174" s="7" t="s">
        <v>943</v>
      </c>
      <c r="CG174" s="2" t="s">
        <v>2903</v>
      </c>
      <c r="CH174" s="7"/>
      <c r="CI174" s="2" t="s">
        <v>2942</v>
      </c>
      <c r="CJ174" s="7" t="s">
        <v>945</v>
      </c>
      <c r="CK174" s="7" t="s">
        <v>268</v>
      </c>
      <c r="CL174" s="7" t="s">
        <v>976</v>
      </c>
      <c r="CM174" t="s">
        <v>2942</v>
      </c>
      <c r="CN174" s="2" t="s">
        <v>2962</v>
      </c>
      <c r="CO174" s="2" t="s">
        <v>2964</v>
      </c>
      <c r="CP174" s="2" t="s">
        <v>2965</v>
      </c>
      <c r="CQ174" s="2" t="s">
        <v>2964</v>
      </c>
      <c r="CR174" t="s">
        <v>3027</v>
      </c>
      <c r="CS174" s="2" t="s">
        <v>267</v>
      </c>
      <c r="CT174" s="7" t="s">
        <v>917</v>
      </c>
      <c r="CU174" s="2" t="s">
        <v>268</v>
      </c>
      <c r="CV174" s="2"/>
      <c r="CW174" s="2" t="s">
        <v>267</v>
      </c>
      <c r="CX174" s="2" t="s">
        <v>267</v>
      </c>
      <c r="CY174" t="s">
        <v>3099</v>
      </c>
      <c r="CZ174" s="7" t="s">
        <v>979</v>
      </c>
      <c r="DA174" s="7" t="s">
        <v>979</v>
      </c>
      <c r="DB174" s="7" t="s">
        <v>509</v>
      </c>
      <c r="DC174" s="7" t="s">
        <v>829</v>
      </c>
      <c r="DD174" s="2"/>
      <c r="DE174" s="7"/>
      <c r="DF174" s="7"/>
      <c r="DI174" s="2"/>
      <c r="DM174" s="7"/>
      <c r="DP174" s="7"/>
      <c r="DQ174" s="2" t="s">
        <v>267</v>
      </c>
      <c r="DR174" s="7" t="s">
        <v>481</v>
      </c>
      <c r="DS174" s="2" t="s">
        <v>2970</v>
      </c>
      <c r="DT174" s="7"/>
      <c r="DU174" s="2" t="s">
        <v>2970</v>
      </c>
      <c r="DV174" s="7" t="s">
        <v>517</v>
      </c>
      <c r="DW174" s="7"/>
      <c r="DX174" s="7"/>
      <c r="DY174" s="7"/>
      <c r="DZ174" s="7"/>
      <c r="EA174" s="7"/>
      <c r="EB174" s="7"/>
      <c r="EC174" s="7"/>
      <c r="ED174" s="6"/>
      <c r="EE174" s="7"/>
      <c r="EF174" s="2"/>
      <c r="EG174" s="7"/>
      <c r="EH174" s="7"/>
      <c r="EK174" t="s">
        <v>3080</v>
      </c>
      <c r="EL174">
        <f t="shared" si="5"/>
        <v>73</v>
      </c>
    </row>
    <row r="175" spans="1:142" ht="12" customHeight="1">
      <c r="A175">
        <v>173</v>
      </c>
      <c r="B175" s="17">
        <v>42829.558159722219</v>
      </c>
      <c r="C175">
        <v>99</v>
      </c>
      <c r="D175">
        <v>1005</v>
      </c>
      <c r="E175" t="b">
        <v>0</v>
      </c>
      <c r="F175" t="s">
        <v>263</v>
      </c>
      <c r="G175" t="s">
        <v>265</v>
      </c>
      <c r="H175">
        <f t="shared" si="0"/>
        <v>1</v>
      </c>
      <c r="I175" s="2">
        <f t="shared" si="1"/>
        <v>0</v>
      </c>
      <c r="J175" s="2">
        <f t="shared" ref="J175:K175" si="193">IF(O175="Yes",0,IF(O175="NO",1,""))</f>
        <v>0</v>
      </c>
      <c r="K175" s="2">
        <f t="shared" si="193"/>
        <v>0</v>
      </c>
      <c r="L175" s="2" t="str">
        <f t="shared" si="3"/>
        <v/>
      </c>
      <c r="M175" s="2">
        <f t="shared" si="4"/>
        <v>0</v>
      </c>
      <c r="N175" s="2" t="s">
        <v>266</v>
      </c>
      <c r="O175" s="2" t="s">
        <v>267</v>
      </c>
      <c r="P175" s="2" t="s">
        <v>267</v>
      </c>
      <c r="Q175" s="2" t="s">
        <v>624</v>
      </c>
      <c r="R175" s="2"/>
      <c r="S175" s="3"/>
      <c r="T175" s="2" t="s">
        <v>268</v>
      </c>
      <c r="V175" s="3"/>
      <c r="W175" s="18"/>
      <c r="X175" s="2"/>
      <c r="Y175" s="2" t="s">
        <v>1697</v>
      </c>
      <c r="Z175" s="2" t="s">
        <v>1698</v>
      </c>
      <c r="AA175" s="3">
        <v>22</v>
      </c>
      <c r="AB175" s="5">
        <f t="shared" si="168"/>
        <v>20</v>
      </c>
      <c r="AD175" s="3" t="s">
        <v>2888</v>
      </c>
      <c r="AE175" s="3"/>
      <c r="AF175" s="6" t="s">
        <v>301</v>
      </c>
      <c r="AH175" s="3" t="s">
        <v>1704</v>
      </c>
      <c r="AJ175" s="2"/>
      <c r="AK175" s="2"/>
      <c r="AM175" s="2"/>
      <c r="AN175" s="3">
        <v>4</v>
      </c>
      <c r="AO175" s="2" t="s">
        <v>267</v>
      </c>
      <c r="AP175" s="5" t="s">
        <v>3100</v>
      </c>
      <c r="AQ175" s="3" t="s">
        <v>3101</v>
      </c>
      <c r="AR175" s="2"/>
      <c r="AS175" t="s">
        <v>2157</v>
      </c>
      <c r="AT175" t="s">
        <v>3102</v>
      </c>
      <c r="AV175" t="s">
        <v>3103</v>
      </c>
      <c r="AW175" s="30">
        <v>27</v>
      </c>
      <c r="AX175" t="s">
        <v>267</v>
      </c>
      <c r="BD175" t="s">
        <v>276</v>
      </c>
      <c r="BE175" t="s">
        <v>3104</v>
      </c>
      <c r="BF175" s="2" t="s">
        <v>2159</v>
      </c>
      <c r="BG175" s="2"/>
      <c r="BI175" s="2" t="s">
        <v>2901</v>
      </c>
      <c r="BJ175" s="2"/>
      <c r="BL175" s="7"/>
      <c r="BM175" s="2"/>
      <c r="BN175" s="7"/>
      <c r="BO175" s="2"/>
      <c r="BP175" s="2"/>
      <c r="BQ175" s="7"/>
      <c r="BR175" s="2"/>
      <c r="BS175" s="2"/>
      <c r="BT175" s="7"/>
      <c r="BU175" s="2"/>
      <c r="BV175" s="2"/>
      <c r="BW175" s="7"/>
      <c r="BX175" s="6" t="s">
        <v>302</v>
      </c>
      <c r="CA175" s="2" t="s">
        <v>2902</v>
      </c>
      <c r="CB175" s="7" t="s">
        <v>971</v>
      </c>
      <c r="CC175" t="s">
        <v>1839</v>
      </c>
      <c r="CD175" s="7"/>
      <c r="CE175" s="2" t="s">
        <v>2918</v>
      </c>
      <c r="CF175" s="7" t="s">
        <v>973</v>
      </c>
      <c r="CG175" s="2" t="s">
        <v>1839</v>
      </c>
      <c r="CH175" s="7"/>
      <c r="CI175" s="2" t="s">
        <v>2975</v>
      </c>
      <c r="CJ175" s="7" t="s">
        <v>975</v>
      </c>
      <c r="CK175" s="7" t="s">
        <v>1121</v>
      </c>
      <c r="CL175" s="7" t="s">
        <v>1007</v>
      </c>
      <c r="CM175" t="s">
        <v>2958</v>
      </c>
      <c r="CN175" s="2" t="s">
        <v>2994</v>
      </c>
      <c r="CO175" s="2" t="s">
        <v>2964</v>
      </c>
      <c r="CP175" s="2" t="s">
        <v>2964</v>
      </c>
      <c r="CQ175" s="2" t="s">
        <v>2964</v>
      </c>
      <c r="CR175" t="s">
        <v>2964</v>
      </c>
      <c r="CS175" s="2" t="s">
        <v>268</v>
      </c>
      <c r="CT175" s="7"/>
      <c r="CU175" s="2" t="s">
        <v>267</v>
      </c>
      <c r="CV175" s="2" t="s">
        <v>268</v>
      </c>
      <c r="CW175" s="2" t="s">
        <v>268</v>
      </c>
      <c r="CX175" s="2" t="s">
        <v>268</v>
      </c>
      <c r="CZ175" s="36" t="s">
        <v>1039</v>
      </c>
      <c r="DA175" s="36" t="s">
        <v>1009</v>
      </c>
      <c r="DB175" s="7" t="s">
        <v>540</v>
      </c>
      <c r="DC175" s="7" t="s">
        <v>860</v>
      </c>
      <c r="DD175" s="2" t="s">
        <v>268</v>
      </c>
      <c r="DE175" s="7"/>
      <c r="DF175" s="7"/>
      <c r="DI175" s="2"/>
      <c r="DM175" s="7"/>
      <c r="DP175" s="7"/>
      <c r="DQ175" s="2" t="s">
        <v>268</v>
      </c>
      <c r="DR175" s="7"/>
      <c r="DS175" s="2"/>
      <c r="DT175" s="7"/>
      <c r="DU175" s="2"/>
      <c r="DV175" s="7"/>
      <c r="DW175" s="7"/>
      <c r="DX175" s="7"/>
      <c r="DY175" s="7"/>
      <c r="DZ175" s="7"/>
      <c r="EA175" s="7"/>
      <c r="EB175" s="7" t="s">
        <v>587</v>
      </c>
      <c r="EC175" s="7" t="s">
        <v>524</v>
      </c>
      <c r="ED175" s="6" t="s">
        <v>282</v>
      </c>
      <c r="EE175" s="7"/>
      <c r="EF175" s="2" t="s">
        <v>267</v>
      </c>
      <c r="EG175" s="7"/>
      <c r="EH175" s="7"/>
      <c r="EI175" t="s">
        <v>2995</v>
      </c>
      <c r="EJ175" t="s">
        <v>2995</v>
      </c>
      <c r="EL175">
        <f t="shared" si="5"/>
        <v>57</v>
      </c>
    </row>
    <row r="176" spans="1:142" ht="12" customHeight="1">
      <c r="A176">
        <v>174</v>
      </c>
      <c r="B176" s="17">
        <v>42863.921273148146</v>
      </c>
      <c r="C176">
        <v>99</v>
      </c>
      <c r="D176">
        <v>1054</v>
      </c>
      <c r="E176" t="b">
        <v>0</v>
      </c>
      <c r="F176" t="s">
        <v>263</v>
      </c>
      <c r="G176" t="s">
        <v>265</v>
      </c>
      <c r="H176">
        <f t="shared" si="0"/>
        <v>1</v>
      </c>
      <c r="I176" s="2">
        <f t="shared" si="1"/>
        <v>0</v>
      </c>
      <c r="J176" s="2">
        <f t="shared" ref="J176:K176" si="194">IF(O176="Yes",0,IF(O176="NO",1,""))</f>
        <v>0</v>
      </c>
      <c r="K176" s="2">
        <f t="shared" si="194"/>
        <v>0</v>
      </c>
      <c r="L176" s="2" t="str">
        <f t="shared" si="3"/>
        <v/>
      </c>
      <c r="M176" s="2">
        <f t="shared" si="4"/>
        <v>0</v>
      </c>
      <c r="N176" s="2" t="s">
        <v>266</v>
      </c>
      <c r="O176" s="2" t="s">
        <v>267</v>
      </c>
      <c r="P176" s="2" t="s">
        <v>267</v>
      </c>
      <c r="Q176" s="2" t="s">
        <v>904</v>
      </c>
      <c r="R176" s="2"/>
      <c r="S176" s="3" t="s">
        <v>267</v>
      </c>
      <c r="T176" s="2" t="s">
        <v>268</v>
      </c>
      <c r="V176" s="3"/>
      <c r="W176" s="18"/>
      <c r="X176" s="2"/>
      <c r="Y176" s="2" t="s">
        <v>2949</v>
      </c>
      <c r="Z176" s="2" t="s">
        <v>1698</v>
      </c>
      <c r="AA176" s="3">
        <v>31</v>
      </c>
      <c r="AB176" s="5">
        <f t="shared" si="168"/>
        <v>30</v>
      </c>
      <c r="AD176" s="3" t="s">
        <v>2888</v>
      </c>
      <c r="AE176" s="3"/>
      <c r="AF176" s="6" t="s">
        <v>270</v>
      </c>
      <c r="AH176" s="3" t="s">
        <v>2546</v>
      </c>
      <c r="AJ176" s="2"/>
      <c r="AK176" s="2" t="s">
        <v>268</v>
      </c>
      <c r="AM176" s="2" t="s">
        <v>267</v>
      </c>
      <c r="AN176" s="3">
        <v>2</v>
      </c>
      <c r="AO176" s="2" t="s">
        <v>268</v>
      </c>
      <c r="AP176" s="5"/>
      <c r="AQ176" s="3" t="s">
        <v>3101</v>
      </c>
      <c r="AR176" s="2"/>
      <c r="AS176" t="s">
        <v>267</v>
      </c>
      <c r="AW176" s="15"/>
      <c r="AX176" t="s">
        <v>267</v>
      </c>
      <c r="BD176" t="s">
        <v>3105</v>
      </c>
      <c r="BE176" t="s">
        <v>3106</v>
      </c>
      <c r="BF176" s="2" t="s">
        <v>2935</v>
      </c>
      <c r="BG176" s="2"/>
      <c r="BI176" s="2" t="s">
        <v>268</v>
      </c>
      <c r="BJ176" s="2"/>
      <c r="BL176" s="7"/>
      <c r="BM176" s="2" t="s">
        <v>2893</v>
      </c>
      <c r="BN176" s="7" t="s">
        <v>1169</v>
      </c>
      <c r="BO176" s="2" t="s">
        <v>2975</v>
      </c>
      <c r="BP176" s="2" t="s">
        <v>268</v>
      </c>
      <c r="BQ176" s="7" t="s">
        <v>938</v>
      </c>
      <c r="BR176" s="2"/>
      <c r="BS176" s="2"/>
      <c r="BT176" s="7"/>
      <c r="BU176" s="2" t="s">
        <v>2893</v>
      </c>
      <c r="BV176" s="2" t="s">
        <v>268</v>
      </c>
      <c r="BW176" s="7" t="s">
        <v>970</v>
      </c>
      <c r="BX176" s="6" t="s">
        <v>277</v>
      </c>
      <c r="BY176" t="s">
        <v>3107</v>
      </c>
      <c r="CA176" s="2" t="s">
        <v>2961</v>
      </c>
      <c r="CB176" s="7" t="s">
        <v>1001</v>
      </c>
      <c r="CC176" t="s">
        <v>1839</v>
      </c>
      <c r="CD176" s="7"/>
      <c r="CE176" s="2" t="s">
        <v>2918</v>
      </c>
      <c r="CF176" s="7" t="s">
        <v>1003</v>
      </c>
      <c r="CG176" s="2" t="s">
        <v>2917</v>
      </c>
      <c r="CH176" s="7"/>
      <c r="CI176" s="2" t="s">
        <v>2893</v>
      </c>
      <c r="CJ176" s="7" t="s">
        <v>1005</v>
      </c>
      <c r="CK176" s="7" t="s">
        <v>1149</v>
      </c>
      <c r="CL176" s="7" t="s">
        <v>1037</v>
      </c>
      <c r="CM176" t="s">
        <v>2986</v>
      </c>
      <c r="CN176" s="2" t="s">
        <v>2962</v>
      </c>
      <c r="CO176" s="2" t="s">
        <v>2963</v>
      </c>
      <c r="CP176" s="2" t="s">
        <v>2964</v>
      </c>
      <c r="CQ176" s="2" t="s">
        <v>2964</v>
      </c>
      <c r="CR176" t="s">
        <v>2964</v>
      </c>
      <c r="CS176" s="2" t="s">
        <v>267</v>
      </c>
      <c r="CT176" s="7" t="s">
        <v>947</v>
      </c>
      <c r="CU176" s="2" t="s">
        <v>267</v>
      </c>
      <c r="CV176" s="2" t="s">
        <v>268</v>
      </c>
      <c r="CW176" s="2" t="s">
        <v>268</v>
      </c>
      <c r="CX176" s="2" t="s">
        <v>268</v>
      </c>
      <c r="CZ176" s="7" t="s">
        <v>1068</v>
      </c>
      <c r="DA176" s="7" t="s">
        <v>1040</v>
      </c>
      <c r="DB176" s="7"/>
      <c r="DC176" s="7" t="s">
        <v>890</v>
      </c>
      <c r="DD176" s="2" t="s">
        <v>2966</v>
      </c>
      <c r="DE176" s="7" t="s">
        <v>674</v>
      </c>
      <c r="DF176" s="7"/>
      <c r="DI176" s="2"/>
      <c r="DM176" s="7"/>
      <c r="DP176" s="7" t="s">
        <v>645</v>
      </c>
      <c r="DQ176" s="2" t="s">
        <v>268</v>
      </c>
      <c r="DR176" s="7"/>
      <c r="DS176" s="2" t="s">
        <v>268</v>
      </c>
      <c r="DT176" s="7"/>
      <c r="DU176" s="2" t="s">
        <v>268</v>
      </c>
      <c r="DV176" s="7"/>
      <c r="DW176" s="7" t="s">
        <v>713</v>
      </c>
      <c r="DX176" s="7" t="s">
        <v>746</v>
      </c>
      <c r="DY176" s="7" t="s">
        <v>747</v>
      </c>
      <c r="DZ176" s="7" t="s">
        <v>748</v>
      </c>
      <c r="EA176" s="7" t="s">
        <v>618</v>
      </c>
      <c r="EB176" s="7" t="s">
        <v>619</v>
      </c>
      <c r="EC176" s="7" t="s">
        <v>555</v>
      </c>
      <c r="ED176" s="6"/>
      <c r="EE176" s="7"/>
      <c r="EF176" s="2" t="s">
        <v>267</v>
      </c>
      <c r="EG176" s="7"/>
      <c r="EH176" s="7"/>
      <c r="EI176" t="s">
        <v>267</v>
      </c>
      <c r="EL176">
        <f t="shared" si="5"/>
        <v>72</v>
      </c>
    </row>
    <row r="177" spans="1:142" ht="12" customHeight="1">
      <c r="A177">
        <v>175</v>
      </c>
      <c r="B177" s="17">
        <v>42845.855682870373</v>
      </c>
      <c r="C177">
        <v>99</v>
      </c>
      <c r="D177">
        <v>1087</v>
      </c>
      <c r="E177" t="b">
        <v>0</v>
      </c>
      <c r="F177" t="s">
        <v>263</v>
      </c>
      <c r="G177" t="s">
        <v>265</v>
      </c>
      <c r="H177">
        <f t="shared" si="0"/>
        <v>1</v>
      </c>
      <c r="I177" s="2">
        <f t="shared" si="1"/>
        <v>0</v>
      </c>
      <c r="J177" s="2">
        <f t="shared" ref="J177:K177" si="195">IF(O177="Yes",0,IF(O177="NO",1,""))</f>
        <v>0</v>
      </c>
      <c r="K177" s="2">
        <f t="shared" si="195"/>
        <v>0</v>
      </c>
      <c r="L177" s="2" t="str">
        <f t="shared" si="3"/>
        <v/>
      </c>
      <c r="M177" s="2">
        <f t="shared" si="4"/>
        <v>0</v>
      </c>
      <c r="N177" s="2" t="s">
        <v>269</v>
      </c>
      <c r="O177" s="2" t="s">
        <v>267</v>
      </c>
      <c r="P177" s="2" t="s">
        <v>267</v>
      </c>
      <c r="Q177" s="2" t="s">
        <v>624</v>
      </c>
      <c r="R177" s="2"/>
      <c r="S177" s="3"/>
      <c r="T177" s="2" t="s">
        <v>268</v>
      </c>
      <c r="V177" s="3"/>
      <c r="W177" s="18"/>
      <c r="X177" s="2"/>
      <c r="Y177" s="2" t="s">
        <v>906</v>
      </c>
      <c r="Z177" s="2" t="s">
        <v>1698</v>
      </c>
      <c r="AA177" s="3">
        <v>40</v>
      </c>
      <c r="AB177" s="5">
        <f t="shared" si="168"/>
        <v>40</v>
      </c>
      <c r="AC177">
        <v>35</v>
      </c>
      <c r="AD177" s="3" t="s">
        <v>2888</v>
      </c>
      <c r="AE177" s="3" t="s">
        <v>2888</v>
      </c>
      <c r="AF177" s="6" t="s">
        <v>270</v>
      </c>
      <c r="AH177" s="3" t="s">
        <v>1704</v>
      </c>
      <c r="AJ177" s="2"/>
      <c r="AK177" s="2"/>
      <c r="AM177" s="2"/>
      <c r="AN177" s="3">
        <v>2</v>
      </c>
      <c r="AO177" s="2" t="s">
        <v>267</v>
      </c>
      <c r="AP177" s="32" t="s">
        <v>3108</v>
      </c>
      <c r="AQ177" s="3" t="s">
        <v>2156</v>
      </c>
      <c r="AR177" s="2" t="s">
        <v>2156</v>
      </c>
      <c r="AS177" t="s">
        <v>2895</v>
      </c>
      <c r="AU177" t="s">
        <v>904</v>
      </c>
      <c r="AV177" t="s">
        <v>3069</v>
      </c>
      <c r="AW177" s="30">
        <v>30</v>
      </c>
      <c r="AX177" t="s">
        <v>267</v>
      </c>
      <c r="BD177" t="s">
        <v>3109</v>
      </c>
      <c r="BF177" s="2" t="s">
        <v>2910</v>
      </c>
      <c r="BG177" s="2"/>
      <c r="BI177" s="2" t="s">
        <v>2911</v>
      </c>
      <c r="BJ177" s="2" t="s">
        <v>2986</v>
      </c>
      <c r="BK177" t="s">
        <v>268</v>
      </c>
      <c r="BL177" s="36" t="s">
        <v>591</v>
      </c>
      <c r="BM177" s="2" t="s">
        <v>2893</v>
      </c>
      <c r="BN177" s="7"/>
      <c r="BO177" s="2" t="s">
        <v>1839</v>
      </c>
      <c r="BP177" s="2" t="s">
        <v>267</v>
      </c>
      <c r="BQ177" s="7"/>
      <c r="BR177" s="2" t="s">
        <v>2986</v>
      </c>
      <c r="BS177" s="2" t="s">
        <v>3043</v>
      </c>
      <c r="BT177" s="7"/>
      <c r="BU177" s="2"/>
      <c r="BV177" s="2"/>
      <c r="BW177" s="7"/>
      <c r="BX177" s="6" t="s">
        <v>302</v>
      </c>
      <c r="CA177" s="2" t="s">
        <v>2902</v>
      </c>
      <c r="CB177" s="7"/>
      <c r="CC177" t="s">
        <v>1839</v>
      </c>
      <c r="CD177" s="7"/>
      <c r="CE177" s="2" t="s">
        <v>2904</v>
      </c>
      <c r="CF177" s="7" t="s">
        <v>1033</v>
      </c>
      <c r="CG177" s="2" t="s">
        <v>2903</v>
      </c>
      <c r="CH177" s="7"/>
      <c r="CI177" s="2" t="s">
        <v>2942</v>
      </c>
      <c r="CJ177" s="36" t="s">
        <v>1035</v>
      </c>
      <c r="CK177" s="7"/>
      <c r="CL177" s="7"/>
      <c r="CM177" t="s">
        <v>2958</v>
      </c>
      <c r="CN177" s="2" t="s">
        <v>2994</v>
      </c>
      <c r="CO177" s="2" t="s">
        <v>2963</v>
      </c>
      <c r="CP177" s="2" t="s">
        <v>2963</v>
      </c>
      <c r="CQ177" s="2" t="s">
        <v>2964</v>
      </c>
      <c r="CR177" t="s">
        <v>2964</v>
      </c>
      <c r="CS177" s="2" t="s">
        <v>268</v>
      </c>
      <c r="CT177" s="7"/>
      <c r="CU177" s="2" t="s">
        <v>267</v>
      </c>
      <c r="CV177" s="2" t="s">
        <v>267</v>
      </c>
      <c r="CW177" s="2" t="s">
        <v>268</v>
      </c>
      <c r="CX177" s="2" t="s">
        <v>268</v>
      </c>
      <c r="CZ177" s="7"/>
      <c r="DA177" s="7"/>
      <c r="DB177" s="7"/>
      <c r="DC177" s="7"/>
      <c r="DD177" s="2" t="s">
        <v>268</v>
      </c>
      <c r="DE177" s="7"/>
      <c r="DF177" s="7"/>
      <c r="DI177" s="2"/>
      <c r="DM177" s="7"/>
      <c r="DP177" s="7"/>
      <c r="DQ177" s="2" t="s">
        <v>268</v>
      </c>
      <c r="DR177" s="7"/>
      <c r="DS177" s="2"/>
      <c r="DT177" s="7"/>
      <c r="DU177" s="2"/>
      <c r="DV177" s="7"/>
      <c r="DW177" s="7"/>
      <c r="DX177" s="7"/>
      <c r="DY177" s="7"/>
      <c r="DZ177" s="7"/>
      <c r="EA177" s="7"/>
      <c r="EB177" s="7"/>
      <c r="EC177" s="7"/>
      <c r="ED177" s="6" t="s">
        <v>303</v>
      </c>
      <c r="EE177" s="7"/>
      <c r="EF177" s="2" t="s">
        <v>267</v>
      </c>
      <c r="EG177" s="7"/>
      <c r="EH177" s="7"/>
      <c r="EI177" t="s">
        <v>2995</v>
      </c>
      <c r="EJ177" t="s">
        <v>2995</v>
      </c>
      <c r="EL177">
        <f t="shared" si="5"/>
        <v>58</v>
      </c>
    </row>
    <row r="178" spans="1:142" ht="12" customHeight="1">
      <c r="A178">
        <v>176</v>
      </c>
      <c r="B178" s="17">
        <v>42600.964722222219</v>
      </c>
      <c r="C178">
        <v>99</v>
      </c>
      <c r="D178">
        <v>1092</v>
      </c>
      <c r="E178" t="b">
        <v>0</v>
      </c>
      <c r="F178" t="s">
        <v>263</v>
      </c>
      <c r="G178" t="s">
        <v>265</v>
      </c>
      <c r="H178">
        <f t="shared" si="0"/>
        <v>1</v>
      </c>
      <c r="I178" s="2">
        <f t="shared" si="1"/>
        <v>0</v>
      </c>
      <c r="J178" s="2">
        <f t="shared" ref="J178:K178" si="196">IF(O178="Yes",0,IF(O178="NO",1,""))</f>
        <v>0</v>
      </c>
      <c r="K178" s="2">
        <f t="shared" si="196"/>
        <v>0</v>
      </c>
      <c r="L178" s="2" t="str">
        <f t="shared" si="3"/>
        <v/>
      </c>
      <c r="M178" s="2">
        <f t="shared" si="4"/>
        <v>0</v>
      </c>
      <c r="N178" s="2" t="s">
        <v>269</v>
      </c>
      <c r="O178" s="2" t="s">
        <v>267</v>
      </c>
      <c r="P178" s="2" t="s">
        <v>267</v>
      </c>
      <c r="Q178" s="2" t="s">
        <v>904</v>
      </c>
      <c r="R178" s="2"/>
      <c r="S178" s="3" t="s">
        <v>267</v>
      </c>
      <c r="T178" s="2" t="s">
        <v>268</v>
      </c>
      <c r="V178" s="3"/>
      <c r="W178" s="18"/>
      <c r="X178" s="2"/>
      <c r="Y178" s="2" t="s">
        <v>1697</v>
      </c>
      <c r="Z178" s="2" t="s">
        <v>1698</v>
      </c>
      <c r="AA178" s="3">
        <v>47</v>
      </c>
      <c r="AB178" s="5">
        <f t="shared" si="168"/>
        <v>40</v>
      </c>
      <c r="AC178">
        <v>45</v>
      </c>
      <c r="AD178" s="3" t="s">
        <v>2888</v>
      </c>
      <c r="AE178" s="3" t="s">
        <v>2888</v>
      </c>
      <c r="AF178" s="6" t="s">
        <v>287</v>
      </c>
      <c r="AH178" s="3" t="s">
        <v>3110</v>
      </c>
      <c r="AI178" t="s">
        <v>267</v>
      </c>
      <c r="AJ178" s="2" t="s">
        <v>3111</v>
      </c>
      <c r="AK178" s="2" t="s">
        <v>267</v>
      </c>
      <c r="AM178" s="2"/>
      <c r="AN178" s="3"/>
      <c r="AO178" s="2"/>
      <c r="AP178" s="5"/>
      <c r="AQ178" s="3"/>
      <c r="AR178" s="2"/>
      <c r="AS178" t="s">
        <v>267</v>
      </c>
      <c r="AW178" s="15"/>
      <c r="AX178" t="s">
        <v>268</v>
      </c>
      <c r="AY178">
        <v>2015</v>
      </c>
      <c r="AZ178">
        <v>14</v>
      </c>
      <c r="BA178" t="s">
        <v>3112</v>
      </c>
      <c r="BB178" t="s">
        <v>2934</v>
      </c>
      <c r="BD178" t="s">
        <v>2891</v>
      </c>
      <c r="BF178" s="2" t="s">
        <v>2892</v>
      </c>
      <c r="BG178" s="2" t="s">
        <v>267</v>
      </c>
      <c r="BH178" t="s">
        <v>2892</v>
      </c>
      <c r="BI178" s="2" t="s">
        <v>268</v>
      </c>
      <c r="BJ178" s="2"/>
      <c r="BL178" s="7"/>
      <c r="BM178" s="2" t="s">
        <v>1839</v>
      </c>
      <c r="BN178" s="7" t="s">
        <v>1037</v>
      </c>
      <c r="BO178" s="2" t="s">
        <v>2893</v>
      </c>
      <c r="BP178" s="2" t="s">
        <v>268</v>
      </c>
      <c r="BQ178" s="7" t="s">
        <v>968</v>
      </c>
      <c r="BR178" s="2"/>
      <c r="BS178" s="2"/>
      <c r="BT178" s="7"/>
      <c r="BU178" s="2" t="s">
        <v>1839</v>
      </c>
      <c r="BV178" s="2" t="s">
        <v>268</v>
      </c>
      <c r="BW178" s="7"/>
      <c r="BX178" s="6" t="s">
        <v>304</v>
      </c>
      <c r="CA178" s="2" t="s">
        <v>2961</v>
      </c>
      <c r="CB178" s="7" t="s">
        <v>1031</v>
      </c>
      <c r="CC178" t="s">
        <v>1839</v>
      </c>
      <c r="CD178" s="7"/>
      <c r="CE178" s="2" t="s">
        <v>2918</v>
      </c>
      <c r="CF178" s="7" t="s">
        <v>1063</v>
      </c>
      <c r="CG178" s="2" t="s">
        <v>2903</v>
      </c>
      <c r="CH178" s="7" t="s">
        <v>761</v>
      </c>
      <c r="CI178" s="2" t="s">
        <v>2942</v>
      </c>
      <c r="CJ178" s="7" t="s">
        <v>1065</v>
      </c>
      <c r="CK178" s="7" t="s">
        <v>1176</v>
      </c>
      <c r="CL178" s="7" t="s">
        <v>1066</v>
      </c>
      <c r="CM178" t="s">
        <v>2975</v>
      </c>
      <c r="CN178" s="2" t="s">
        <v>2962</v>
      </c>
      <c r="CO178" s="2" t="s">
        <v>2965</v>
      </c>
      <c r="CP178" s="2" t="s">
        <v>3027</v>
      </c>
      <c r="CQ178" s="2" t="s">
        <v>2965</v>
      </c>
      <c r="CR178" t="s">
        <v>2965</v>
      </c>
      <c r="CS178" s="2" t="s">
        <v>267</v>
      </c>
      <c r="CT178" s="7" t="s">
        <v>977</v>
      </c>
      <c r="CU178" s="2" t="s">
        <v>268</v>
      </c>
      <c r="CV178" s="2"/>
      <c r="CW178" s="2" t="s">
        <v>268</v>
      </c>
      <c r="CX178" s="2" t="s">
        <v>268</v>
      </c>
      <c r="CZ178" s="7" t="s">
        <v>1096</v>
      </c>
      <c r="DA178" s="7" t="s">
        <v>1069</v>
      </c>
      <c r="DB178" s="7"/>
      <c r="DC178" s="7" t="s">
        <v>921</v>
      </c>
      <c r="DD178" s="2" t="s">
        <v>2970</v>
      </c>
      <c r="DE178" s="7" t="s">
        <v>706</v>
      </c>
      <c r="DF178" s="7"/>
      <c r="DI178" s="2"/>
      <c r="DM178" s="7"/>
      <c r="DP178" s="7" t="s">
        <v>677</v>
      </c>
      <c r="DQ178" s="2" t="s">
        <v>268</v>
      </c>
      <c r="DR178" s="7"/>
      <c r="DS178" s="2" t="s">
        <v>2970</v>
      </c>
      <c r="DT178" s="7" t="s">
        <v>679</v>
      </c>
      <c r="DU178" s="2" t="s">
        <v>268</v>
      </c>
      <c r="DV178" s="7"/>
      <c r="DW178" s="7" t="s">
        <v>745</v>
      </c>
      <c r="DX178" s="7" t="s">
        <v>776</v>
      </c>
      <c r="DY178" s="7" t="s">
        <v>777</v>
      </c>
      <c r="DZ178" s="7" t="s">
        <v>778</v>
      </c>
      <c r="EA178" s="7" t="s">
        <v>653</v>
      </c>
      <c r="EB178" s="7" t="s">
        <v>654</v>
      </c>
      <c r="EC178" s="7" t="s">
        <v>588</v>
      </c>
      <c r="ED178" s="6" t="s">
        <v>305</v>
      </c>
      <c r="EE178" s="7"/>
      <c r="EF178" s="2" t="s">
        <v>267</v>
      </c>
      <c r="EG178" s="7"/>
      <c r="EH178" s="7" t="s">
        <v>493</v>
      </c>
      <c r="EI178" t="s">
        <v>267</v>
      </c>
      <c r="EL178">
        <f t="shared" si="5"/>
        <v>78</v>
      </c>
    </row>
    <row r="179" spans="1:142" ht="12" customHeight="1">
      <c r="A179">
        <v>177</v>
      </c>
      <c r="B179" s="17">
        <v>42794.466631944444</v>
      </c>
      <c r="C179">
        <v>1</v>
      </c>
      <c r="D179">
        <v>1097</v>
      </c>
      <c r="E179" t="b">
        <v>0</v>
      </c>
      <c r="F179" t="s">
        <v>263</v>
      </c>
      <c r="H179">
        <f t="shared" si="0"/>
        <v>1</v>
      </c>
      <c r="I179" s="2" t="str">
        <f t="shared" si="1"/>
        <v/>
      </c>
      <c r="J179" s="2" t="str">
        <f t="shared" ref="J179:K179" si="197">IF(O179="Yes",0,IF(O179="NO",1,""))</f>
        <v/>
      </c>
      <c r="K179" s="2" t="str">
        <f t="shared" si="197"/>
        <v/>
      </c>
      <c r="L179" s="2" t="str">
        <f t="shared" si="3"/>
        <v/>
      </c>
      <c r="M179" s="2">
        <f t="shared" si="4"/>
        <v>1</v>
      </c>
      <c r="N179" s="2"/>
      <c r="O179" s="2"/>
      <c r="P179" s="2"/>
      <c r="Q179" s="2"/>
      <c r="R179" s="2"/>
      <c r="S179" s="3"/>
      <c r="T179" s="2"/>
      <c r="V179" s="3"/>
      <c r="W179" s="18"/>
      <c r="X179" s="2"/>
      <c r="Y179" s="2"/>
      <c r="Z179" s="2"/>
      <c r="AA179" s="3"/>
      <c r="AB179" s="5"/>
      <c r="AD179" s="3"/>
      <c r="AE179" s="3"/>
      <c r="AF179" s="6"/>
      <c r="AH179" s="3"/>
      <c r="AJ179" s="2"/>
      <c r="AK179" s="2"/>
      <c r="AM179" s="2"/>
      <c r="AN179" s="3"/>
      <c r="AO179" s="2"/>
      <c r="AP179" s="5"/>
      <c r="AQ179" s="3"/>
      <c r="AR179" s="2"/>
      <c r="AW179" s="15"/>
      <c r="BF179" s="2"/>
      <c r="BG179" s="2"/>
      <c r="BI179" s="2"/>
      <c r="BJ179" s="2"/>
      <c r="BL179" s="7"/>
      <c r="BM179" s="2"/>
      <c r="BN179" s="7"/>
      <c r="BO179" s="2"/>
      <c r="BP179" s="2"/>
      <c r="BQ179" s="7"/>
      <c r="BR179" s="2"/>
      <c r="BS179" s="2"/>
      <c r="BT179" s="7"/>
      <c r="BU179" s="2"/>
      <c r="BV179" s="2"/>
      <c r="BW179" s="7"/>
      <c r="BX179" s="6"/>
      <c r="CA179" s="2"/>
      <c r="CB179" s="7"/>
      <c r="CD179" s="7"/>
      <c r="CE179" s="2"/>
      <c r="CF179" s="7"/>
      <c r="CG179" s="2"/>
      <c r="CH179" s="7"/>
      <c r="CI179" s="2"/>
      <c r="CJ179" s="7"/>
      <c r="CK179" s="7"/>
      <c r="CL179" s="7"/>
      <c r="CN179" s="2"/>
      <c r="CO179" s="2"/>
      <c r="CP179" s="2"/>
      <c r="CQ179" s="2"/>
      <c r="CS179" s="2"/>
      <c r="CT179" s="7"/>
      <c r="CU179" s="2"/>
      <c r="CV179" s="2"/>
      <c r="CW179" s="2"/>
      <c r="CX179" s="2"/>
      <c r="CZ179" s="7"/>
      <c r="DA179" s="7"/>
      <c r="DB179" s="7"/>
      <c r="DC179" s="7"/>
      <c r="DD179" s="2"/>
      <c r="DE179" s="7"/>
      <c r="DF179" s="7"/>
      <c r="DI179" s="2"/>
      <c r="DM179" s="7"/>
      <c r="DP179" s="7"/>
      <c r="DQ179" s="2"/>
      <c r="DR179" s="7"/>
      <c r="DS179" s="2"/>
      <c r="DT179" s="7"/>
      <c r="DU179" s="2"/>
      <c r="DV179" s="7"/>
      <c r="DW179" s="7"/>
      <c r="DX179" s="7"/>
      <c r="DY179" s="7"/>
      <c r="DZ179" s="7"/>
      <c r="EA179" s="7"/>
      <c r="EB179" s="7"/>
      <c r="EC179" s="7"/>
      <c r="ED179" s="6"/>
      <c r="EE179" s="7"/>
      <c r="EF179" s="2"/>
      <c r="EG179" s="7"/>
      <c r="EH179" s="7"/>
      <c r="EL179">
        <f t="shared" si="5"/>
        <v>-2</v>
      </c>
    </row>
    <row r="180" spans="1:142" ht="12" customHeight="1">
      <c r="A180">
        <v>178</v>
      </c>
      <c r="B180" s="17">
        <v>42860.54488425926</v>
      </c>
      <c r="C180">
        <v>99</v>
      </c>
      <c r="D180">
        <v>1121</v>
      </c>
      <c r="E180" t="b">
        <v>0</v>
      </c>
      <c r="F180" t="s">
        <v>263</v>
      </c>
      <c r="G180" t="s">
        <v>265</v>
      </c>
      <c r="H180">
        <f t="shared" si="0"/>
        <v>1</v>
      </c>
      <c r="I180" s="2">
        <f t="shared" si="1"/>
        <v>0</v>
      </c>
      <c r="J180" s="2">
        <f t="shared" ref="J180:K180" si="198">IF(O180="Yes",0,IF(O180="NO",1,""))</f>
        <v>0</v>
      </c>
      <c r="K180" s="2">
        <f t="shared" si="198"/>
        <v>0</v>
      </c>
      <c r="L180" s="2" t="str">
        <f t="shared" si="3"/>
        <v/>
      </c>
      <c r="M180" s="2">
        <f t="shared" si="4"/>
        <v>0</v>
      </c>
      <c r="N180" s="2" t="s">
        <v>266</v>
      </c>
      <c r="O180" s="2" t="s">
        <v>267</v>
      </c>
      <c r="P180" s="2" t="s">
        <v>267</v>
      </c>
      <c r="Q180" s="2" t="s">
        <v>904</v>
      </c>
      <c r="R180" s="2"/>
      <c r="S180" s="3" t="s">
        <v>267</v>
      </c>
      <c r="T180" s="2" t="s">
        <v>268</v>
      </c>
      <c r="V180" s="3"/>
      <c r="W180" s="18"/>
      <c r="X180" s="2"/>
      <c r="Y180" s="2" t="s">
        <v>1697</v>
      </c>
      <c r="Z180" s="2" t="s">
        <v>1698</v>
      </c>
      <c r="AA180" s="3">
        <v>43</v>
      </c>
      <c r="AB180" s="5">
        <f t="shared" ref="AB180:AB190" si="199">FLOOR(AA180/10,1)*10</f>
        <v>40</v>
      </c>
      <c r="AD180" s="3" t="s">
        <v>2888</v>
      </c>
      <c r="AE180" s="3"/>
      <c r="AF180" s="6" t="s">
        <v>271</v>
      </c>
      <c r="AH180" s="3" t="s">
        <v>2546</v>
      </c>
      <c r="AJ180" s="2"/>
      <c r="AK180" s="2" t="s">
        <v>267</v>
      </c>
      <c r="AM180" s="2"/>
      <c r="AN180" s="3"/>
      <c r="AO180" s="2"/>
      <c r="AP180" s="5"/>
      <c r="AQ180" s="3"/>
      <c r="AR180" s="2"/>
      <c r="AS180" t="s">
        <v>267</v>
      </c>
      <c r="AW180" s="15"/>
      <c r="AX180" t="s">
        <v>267</v>
      </c>
      <c r="BD180" t="s">
        <v>276</v>
      </c>
      <c r="BE180" t="s">
        <v>3113</v>
      </c>
      <c r="BF180" s="2" t="s">
        <v>2910</v>
      </c>
      <c r="BG180" s="2"/>
      <c r="BI180" s="2" t="s">
        <v>2911</v>
      </c>
      <c r="BJ180" s="2" t="s">
        <v>2986</v>
      </c>
      <c r="BK180" t="s">
        <v>268</v>
      </c>
      <c r="BL180" s="36" t="s">
        <v>623</v>
      </c>
      <c r="BM180" s="2" t="s">
        <v>2986</v>
      </c>
      <c r="BN180" s="7" t="s">
        <v>1222</v>
      </c>
      <c r="BO180" s="2" t="s">
        <v>2893</v>
      </c>
      <c r="BP180" s="2" t="s">
        <v>268</v>
      </c>
      <c r="BQ180" s="7" t="s">
        <v>998</v>
      </c>
      <c r="BR180" s="2"/>
      <c r="BS180" s="2"/>
      <c r="BT180" s="7"/>
      <c r="BU180" s="2" t="s">
        <v>2942</v>
      </c>
      <c r="BV180" s="2" t="s">
        <v>268</v>
      </c>
      <c r="BW180" s="7"/>
      <c r="BX180" s="6" t="s">
        <v>280</v>
      </c>
      <c r="CA180" s="2" t="s">
        <v>2902</v>
      </c>
      <c r="CB180" s="7"/>
      <c r="CC180" t="s">
        <v>1839</v>
      </c>
      <c r="CD180" s="7"/>
      <c r="CE180" s="2" t="s">
        <v>2904</v>
      </c>
      <c r="CF180" s="7"/>
      <c r="CG180" s="2" t="s">
        <v>2903</v>
      </c>
      <c r="CH180" s="7"/>
      <c r="CI180" s="2" t="s">
        <v>2942</v>
      </c>
      <c r="CJ180" s="7" t="s">
        <v>1093</v>
      </c>
      <c r="CK180" s="7" t="s">
        <v>268</v>
      </c>
      <c r="CL180" s="7" t="s">
        <v>1094</v>
      </c>
      <c r="CM180" t="s">
        <v>2893</v>
      </c>
      <c r="CN180" s="2" t="s">
        <v>2962</v>
      </c>
      <c r="CO180" s="2" t="s">
        <v>2965</v>
      </c>
      <c r="CP180" s="2" t="s">
        <v>2965</v>
      </c>
      <c r="CQ180" s="2" t="s">
        <v>2965</v>
      </c>
      <c r="CR180" t="s">
        <v>2965</v>
      </c>
      <c r="CS180" s="2" t="s">
        <v>267</v>
      </c>
      <c r="CT180" s="7"/>
      <c r="CU180" s="2" t="s">
        <v>268</v>
      </c>
      <c r="CV180" s="2"/>
      <c r="CW180" s="2" t="s">
        <v>268</v>
      </c>
      <c r="CX180" s="2" t="s">
        <v>268</v>
      </c>
      <c r="CZ180" s="7"/>
      <c r="DA180" s="7"/>
      <c r="DB180" s="7"/>
      <c r="DC180" s="7"/>
      <c r="DD180" s="2" t="s">
        <v>2970</v>
      </c>
      <c r="DE180" s="7"/>
      <c r="DF180" s="7"/>
      <c r="DI180" s="2"/>
      <c r="DM180" s="7"/>
      <c r="DP180" s="7" t="s">
        <v>709</v>
      </c>
      <c r="DQ180" s="2" t="s">
        <v>267</v>
      </c>
      <c r="DR180" s="7"/>
      <c r="DS180" s="2" t="s">
        <v>2970</v>
      </c>
      <c r="DT180" s="7"/>
      <c r="DU180" s="2" t="s">
        <v>2970</v>
      </c>
      <c r="DV180" s="7"/>
      <c r="DW180" s="7"/>
      <c r="DX180" s="7"/>
      <c r="DY180" s="7"/>
      <c r="DZ180" s="7"/>
      <c r="EA180" s="7"/>
      <c r="EB180" s="7"/>
      <c r="EC180" s="7"/>
      <c r="ED180" s="6" t="s">
        <v>306</v>
      </c>
      <c r="EE180" s="7"/>
      <c r="EF180" s="2" t="s">
        <v>267</v>
      </c>
      <c r="EG180" s="7"/>
      <c r="EH180" s="7"/>
      <c r="EI180" t="s">
        <v>2995</v>
      </c>
      <c r="EL180">
        <f t="shared" si="5"/>
        <v>55</v>
      </c>
    </row>
    <row r="181" spans="1:142" ht="12" customHeight="1">
      <c r="A181">
        <v>179</v>
      </c>
      <c r="B181" s="17">
        <v>42803.829270833332</v>
      </c>
      <c r="C181">
        <v>100</v>
      </c>
      <c r="D181">
        <v>1134</v>
      </c>
      <c r="E181" t="b">
        <v>1</v>
      </c>
      <c r="F181" t="s">
        <v>263</v>
      </c>
      <c r="G181" t="s">
        <v>265</v>
      </c>
      <c r="H181">
        <f t="shared" si="0"/>
        <v>1</v>
      </c>
      <c r="I181" s="2">
        <f t="shared" si="1"/>
        <v>0</v>
      </c>
      <c r="J181" s="2">
        <f t="shared" ref="J181:K181" si="200">IF(O181="Yes",0,IF(O181="NO",1,""))</f>
        <v>0</v>
      </c>
      <c r="K181" s="2">
        <f t="shared" si="200"/>
        <v>0</v>
      </c>
      <c r="L181" s="2" t="str">
        <f t="shared" si="3"/>
        <v/>
      </c>
      <c r="M181" s="2">
        <f t="shared" si="4"/>
        <v>0</v>
      </c>
      <c r="N181" s="2" t="s">
        <v>266</v>
      </c>
      <c r="O181" s="2" t="s">
        <v>267</v>
      </c>
      <c r="P181" s="2" t="s">
        <v>267</v>
      </c>
      <c r="Q181" s="2" t="s">
        <v>904</v>
      </c>
      <c r="R181" s="2"/>
      <c r="S181" s="3" t="s">
        <v>267</v>
      </c>
      <c r="T181" s="2" t="s">
        <v>267</v>
      </c>
      <c r="U181" t="s">
        <v>2683</v>
      </c>
      <c r="V181" s="3"/>
      <c r="W181" s="18"/>
      <c r="X181" s="2" t="s">
        <v>3114</v>
      </c>
      <c r="Y181" s="2" t="s">
        <v>906</v>
      </c>
      <c r="Z181" s="2" t="s">
        <v>1698</v>
      </c>
      <c r="AA181" s="3">
        <v>49</v>
      </c>
      <c r="AB181" s="5">
        <f t="shared" si="199"/>
        <v>40</v>
      </c>
      <c r="AD181" s="3" t="s">
        <v>2925</v>
      </c>
      <c r="AE181" s="3"/>
      <c r="AF181" s="6" t="s">
        <v>270</v>
      </c>
      <c r="AH181" s="3" t="s">
        <v>3013</v>
      </c>
      <c r="AJ181" s="2" t="s">
        <v>267</v>
      </c>
      <c r="AK181" s="2" t="s">
        <v>268</v>
      </c>
      <c r="AM181" s="2" t="s">
        <v>268</v>
      </c>
      <c r="AN181" s="3">
        <v>2</v>
      </c>
      <c r="AO181" s="2" t="s">
        <v>267</v>
      </c>
      <c r="AP181" s="5" t="s">
        <v>3115</v>
      </c>
      <c r="AQ181" s="3" t="s">
        <v>2984</v>
      </c>
      <c r="AR181" s="2"/>
      <c r="AS181" t="s">
        <v>267</v>
      </c>
      <c r="AW181" s="15"/>
      <c r="AX181" t="s">
        <v>267</v>
      </c>
      <c r="BD181" t="s">
        <v>2891</v>
      </c>
      <c r="BF181" s="2" t="s">
        <v>2892</v>
      </c>
      <c r="BG181" s="2"/>
      <c r="BI181" s="2" t="s">
        <v>268</v>
      </c>
      <c r="BJ181" s="2"/>
      <c r="BL181" s="7"/>
      <c r="BM181" s="2" t="s">
        <v>1839</v>
      </c>
      <c r="BN181" s="7"/>
      <c r="BO181" s="2" t="s">
        <v>1839</v>
      </c>
      <c r="BP181" s="2" t="s">
        <v>268</v>
      </c>
      <c r="BQ181" s="7" t="s">
        <v>1028</v>
      </c>
      <c r="BR181" s="2" t="s">
        <v>1839</v>
      </c>
      <c r="BS181" s="2" t="s">
        <v>268</v>
      </c>
      <c r="BT181" s="7" t="s">
        <v>562</v>
      </c>
      <c r="BU181" s="2" t="s">
        <v>1839</v>
      </c>
      <c r="BV181" s="2" t="s">
        <v>268</v>
      </c>
      <c r="BW181" s="7"/>
      <c r="BX181" s="6" t="s">
        <v>283</v>
      </c>
      <c r="CA181" s="2" t="s">
        <v>2961</v>
      </c>
      <c r="CB181" s="7"/>
      <c r="CC181" t="s">
        <v>1839</v>
      </c>
      <c r="CD181" s="7"/>
      <c r="CE181" s="2" t="s">
        <v>2904</v>
      </c>
      <c r="CF181" s="7"/>
      <c r="CG181" s="2" t="s">
        <v>2903</v>
      </c>
      <c r="CH181" s="7"/>
      <c r="CI181" s="2" t="s">
        <v>1839</v>
      </c>
      <c r="CJ181" s="7"/>
      <c r="CK181" s="7" t="s">
        <v>268</v>
      </c>
      <c r="CL181" s="7" t="s">
        <v>1122</v>
      </c>
      <c r="CM181" t="s">
        <v>1839</v>
      </c>
      <c r="CN181" s="2" t="s">
        <v>2962</v>
      </c>
      <c r="CO181" s="2" t="s">
        <v>2963</v>
      </c>
      <c r="CP181" s="2" t="s">
        <v>2963</v>
      </c>
      <c r="CQ181" s="2" t="s">
        <v>2963</v>
      </c>
      <c r="CR181" t="s">
        <v>2963</v>
      </c>
      <c r="CS181" s="2" t="s">
        <v>268</v>
      </c>
      <c r="CT181" s="7"/>
      <c r="CU181" s="2" t="s">
        <v>268</v>
      </c>
      <c r="CV181" s="2"/>
      <c r="CW181" s="2" t="s">
        <v>268</v>
      </c>
      <c r="CX181" s="2" t="s">
        <v>268</v>
      </c>
      <c r="CZ181" s="7" t="s">
        <v>1124</v>
      </c>
      <c r="DA181" s="7" t="s">
        <v>628</v>
      </c>
      <c r="DB181" s="7" t="s">
        <v>573</v>
      </c>
      <c r="DC181" s="7" t="s">
        <v>951</v>
      </c>
      <c r="DD181" s="2" t="s">
        <v>2970</v>
      </c>
      <c r="DE181" s="7"/>
      <c r="DF181" s="7"/>
      <c r="DG181" t="s">
        <v>3053</v>
      </c>
      <c r="DI181" s="2" t="s">
        <v>268</v>
      </c>
      <c r="DJ181" t="s">
        <v>3032</v>
      </c>
      <c r="DK181" t="s">
        <v>268</v>
      </c>
      <c r="DM181" s="7" t="s">
        <v>513</v>
      </c>
      <c r="DN181" t="s">
        <v>3054</v>
      </c>
      <c r="DP181" s="7"/>
      <c r="DQ181" s="2" t="s">
        <v>267</v>
      </c>
      <c r="DR181" s="7" t="s">
        <v>515</v>
      </c>
      <c r="DS181" s="2" t="s">
        <v>2970</v>
      </c>
      <c r="DT181" s="7"/>
      <c r="DU181" s="2" t="s">
        <v>2970</v>
      </c>
      <c r="DV181" s="7"/>
      <c r="DW181" s="7" t="s">
        <v>775</v>
      </c>
      <c r="DX181" s="7" t="s">
        <v>808</v>
      </c>
      <c r="DY181" s="7" t="s">
        <v>809</v>
      </c>
      <c r="DZ181" s="7" t="s">
        <v>810</v>
      </c>
      <c r="EA181" s="7" t="s">
        <v>685</v>
      </c>
      <c r="EB181" s="7"/>
      <c r="EC181" s="7"/>
      <c r="ED181" s="6" t="s">
        <v>307</v>
      </c>
      <c r="EE181" s="7"/>
      <c r="EF181" s="2" t="s">
        <v>267</v>
      </c>
      <c r="EG181" s="7"/>
      <c r="EH181" s="7"/>
      <c r="EI181" t="s">
        <v>267</v>
      </c>
      <c r="EJ181" t="s">
        <v>2995</v>
      </c>
      <c r="EL181">
        <f t="shared" si="5"/>
        <v>76</v>
      </c>
    </row>
    <row r="182" spans="1:142" ht="12" customHeight="1">
      <c r="A182">
        <v>180</v>
      </c>
      <c r="B182" s="17">
        <v>42804.372685185182</v>
      </c>
      <c r="C182">
        <v>99</v>
      </c>
      <c r="D182">
        <v>1135</v>
      </c>
      <c r="E182" t="b">
        <v>0</v>
      </c>
      <c r="F182" t="s">
        <v>263</v>
      </c>
      <c r="G182" t="s">
        <v>265</v>
      </c>
      <c r="H182">
        <f t="shared" si="0"/>
        <v>1</v>
      </c>
      <c r="I182" s="2">
        <f t="shared" si="1"/>
        <v>0</v>
      </c>
      <c r="J182" s="2">
        <f t="shared" ref="J182:K182" si="201">IF(O182="Yes",0,IF(O182="NO",1,""))</f>
        <v>0</v>
      </c>
      <c r="K182" s="2">
        <f t="shared" si="201"/>
        <v>0</v>
      </c>
      <c r="L182" s="2" t="str">
        <f t="shared" si="3"/>
        <v/>
      </c>
      <c r="M182" s="2">
        <f t="shared" si="4"/>
        <v>0</v>
      </c>
      <c r="N182" s="2" t="s">
        <v>269</v>
      </c>
      <c r="O182" s="2" t="s">
        <v>267</v>
      </c>
      <c r="P182" s="2" t="s">
        <v>267</v>
      </c>
      <c r="Q182" s="2" t="s">
        <v>904</v>
      </c>
      <c r="R182" s="2"/>
      <c r="S182" s="3" t="s">
        <v>267</v>
      </c>
      <c r="T182" s="2" t="s">
        <v>267</v>
      </c>
      <c r="U182" t="s">
        <v>2683</v>
      </c>
      <c r="V182" s="3"/>
      <c r="W182" s="18"/>
      <c r="X182" s="2" t="s">
        <v>3083</v>
      </c>
      <c r="Y182" s="2" t="s">
        <v>1697</v>
      </c>
      <c r="Z182" s="2" t="s">
        <v>1698</v>
      </c>
      <c r="AA182" s="3">
        <v>36</v>
      </c>
      <c r="AB182" s="5">
        <f t="shared" si="199"/>
        <v>30</v>
      </c>
      <c r="AC182">
        <v>35</v>
      </c>
      <c r="AD182" s="3" t="s">
        <v>2925</v>
      </c>
      <c r="AE182" s="3" t="s">
        <v>2925</v>
      </c>
      <c r="AF182" s="6" t="s">
        <v>270</v>
      </c>
      <c r="AH182" s="3" t="s">
        <v>3013</v>
      </c>
      <c r="AJ182" s="2" t="s">
        <v>268</v>
      </c>
      <c r="AK182" s="2" t="s">
        <v>267</v>
      </c>
      <c r="AM182" s="2"/>
      <c r="AN182" s="3"/>
      <c r="AO182" s="2"/>
      <c r="AP182" s="5"/>
      <c r="AQ182" s="3"/>
      <c r="AR182" s="2"/>
      <c r="AS182" t="s">
        <v>267</v>
      </c>
      <c r="AW182" s="15"/>
      <c r="AX182" t="s">
        <v>267</v>
      </c>
      <c r="BD182" t="s">
        <v>2891</v>
      </c>
      <c r="BF182" s="2" t="s">
        <v>2892</v>
      </c>
      <c r="BG182" s="2"/>
      <c r="BI182" s="2" t="s">
        <v>268</v>
      </c>
      <c r="BJ182" s="2"/>
      <c r="BL182" s="7"/>
      <c r="BM182" s="2" t="s">
        <v>2893</v>
      </c>
      <c r="BN182" s="7" t="s">
        <v>1247</v>
      </c>
      <c r="BO182" s="2" t="s">
        <v>2893</v>
      </c>
      <c r="BP182" s="2" t="s">
        <v>268</v>
      </c>
      <c r="BQ182" s="7" t="s">
        <v>1058</v>
      </c>
      <c r="BR182" s="2"/>
      <c r="BS182" s="2"/>
      <c r="BT182" s="7"/>
      <c r="BU182" s="2" t="s">
        <v>2942</v>
      </c>
      <c r="BV182" s="2" t="s">
        <v>268</v>
      </c>
      <c r="BW182" s="7" t="s">
        <v>1000</v>
      </c>
      <c r="BX182" s="6" t="s">
        <v>283</v>
      </c>
      <c r="CA182" s="2" t="s">
        <v>2961</v>
      </c>
      <c r="CB182" s="7" t="s">
        <v>1061</v>
      </c>
      <c r="CC182" t="s">
        <v>2917</v>
      </c>
      <c r="CD182" s="7" t="s">
        <v>696</v>
      </c>
      <c r="CE182" s="2" t="s">
        <v>2904</v>
      </c>
      <c r="CF182" s="7" t="s">
        <v>1091</v>
      </c>
      <c r="CG182" s="2" t="s">
        <v>2903</v>
      </c>
      <c r="CH182" s="7"/>
      <c r="CI182" s="2" t="s">
        <v>2942</v>
      </c>
      <c r="CJ182" s="7" t="s">
        <v>1120</v>
      </c>
      <c r="CK182" s="7" t="s">
        <v>1255</v>
      </c>
      <c r="CL182" s="7" t="s">
        <v>1150</v>
      </c>
      <c r="CM182" t="s">
        <v>2942</v>
      </c>
      <c r="CN182" s="2" t="s">
        <v>2962</v>
      </c>
      <c r="CO182" s="2" t="s">
        <v>2964</v>
      </c>
      <c r="CP182" s="2" t="s">
        <v>2964</v>
      </c>
      <c r="CQ182" s="2" t="s">
        <v>2963</v>
      </c>
      <c r="CR182" t="s">
        <v>2963</v>
      </c>
      <c r="CS182" s="2" t="s">
        <v>267</v>
      </c>
      <c r="CT182" s="7"/>
      <c r="CU182" s="2" t="s">
        <v>268</v>
      </c>
      <c r="CV182" s="2"/>
      <c r="CW182" s="2" t="s">
        <v>268</v>
      </c>
      <c r="CX182" s="2" t="s">
        <v>268</v>
      </c>
      <c r="CZ182" s="7" t="s">
        <v>1152</v>
      </c>
      <c r="DA182" s="7" t="s">
        <v>1125</v>
      </c>
      <c r="DB182" s="7"/>
      <c r="DC182" s="7" t="s">
        <v>981</v>
      </c>
      <c r="DD182" s="2" t="s">
        <v>2998</v>
      </c>
      <c r="DE182" s="7"/>
      <c r="DF182" s="7" t="s">
        <v>478</v>
      </c>
      <c r="DG182" t="s">
        <v>3053</v>
      </c>
      <c r="DI182" s="2" t="s">
        <v>267</v>
      </c>
      <c r="DJ182" t="s">
        <v>2968</v>
      </c>
      <c r="DM182" s="7"/>
      <c r="DN182" t="s">
        <v>3054</v>
      </c>
      <c r="DP182" s="7" t="s">
        <v>741</v>
      </c>
      <c r="DQ182" s="2" t="s">
        <v>267</v>
      </c>
      <c r="DR182" s="7"/>
      <c r="DS182" s="2" t="s">
        <v>2970</v>
      </c>
      <c r="DT182" s="7"/>
      <c r="DU182" s="2" t="s">
        <v>268</v>
      </c>
      <c r="DV182" s="7"/>
      <c r="DW182" s="7" t="s">
        <v>807</v>
      </c>
      <c r="DX182" s="7" t="s">
        <v>838</v>
      </c>
      <c r="DY182" s="7" t="s">
        <v>839</v>
      </c>
      <c r="DZ182" s="7" t="s">
        <v>840</v>
      </c>
      <c r="EA182" s="7" t="s">
        <v>717</v>
      </c>
      <c r="EB182" s="7"/>
      <c r="EC182" s="7"/>
      <c r="ED182" s="6" t="s">
        <v>308</v>
      </c>
      <c r="EE182" s="7"/>
      <c r="EF182" s="2" t="s">
        <v>268</v>
      </c>
      <c r="EG182" s="7"/>
      <c r="EH182" s="7"/>
      <c r="EI182" t="s">
        <v>267</v>
      </c>
      <c r="EL182">
        <f t="shared" si="5"/>
        <v>73</v>
      </c>
    </row>
    <row r="183" spans="1:142" ht="12" customHeight="1">
      <c r="A183">
        <v>181</v>
      </c>
      <c r="B183" s="17">
        <v>42767.792256944442</v>
      </c>
      <c r="C183">
        <v>99</v>
      </c>
      <c r="D183">
        <v>1151</v>
      </c>
      <c r="E183" t="b">
        <v>0</v>
      </c>
      <c r="F183" t="s">
        <v>263</v>
      </c>
      <c r="G183" t="s">
        <v>265</v>
      </c>
      <c r="H183">
        <f t="shared" si="0"/>
        <v>1</v>
      </c>
      <c r="I183" s="2">
        <f t="shared" si="1"/>
        <v>0</v>
      </c>
      <c r="J183" s="2">
        <f t="shared" ref="J183:K183" si="202">IF(O183="Yes",0,IF(O183="NO",1,""))</f>
        <v>0</v>
      </c>
      <c r="K183" s="2">
        <f t="shared" si="202"/>
        <v>0</v>
      </c>
      <c r="L183" s="2" t="str">
        <f t="shared" si="3"/>
        <v/>
      </c>
      <c r="M183" s="2">
        <f t="shared" si="4"/>
        <v>0</v>
      </c>
      <c r="N183" s="2" t="s">
        <v>269</v>
      </c>
      <c r="O183" s="2" t="s">
        <v>267</v>
      </c>
      <c r="P183" s="2" t="s">
        <v>267</v>
      </c>
      <c r="Q183" s="2" t="s">
        <v>904</v>
      </c>
      <c r="R183" s="2"/>
      <c r="S183" s="3" t="s">
        <v>267</v>
      </c>
      <c r="T183" s="2" t="s">
        <v>268</v>
      </c>
      <c r="V183" s="3"/>
      <c r="W183" s="19">
        <v>2016</v>
      </c>
      <c r="X183" s="2"/>
      <c r="Y183" s="2" t="s">
        <v>1697</v>
      </c>
      <c r="Z183" s="2" t="s">
        <v>1698</v>
      </c>
      <c r="AA183" s="3">
        <v>52</v>
      </c>
      <c r="AB183" s="5">
        <f t="shared" si="199"/>
        <v>50</v>
      </c>
      <c r="AC183">
        <v>44</v>
      </c>
      <c r="AD183" s="3" t="s">
        <v>2543</v>
      </c>
      <c r="AE183" s="3" t="s">
        <v>2543</v>
      </c>
      <c r="AF183" s="6" t="s">
        <v>270</v>
      </c>
      <c r="AH183" s="3" t="s">
        <v>2546</v>
      </c>
      <c r="AJ183" s="2"/>
      <c r="AK183" s="2" t="s">
        <v>267</v>
      </c>
      <c r="AM183" s="2"/>
      <c r="AN183" s="3"/>
      <c r="AO183" s="2"/>
      <c r="AP183" s="5"/>
      <c r="AQ183" s="3"/>
      <c r="AR183" s="2"/>
      <c r="AS183" t="s">
        <v>267</v>
      </c>
      <c r="AW183" s="15"/>
      <c r="AX183" t="s">
        <v>267</v>
      </c>
      <c r="BD183" t="s">
        <v>2891</v>
      </c>
      <c r="BF183" s="2" t="s">
        <v>2910</v>
      </c>
      <c r="BG183" s="2"/>
      <c r="BI183" s="2" t="s">
        <v>268</v>
      </c>
      <c r="BJ183" s="2"/>
      <c r="BL183" s="7"/>
      <c r="BM183" s="2" t="s">
        <v>2942</v>
      </c>
      <c r="BN183" s="7"/>
      <c r="BO183" s="2" t="s">
        <v>2975</v>
      </c>
      <c r="BP183" s="2" t="s">
        <v>267</v>
      </c>
      <c r="BQ183" s="7"/>
      <c r="BR183" s="2"/>
      <c r="BS183" s="2"/>
      <c r="BT183" s="7"/>
      <c r="BU183" s="2" t="s">
        <v>2942</v>
      </c>
      <c r="BV183" s="2" t="s">
        <v>268</v>
      </c>
      <c r="BW183" s="7" t="s">
        <v>1030</v>
      </c>
      <c r="BX183" s="6" t="s">
        <v>280</v>
      </c>
      <c r="CA183" s="2" t="s">
        <v>3016</v>
      </c>
      <c r="CB183" s="7"/>
      <c r="CC183" t="s">
        <v>1839</v>
      </c>
      <c r="CD183" s="7"/>
      <c r="CE183" s="2" t="s">
        <v>2904</v>
      </c>
      <c r="CF183" s="7" t="s">
        <v>1118</v>
      </c>
      <c r="CG183" s="2" t="s">
        <v>2903</v>
      </c>
      <c r="CH183" s="7"/>
      <c r="CI183" s="2" t="s">
        <v>2942</v>
      </c>
      <c r="CJ183" s="7" t="s">
        <v>1148</v>
      </c>
      <c r="CK183" s="7"/>
      <c r="CL183" s="7" t="s">
        <v>1177</v>
      </c>
      <c r="CM183" t="s">
        <v>2942</v>
      </c>
      <c r="CN183" s="2" t="s">
        <v>2962</v>
      </c>
      <c r="CO183" s="2" t="s">
        <v>2964</v>
      </c>
      <c r="CP183" s="2" t="s">
        <v>2964</v>
      </c>
      <c r="CQ183" s="2" t="s">
        <v>2963</v>
      </c>
      <c r="CR183" t="s">
        <v>2965</v>
      </c>
      <c r="CS183" s="2" t="s">
        <v>267</v>
      </c>
      <c r="CT183" s="7" t="s">
        <v>1008</v>
      </c>
      <c r="CU183" s="2" t="s">
        <v>1881</v>
      </c>
      <c r="CV183" s="2" t="s">
        <v>268</v>
      </c>
      <c r="CW183" s="2" t="s">
        <v>268</v>
      </c>
      <c r="CX183" s="2" t="s">
        <v>268</v>
      </c>
      <c r="CZ183" s="7" t="s">
        <v>1179</v>
      </c>
      <c r="DA183" s="7" t="s">
        <v>1153</v>
      </c>
      <c r="DB183" s="7"/>
      <c r="DC183" s="7" t="s">
        <v>1011</v>
      </c>
      <c r="DD183" s="2" t="s">
        <v>2966</v>
      </c>
      <c r="DE183" s="7" t="s">
        <v>738</v>
      </c>
      <c r="DF183" s="7"/>
      <c r="DI183" s="2"/>
      <c r="DM183" s="7"/>
      <c r="DP183" s="7"/>
      <c r="DQ183" s="2" t="s">
        <v>268</v>
      </c>
      <c r="DR183" s="7"/>
      <c r="DS183" s="2" t="s">
        <v>268</v>
      </c>
      <c r="DT183" s="7"/>
      <c r="DU183" s="2" t="s">
        <v>268</v>
      </c>
      <c r="DV183" s="7"/>
      <c r="DW183" s="7" t="s">
        <v>837</v>
      </c>
      <c r="DX183" s="7" t="s">
        <v>869</v>
      </c>
      <c r="DY183" s="7" t="s">
        <v>870</v>
      </c>
      <c r="DZ183" s="7" t="s">
        <v>871</v>
      </c>
      <c r="EA183" s="7" t="s">
        <v>749</v>
      </c>
      <c r="EB183" s="7"/>
      <c r="EC183" s="7"/>
      <c r="ED183" s="6" t="s">
        <v>309</v>
      </c>
      <c r="EE183" s="7"/>
      <c r="EF183" s="2" t="s">
        <v>267</v>
      </c>
      <c r="EG183" s="7"/>
      <c r="EH183" s="7"/>
      <c r="EI183" t="s">
        <v>267</v>
      </c>
      <c r="EL183">
        <f t="shared" si="5"/>
        <v>63</v>
      </c>
    </row>
    <row r="184" spans="1:142" ht="12" customHeight="1">
      <c r="A184">
        <v>182</v>
      </c>
      <c r="B184" s="17">
        <v>42858.237766203703</v>
      </c>
      <c r="C184">
        <v>81</v>
      </c>
      <c r="D184">
        <v>1160</v>
      </c>
      <c r="E184" t="b">
        <v>0</v>
      </c>
      <c r="F184" t="s">
        <v>263</v>
      </c>
      <c r="G184" t="s">
        <v>265</v>
      </c>
      <c r="H184">
        <f t="shared" si="0"/>
        <v>1</v>
      </c>
      <c r="I184" s="2">
        <f t="shared" si="1"/>
        <v>0</v>
      </c>
      <c r="J184" s="2">
        <f t="shared" ref="J184:K184" si="203">IF(O184="Yes",0,IF(O184="NO",1,""))</f>
        <v>0</v>
      </c>
      <c r="K184" s="2">
        <f t="shared" si="203"/>
        <v>0</v>
      </c>
      <c r="L184" s="2" t="str">
        <f t="shared" si="3"/>
        <v/>
      </c>
      <c r="M184" s="2">
        <f t="shared" si="4"/>
        <v>0</v>
      </c>
      <c r="N184" s="2" t="s">
        <v>269</v>
      </c>
      <c r="O184" s="2" t="s">
        <v>267</v>
      </c>
      <c r="P184" s="2" t="s">
        <v>267</v>
      </c>
      <c r="Q184" s="2" t="s">
        <v>904</v>
      </c>
      <c r="R184" s="2"/>
      <c r="S184" s="3" t="s">
        <v>267</v>
      </c>
      <c r="T184" s="2" t="s">
        <v>267</v>
      </c>
      <c r="U184" t="s">
        <v>2683</v>
      </c>
      <c r="V184" s="3"/>
      <c r="W184" s="18"/>
      <c r="X184" s="2" t="s">
        <v>3116</v>
      </c>
      <c r="Y184" s="2" t="s">
        <v>3117</v>
      </c>
      <c r="Z184" s="2" t="s">
        <v>1698</v>
      </c>
      <c r="AA184" s="3">
        <v>38</v>
      </c>
      <c r="AB184" s="5">
        <f t="shared" si="199"/>
        <v>30</v>
      </c>
      <c r="AC184">
        <v>33</v>
      </c>
      <c r="AD184" s="3" t="s">
        <v>2888</v>
      </c>
      <c r="AE184" s="3" t="s">
        <v>2888</v>
      </c>
      <c r="AF184" s="6" t="s">
        <v>270</v>
      </c>
      <c r="AH184" s="3" t="s">
        <v>3013</v>
      </c>
      <c r="AJ184" s="2" t="s">
        <v>268</v>
      </c>
      <c r="AK184" s="2" t="s">
        <v>267</v>
      </c>
      <c r="AM184" s="2"/>
      <c r="AN184" s="3"/>
      <c r="AO184" s="2"/>
      <c r="AP184" s="5"/>
      <c r="AQ184" s="3"/>
      <c r="AR184" s="2"/>
      <c r="AS184" t="s">
        <v>2157</v>
      </c>
      <c r="AT184" t="s">
        <v>3026</v>
      </c>
      <c r="AV184" t="s">
        <v>3118</v>
      </c>
      <c r="AW184" s="30">
        <v>168</v>
      </c>
      <c r="AX184" t="s">
        <v>267</v>
      </c>
      <c r="BD184" t="s">
        <v>2891</v>
      </c>
      <c r="BF184" s="2" t="s">
        <v>2892</v>
      </c>
      <c r="BG184" s="2"/>
      <c r="BI184" s="2" t="s">
        <v>268</v>
      </c>
      <c r="BJ184" s="2"/>
      <c r="BL184" s="7"/>
      <c r="BM184" s="2" t="s">
        <v>1839</v>
      </c>
      <c r="BN184" s="7" t="s">
        <v>1275</v>
      </c>
      <c r="BO184" s="2" t="s">
        <v>2975</v>
      </c>
      <c r="BP184" s="2" t="s">
        <v>267</v>
      </c>
      <c r="BQ184" s="7"/>
      <c r="BR184" s="2"/>
      <c r="BS184" s="2"/>
      <c r="BT184" s="7"/>
      <c r="BU184" s="2" t="s">
        <v>1839</v>
      </c>
      <c r="BV184" s="2" t="s">
        <v>268</v>
      </c>
      <c r="BW184" s="7" t="s">
        <v>1060</v>
      </c>
      <c r="BX184" s="6" t="s">
        <v>280</v>
      </c>
      <c r="CA184" s="2" t="s">
        <v>3016</v>
      </c>
      <c r="CB184" s="7" t="s">
        <v>1089</v>
      </c>
      <c r="CC184" t="s">
        <v>1839</v>
      </c>
      <c r="CD184" s="7"/>
      <c r="CE184" s="2" t="s">
        <v>2904</v>
      </c>
      <c r="CF184" s="7" t="s">
        <v>1146</v>
      </c>
      <c r="CG184" s="2" t="s">
        <v>2917</v>
      </c>
      <c r="CH184" s="7" t="s">
        <v>791</v>
      </c>
      <c r="CI184" s="2" t="s">
        <v>2942</v>
      </c>
      <c r="CJ184" s="7" t="s">
        <v>279</v>
      </c>
      <c r="CK184" s="7" t="s">
        <v>268</v>
      </c>
      <c r="CL184" s="7" t="s">
        <v>1203</v>
      </c>
      <c r="CM184" t="s">
        <v>2942</v>
      </c>
      <c r="CN184" s="2" t="s">
        <v>2976</v>
      </c>
      <c r="CO184" s="2" t="s">
        <v>2963</v>
      </c>
      <c r="CP184" s="2" t="s">
        <v>2964</v>
      </c>
      <c r="CQ184" s="2" t="s">
        <v>2964</v>
      </c>
      <c r="CR184" t="s">
        <v>2965</v>
      </c>
      <c r="CS184" s="2" t="s">
        <v>267</v>
      </c>
      <c r="CT184" s="7" t="s">
        <v>1038</v>
      </c>
      <c r="CU184" s="2" t="s">
        <v>268</v>
      </c>
      <c r="CV184" s="2"/>
      <c r="CW184" s="2" t="s">
        <v>268</v>
      </c>
      <c r="CX184" s="2" t="s">
        <v>268</v>
      </c>
      <c r="CZ184" s="7" t="s">
        <v>1205</v>
      </c>
      <c r="DA184" s="7" t="s">
        <v>1180</v>
      </c>
      <c r="DB184" s="7"/>
      <c r="DC184" s="7" t="s">
        <v>1042</v>
      </c>
      <c r="DD184" s="2" t="s">
        <v>2970</v>
      </c>
      <c r="DE184" s="7" t="s">
        <v>769</v>
      </c>
      <c r="DF184" s="7" t="s">
        <v>512</v>
      </c>
      <c r="DG184" t="s">
        <v>3053</v>
      </c>
      <c r="DI184" s="2" t="s">
        <v>267</v>
      </c>
      <c r="DJ184" t="s">
        <v>3032</v>
      </c>
      <c r="DK184" t="s">
        <v>268</v>
      </c>
      <c r="DM184" s="7"/>
      <c r="DN184" t="s">
        <v>3054</v>
      </c>
      <c r="DP184" s="7"/>
      <c r="DQ184" s="2"/>
      <c r="DR184" s="7"/>
      <c r="DS184" s="2"/>
      <c r="DT184" s="7"/>
      <c r="DU184" s="2"/>
      <c r="DV184" s="7"/>
      <c r="DW184" s="7"/>
      <c r="DX184" s="7"/>
      <c r="DY184" s="7"/>
      <c r="DZ184" s="7"/>
      <c r="EA184" s="7"/>
      <c r="EB184" s="7"/>
      <c r="EC184" s="7"/>
      <c r="ED184" s="6"/>
      <c r="EE184" s="7"/>
      <c r="EF184" s="2"/>
      <c r="EG184" s="7"/>
      <c r="EH184" s="7"/>
      <c r="EL184">
        <f t="shared" si="5"/>
        <v>66</v>
      </c>
    </row>
    <row r="185" spans="1:142" ht="12" customHeight="1">
      <c r="A185">
        <v>183</v>
      </c>
      <c r="B185" s="17">
        <v>42858.431585648148</v>
      </c>
      <c r="C185">
        <v>61</v>
      </c>
      <c r="D185">
        <v>1161</v>
      </c>
      <c r="E185" t="b">
        <v>0</v>
      </c>
      <c r="F185" t="s">
        <v>263</v>
      </c>
      <c r="G185" t="s">
        <v>265</v>
      </c>
      <c r="H185">
        <f t="shared" si="0"/>
        <v>1</v>
      </c>
      <c r="I185" s="2">
        <f t="shared" si="1"/>
        <v>0</v>
      </c>
      <c r="J185" s="2">
        <f t="shared" ref="J185:K185" si="204">IF(O185="Yes",0,IF(O185="NO",1,""))</f>
        <v>0</v>
      </c>
      <c r="K185" s="2">
        <f t="shared" si="204"/>
        <v>0</v>
      </c>
      <c r="L185" s="2" t="str">
        <f t="shared" si="3"/>
        <v/>
      </c>
      <c r="M185" s="2">
        <f t="shared" si="4"/>
        <v>0</v>
      </c>
      <c r="N185" s="2" t="s">
        <v>269</v>
      </c>
      <c r="O185" s="2" t="s">
        <v>267</v>
      </c>
      <c r="P185" s="2" t="s">
        <v>267</v>
      </c>
      <c r="Q185" s="2" t="s">
        <v>1649</v>
      </c>
      <c r="R185" s="2" t="s">
        <v>3119</v>
      </c>
      <c r="S185" s="3" t="s">
        <v>268</v>
      </c>
      <c r="T185" s="2" t="s">
        <v>268</v>
      </c>
      <c r="V185" s="3"/>
      <c r="W185" s="18"/>
      <c r="X185" s="2"/>
      <c r="Y185" s="2" t="s">
        <v>1697</v>
      </c>
      <c r="Z185" s="2" t="s">
        <v>1698</v>
      </c>
      <c r="AA185" s="3">
        <v>64</v>
      </c>
      <c r="AB185" s="5">
        <f t="shared" si="199"/>
        <v>60</v>
      </c>
      <c r="AC185" t="s">
        <v>3120</v>
      </c>
      <c r="AD185" s="3" t="s">
        <v>2888</v>
      </c>
      <c r="AE185" s="3" t="s">
        <v>2888</v>
      </c>
      <c r="AF185" s="6" t="s">
        <v>270</v>
      </c>
      <c r="AH185" s="3" t="s">
        <v>1704</v>
      </c>
      <c r="AJ185" s="2"/>
      <c r="AK185" s="2"/>
      <c r="AM185" s="2"/>
      <c r="AN185" s="3"/>
      <c r="AO185" s="2" t="s">
        <v>267</v>
      </c>
      <c r="AP185" s="32" t="s">
        <v>3121</v>
      </c>
      <c r="AQ185" s="3" t="s">
        <v>2907</v>
      </c>
      <c r="AR185" s="2" t="s">
        <v>2907</v>
      </c>
      <c r="AS185" t="s">
        <v>2895</v>
      </c>
      <c r="AU185" t="s">
        <v>904</v>
      </c>
      <c r="AV185" t="s">
        <v>3122</v>
      </c>
      <c r="AW185" s="30">
        <v>10</v>
      </c>
      <c r="AX185" t="s">
        <v>267</v>
      </c>
      <c r="BD185" t="s">
        <v>2891</v>
      </c>
      <c r="BF185" s="2" t="s">
        <v>2935</v>
      </c>
      <c r="BG185" s="2"/>
      <c r="BI185" s="2" t="s">
        <v>2911</v>
      </c>
      <c r="BJ185" s="2"/>
      <c r="BK185" t="s">
        <v>267</v>
      </c>
      <c r="BL185" s="7"/>
      <c r="BM185" s="2" t="s">
        <v>2942</v>
      </c>
      <c r="BN185" s="7" t="s">
        <v>1302</v>
      </c>
      <c r="BO185" s="2" t="s">
        <v>2958</v>
      </c>
      <c r="BP185" s="2" t="s">
        <v>268</v>
      </c>
      <c r="BQ185" s="7" t="s">
        <v>393</v>
      </c>
      <c r="BR185" s="2" t="s">
        <v>2986</v>
      </c>
      <c r="BS185" s="2" t="s">
        <v>3043</v>
      </c>
      <c r="BT185" s="7"/>
      <c r="BU185" s="2"/>
      <c r="BV185" s="2"/>
      <c r="BW185" s="7"/>
      <c r="BX185" s="6" t="s">
        <v>279</v>
      </c>
      <c r="BY185" t="s">
        <v>3123</v>
      </c>
      <c r="CA185" s="2" t="s">
        <v>2902</v>
      </c>
      <c r="CB185" s="7" t="s">
        <v>1116</v>
      </c>
      <c r="CC185" t="s">
        <v>1839</v>
      </c>
      <c r="CD185" s="7"/>
      <c r="CE185" s="2" t="s">
        <v>2918</v>
      </c>
      <c r="CF185" s="7" t="s">
        <v>1174</v>
      </c>
      <c r="CG185" s="2" t="s">
        <v>2917</v>
      </c>
      <c r="CH185" s="7" t="s">
        <v>823</v>
      </c>
      <c r="CI185" s="2" t="s">
        <v>2893</v>
      </c>
      <c r="CJ185" s="7" t="s">
        <v>1202</v>
      </c>
      <c r="CK185" s="7" t="s">
        <v>268</v>
      </c>
      <c r="CL185" s="7" t="s">
        <v>1228</v>
      </c>
      <c r="CM185" t="s">
        <v>2958</v>
      </c>
      <c r="CN185" s="2" t="s">
        <v>2994</v>
      </c>
      <c r="CO185" s="2"/>
      <c r="CP185" s="2"/>
      <c r="CQ185" s="2"/>
      <c r="CS185" s="2"/>
      <c r="CT185" s="7"/>
      <c r="CU185" s="2"/>
      <c r="CV185" s="2"/>
      <c r="CW185" s="2"/>
      <c r="CX185" s="2"/>
      <c r="CZ185" s="7"/>
      <c r="DA185" s="7"/>
      <c r="DB185" s="7"/>
      <c r="DC185" s="7"/>
      <c r="DD185" s="2"/>
      <c r="DE185" s="7"/>
      <c r="DF185" s="7"/>
      <c r="DI185" s="2"/>
      <c r="DM185" s="7"/>
      <c r="DP185" s="7"/>
      <c r="DQ185" s="2"/>
      <c r="DR185" s="7"/>
      <c r="DS185" s="2"/>
      <c r="DT185" s="7"/>
      <c r="DU185" s="2"/>
      <c r="DV185" s="7"/>
      <c r="DW185" s="7"/>
      <c r="DX185" s="7"/>
      <c r="DY185" s="7"/>
      <c r="DZ185" s="7"/>
      <c r="EA185" s="7"/>
      <c r="EB185" s="7"/>
      <c r="EC185" s="7"/>
      <c r="ED185" s="6"/>
      <c r="EE185" s="7"/>
      <c r="EF185" s="2"/>
      <c r="EG185" s="7"/>
      <c r="EH185" s="7"/>
      <c r="EL185">
        <f t="shared" si="5"/>
        <v>49</v>
      </c>
    </row>
    <row r="186" spans="1:142" ht="12" customHeight="1">
      <c r="A186">
        <v>184</v>
      </c>
      <c r="B186" s="17">
        <v>42884.070011574076</v>
      </c>
      <c r="C186">
        <v>99</v>
      </c>
      <c r="D186">
        <v>1168</v>
      </c>
      <c r="E186" t="b">
        <v>0</v>
      </c>
      <c r="F186" t="s">
        <v>263</v>
      </c>
      <c r="G186" t="s">
        <v>265</v>
      </c>
      <c r="H186">
        <f t="shared" si="0"/>
        <v>1</v>
      </c>
      <c r="I186" s="2">
        <f t="shared" si="1"/>
        <v>0</v>
      </c>
      <c r="J186" s="2">
        <f t="shared" ref="J186:K186" si="205">IF(O186="Yes",0,IF(O186="NO",1,""))</f>
        <v>0</v>
      </c>
      <c r="K186" s="2">
        <f t="shared" si="205"/>
        <v>0</v>
      </c>
      <c r="L186" s="2" t="str">
        <f t="shared" si="3"/>
        <v/>
      </c>
      <c r="M186" s="2">
        <f t="shared" si="4"/>
        <v>0</v>
      </c>
      <c r="N186" s="2" t="s">
        <v>269</v>
      </c>
      <c r="O186" s="2" t="s">
        <v>267</v>
      </c>
      <c r="P186" s="2" t="s">
        <v>267</v>
      </c>
      <c r="Q186" s="2" t="s">
        <v>1649</v>
      </c>
      <c r="R186" s="2" t="s">
        <v>945</v>
      </c>
      <c r="S186" s="3" t="s">
        <v>268</v>
      </c>
      <c r="T186" s="2" t="s">
        <v>268</v>
      </c>
      <c r="V186" s="3"/>
      <c r="W186" s="18"/>
      <c r="X186" s="2"/>
      <c r="Y186" s="2" t="s">
        <v>1697</v>
      </c>
      <c r="Z186" s="2" t="s">
        <v>1698</v>
      </c>
      <c r="AA186" s="3">
        <v>32</v>
      </c>
      <c r="AB186" s="5">
        <f t="shared" si="199"/>
        <v>30</v>
      </c>
      <c r="AC186">
        <v>18</v>
      </c>
      <c r="AD186" s="3" t="s">
        <v>2888</v>
      </c>
      <c r="AE186" s="3" t="s">
        <v>2925</v>
      </c>
      <c r="AF186" s="6" t="s">
        <v>270</v>
      </c>
      <c r="AH186" s="3" t="s">
        <v>1704</v>
      </c>
      <c r="AJ186" s="2"/>
      <c r="AK186" s="2"/>
      <c r="AM186" s="2"/>
      <c r="AN186" s="3"/>
      <c r="AO186" s="2" t="s">
        <v>267</v>
      </c>
      <c r="AP186" s="32" t="s">
        <v>3124</v>
      </c>
      <c r="AQ186" s="3" t="s">
        <v>2890</v>
      </c>
      <c r="AR186" s="2" t="s">
        <v>2890</v>
      </c>
      <c r="AS186" t="s">
        <v>2157</v>
      </c>
      <c r="AT186" t="s">
        <v>3030</v>
      </c>
      <c r="AV186" t="s">
        <v>3125</v>
      </c>
      <c r="AW186" s="30">
        <v>12</v>
      </c>
      <c r="AX186" t="s">
        <v>267</v>
      </c>
      <c r="BD186" t="s">
        <v>2891</v>
      </c>
      <c r="BF186" s="2" t="s">
        <v>2935</v>
      </c>
      <c r="BG186" s="2"/>
      <c r="BI186" s="2" t="s">
        <v>2911</v>
      </c>
      <c r="BJ186" s="2" t="s">
        <v>2986</v>
      </c>
      <c r="BK186" t="s">
        <v>268</v>
      </c>
      <c r="BL186" s="7" t="s">
        <v>658</v>
      </c>
      <c r="BM186" s="2" t="s">
        <v>2942</v>
      </c>
      <c r="BN186" s="7" t="s">
        <v>1328</v>
      </c>
      <c r="BO186" s="2" t="s">
        <v>2986</v>
      </c>
      <c r="BP186" s="2" t="s">
        <v>268</v>
      </c>
      <c r="BQ186" s="36" t="s">
        <v>1114</v>
      </c>
      <c r="BR186" s="2" t="s">
        <v>2975</v>
      </c>
      <c r="BS186" s="2" t="s">
        <v>3043</v>
      </c>
      <c r="BT186" s="7"/>
      <c r="BU186" s="2"/>
      <c r="BV186" s="2"/>
      <c r="BW186" s="7"/>
      <c r="BX186" s="6" t="s">
        <v>310</v>
      </c>
      <c r="BY186" s="33" t="s">
        <v>3126</v>
      </c>
      <c r="CA186" s="2" t="s">
        <v>2940</v>
      </c>
      <c r="CB186" s="7"/>
      <c r="CC186" t="s">
        <v>2903</v>
      </c>
      <c r="CD186" s="7" t="s">
        <v>728</v>
      </c>
      <c r="CE186" s="2" t="s">
        <v>2918</v>
      </c>
      <c r="CF186" s="7" t="s">
        <v>1200</v>
      </c>
      <c r="CG186" s="2" t="s">
        <v>1839</v>
      </c>
      <c r="CH186" s="7"/>
      <c r="CI186" s="2" t="s">
        <v>2986</v>
      </c>
      <c r="CJ186" s="7" t="s">
        <v>279</v>
      </c>
      <c r="CK186" s="7" t="s">
        <v>1336</v>
      </c>
      <c r="CL186" s="7" t="s">
        <v>1256</v>
      </c>
      <c r="CM186" t="s">
        <v>2975</v>
      </c>
      <c r="CN186" s="2" t="s">
        <v>2962</v>
      </c>
      <c r="CO186" s="2" t="s">
        <v>2963</v>
      </c>
      <c r="CP186" s="2" t="s">
        <v>2963</v>
      </c>
      <c r="CQ186" s="2" t="s">
        <v>2991</v>
      </c>
      <c r="CR186" t="s">
        <v>2963</v>
      </c>
      <c r="CS186" s="2" t="s">
        <v>267</v>
      </c>
      <c r="CT186" s="7" t="s">
        <v>1067</v>
      </c>
      <c r="CU186" s="2" t="s">
        <v>267</v>
      </c>
      <c r="CV186" s="2" t="s">
        <v>268</v>
      </c>
      <c r="CW186" s="2" t="s">
        <v>268</v>
      </c>
      <c r="CX186" s="2" t="s">
        <v>268</v>
      </c>
      <c r="CZ186" s="36" t="s">
        <v>1230</v>
      </c>
      <c r="DA186" s="36" t="s">
        <v>1206</v>
      </c>
      <c r="DB186" s="7"/>
      <c r="DC186" s="7" t="s">
        <v>1071</v>
      </c>
      <c r="DD186" s="2" t="s">
        <v>2998</v>
      </c>
      <c r="DE186" s="7"/>
      <c r="DF186" s="7"/>
      <c r="DI186" s="2"/>
      <c r="DM186" s="7"/>
      <c r="DP186" s="7"/>
      <c r="DQ186" s="2" t="s">
        <v>268</v>
      </c>
      <c r="DR186" s="7"/>
      <c r="DS186" s="2" t="s">
        <v>268</v>
      </c>
      <c r="DT186" s="7"/>
      <c r="DU186" s="2" t="s">
        <v>268</v>
      </c>
      <c r="DV186" s="7"/>
      <c r="DW186" s="7" t="s">
        <v>868</v>
      </c>
      <c r="DX186" s="7" t="s">
        <v>898</v>
      </c>
      <c r="DY186" s="36" t="s">
        <v>899</v>
      </c>
      <c r="DZ186" s="36" t="s">
        <v>900</v>
      </c>
      <c r="EA186" s="7"/>
      <c r="EB186" s="7" t="s">
        <v>686</v>
      </c>
      <c r="EC186" s="7"/>
      <c r="ED186" s="6" t="s">
        <v>278</v>
      </c>
      <c r="EE186" s="7"/>
      <c r="EF186" s="2" t="s">
        <v>267</v>
      </c>
      <c r="EG186" s="7"/>
      <c r="EH186" s="7"/>
      <c r="EI186" t="s">
        <v>2995</v>
      </c>
      <c r="EJ186" t="s">
        <v>2995</v>
      </c>
      <c r="EL186">
        <f t="shared" si="5"/>
        <v>76</v>
      </c>
    </row>
    <row r="187" spans="1:142" ht="12" customHeight="1">
      <c r="A187">
        <v>185</v>
      </c>
      <c r="B187" s="17">
        <v>42803.931261574071</v>
      </c>
      <c r="C187">
        <v>99</v>
      </c>
      <c r="D187">
        <v>1169</v>
      </c>
      <c r="E187" t="b">
        <v>0</v>
      </c>
      <c r="F187" t="s">
        <v>263</v>
      </c>
      <c r="G187" t="s">
        <v>265</v>
      </c>
      <c r="H187">
        <f t="shared" si="0"/>
        <v>1</v>
      </c>
      <c r="I187" s="2">
        <f t="shared" si="1"/>
        <v>0</v>
      </c>
      <c r="J187" s="2">
        <f t="shared" ref="J187:K187" si="206">IF(O187="Yes",0,IF(O187="NO",1,""))</f>
        <v>0</v>
      </c>
      <c r="K187" s="2">
        <f t="shared" si="206"/>
        <v>0</v>
      </c>
      <c r="L187" s="2" t="str">
        <f t="shared" si="3"/>
        <v/>
      </c>
      <c r="M187" s="2">
        <f t="shared" si="4"/>
        <v>0</v>
      </c>
      <c r="N187" s="2" t="s">
        <v>266</v>
      </c>
      <c r="O187" s="2" t="s">
        <v>267</v>
      </c>
      <c r="P187" s="2" t="s">
        <v>267</v>
      </c>
      <c r="Q187" s="2" t="s">
        <v>904</v>
      </c>
      <c r="R187" s="2"/>
      <c r="S187" s="3" t="s">
        <v>267</v>
      </c>
      <c r="T187" s="2" t="s">
        <v>267</v>
      </c>
      <c r="U187" t="s">
        <v>627</v>
      </c>
      <c r="V187" s="3">
        <v>2014</v>
      </c>
      <c r="W187" s="18"/>
      <c r="X187" s="2" t="s">
        <v>3049</v>
      </c>
      <c r="Y187" s="2" t="s">
        <v>906</v>
      </c>
      <c r="Z187" s="2" t="s">
        <v>1698</v>
      </c>
      <c r="AA187" s="3">
        <v>32</v>
      </c>
      <c r="AB187" s="5">
        <f t="shared" si="199"/>
        <v>30</v>
      </c>
      <c r="AD187" s="3" t="s">
        <v>2888</v>
      </c>
      <c r="AE187" s="3"/>
      <c r="AF187" s="6" t="s">
        <v>270</v>
      </c>
      <c r="AH187" s="3" t="s">
        <v>2546</v>
      </c>
      <c r="AJ187" s="2"/>
      <c r="AK187" s="2" t="s">
        <v>268</v>
      </c>
      <c r="AM187" s="2" t="s">
        <v>267</v>
      </c>
      <c r="AN187" s="3">
        <v>2</v>
      </c>
      <c r="AO187" s="2" t="s">
        <v>267</v>
      </c>
      <c r="AP187" s="32" t="s">
        <v>3127</v>
      </c>
      <c r="AQ187" s="3" t="s">
        <v>2890</v>
      </c>
      <c r="AR187" s="2"/>
      <c r="AS187" t="s">
        <v>267</v>
      </c>
      <c r="AW187" s="15"/>
      <c r="AX187" t="s">
        <v>267</v>
      </c>
      <c r="BD187" t="s">
        <v>276</v>
      </c>
      <c r="BE187" t="s">
        <v>3128</v>
      </c>
      <c r="BF187" s="2" t="s">
        <v>2910</v>
      </c>
      <c r="BG187" s="2"/>
      <c r="BI187" s="2" t="s">
        <v>268</v>
      </c>
      <c r="BJ187" s="2"/>
      <c r="BL187" s="7"/>
      <c r="BM187" s="2" t="s">
        <v>2975</v>
      </c>
      <c r="BN187" s="7" t="s">
        <v>1356</v>
      </c>
      <c r="BO187" s="2" t="s">
        <v>2942</v>
      </c>
      <c r="BP187" s="2" t="s">
        <v>268</v>
      </c>
      <c r="BQ187" s="36" t="s">
        <v>1142</v>
      </c>
      <c r="BR187" s="2" t="s">
        <v>2975</v>
      </c>
      <c r="BS187" s="2" t="s">
        <v>268</v>
      </c>
      <c r="BT187" s="7" t="s">
        <v>594</v>
      </c>
      <c r="BU187" s="2" t="s">
        <v>2893</v>
      </c>
      <c r="BV187" s="2" t="s">
        <v>267</v>
      </c>
      <c r="BW187" s="7"/>
      <c r="BX187" s="6" t="s">
        <v>279</v>
      </c>
      <c r="BY187" s="33" t="s">
        <v>3129</v>
      </c>
      <c r="CA187" s="2" t="s">
        <v>2902</v>
      </c>
      <c r="CB187" s="7" t="s">
        <v>1144</v>
      </c>
      <c r="CC187" t="s">
        <v>2917</v>
      </c>
      <c r="CD187" s="7" t="s">
        <v>759</v>
      </c>
      <c r="CE187" s="2" t="s">
        <v>2918</v>
      </c>
      <c r="CF187" s="7" t="s">
        <v>1226</v>
      </c>
      <c r="CG187" s="2" t="s">
        <v>2903</v>
      </c>
      <c r="CH187" s="7" t="s">
        <v>853</v>
      </c>
      <c r="CI187" s="2" t="s">
        <v>2975</v>
      </c>
      <c r="CJ187" s="7" t="s">
        <v>1254</v>
      </c>
      <c r="CK187" s="7" t="s">
        <v>268</v>
      </c>
      <c r="CL187" s="36" t="s">
        <v>1283</v>
      </c>
      <c r="CM187" t="s">
        <v>2975</v>
      </c>
      <c r="CN187" s="2" t="s">
        <v>2962</v>
      </c>
      <c r="CO187" s="2" t="s">
        <v>2963</v>
      </c>
      <c r="CP187" s="2" t="s">
        <v>2963</v>
      </c>
      <c r="CQ187" s="2" t="s">
        <v>2963</v>
      </c>
      <c r="CR187" t="s">
        <v>2964</v>
      </c>
      <c r="CS187" s="2" t="s">
        <v>267</v>
      </c>
      <c r="CT187" s="36" t="s">
        <v>1095</v>
      </c>
      <c r="CU187" s="2" t="s">
        <v>268</v>
      </c>
      <c r="CV187" s="2"/>
      <c r="CW187" s="2" t="s">
        <v>268</v>
      </c>
      <c r="CX187" s="2" t="s">
        <v>268</v>
      </c>
      <c r="CZ187" s="36" t="s">
        <v>1258</v>
      </c>
      <c r="DA187" s="36" t="s">
        <v>1231</v>
      </c>
      <c r="DB187" s="7" t="s">
        <v>605</v>
      </c>
      <c r="DC187" s="36" t="s">
        <v>1098</v>
      </c>
      <c r="DD187" s="2" t="s">
        <v>2966</v>
      </c>
      <c r="DE187" s="7" t="s">
        <v>800</v>
      </c>
      <c r="DF187" s="7"/>
      <c r="DG187" t="s">
        <v>3053</v>
      </c>
      <c r="DI187" s="2" t="s">
        <v>267</v>
      </c>
      <c r="DJ187" t="s">
        <v>3032</v>
      </c>
      <c r="DK187" t="s">
        <v>268</v>
      </c>
      <c r="DM187" s="7"/>
      <c r="DN187" t="s">
        <v>2969</v>
      </c>
      <c r="DP187" s="7" t="s">
        <v>771</v>
      </c>
      <c r="DQ187" s="2" t="s">
        <v>267</v>
      </c>
      <c r="DR187" s="7" t="s">
        <v>546</v>
      </c>
      <c r="DS187" s="2" t="s">
        <v>2970</v>
      </c>
      <c r="DT187" s="7" t="s">
        <v>711</v>
      </c>
      <c r="DU187" s="2" t="s">
        <v>268</v>
      </c>
      <c r="DV187" s="7"/>
      <c r="DW187" s="7" t="s">
        <v>897</v>
      </c>
      <c r="DX187" s="36" t="s">
        <v>929</v>
      </c>
      <c r="DY187" s="36" t="s">
        <v>930</v>
      </c>
      <c r="DZ187" s="36" t="s">
        <v>931</v>
      </c>
      <c r="EA187" s="7" t="s">
        <v>779</v>
      </c>
      <c r="EB187" s="7" t="s">
        <v>718</v>
      </c>
      <c r="EC187" s="7" t="s">
        <v>620</v>
      </c>
      <c r="ED187" s="6" t="s">
        <v>311</v>
      </c>
      <c r="EE187" s="7"/>
      <c r="EF187" s="2" t="s">
        <v>267</v>
      </c>
      <c r="EG187" s="7"/>
      <c r="EH187" s="7"/>
      <c r="EI187" t="s">
        <v>267</v>
      </c>
      <c r="EJ187" t="s">
        <v>2995</v>
      </c>
      <c r="EL187">
        <f t="shared" si="5"/>
        <v>89</v>
      </c>
    </row>
    <row r="188" spans="1:142" ht="12" customHeight="1">
      <c r="A188">
        <v>186</v>
      </c>
      <c r="B188" s="17">
        <v>42688.678761574076</v>
      </c>
      <c r="C188">
        <v>99</v>
      </c>
      <c r="D188">
        <v>1207</v>
      </c>
      <c r="E188" t="b">
        <v>0</v>
      </c>
      <c r="F188" t="s">
        <v>263</v>
      </c>
      <c r="G188" t="s">
        <v>265</v>
      </c>
      <c r="H188">
        <f t="shared" si="0"/>
        <v>1</v>
      </c>
      <c r="I188" s="2">
        <f t="shared" si="1"/>
        <v>0</v>
      </c>
      <c r="J188" s="2">
        <f t="shared" ref="J188:K188" si="207">IF(O188="Yes",0,IF(O188="NO",1,""))</f>
        <v>0</v>
      </c>
      <c r="K188" s="2">
        <f t="shared" si="207"/>
        <v>0</v>
      </c>
      <c r="L188" s="2" t="str">
        <f t="shared" si="3"/>
        <v/>
      </c>
      <c r="M188" s="2">
        <f t="shared" si="4"/>
        <v>0</v>
      </c>
      <c r="N188" s="2" t="s">
        <v>266</v>
      </c>
      <c r="O188" s="2" t="s">
        <v>267</v>
      </c>
      <c r="P188" s="2" t="s">
        <v>267</v>
      </c>
      <c r="Q188" s="2" t="s">
        <v>904</v>
      </c>
      <c r="R188" s="2"/>
      <c r="S188" s="3" t="s">
        <v>267</v>
      </c>
      <c r="T188" s="2" t="s">
        <v>267</v>
      </c>
      <c r="U188" t="s">
        <v>2683</v>
      </c>
      <c r="V188" s="3"/>
      <c r="W188" s="18"/>
      <c r="X188" s="2" t="s">
        <v>3088</v>
      </c>
      <c r="Y188" s="2" t="s">
        <v>2537</v>
      </c>
      <c r="Z188" s="2" t="s">
        <v>1698</v>
      </c>
      <c r="AA188" s="3">
        <v>43</v>
      </c>
      <c r="AB188" s="5">
        <f t="shared" si="199"/>
        <v>40</v>
      </c>
      <c r="AD188" s="3" t="s">
        <v>2925</v>
      </c>
      <c r="AE188" s="3"/>
      <c r="AF188" s="6" t="s">
        <v>270</v>
      </c>
      <c r="AH188" s="3" t="s">
        <v>2546</v>
      </c>
      <c r="AJ188" s="2"/>
      <c r="AK188" s="2" t="s">
        <v>267</v>
      </c>
      <c r="AM188" s="2"/>
      <c r="AN188" s="3"/>
      <c r="AO188" s="2"/>
      <c r="AP188" s="5"/>
      <c r="AQ188" s="3"/>
      <c r="AR188" s="2"/>
      <c r="AS188" t="s">
        <v>267</v>
      </c>
      <c r="AW188" s="15"/>
      <c r="AX188" t="s">
        <v>267</v>
      </c>
      <c r="BD188" t="s">
        <v>2891</v>
      </c>
      <c r="BF188" s="2" t="s">
        <v>2892</v>
      </c>
      <c r="BG188" s="2"/>
      <c r="BI188" s="2" t="s">
        <v>268</v>
      </c>
      <c r="BJ188" s="2"/>
      <c r="BL188" s="7"/>
      <c r="BM188" s="2" t="s">
        <v>1839</v>
      </c>
      <c r="BN188" s="7"/>
      <c r="BO188" s="2" t="s">
        <v>1839</v>
      </c>
      <c r="BP188" s="2" t="s">
        <v>268</v>
      </c>
      <c r="BQ188" s="7" t="s">
        <v>1170</v>
      </c>
      <c r="BR188" s="2"/>
      <c r="BS188" s="2"/>
      <c r="BT188" s="7"/>
      <c r="BU188" s="2" t="s">
        <v>1839</v>
      </c>
      <c r="BV188" s="2" t="s">
        <v>268</v>
      </c>
      <c r="BW188" s="7" t="s">
        <v>1088</v>
      </c>
      <c r="BX188" s="6" t="s">
        <v>280</v>
      </c>
      <c r="CA188" s="2" t="s">
        <v>2961</v>
      </c>
      <c r="CB188" s="7" t="s">
        <v>1172</v>
      </c>
      <c r="CC188" t="s">
        <v>1839</v>
      </c>
      <c r="CD188" s="7"/>
      <c r="CE188" s="2" t="s">
        <v>2904</v>
      </c>
      <c r="CF188" s="36" t="s">
        <v>1252</v>
      </c>
      <c r="CG188" s="2" t="s">
        <v>2903</v>
      </c>
      <c r="CH188" s="7" t="s">
        <v>883</v>
      </c>
      <c r="CI188" s="2" t="s">
        <v>2975</v>
      </c>
      <c r="CJ188" s="7" t="s">
        <v>1282</v>
      </c>
      <c r="CK188" s="7" t="s">
        <v>268</v>
      </c>
      <c r="CL188" s="7" t="s">
        <v>1309</v>
      </c>
      <c r="CM188" t="s">
        <v>2986</v>
      </c>
      <c r="CN188" s="2" t="s">
        <v>2962</v>
      </c>
      <c r="CO188" s="2" t="s">
        <v>2965</v>
      </c>
      <c r="CP188" s="2" t="s">
        <v>2965</v>
      </c>
      <c r="CQ188" s="2" t="s">
        <v>2963</v>
      </c>
      <c r="CR188" t="s">
        <v>2965</v>
      </c>
      <c r="CS188" s="2" t="s">
        <v>267</v>
      </c>
      <c r="CT188" s="7" t="s">
        <v>1123</v>
      </c>
      <c r="CU188" s="2" t="s">
        <v>268</v>
      </c>
      <c r="CV188" s="2"/>
      <c r="CW188" s="2" t="s">
        <v>268</v>
      </c>
      <c r="CX188" s="2" t="s">
        <v>268</v>
      </c>
      <c r="CZ188" s="7" t="s">
        <v>1285</v>
      </c>
      <c r="DA188" s="7" t="s">
        <v>1259</v>
      </c>
      <c r="DB188" s="7"/>
      <c r="DC188" s="7" t="s">
        <v>1127</v>
      </c>
      <c r="DD188" s="2" t="s">
        <v>2970</v>
      </c>
      <c r="DE188" s="36" t="s">
        <v>830</v>
      </c>
      <c r="DF188" s="7"/>
      <c r="DG188" t="s">
        <v>3053</v>
      </c>
      <c r="DI188" s="2" t="s">
        <v>268</v>
      </c>
      <c r="DJ188" t="s">
        <v>2968</v>
      </c>
      <c r="DL188" s="33" t="s">
        <v>3130</v>
      </c>
      <c r="DM188" s="7" t="s">
        <v>544</v>
      </c>
      <c r="DN188" t="s">
        <v>3054</v>
      </c>
      <c r="DP188" s="36" t="s">
        <v>803</v>
      </c>
      <c r="DQ188" s="2" t="s">
        <v>267</v>
      </c>
      <c r="DR188" s="7"/>
      <c r="DS188" s="2" t="s">
        <v>2970</v>
      </c>
      <c r="DT188" s="7"/>
      <c r="DU188" s="2" t="s">
        <v>2970</v>
      </c>
      <c r="DV188" s="36" t="s">
        <v>548</v>
      </c>
      <c r="DW188" s="7" t="s">
        <v>928</v>
      </c>
      <c r="DX188" s="7" t="s">
        <v>959</v>
      </c>
      <c r="DY188" s="7" t="s">
        <v>960</v>
      </c>
      <c r="DZ188" s="7" t="s">
        <v>961</v>
      </c>
      <c r="EA188" s="7" t="s">
        <v>811</v>
      </c>
      <c r="EB188" s="7"/>
      <c r="EC188" s="7"/>
      <c r="ED188" s="6" t="s">
        <v>312</v>
      </c>
      <c r="EE188" s="7"/>
      <c r="EF188" s="2" t="s">
        <v>268</v>
      </c>
      <c r="EG188" s="7"/>
      <c r="EH188" s="7"/>
      <c r="EI188" t="s">
        <v>267</v>
      </c>
      <c r="EK188" t="s">
        <v>3080</v>
      </c>
      <c r="EL188">
        <f t="shared" si="5"/>
        <v>73</v>
      </c>
    </row>
    <row r="189" spans="1:142" ht="12" customHeight="1">
      <c r="A189">
        <v>187</v>
      </c>
      <c r="B189" s="17">
        <v>42866.985011574077</v>
      </c>
      <c r="C189">
        <v>99</v>
      </c>
      <c r="D189">
        <v>1262</v>
      </c>
      <c r="E189" t="b">
        <v>0</v>
      </c>
      <c r="F189" t="s">
        <v>263</v>
      </c>
      <c r="G189" t="s">
        <v>265</v>
      </c>
      <c r="H189">
        <f t="shared" si="0"/>
        <v>1</v>
      </c>
      <c r="I189" s="2">
        <f t="shared" si="1"/>
        <v>0</v>
      </c>
      <c r="J189" s="2">
        <f t="shared" ref="J189:K189" si="208">IF(O189="Yes",0,IF(O189="NO",1,""))</f>
        <v>0</v>
      </c>
      <c r="K189" s="2">
        <f t="shared" si="208"/>
        <v>0</v>
      </c>
      <c r="L189" s="2" t="str">
        <f t="shared" si="3"/>
        <v/>
      </c>
      <c r="M189" s="2">
        <f t="shared" si="4"/>
        <v>0</v>
      </c>
      <c r="N189" s="2" t="s">
        <v>266</v>
      </c>
      <c r="O189" s="2" t="s">
        <v>267</v>
      </c>
      <c r="P189" s="2" t="s">
        <v>267</v>
      </c>
      <c r="Q189" s="2" t="s">
        <v>904</v>
      </c>
      <c r="R189" s="2"/>
      <c r="S189" s="3" t="s">
        <v>267</v>
      </c>
      <c r="T189" s="2" t="s">
        <v>268</v>
      </c>
      <c r="V189" s="3"/>
      <c r="W189" s="18"/>
      <c r="X189" s="2"/>
      <c r="Y189" s="2" t="s">
        <v>1697</v>
      </c>
      <c r="Z189" s="2" t="s">
        <v>1698</v>
      </c>
      <c r="AA189" s="3">
        <v>37</v>
      </c>
      <c r="AB189" s="5">
        <f t="shared" si="199"/>
        <v>30</v>
      </c>
      <c r="AD189" s="3" t="s">
        <v>1701</v>
      </c>
      <c r="AE189" s="3"/>
      <c r="AF189" s="6" t="s">
        <v>270</v>
      </c>
      <c r="AH189" s="3" t="s">
        <v>2546</v>
      </c>
      <c r="AJ189" s="2"/>
      <c r="AK189" s="2" t="s">
        <v>267</v>
      </c>
      <c r="AM189" s="2"/>
      <c r="AN189" s="3"/>
      <c r="AO189" s="2"/>
      <c r="AP189" s="5"/>
      <c r="AQ189" s="3"/>
      <c r="AR189" s="2"/>
      <c r="AS189" t="s">
        <v>267</v>
      </c>
      <c r="AW189" s="15"/>
      <c r="AX189" t="s">
        <v>267</v>
      </c>
      <c r="BD189" t="s">
        <v>276</v>
      </c>
      <c r="BE189" t="s">
        <v>3131</v>
      </c>
      <c r="BF189" s="2" t="s">
        <v>2935</v>
      </c>
      <c r="BG189" s="2"/>
      <c r="BI189" s="2" t="s">
        <v>2160</v>
      </c>
      <c r="BJ189" s="2" t="s">
        <v>1839</v>
      </c>
      <c r="BK189" t="s">
        <v>267</v>
      </c>
      <c r="BL189" s="7"/>
      <c r="BM189" s="2" t="s">
        <v>2893</v>
      </c>
      <c r="BN189" s="7" t="s">
        <v>1383</v>
      </c>
      <c r="BO189" s="2" t="s">
        <v>1839</v>
      </c>
      <c r="BP189" s="2" t="s">
        <v>267</v>
      </c>
      <c r="BQ189" s="7"/>
      <c r="BR189" s="2"/>
      <c r="BS189" s="2"/>
      <c r="BT189" s="7"/>
      <c r="BU189" s="2" t="s">
        <v>2942</v>
      </c>
      <c r="BV189" s="2" t="s">
        <v>268</v>
      </c>
      <c r="BW189" s="7"/>
      <c r="BX189" s="6" t="s">
        <v>279</v>
      </c>
      <c r="BY189" t="s">
        <v>3132</v>
      </c>
      <c r="CA189" s="2" t="s">
        <v>2902</v>
      </c>
      <c r="CB189" s="7" t="s">
        <v>1198</v>
      </c>
      <c r="CC189" t="s">
        <v>1839</v>
      </c>
      <c r="CD189" s="7"/>
      <c r="CE189" s="2" t="s">
        <v>3017</v>
      </c>
      <c r="CF189" s="7"/>
      <c r="CG189" s="2" t="s">
        <v>2917</v>
      </c>
      <c r="CH189" s="7" t="s">
        <v>915</v>
      </c>
      <c r="CI189" s="2" t="s">
        <v>2893</v>
      </c>
      <c r="CJ189" s="7" t="s">
        <v>289</v>
      </c>
      <c r="CK189" s="7" t="s">
        <v>403</v>
      </c>
      <c r="CL189" s="7" t="s">
        <v>1337</v>
      </c>
      <c r="CM189" t="s">
        <v>2975</v>
      </c>
      <c r="CN189" s="2" t="s">
        <v>2976</v>
      </c>
      <c r="CO189" s="2" t="s">
        <v>2963</v>
      </c>
      <c r="CP189" s="2" t="s">
        <v>2964</v>
      </c>
      <c r="CQ189" s="2" t="s">
        <v>2964</v>
      </c>
      <c r="CR189" t="s">
        <v>2965</v>
      </c>
      <c r="CS189" s="2" t="s">
        <v>267</v>
      </c>
      <c r="CT189" s="7" t="s">
        <v>1151</v>
      </c>
      <c r="CU189" s="2" t="s">
        <v>268</v>
      </c>
      <c r="CV189" s="2"/>
      <c r="CW189" s="2" t="s">
        <v>268</v>
      </c>
      <c r="CX189" s="2" t="s">
        <v>268</v>
      </c>
      <c r="CZ189" s="7" t="s">
        <v>1311</v>
      </c>
      <c r="DA189" s="7" t="s">
        <v>1286</v>
      </c>
      <c r="DB189" s="7"/>
      <c r="DC189" s="7" t="s">
        <v>1155</v>
      </c>
      <c r="DD189" s="2" t="s">
        <v>2970</v>
      </c>
      <c r="DE189" s="7" t="s">
        <v>861</v>
      </c>
      <c r="DF189" s="7"/>
      <c r="DI189" s="2"/>
      <c r="DM189" s="7"/>
      <c r="DP189" s="7" t="s">
        <v>833</v>
      </c>
      <c r="DQ189" s="2" t="s">
        <v>268</v>
      </c>
      <c r="DR189" s="7"/>
      <c r="DS189" s="2" t="s">
        <v>268</v>
      </c>
      <c r="DT189" s="7"/>
      <c r="DU189" s="2" t="s">
        <v>268</v>
      </c>
      <c r="DV189" s="7"/>
      <c r="DW189" s="7" t="s">
        <v>958</v>
      </c>
      <c r="DX189" s="7"/>
      <c r="DY189" s="7"/>
      <c r="DZ189" s="7" t="s">
        <v>991</v>
      </c>
      <c r="EA189" s="7"/>
      <c r="EB189" s="7"/>
      <c r="EC189" s="7" t="s">
        <v>655</v>
      </c>
      <c r="ED189" s="6" t="s">
        <v>313</v>
      </c>
      <c r="EE189" s="7"/>
      <c r="EF189" s="2" t="s">
        <v>267</v>
      </c>
      <c r="EG189" s="7"/>
      <c r="EH189" s="7"/>
      <c r="EI189" t="s">
        <v>267</v>
      </c>
      <c r="EL189">
        <f t="shared" si="5"/>
        <v>64</v>
      </c>
    </row>
    <row r="190" spans="1:142" ht="12" customHeight="1">
      <c r="A190">
        <v>188</v>
      </c>
      <c r="B190" s="17">
        <v>42753.95045138889</v>
      </c>
      <c r="C190">
        <v>99</v>
      </c>
      <c r="D190">
        <v>1268</v>
      </c>
      <c r="E190" t="b">
        <v>0</v>
      </c>
      <c r="F190" t="s">
        <v>263</v>
      </c>
      <c r="G190" t="s">
        <v>265</v>
      </c>
      <c r="H190">
        <f t="shared" si="0"/>
        <v>1</v>
      </c>
      <c r="I190" s="2">
        <f t="shared" si="1"/>
        <v>0</v>
      </c>
      <c r="J190" s="2">
        <f t="shared" ref="J190:K190" si="209">IF(O190="Yes",0,IF(O190="NO",1,""))</f>
        <v>0</v>
      </c>
      <c r="K190" s="2">
        <f t="shared" si="209"/>
        <v>0</v>
      </c>
      <c r="L190" s="2" t="str">
        <f t="shared" si="3"/>
        <v/>
      </c>
      <c r="M190" s="2">
        <f t="shared" si="4"/>
        <v>0</v>
      </c>
      <c r="N190" s="2" t="s">
        <v>266</v>
      </c>
      <c r="O190" s="2" t="s">
        <v>267</v>
      </c>
      <c r="P190" s="2" t="s">
        <v>267</v>
      </c>
      <c r="Q190" s="2" t="s">
        <v>904</v>
      </c>
      <c r="R190" s="2"/>
      <c r="S190" s="3" t="s">
        <v>267</v>
      </c>
      <c r="T190" s="2" t="s">
        <v>267</v>
      </c>
      <c r="U190" t="s">
        <v>2683</v>
      </c>
      <c r="V190" s="3"/>
      <c r="W190" s="18"/>
      <c r="X190" s="2" t="s">
        <v>3133</v>
      </c>
      <c r="Y190" s="2" t="s">
        <v>1697</v>
      </c>
      <c r="Z190" s="2" t="s">
        <v>1698</v>
      </c>
      <c r="AA190" s="3">
        <v>38</v>
      </c>
      <c r="AB190" s="5">
        <f t="shared" si="199"/>
        <v>30</v>
      </c>
      <c r="AD190" s="3" t="s">
        <v>2888</v>
      </c>
      <c r="AE190" s="3"/>
      <c r="AF190" s="6" t="s">
        <v>270</v>
      </c>
      <c r="AH190" s="3" t="s">
        <v>2546</v>
      </c>
      <c r="AJ190" s="2"/>
      <c r="AK190" s="2" t="s">
        <v>267</v>
      </c>
      <c r="AM190" s="2"/>
      <c r="AN190" s="3"/>
      <c r="AO190" s="2"/>
      <c r="AP190" s="5"/>
      <c r="AQ190" s="3"/>
      <c r="AR190" s="2"/>
      <c r="AS190" t="s">
        <v>267</v>
      </c>
      <c r="AW190" s="15"/>
      <c r="AX190" t="s">
        <v>267</v>
      </c>
      <c r="BD190" t="s">
        <v>2891</v>
      </c>
      <c r="BF190" s="2" t="s">
        <v>2159</v>
      </c>
      <c r="BG190" s="2"/>
      <c r="BI190" s="2" t="s">
        <v>268</v>
      </c>
      <c r="BJ190" s="2"/>
      <c r="BL190" s="7"/>
      <c r="BM190" s="2" t="s">
        <v>1839</v>
      </c>
      <c r="BN190" s="7" t="s">
        <v>1409</v>
      </c>
      <c r="BO190" s="2" t="s">
        <v>1839</v>
      </c>
      <c r="BP190" s="2" t="s">
        <v>268</v>
      </c>
      <c r="BQ190" s="7" t="s">
        <v>1196</v>
      </c>
      <c r="BR190" s="2"/>
      <c r="BS190" s="2"/>
      <c r="BT190" s="7"/>
      <c r="BU190" s="2" t="s">
        <v>1839</v>
      </c>
      <c r="BV190" s="2" t="s">
        <v>268</v>
      </c>
      <c r="BW190" s="7" t="s">
        <v>879</v>
      </c>
      <c r="BX190" s="6" t="s">
        <v>280</v>
      </c>
      <c r="CA190" s="2" t="s">
        <v>2961</v>
      </c>
      <c r="CB190" s="7" t="s">
        <v>1224</v>
      </c>
      <c r="CC190" t="s">
        <v>1839</v>
      </c>
      <c r="CD190" s="7"/>
      <c r="CE190" s="2" t="s">
        <v>2918</v>
      </c>
      <c r="CF190" s="7" t="s">
        <v>1280</v>
      </c>
      <c r="CG190" s="2" t="s">
        <v>2917</v>
      </c>
      <c r="CH190" s="7" t="s">
        <v>944</v>
      </c>
      <c r="CI190" s="2" t="s">
        <v>2893</v>
      </c>
      <c r="CJ190" s="7" t="s">
        <v>1335</v>
      </c>
      <c r="CK190" s="7" t="s">
        <v>1442</v>
      </c>
      <c r="CL190" s="7" t="s">
        <v>1364</v>
      </c>
      <c r="CM190" t="s">
        <v>2975</v>
      </c>
      <c r="CN190" s="2" t="s">
        <v>2962</v>
      </c>
      <c r="CO190" s="2" t="s">
        <v>2963</v>
      </c>
      <c r="CP190" s="2" t="s">
        <v>2963</v>
      </c>
      <c r="CQ190" s="2" t="s">
        <v>2965</v>
      </c>
      <c r="CR190" t="s">
        <v>3027</v>
      </c>
      <c r="CS190" s="2" t="s">
        <v>267</v>
      </c>
      <c r="CT190" s="7" t="s">
        <v>1178</v>
      </c>
      <c r="CU190" s="2" t="s">
        <v>268</v>
      </c>
      <c r="CV190" s="2"/>
      <c r="CW190" s="2" t="s">
        <v>268</v>
      </c>
      <c r="CX190" s="2" t="s">
        <v>268</v>
      </c>
      <c r="CZ190" s="7" t="s">
        <v>1339</v>
      </c>
      <c r="DA190" s="7" t="s">
        <v>1312</v>
      </c>
      <c r="DB190" s="7"/>
      <c r="DC190" s="7" t="s">
        <v>1182</v>
      </c>
      <c r="DD190" s="2" t="s">
        <v>2966</v>
      </c>
      <c r="DE190" s="7" t="s">
        <v>891</v>
      </c>
      <c r="DF190" s="7"/>
      <c r="DG190" t="s">
        <v>3031</v>
      </c>
      <c r="DI190" s="2" t="s">
        <v>268</v>
      </c>
      <c r="DJ190" t="s">
        <v>3032</v>
      </c>
      <c r="DK190" t="s">
        <v>268</v>
      </c>
      <c r="DL190" t="s">
        <v>3134</v>
      </c>
      <c r="DM190" s="7" t="s">
        <v>577</v>
      </c>
      <c r="DN190" t="s">
        <v>3054</v>
      </c>
      <c r="DP190" s="7" t="s">
        <v>864</v>
      </c>
      <c r="DQ190" s="2" t="s">
        <v>268</v>
      </c>
      <c r="DR190" s="7"/>
      <c r="DS190" s="2" t="s">
        <v>2970</v>
      </c>
      <c r="DT190" s="7" t="s">
        <v>743</v>
      </c>
      <c r="DU190" s="2" t="s">
        <v>268</v>
      </c>
      <c r="DV190" s="7"/>
      <c r="DW190" s="7" t="s">
        <v>988</v>
      </c>
      <c r="DX190" s="7" t="s">
        <v>989</v>
      </c>
      <c r="DY190" s="7" t="s">
        <v>990</v>
      </c>
      <c r="DZ190" s="7" t="s">
        <v>1021</v>
      </c>
      <c r="EA190" s="7" t="s">
        <v>841</v>
      </c>
      <c r="EB190" s="7" t="s">
        <v>750</v>
      </c>
      <c r="EC190" s="7"/>
      <c r="ED190" s="6" t="s">
        <v>314</v>
      </c>
      <c r="EE190" s="7"/>
      <c r="EF190" s="2" t="s">
        <v>267</v>
      </c>
      <c r="EG190" s="7"/>
      <c r="EH190" s="7" t="s">
        <v>527</v>
      </c>
      <c r="EI190" t="s">
        <v>2995</v>
      </c>
      <c r="EL190">
        <f t="shared" si="5"/>
        <v>77</v>
      </c>
    </row>
    <row r="191" spans="1:142" ht="12" customHeight="1">
      <c r="A191">
        <v>189</v>
      </c>
      <c r="B191" s="17">
        <v>42835.840590277781</v>
      </c>
      <c r="C191">
        <v>1</v>
      </c>
      <c r="D191">
        <v>1303</v>
      </c>
      <c r="E191" t="b">
        <v>0</v>
      </c>
      <c r="F191" t="s">
        <v>263</v>
      </c>
      <c r="H191">
        <f t="shared" si="0"/>
        <v>1</v>
      </c>
      <c r="I191" s="2" t="str">
        <f t="shared" si="1"/>
        <v/>
      </c>
      <c r="J191" s="2" t="str">
        <f t="shared" ref="J191:K191" si="210">IF(O191="Yes",0,IF(O191="NO",1,""))</f>
        <v/>
      </c>
      <c r="K191" s="2" t="str">
        <f t="shared" si="210"/>
        <v/>
      </c>
      <c r="L191" s="2" t="str">
        <f t="shared" si="3"/>
        <v/>
      </c>
      <c r="M191" s="2">
        <f t="shared" si="4"/>
        <v>1</v>
      </c>
      <c r="N191" s="2"/>
      <c r="O191" s="2"/>
      <c r="P191" s="2"/>
      <c r="Q191" s="2"/>
      <c r="R191" s="2"/>
      <c r="S191" s="3"/>
      <c r="T191" s="2"/>
      <c r="V191" s="3"/>
      <c r="W191" s="18"/>
      <c r="X191" s="2"/>
      <c r="Y191" s="2"/>
      <c r="Z191" s="2"/>
      <c r="AA191" s="3"/>
      <c r="AB191" s="5"/>
      <c r="AD191" s="3"/>
      <c r="AE191" s="3"/>
      <c r="AF191" s="6"/>
      <c r="AH191" s="3"/>
      <c r="AJ191" s="2"/>
      <c r="AK191" s="2"/>
      <c r="AM191" s="2"/>
      <c r="AN191" s="3"/>
      <c r="AO191" s="2"/>
      <c r="AP191" s="5"/>
      <c r="AQ191" s="3"/>
      <c r="AR191" s="2"/>
      <c r="AW191" s="15"/>
      <c r="BF191" s="2"/>
      <c r="BG191" s="2"/>
      <c r="BI191" s="2"/>
      <c r="BJ191" s="2"/>
      <c r="BL191" s="7"/>
      <c r="BM191" s="2"/>
      <c r="BN191" s="7"/>
      <c r="BO191" s="2"/>
      <c r="BP191" s="2"/>
      <c r="BQ191" s="7"/>
      <c r="BR191" s="2"/>
      <c r="BS191" s="2"/>
      <c r="BT191" s="7"/>
      <c r="BU191" s="2"/>
      <c r="BV191" s="2"/>
      <c r="BW191" s="7"/>
      <c r="BX191" s="6"/>
      <c r="CA191" s="2"/>
      <c r="CB191" s="7"/>
      <c r="CD191" s="7"/>
      <c r="CE191" s="2"/>
      <c r="CF191" s="7"/>
      <c r="CG191" s="2"/>
      <c r="CH191" s="7"/>
      <c r="CI191" s="2"/>
      <c r="CJ191" s="7"/>
      <c r="CK191" s="7"/>
      <c r="CL191" s="7"/>
      <c r="CN191" s="2"/>
      <c r="CO191" s="2"/>
      <c r="CP191" s="2"/>
      <c r="CQ191" s="2"/>
      <c r="CS191" s="2"/>
      <c r="CT191" s="7"/>
      <c r="CU191" s="2"/>
      <c r="CV191" s="2"/>
      <c r="CW191" s="2"/>
      <c r="CX191" s="2"/>
      <c r="CZ191" s="7"/>
      <c r="DA191" s="7"/>
      <c r="DB191" s="7"/>
      <c r="DC191" s="7"/>
      <c r="DD191" s="2"/>
      <c r="DE191" s="7"/>
      <c r="DF191" s="7"/>
      <c r="DI191" s="2"/>
      <c r="DM191" s="7"/>
      <c r="DP191" s="7"/>
      <c r="DQ191" s="2"/>
      <c r="DR191" s="7"/>
      <c r="DS191" s="2"/>
      <c r="DT191" s="7"/>
      <c r="DU191" s="2"/>
      <c r="DV191" s="7"/>
      <c r="DW191" s="7"/>
      <c r="DX191" s="7"/>
      <c r="DY191" s="7"/>
      <c r="DZ191" s="7"/>
      <c r="EA191" s="7"/>
      <c r="EB191" s="7"/>
      <c r="EC191" s="7"/>
      <c r="ED191" s="6"/>
      <c r="EE191" s="7"/>
      <c r="EF191" s="2"/>
      <c r="EG191" s="7"/>
      <c r="EH191" s="7"/>
      <c r="EL191">
        <f t="shared" si="5"/>
        <v>-2</v>
      </c>
    </row>
    <row r="192" spans="1:142" ht="12" customHeight="1">
      <c r="A192">
        <v>190</v>
      </c>
      <c r="B192" s="17">
        <v>42754.876817129632</v>
      </c>
      <c r="C192">
        <v>100</v>
      </c>
      <c r="D192">
        <v>1327</v>
      </c>
      <c r="E192" t="b">
        <v>1</v>
      </c>
      <c r="F192" t="s">
        <v>263</v>
      </c>
      <c r="G192" t="s">
        <v>265</v>
      </c>
      <c r="H192">
        <f t="shared" si="0"/>
        <v>1</v>
      </c>
      <c r="I192" s="2">
        <f t="shared" si="1"/>
        <v>0</v>
      </c>
      <c r="J192" s="2">
        <f t="shared" ref="J192:K192" si="211">IF(O192="Yes",0,IF(O192="NO",1,""))</f>
        <v>0</v>
      </c>
      <c r="K192" s="2">
        <f t="shared" si="211"/>
        <v>0</v>
      </c>
      <c r="L192" s="2" t="str">
        <f t="shared" si="3"/>
        <v/>
      </c>
      <c r="M192" s="2">
        <f t="shared" si="4"/>
        <v>0</v>
      </c>
      <c r="N192" s="2" t="s">
        <v>266</v>
      </c>
      <c r="O192" s="2" t="s">
        <v>267</v>
      </c>
      <c r="P192" s="2" t="s">
        <v>267</v>
      </c>
      <c r="Q192" s="2" t="s">
        <v>904</v>
      </c>
      <c r="R192" s="2"/>
      <c r="S192" s="3" t="s">
        <v>267</v>
      </c>
      <c r="T192" s="2" t="s">
        <v>267</v>
      </c>
      <c r="U192" t="s">
        <v>2683</v>
      </c>
      <c r="V192" s="3"/>
      <c r="W192" s="18"/>
      <c r="X192" s="2" t="s">
        <v>3135</v>
      </c>
      <c r="Y192" s="2" t="s">
        <v>1697</v>
      </c>
      <c r="Z192" s="2" t="s">
        <v>1698</v>
      </c>
      <c r="AA192" s="3">
        <v>39</v>
      </c>
      <c r="AB192" s="5">
        <f t="shared" ref="AB192:AB197" si="212">FLOOR(AA192/10,1)*10</f>
        <v>30</v>
      </c>
      <c r="AD192" s="3" t="s">
        <v>1701</v>
      </c>
      <c r="AE192" s="3"/>
      <c r="AF192" s="6" t="s">
        <v>270</v>
      </c>
      <c r="AH192" s="3" t="s">
        <v>2546</v>
      </c>
      <c r="AJ192" s="2"/>
      <c r="AK192" s="2" t="s">
        <v>267</v>
      </c>
      <c r="AM192" s="2"/>
      <c r="AN192" s="3"/>
      <c r="AO192" s="2"/>
      <c r="AP192" s="5"/>
      <c r="AQ192" s="3"/>
      <c r="AR192" s="2"/>
      <c r="AS192" t="s">
        <v>2157</v>
      </c>
      <c r="AT192" t="s">
        <v>3026</v>
      </c>
      <c r="AV192" t="s">
        <v>3136</v>
      </c>
      <c r="AW192" s="30">
        <v>72</v>
      </c>
      <c r="AX192" t="s">
        <v>267</v>
      </c>
      <c r="BD192" t="s">
        <v>2891</v>
      </c>
      <c r="BF192" s="2" t="s">
        <v>2935</v>
      </c>
      <c r="BG192" s="2"/>
      <c r="BI192" s="2" t="s">
        <v>268</v>
      </c>
      <c r="BJ192" s="2"/>
      <c r="BL192" s="7"/>
      <c r="BM192" s="2" t="s">
        <v>2958</v>
      </c>
      <c r="BN192" s="7" t="s">
        <v>1434</v>
      </c>
      <c r="BO192" s="2" t="s">
        <v>2958</v>
      </c>
      <c r="BP192" s="2" t="s">
        <v>268</v>
      </c>
      <c r="BQ192" s="7" t="s">
        <v>1223</v>
      </c>
      <c r="BR192" s="2"/>
      <c r="BS192" s="2"/>
      <c r="BT192" s="7"/>
      <c r="BU192" s="2" t="s">
        <v>2893</v>
      </c>
      <c r="BV192" s="2" t="s">
        <v>267</v>
      </c>
      <c r="BW192" s="7"/>
      <c r="BX192" s="6" t="s">
        <v>279</v>
      </c>
      <c r="BY192" t="s">
        <v>3137</v>
      </c>
      <c r="CA192" s="2" t="s">
        <v>2940</v>
      </c>
      <c r="CB192" s="7" t="s">
        <v>1250</v>
      </c>
      <c r="CC192" t="s">
        <v>2917</v>
      </c>
      <c r="CD192" s="7" t="s">
        <v>789</v>
      </c>
      <c r="CE192" s="2" t="s">
        <v>2904</v>
      </c>
      <c r="CF192" s="7" t="s">
        <v>1307</v>
      </c>
      <c r="CG192" s="2" t="s">
        <v>1839</v>
      </c>
      <c r="CH192" s="7"/>
      <c r="CI192" s="2" t="s">
        <v>2975</v>
      </c>
      <c r="CJ192" s="7" t="s">
        <v>1363</v>
      </c>
      <c r="CK192" s="7" t="s">
        <v>1467</v>
      </c>
      <c r="CL192" s="7" t="s">
        <v>1391</v>
      </c>
      <c r="CM192" t="s">
        <v>2975</v>
      </c>
      <c r="CN192" s="2" t="s">
        <v>2976</v>
      </c>
      <c r="CO192" s="2" t="s">
        <v>2964</v>
      </c>
      <c r="CP192" s="2" t="s">
        <v>2964</v>
      </c>
      <c r="CQ192" s="2" t="s">
        <v>2964</v>
      </c>
      <c r="CR192" t="s">
        <v>2964</v>
      </c>
      <c r="CS192" s="2" t="s">
        <v>267</v>
      </c>
      <c r="CT192" s="7" t="s">
        <v>1204</v>
      </c>
      <c r="CU192" s="2" t="s">
        <v>268</v>
      </c>
      <c r="CV192" s="2"/>
      <c r="CW192" s="2" t="s">
        <v>268</v>
      </c>
      <c r="CX192" s="2" t="s">
        <v>268</v>
      </c>
      <c r="CZ192" s="7" t="s">
        <v>1366</v>
      </c>
      <c r="DA192" s="7" t="s">
        <v>1340</v>
      </c>
      <c r="DB192" s="7"/>
      <c r="DC192" s="7" t="s">
        <v>1208</v>
      </c>
      <c r="DD192" s="2" t="s">
        <v>2966</v>
      </c>
      <c r="DE192" s="7" t="s">
        <v>922</v>
      </c>
      <c r="DF192" s="7"/>
      <c r="DG192" t="s">
        <v>3053</v>
      </c>
      <c r="DI192" s="2" t="s">
        <v>267</v>
      </c>
      <c r="DJ192" t="s">
        <v>3032</v>
      </c>
      <c r="DK192" t="s">
        <v>268</v>
      </c>
      <c r="DM192" s="7"/>
      <c r="DN192" t="s">
        <v>3138</v>
      </c>
      <c r="DP192" s="7" t="s">
        <v>893</v>
      </c>
      <c r="DQ192" s="2" t="s">
        <v>268</v>
      </c>
      <c r="DR192" s="7"/>
      <c r="DS192" s="2" t="s">
        <v>2970</v>
      </c>
      <c r="DT192" s="36" t="s">
        <v>773</v>
      </c>
      <c r="DU192" s="2" t="s">
        <v>2966</v>
      </c>
      <c r="DV192" s="7" t="s">
        <v>581</v>
      </c>
      <c r="DW192" s="7" t="s">
        <v>1018</v>
      </c>
      <c r="DX192" s="7" t="s">
        <v>1019</v>
      </c>
      <c r="DY192" s="7" t="s">
        <v>1020</v>
      </c>
      <c r="DZ192" s="7" t="s">
        <v>1051</v>
      </c>
      <c r="EA192" s="7" t="s">
        <v>872</v>
      </c>
      <c r="EB192" s="7" t="s">
        <v>780</v>
      </c>
      <c r="EC192" s="7" t="s">
        <v>687</v>
      </c>
      <c r="ED192" s="6" t="s">
        <v>315</v>
      </c>
      <c r="EE192" s="7"/>
      <c r="EF192" s="2" t="s">
        <v>267</v>
      </c>
      <c r="EG192" s="7"/>
      <c r="EH192" s="7"/>
      <c r="EI192" t="s">
        <v>267</v>
      </c>
      <c r="EK192" t="s">
        <v>3080</v>
      </c>
      <c r="EL192">
        <f t="shared" si="5"/>
        <v>79</v>
      </c>
    </row>
    <row r="193" spans="1:142" ht="12" customHeight="1">
      <c r="A193">
        <v>191</v>
      </c>
      <c r="B193" s="17">
        <v>42896.523125</v>
      </c>
      <c r="C193">
        <v>100</v>
      </c>
      <c r="D193">
        <v>1328</v>
      </c>
      <c r="E193" t="b">
        <v>1</v>
      </c>
      <c r="F193" t="s">
        <v>263</v>
      </c>
      <c r="G193" t="s">
        <v>265</v>
      </c>
      <c r="H193">
        <f t="shared" si="0"/>
        <v>1</v>
      </c>
      <c r="I193" s="2">
        <f t="shared" si="1"/>
        <v>0</v>
      </c>
      <c r="J193" s="2">
        <f t="shared" ref="J193:K193" si="213">IF(O193="Yes",0,IF(O193="NO",1,""))</f>
        <v>0</v>
      </c>
      <c r="K193" s="2">
        <f t="shared" si="213"/>
        <v>0</v>
      </c>
      <c r="L193" s="2" t="str">
        <f t="shared" si="3"/>
        <v/>
      </c>
      <c r="M193" s="2">
        <f t="shared" si="4"/>
        <v>0</v>
      </c>
      <c r="N193" s="2" t="s">
        <v>266</v>
      </c>
      <c r="O193" s="2" t="s">
        <v>267</v>
      </c>
      <c r="P193" s="2" t="s">
        <v>267</v>
      </c>
      <c r="Q193" s="2" t="s">
        <v>904</v>
      </c>
      <c r="R193" s="2"/>
      <c r="S193" s="3" t="s">
        <v>267</v>
      </c>
      <c r="T193" s="2" t="s">
        <v>268</v>
      </c>
      <c r="V193" s="3"/>
      <c r="W193" s="18"/>
      <c r="X193" s="2"/>
      <c r="Y193" s="2" t="s">
        <v>1697</v>
      </c>
      <c r="Z193" s="2" t="s">
        <v>1698</v>
      </c>
      <c r="AA193" s="3">
        <v>64</v>
      </c>
      <c r="AB193" s="5">
        <f t="shared" si="212"/>
        <v>60</v>
      </c>
      <c r="AD193" s="3" t="s">
        <v>2543</v>
      </c>
      <c r="AE193" s="3"/>
      <c r="AF193" s="6" t="s">
        <v>270</v>
      </c>
      <c r="AH193" s="3" t="s">
        <v>2546</v>
      </c>
      <c r="AJ193" s="2"/>
      <c r="AK193" s="2" t="s">
        <v>267</v>
      </c>
      <c r="AM193" s="2"/>
      <c r="AN193" s="3"/>
      <c r="AO193" s="2"/>
      <c r="AP193" s="5"/>
      <c r="AQ193" s="3"/>
      <c r="AR193" s="2"/>
      <c r="AS193" t="s">
        <v>267</v>
      </c>
      <c r="AW193" s="15"/>
      <c r="AX193" t="s">
        <v>267</v>
      </c>
      <c r="BD193" t="s">
        <v>3139</v>
      </c>
      <c r="BF193" s="2" t="s">
        <v>2935</v>
      </c>
      <c r="BG193" s="2"/>
      <c r="BI193" s="2" t="s">
        <v>2911</v>
      </c>
      <c r="BJ193" s="2" t="s">
        <v>2986</v>
      </c>
      <c r="BK193" t="s">
        <v>268</v>
      </c>
      <c r="BL193" s="7" t="s">
        <v>690</v>
      </c>
      <c r="BM193" s="2" t="s">
        <v>2893</v>
      </c>
      <c r="BN193" s="7" t="s">
        <v>1461</v>
      </c>
      <c r="BO193" s="2" t="s">
        <v>2986</v>
      </c>
      <c r="BP193" s="2" t="s">
        <v>267</v>
      </c>
      <c r="BQ193" s="7"/>
      <c r="BR193" s="2"/>
      <c r="BS193" s="2"/>
      <c r="BT193" s="7"/>
      <c r="BU193" s="2" t="s">
        <v>2942</v>
      </c>
      <c r="BV193" s="2" t="s">
        <v>268</v>
      </c>
      <c r="BW193" s="7" t="s">
        <v>1143</v>
      </c>
      <c r="BX193" s="6" t="s">
        <v>304</v>
      </c>
      <c r="CA193" s="2" t="s">
        <v>2902</v>
      </c>
      <c r="CB193" s="7" t="s">
        <v>1278</v>
      </c>
      <c r="CC193" t="s">
        <v>2903</v>
      </c>
      <c r="CD193" s="7" t="s">
        <v>821</v>
      </c>
      <c r="CE193" s="2" t="s">
        <v>2904</v>
      </c>
      <c r="CF193" s="7" t="s">
        <v>1333</v>
      </c>
      <c r="CG193" s="2" t="s">
        <v>2903</v>
      </c>
      <c r="CH193" s="7" t="s">
        <v>974</v>
      </c>
      <c r="CI193" s="2" t="s">
        <v>2958</v>
      </c>
      <c r="CJ193" s="7" t="s">
        <v>1390</v>
      </c>
      <c r="CK193" s="7" t="s">
        <v>268</v>
      </c>
      <c r="CL193" s="7" t="s">
        <v>1417</v>
      </c>
      <c r="CM193" t="s">
        <v>2986</v>
      </c>
      <c r="CN193" s="2" t="s">
        <v>2976</v>
      </c>
      <c r="CO193" s="2" t="s">
        <v>2963</v>
      </c>
      <c r="CP193" s="2" t="s">
        <v>2963</v>
      </c>
      <c r="CQ193" s="2" t="s">
        <v>2963</v>
      </c>
      <c r="CR193" t="s">
        <v>2963</v>
      </c>
      <c r="CS193" s="2" t="s">
        <v>267</v>
      </c>
      <c r="CT193" s="7" t="s">
        <v>1229</v>
      </c>
      <c r="CU193" s="2" t="s">
        <v>267</v>
      </c>
      <c r="CV193" s="2" t="s">
        <v>267</v>
      </c>
      <c r="CW193" s="2" t="s">
        <v>268</v>
      </c>
      <c r="CX193" s="2" t="s">
        <v>268</v>
      </c>
      <c r="CZ193" s="36" t="s">
        <v>1393</v>
      </c>
      <c r="DA193" s="36" t="s">
        <v>1367</v>
      </c>
      <c r="DB193" s="7"/>
      <c r="DC193" s="7" t="s">
        <v>1233</v>
      </c>
      <c r="DD193" s="2" t="s">
        <v>2966</v>
      </c>
      <c r="DE193" s="7" t="s">
        <v>952</v>
      </c>
      <c r="DF193" s="7"/>
      <c r="DI193" s="2"/>
      <c r="DM193" s="7"/>
      <c r="DP193" s="7" t="s">
        <v>924</v>
      </c>
      <c r="DQ193" s="2" t="s">
        <v>268</v>
      </c>
      <c r="DR193" s="7"/>
      <c r="DS193" s="2" t="s">
        <v>268</v>
      </c>
      <c r="DT193" s="7"/>
      <c r="DU193" s="2" t="s">
        <v>268</v>
      </c>
      <c r="DV193" s="7"/>
      <c r="DW193" s="7" t="s">
        <v>1048</v>
      </c>
      <c r="DX193" s="7" t="s">
        <v>1049</v>
      </c>
      <c r="DY193" s="36" t="s">
        <v>1050</v>
      </c>
      <c r="DZ193" s="36" t="s">
        <v>1080</v>
      </c>
      <c r="EA193" s="7"/>
      <c r="EB193" s="7" t="s">
        <v>812</v>
      </c>
      <c r="EC193" s="7" t="s">
        <v>719</v>
      </c>
      <c r="ED193" s="6" t="s">
        <v>316</v>
      </c>
      <c r="EE193" s="7"/>
      <c r="EF193" s="2" t="s">
        <v>267</v>
      </c>
      <c r="EG193" s="7"/>
      <c r="EH193" s="7" t="s">
        <v>558</v>
      </c>
      <c r="EI193" t="s">
        <v>267</v>
      </c>
      <c r="EL193">
        <f t="shared" si="5"/>
        <v>71</v>
      </c>
    </row>
    <row r="194" spans="1:142" ht="12" customHeight="1">
      <c r="A194">
        <v>192</v>
      </c>
      <c r="B194" s="17">
        <v>42868.438587962963</v>
      </c>
      <c r="C194">
        <v>99</v>
      </c>
      <c r="D194">
        <v>1373</v>
      </c>
      <c r="E194" t="b">
        <v>0</v>
      </c>
      <c r="F194" t="s">
        <v>263</v>
      </c>
      <c r="G194" t="s">
        <v>265</v>
      </c>
      <c r="H194">
        <f t="shared" si="0"/>
        <v>1</v>
      </c>
      <c r="I194" s="2">
        <f t="shared" si="1"/>
        <v>0</v>
      </c>
      <c r="J194" s="2">
        <f t="shared" ref="J194:K194" si="214">IF(O194="Yes",0,IF(O194="NO",1,""))</f>
        <v>0</v>
      </c>
      <c r="K194" s="2">
        <f t="shared" si="214"/>
        <v>0</v>
      </c>
      <c r="L194" s="2" t="str">
        <f t="shared" si="3"/>
        <v/>
      </c>
      <c r="M194" s="2">
        <f t="shared" si="4"/>
        <v>0</v>
      </c>
      <c r="N194" s="2" t="s">
        <v>269</v>
      </c>
      <c r="O194" s="2" t="s">
        <v>267</v>
      </c>
      <c r="P194" s="2" t="s">
        <v>267</v>
      </c>
      <c r="Q194" s="2" t="s">
        <v>904</v>
      </c>
      <c r="R194" s="2"/>
      <c r="S194" s="3" t="s">
        <v>267</v>
      </c>
      <c r="T194" s="2" t="s">
        <v>267</v>
      </c>
      <c r="U194" t="s">
        <v>2683</v>
      </c>
      <c r="V194" s="3"/>
      <c r="W194" s="18"/>
      <c r="X194" s="2" t="s">
        <v>3140</v>
      </c>
      <c r="Y194" s="2" t="s">
        <v>1697</v>
      </c>
      <c r="Z194" s="2" t="s">
        <v>1698</v>
      </c>
      <c r="AA194" s="3">
        <v>27</v>
      </c>
      <c r="AB194" s="5">
        <f t="shared" si="212"/>
        <v>20</v>
      </c>
      <c r="AC194" t="s">
        <v>3141</v>
      </c>
      <c r="AD194" s="3" t="s">
        <v>2888</v>
      </c>
      <c r="AE194" s="3" t="s">
        <v>2888</v>
      </c>
      <c r="AF194" s="6" t="s">
        <v>270</v>
      </c>
      <c r="AH194" s="3" t="s">
        <v>2546</v>
      </c>
      <c r="AJ194" s="2"/>
      <c r="AK194" s="2" t="s">
        <v>267</v>
      </c>
      <c r="AM194" s="2"/>
      <c r="AN194" s="3"/>
      <c r="AO194" s="2"/>
      <c r="AP194" s="5"/>
      <c r="AQ194" s="3"/>
      <c r="AR194" s="2"/>
      <c r="AS194" t="s">
        <v>267</v>
      </c>
      <c r="AW194" s="15"/>
      <c r="AX194" t="s">
        <v>267</v>
      </c>
      <c r="BD194" t="s">
        <v>2891</v>
      </c>
      <c r="BF194" s="2" t="s">
        <v>2910</v>
      </c>
      <c r="BG194" s="2"/>
      <c r="BI194" s="2" t="s">
        <v>268</v>
      </c>
      <c r="BJ194" s="2"/>
      <c r="BL194" s="7"/>
      <c r="BM194" s="2" t="s">
        <v>1839</v>
      </c>
      <c r="BN194" s="7"/>
      <c r="BO194" s="2" t="s">
        <v>1839</v>
      </c>
      <c r="BP194" s="2" t="s">
        <v>268</v>
      </c>
      <c r="BQ194" s="7"/>
      <c r="BR194" s="2"/>
      <c r="BS194" s="2"/>
      <c r="BT194" s="7"/>
      <c r="BU194" s="2" t="s">
        <v>1839</v>
      </c>
      <c r="BV194" s="2" t="s">
        <v>268</v>
      </c>
      <c r="BW194" s="7"/>
      <c r="BX194" s="6" t="s">
        <v>280</v>
      </c>
      <c r="CA194" s="2" t="s">
        <v>2961</v>
      </c>
      <c r="CB194" s="7" t="s">
        <v>1305</v>
      </c>
      <c r="CC194" t="s">
        <v>1839</v>
      </c>
      <c r="CD194" s="7"/>
      <c r="CE194" s="2" t="s">
        <v>2918</v>
      </c>
      <c r="CF194" s="7" t="s">
        <v>1361</v>
      </c>
      <c r="CG194" s="2" t="s">
        <v>2903</v>
      </c>
      <c r="CH194" s="7"/>
      <c r="CI194" s="2" t="s">
        <v>2958</v>
      </c>
      <c r="CJ194" s="7" t="s">
        <v>1416</v>
      </c>
      <c r="CK194" s="7" t="s">
        <v>268</v>
      </c>
      <c r="CL194" s="7" t="s">
        <v>1443</v>
      </c>
      <c r="CM194" t="s">
        <v>1839</v>
      </c>
      <c r="CN194" s="2" t="s">
        <v>2962</v>
      </c>
      <c r="CO194" s="2" t="s">
        <v>2964</v>
      </c>
      <c r="CP194" s="2" t="s">
        <v>2964</v>
      </c>
      <c r="CQ194" s="2" t="s">
        <v>2964</v>
      </c>
      <c r="CR194" t="s">
        <v>2965</v>
      </c>
      <c r="CS194" s="2" t="s">
        <v>267</v>
      </c>
      <c r="CT194" s="7" t="s">
        <v>1257</v>
      </c>
      <c r="CU194" s="2" t="s">
        <v>268</v>
      </c>
      <c r="CV194" s="2"/>
      <c r="CW194" s="2" t="s">
        <v>268</v>
      </c>
      <c r="CX194" s="2" t="s">
        <v>268</v>
      </c>
      <c r="CZ194" s="7" t="s">
        <v>1394</v>
      </c>
      <c r="DA194" s="7" t="s">
        <v>1394</v>
      </c>
      <c r="DB194" s="7"/>
      <c r="DC194" s="7"/>
      <c r="DD194" s="2" t="s">
        <v>2970</v>
      </c>
      <c r="DE194" s="7"/>
      <c r="DF194" s="7"/>
      <c r="DG194" t="s">
        <v>3031</v>
      </c>
      <c r="DI194" s="2" t="s">
        <v>267</v>
      </c>
      <c r="DJ194" t="s">
        <v>2968</v>
      </c>
      <c r="DM194" s="7"/>
      <c r="DN194" t="s">
        <v>2969</v>
      </c>
      <c r="DP194" s="7"/>
      <c r="DQ194" s="2" t="s">
        <v>268</v>
      </c>
      <c r="DR194" s="7"/>
      <c r="DS194" s="2" t="s">
        <v>2970</v>
      </c>
      <c r="DT194" s="7" t="s">
        <v>805</v>
      </c>
      <c r="DU194" s="2" t="s">
        <v>2970</v>
      </c>
      <c r="DV194" s="7" t="s">
        <v>613</v>
      </c>
      <c r="DW194" s="7"/>
      <c r="DX194" s="7"/>
      <c r="DY194" s="7"/>
      <c r="DZ194" s="7"/>
      <c r="EA194" s="7"/>
      <c r="EB194" s="7"/>
      <c r="EC194" s="7"/>
      <c r="ED194" s="6" t="s">
        <v>317</v>
      </c>
      <c r="EE194" s="7"/>
      <c r="EF194" s="2" t="s">
        <v>267</v>
      </c>
      <c r="EG194" s="7"/>
      <c r="EH194" s="7"/>
      <c r="EI194" t="s">
        <v>2995</v>
      </c>
      <c r="EL194">
        <f t="shared" si="5"/>
        <v>63</v>
      </c>
    </row>
    <row r="195" spans="1:142" ht="12" customHeight="1">
      <c r="A195">
        <v>193</v>
      </c>
      <c r="B195" s="17">
        <v>42857.506782407407</v>
      </c>
      <c r="C195">
        <v>99</v>
      </c>
      <c r="D195">
        <v>1448</v>
      </c>
      <c r="E195" t="b">
        <v>0</v>
      </c>
      <c r="F195" t="s">
        <v>263</v>
      </c>
      <c r="G195" t="s">
        <v>265</v>
      </c>
      <c r="H195">
        <f t="shared" si="0"/>
        <v>1</v>
      </c>
      <c r="I195" s="2">
        <f t="shared" si="1"/>
        <v>0</v>
      </c>
      <c r="J195" s="2">
        <f t="shared" ref="J195:K195" si="215">IF(O195="Yes",0,IF(O195="NO",1,""))</f>
        <v>0</v>
      </c>
      <c r="K195" s="2">
        <f t="shared" si="215"/>
        <v>0</v>
      </c>
      <c r="L195" s="2" t="str">
        <f t="shared" si="3"/>
        <v/>
      </c>
      <c r="M195" s="2">
        <f t="shared" si="4"/>
        <v>0</v>
      </c>
      <c r="N195" s="2" t="s">
        <v>269</v>
      </c>
      <c r="O195" s="2" t="s">
        <v>267</v>
      </c>
      <c r="P195" s="2" t="s">
        <v>267</v>
      </c>
      <c r="Q195" s="2" t="s">
        <v>624</v>
      </c>
      <c r="R195" s="2"/>
      <c r="S195" s="3"/>
      <c r="T195" s="2" t="s">
        <v>268</v>
      </c>
      <c r="V195" s="3"/>
      <c r="W195" s="18"/>
      <c r="X195" s="2"/>
      <c r="Y195" s="2" t="s">
        <v>906</v>
      </c>
      <c r="Z195" s="2" t="s">
        <v>1698</v>
      </c>
      <c r="AA195" s="3">
        <v>68</v>
      </c>
      <c r="AB195" s="5">
        <f t="shared" si="212"/>
        <v>60</v>
      </c>
      <c r="AC195">
        <v>65</v>
      </c>
      <c r="AD195" s="3" t="s">
        <v>2543</v>
      </c>
      <c r="AE195" s="3" t="s">
        <v>2543</v>
      </c>
      <c r="AF195" s="6" t="s">
        <v>272</v>
      </c>
      <c r="AH195" s="3" t="s">
        <v>1704</v>
      </c>
      <c r="AJ195" s="2"/>
      <c r="AK195" s="2"/>
      <c r="AM195" s="2"/>
      <c r="AN195" s="3">
        <v>2</v>
      </c>
      <c r="AO195" s="2" t="s">
        <v>267</v>
      </c>
      <c r="AP195" s="5" t="s">
        <v>3142</v>
      </c>
      <c r="AQ195" s="3" t="s">
        <v>2890</v>
      </c>
      <c r="AR195" s="2" t="s">
        <v>2890</v>
      </c>
      <c r="AS195" t="s">
        <v>2157</v>
      </c>
      <c r="AT195" t="s">
        <v>3143</v>
      </c>
      <c r="AV195" t="s">
        <v>3144</v>
      </c>
      <c r="AW195" s="30">
        <v>56</v>
      </c>
      <c r="AX195" t="s">
        <v>267</v>
      </c>
      <c r="BD195" t="s">
        <v>3145</v>
      </c>
      <c r="BF195" s="2" t="s">
        <v>2159</v>
      </c>
      <c r="BG195" s="2"/>
      <c r="BI195" s="2" t="s">
        <v>2901</v>
      </c>
      <c r="BJ195" s="2"/>
      <c r="BL195" s="7"/>
      <c r="BM195" s="2"/>
      <c r="BN195" s="7"/>
      <c r="BO195" s="2"/>
      <c r="BP195" s="2"/>
      <c r="BQ195" s="7"/>
      <c r="BR195" s="2"/>
      <c r="BS195" s="2"/>
      <c r="BT195" s="7"/>
      <c r="BU195" s="2"/>
      <c r="BV195" s="2"/>
      <c r="BW195" s="7"/>
      <c r="BX195" s="6" t="s">
        <v>280</v>
      </c>
      <c r="CA195" s="2" t="s">
        <v>2902</v>
      </c>
      <c r="CB195" s="7" t="s">
        <v>1331</v>
      </c>
      <c r="CC195" t="s">
        <v>2917</v>
      </c>
      <c r="CD195" s="7" t="s">
        <v>851</v>
      </c>
      <c r="CE195" s="2" t="s">
        <v>2918</v>
      </c>
      <c r="CF195" s="7" t="s">
        <v>1388</v>
      </c>
      <c r="CG195" s="2" t="s">
        <v>1839</v>
      </c>
      <c r="CH195" s="7"/>
      <c r="CI195" s="2" t="s">
        <v>2893</v>
      </c>
      <c r="CJ195" s="7" t="s">
        <v>1441</v>
      </c>
      <c r="CK195" s="7" t="s">
        <v>1539</v>
      </c>
      <c r="CL195" s="7" t="s">
        <v>1468</v>
      </c>
      <c r="CM195" t="s">
        <v>2986</v>
      </c>
      <c r="CN195" s="2" t="s">
        <v>3082</v>
      </c>
      <c r="CO195" s="2" t="s">
        <v>2963</v>
      </c>
      <c r="CP195" s="2" t="s">
        <v>2963</v>
      </c>
      <c r="CQ195" s="2" t="s">
        <v>2991</v>
      </c>
      <c r="CR195" t="s">
        <v>2963</v>
      </c>
      <c r="CS195" s="2" t="s">
        <v>268</v>
      </c>
      <c r="CT195" s="7"/>
      <c r="CU195" s="2" t="s">
        <v>1881</v>
      </c>
      <c r="CV195" s="2" t="s">
        <v>268</v>
      </c>
      <c r="CW195" s="2" t="s">
        <v>268</v>
      </c>
      <c r="CX195" s="2" t="s">
        <v>268</v>
      </c>
      <c r="CZ195" s="7" t="s">
        <v>1445</v>
      </c>
      <c r="DA195" s="7" t="s">
        <v>1419</v>
      </c>
      <c r="DB195" s="7" t="s">
        <v>640</v>
      </c>
      <c r="DC195" s="7" t="s">
        <v>1261</v>
      </c>
      <c r="DD195" s="2" t="s">
        <v>2966</v>
      </c>
      <c r="DE195" s="7" t="s">
        <v>982</v>
      </c>
      <c r="DF195" s="7"/>
      <c r="DI195" s="2"/>
      <c r="DM195" s="7"/>
      <c r="DP195" s="7" t="s">
        <v>954</v>
      </c>
      <c r="DQ195" s="2" t="s">
        <v>267</v>
      </c>
      <c r="DR195" s="7" t="s">
        <v>579</v>
      </c>
      <c r="DS195" s="2" t="s">
        <v>268</v>
      </c>
      <c r="DT195" s="7"/>
      <c r="DU195" s="2"/>
      <c r="DV195" s="7" t="s">
        <v>648</v>
      </c>
      <c r="DW195" s="7" t="s">
        <v>1078</v>
      </c>
      <c r="DX195" s="7" t="s">
        <v>901</v>
      </c>
      <c r="DY195" s="7" t="s">
        <v>1079</v>
      </c>
      <c r="DZ195" s="7" t="s">
        <v>1107</v>
      </c>
      <c r="EA195" s="7" t="s">
        <v>901</v>
      </c>
      <c r="EB195" s="7" t="s">
        <v>842</v>
      </c>
      <c r="EC195" s="7" t="s">
        <v>751</v>
      </c>
      <c r="ED195" s="6" t="s">
        <v>318</v>
      </c>
      <c r="EE195" s="7"/>
      <c r="EF195" s="2" t="s">
        <v>267</v>
      </c>
      <c r="EG195" s="7"/>
      <c r="EH195" s="7" t="s">
        <v>590</v>
      </c>
      <c r="EI195" t="s">
        <v>267</v>
      </c>
      <c r="EJ195" t="s">
        <v>2995</v>
      </c>
      <c r="EL195">
        <f t="shared" si="5"/>
        <v>71</v>
      </c>
    </row>
    <row r="196" spans="1:142" ht="12" customHeight="1">
      <c r="A196">
        <v>194</v>
      </c>
      <c r="B196" s="17">
        <v>42620.554120370369</v>
      </c>
      <c r="C196">
        <v>99</v>
      </c>
      <c r="D196">
        <v>1450</v>
      </c>
      <c r="E196" t="b">
        <v>0</v>
      </c>
      <c r="F196" t="s">
        <v>263</v>
      </c>
      <c r="G196" t="s">
        <v>265</v>
      </c>
      <c r="H196">
        <f t="shared" si="0"/>
        <v>1</v>
      </c>
      <c r="I196" s="2">
        <f t="shared" si="1"/>
        <v>0</v>
      </c>
      <c r="J196" s="2">
        <f t="shared" ref="J196:K196" si="216">IF(O196="Yes",0,IF(O196="NO",1,""))</f>
        <v>0</v>
      </c>
      <c r="K196" s="2">
        <f t="shared" si="216"/>
        <v>0</v>
      </c>
      <c r="L196" s="2" t="str">
        <f t="shared" si="3"/>
        <v/>
      </c>
      <c r="M196" s="2">
        <f t="shared" si="4"/>
        <v>0</v>
      </c>
      <c r="N196" s="2" t="s">
        <v>269</v>
      </c>
      <c r="O196" s="2" t="s">
        <v>267</v>
      </c>
      <c r="P196" s="2" t="s">
        <v>267</v>
      </c>
      <c r="Q196" s="2" t="s">
        <v>1649</v>
      </c>
      <c r="R196" s="2" t="s">
        <v>3146</v>
      </c>
      <c r="S196" s="3" t="s">
        <v>268</v>
      </c>
      <c r="T196" s="2" t="s">
        <v>268</v>
      </c>
      <c r="V196" s="3"/>
      <c r="W196" s="18"/>
      <c r="X196" s="2"/>
      <c r="Y196" s="2" t="s">
        <v>1697</v>
      </c>
      <c r="Z196" s="2" t="s">
        <v>1698</v>
      </c>
      <c r="AA196" s="3">
        <v>49</v>
      </c>
      <c r="AB196" s="5">
        <f t="shared" si="212"/>
        <v>40</v>
      </c>
      <c r="AC196" t="s">
        <v>3147</v>
      </c>
      <c r="AD196" s="3" t="s">
        <v>2543</v>
      </c>
      <c r="AE196" s="3" t="s">
        <v>2543</v>
      </c>
      <c r="AF196" s="6" t="s">
        <v>270</v>
      </c>
      <c r="AH196" s="3" t="s">
        <v>1704</v>
      </c>
      <c r="AJ196" s="2"/>
      <c r="AK196" s="2"/>
      <c r="AM196" s="2"/>
      <c r="AN196" s="3">
        <v>2</v>
      </c>
      <c r="AO196" s="2" t="s">
        <v>267</v>
      </c>
      <c r="AP196" s="5" t="s">
        <v>3148</v>
      </c>
      <c r="AQ196" s="3" t="s">
        <v>2156</v>
      </c>
      <c r="AR196" s="2" t="s">
        <v>2156</v>
      </c>
      <c r="AS196" t="s">
        <v>2895</v>
      </c>
      <c r="AU196" t="s">
        <v>3149</v>
      </c>
      <c r="AV196" s="35">
        <v>42809</v>
      </c>
      <c r="AW196" s="37"/>
      <c r="AX196" t="s">
        <v>267</v>
      </c>
      <c r="BD196" t="s">
        <v>276</v>
      </c>
      <c r="BF196" s="2" t="s">
        <v>2935</v>
      </c>
      <c r="BG196" s="2"/>
      <c r="BI196" s="2" t="s">
        <v>2160</v>
      </c>
      <c r="BJ196" s="2" t="s">
        <v>2975</v>
      </c>
      <c r="BK196" t="s">
        <v>268</v>
      </c>
      <c r="BL196" s="7" t="s">
        <v>722</v>
      </c>
      <c r="BM196" s="2" t="s">
        <v>2942</v>
      </c>
      <c r="BN196" s="7" t="s">
        <v>461</v>
      </c>
      <c r="BO196" s="2" t="s">
        <v>2975</v>
      </c>
      <c r="BP196" s="2" t="s">
        <v>268</v>
      </c>
      <c r="BQ196" s="7" t="s">
        <v>1248</v>
      </c>
      <c r="BR196" s="2" t="s">
        <v>1839</v>
      </c>
      <c r="BS196" s="2" t="s">
        <v>3043</v>
      </c>
      <c r="BT196" s="7"/>
      <c r="BU196" s="2"/>
      <c r="BV196" s="2"/>
      <c r="BW196" s="7"/>
      <c r="BX196" s="6" t="s">
        <v>274</v>
      </c>
      <c r="BY196" t="s">
        <v>3150</v>
      </c>
      <c r="CA196" s="2" t="s">
        <v>2902</v>
      </c>
      <c r="CB196" s="7" t="s">
        <v>1359</v>
      </c>
      <c r="CC196" t="s">
        <v>2917</v>
      </c>
      <c r="CD196" s="7" t="s">
        <v>881</v>
      </c>
      <c r="CE196" s="2" t="s">
        <v>2918</v>
      </c>
      <c r="CF196" s="36" t="s">
        <v>1414</v>
      </c>
      <c r="CG196" s="2" t="s">
        <v>2903</v>
      </c>
      <c r="CH196" s="7" t="s">
        <v>1004</v>
      </c>
      <c r="CI196" s="2" t="s">
        <v>2942</v>
      </c>
      <c r="CJ196" s="7" t="s">
        <v>279</v>
      </c>
      <c r="CK196" s="7" t="s">
        <v>268</v>
      </c>
      <c r="CL196" s="7" t="s">
        <v>1492</v>
      </c>
      <c r="CM196" t="s">
        <v>2893</v>
      </c>
      <c r="CN196" s="2" t="s">
        <v>2962</v>
      </c>
      <c r="CO196" s="2" t="s">
        <v>2964</v>
      </c>
      <c r="CP196" s="2" t="s">
        <v>2964</v>
      </c>
      <c r="CQ196" s="2" t="s">
        <v>2964</v>
      </c>
      <c r="CR196" t="s">
        <v>3027</v>
      </c>
      <c r="CS196" s="2" t="s">
        <v>267</v>
      </c>
      <c r="CT196" s="7" t="s">
        <v>1284</v>
      </c>
      <c r="CU196" s="2" t="s">
        <v>1881</v>
      </c>
      <c r="CV196" s="2" t="s">
        <v>267</v>
      </c>
      <c r="CW196" s="2" t="s">
        <v>268</v>
      </c>
      <c r="CX196" s="2" t="s">
        <v>268</v>
      </c>
      <c r="CZ196" s="7" t="s">
        <v>1470</v>
      </c>
      <c r="DA196" s="7" t="s">
        <v>1446</v>
      </c>
      <c r="DB196" s="7" t="s">
        <v>672</v>
      </c>
      <c r="DC196" s="7" t="s">
        <v>1288</v>
      </c>
      <c r="DD196" s="2" t="s">
        <v>2970</v>
      </c>
      <c r="DE196" s="7" t="s">
        <v>1012</v>
      </c>
      <c r="DF196" s="7" t="s">
        <v>543</v>
      </c>
      <c r="DI196" s="2"/>
      <c r="DM196" s="7"/>
      <c r="DP196" s="7"/>
      <c r="DQ196" s="2" t="s">
        <v>267</v>
      </c>
      <c r="DR196" s="7"/>
      <c r="DS196" s="2" t="s">
        <v>2970</v>
      </c>
      <c r="DT196" s="7" t="s">
        <v>835</v>
      </c>
      <c r="DU196" s="2" t="s">
        <v>2970</v>
      </c>
      <c r="DV196" s="7" t="s">
        <v>680</v>
      </c>
      <c r="DW196" s="7" t="s">
        <v>1104</v>
      </c>
      <c r="DX196" s="7" t="s">
        <v>1105</v>
      </c>
      <c r="DY196" s="7" t="s">
        <v>1106</v>
      </c>
      <c r="DZ196" s="7" t="s">
        <v>1136</v>
      </c>
      <c r="EA196" s="7" t="s">
        <v>932</v>
      </c>
      <c r="EB196" s="7" t="s">
        <v>454</v>
      </c>
      <c r="EC196" s="7" t="s">
        <v>781</v>
      </c>
      <c r="ED196" s="6" t="s">
        <v>319</v>
      </c>
      <c r="EE196" s="7"/>
      <c r="EF196" s="2" t="s">
        <v>267</v>
      </c>
      <c r="EG196" s="7"/>
      <c r="EH196" s="7"/>
      <c r="EI196" t="s">
        <v>2995</v>
      </c>
      <c r="EJ196" t="s">
        <v>2995</v>
      </c>
      <c r="EK196" t="s">
        <v>3080</v>
      </c>
      <c r="EL196">
        <f t="shared" si="5"/>
        <v>85</v>
      </c>
    </row>
    <row r="197" spans="1:142" ht="12" customHeight="1">
      <c r="A197">
        <v>195</v>
      </c>
      <c r="B197" s="17">
        <v>42600.966620370367</v>
      </c>
      <c r="C197">
        <v>58</v>
      </c>
      <c r="D197">
        <v>1466</v>
      </c>
      <c r="E197" t="b">
        <v>0</v>
      </c>
      <c r="F197" t="s">
        <v>263</v>
      </c>
      <c r="G197" t="s">
        <v>265</v>
      </c>
      <c r="H197">
        <f t="shared" si="0"/>
        <v>1</v>
      </c>
      <c r="I197" s="2">
        <f t="shared" si="1"/>
        <v>0</v>
      </c>
      <c r="J197" s="2">
        <f t="shared" ref="J197:K197" si="217">IF(O197="Yes",0,IF(O197="NO",1,""))</f>
        <v>0</v>
      </c>
      <c r="K197" s="2">
        <f t="shared" si="217"/>
        <v>0</v>
      </c>
      <c r="L197" s="2" t="str">
        <f t="shared" si="3"/>
        <v/>
      </c>
      <c r="M197" s="2">
        <f t="shared" si="4"/>
        <v>0</v>
      </c>
      <c r="N197" s="2" t="s">
        <v>266</v>
      </c>
      <c r="O197" s="2" t="s">
        <v>267</v>
      </c>
      <c r="P197" s="2" t="s">
        <v>267</v>
      </c>
      <c r="Q197" s="2" t="s">
        <v>904</v>
      </c>
      <c r="R197" s="2"/>
      <c r="S197" s="3" t="s">
        <v>267</v>
      </c>
      <c r="T197" s="2" t="s">
        <v>267</v>
      </c>
      <c r="U197" t="s">
        <v>2683</v>
      </c>
      <c r="V197" s="3"/>
      <c r="W197" s="18"/>
      <c r="X197" s="2" t="s">
        <v>3151</v>
      </c>
      <c r="Y197" s="2" t="s">
        <v>906</v>
      </c>
      <c r="Z197" s="2" t="s">
        <v>1698</v>
      </c>
      <c r="AA197" s="3">
        <v>38</v>
      </c>
      <c r="AB197" s="5">
        <f t="shared" si="212"/>
        <v>30</v>
      </c>
      <c r="AD197" s="3" t="s">
        <v>2888</v>
      </c>
      <c r="AE197" s="3"/>
      <c r="AF197" s="6" t="s">
        <v>270</v>
      </c>
      <c r="AH197" s="3" t="s">
        <v>2546</v>
      </c>
      <c r="AJ197" s="2"/>
      <c r="AK197" s="2" t="s">
        <v>267</v>
      </c>
      <c r="AM197" s="2"/>
      <c r="AN197" s="3"/>
      <c r="AO197" s="2"/>
      <c r="AP197" s="5"/>
      <c r="AQ197" s="3"/>
      <c r="AR197" s="2"/>
      <c r="AS197" t="s">
        <v>267</v>
      </c>
      <c r="AW197" s="15"/>
      <c r="AX197" t="s">
        <v>267</v>
      </c>
      <c r="BD197" t="s">
        <v>3094</v>
      </c>
      <c r="BE197" t="s">
        <v>3152</v>
      </c>
      <c r="BF197" s="2" t="s">
        <v>2910</v>
      </c>
      <c r="BG197" s="2"/>
      <c r="BI197" s="2" t="s">
        <v>268</v>
      </c>
      <c r="BJ197" s="2"/>
      <c r="BL197" s="7"/>
      <c r="BM197" s="2" t="s">
        <v>2942</v>
      </c>
      <c r="BN197" s="7" t="s">
        <v>1509</v>
      </c>
      <c r="BO197" s="2" t="s">
        <v>2942</v>
      </c>
      <c r="BP197" s="2" t="s">
        <v>268</v>
      </c>
      <c r="BQ197" s="7" t="s">
        <v>1276</v>
      </c>
      <c r="BR197" s="2"/>
      <c r="BS197" s="2"/>
      <c r="BT197" s="7"/>
      <c r="BU197" s="2" t="s">
        <v>1839</v>
      </c>
      <c r="BV197" s="2" t="s">
        <v>268</v>
      </c>
      <c r="BW197" s="7" t="s">
        <v>1171</v>
      </c>
      <c r="BX197" s="6" t="s">
        <v>280</v>
      </c>
      <c r="CA197" s="2" t="s">
        <v>2961</v>
      </c>
      <c r="CB197" s="7" t="s">
        <v>1386</v>
      </c>
      <c r="CC197" t="s">
        <v>1839</v>
      </c>
      <c r="CD197" s="7"/>
      <c r="CE197" s="2" t="s">
        <v>2918</v>
      </c>
      <c r="CF197" s="36" t="s">
        <v>1439</v>
      </c>
      <c r="CG197" s="2" t="s">
        <v>2917</v>
      </c>
      <c r="CH197" s="7" t="s">
        <v>1034</v>
      </c>
      <c r="CI197" s="2" t="s">
        <v>2942</v>
      </c>
      <c r="CJ197" s="7"/>
      <c r="CK197" s="7"/>
      <c r="CL197" s="7"/>
      <c r="CN197" s="2"/>
      <c r="CO197" s="2"/>
      <c r="CP197" s="2"/>
      <c r="CQ197" s="2"/>
      <c r="CS197" s="2"/>
      <c r="CT197" s="7"/>
      <c r="CU197" s="2"/>
      <c r="CV197" s="2"/>
      <c r="CW197" s="2"/>
      <c r="CX197" s="2"/>
      <c r="CZ197" s="7"/>
      <c r="DA197" s="7"/>
      <c r="DB197" s="7"/>
      <c r="DC197" s="7"/>
      <c r="DD197" s="2"/>
      <c r="DE197" s="7"/>
      <c r="DF197" s="7"/>
      <c r="DI197" s="2"/>
      <c r="DM197" s="7"/>
      <c r="DP197" s="7"/>
      <c r="DQ197" s="2"/>
      <c r="DR197" s="7"/>
      <c r="DS197" s="2"/>
      <c r="DT197" s="7"/>
      <c r="DU197" s="2"/>
      <c r="DV197" s="7"/>
      <c r="DW197" s="7"/>
      <c r="DX197" s="7"/>
      <c r="DY197" s="7"/>
      <c r="DZ197" s="7"/>
      <c r="EA197" s="7"/>
      <c r="EB197" s="7"/>
      <c r="EC197" s="7"/>
      <c r="ED197" s="6"/>
      <c r="EE197" s="7"/>
      <c r="EF197" s="2"/>
      <c r="EG197" s="7"/>
      <c r="EH197" s="7"/>
      <c r="EL197">
        <f t="shared" si="5"/>
        <v>37</v>
      </c>
    </row>
    <row r="198" spans="1:142" ht="12" customHeight="1">
      <c r="A198">
        <v>196</v>
      </c>
      <c r="B198" s="17">
        <v>42675.599537037036</v>
      </c>
      <c r="C198">
        <v>0</v>
      </c>
      <c r="D198">
        <v>1486</v>
      </c>
      <c r="E198" t="b">
        <v>0</v>
      </c>
      <c r="F198" t="s">
        <v>263</v>
      </c>
      <c r="H198">
        <f t="shared" si="0"/>
        <v>1</v>
      </c>
      <c r="I198" s="2" t="str">
        <f t="shared" si="1"/>
        <v/>
      </c>
      <c r="J198" s="2" t="str">
        <f t="shared" ref="J198:K198" si="218">IF(O198="Yes",0,IF(O198="NO",1,""))</f>
        <v/>
      </c>
      <c r="K198" s="2" t="str">
        <f t="shared" si="218"/>
        <v/>
      </c>
      <c r="L198" s="2" t="str">
        <f t="shared" si="3"/>
        <v/>
      </c>
      <c r="M198" s="2">
        <f t="shared" si="4"/>
        <v>1</v>
      </c>
      <c r="N198" s="2"/>
      <c r="O198" s="2"/>
      <c r="P198" s="2"/>
      <c r="Q198" s="2"/>
      <c r="R198" s="2"/>
      <c r="S198" s="3"/>
      <c r="T198" s="2"/>
      <c r="V198" s="3"/>
      <c r="W198" s="18"/>
      <c r="X198" s="2"/>
      <c r="Y198" s="2"/>
      <c r="Z198" s="2"/>
      <c r="AA198" s="3"/>
      <c r="AB198" s="5"/>
      <c r="AD198" s="3"/>
      <c r="AE198" s="3"/>
      <c r="AF198" s="6"/>
      <c r="AH198" s="3"/>
      <c r="AJ198" s="2"/>
      <c r="AK198" s="2"/>
      <c r="AM198" s="2"/>
      <c r="AN198" s="3"/>
      <c r="AO198" s="2"/>
      <c r="AP198" s="5"/>
      <c r="AQ198" s="3"/>
      <c r="AR198" s="2"/>
      <c r="AW198" s="15"/>
      <c r="BF198" s="2"/>
      <c r="BG198" s="2"/>
      <c r="BI198" s="2"/>
      <c r="BJ198" s="2"/>
      <c r="BL198" s="7"/>
      <c r="BM198" s="2"/>
      <c r="BN198" s="7"/>
      <c r="BO198" s="2"/>
      <c r="BP198" s="2"/>
      <c r="BQ198" s="7"/>
      <c r="BR198" s="2"/>
      <c r="BS198" s="2"/>
      <c r="BT198" s="7"/>
      <c r="BU198" s="2"/>
      <c r="BV198" s="2"/>
      <c r="BW198" s="7"/>
      <c r="BX198" s="6"/>
      <c r="CA198" s="2"/>
      <c r="CB198" s="7"/>
      <c r="CD198" s="7"/>
      <c r="CE198" s="2"/>
      <c r="CF198" s="7"/>
      <c r="CG198" s="2"/>
      <c r="CH198" s="7"/>
      <c r="CI198" s="2"/>
      <c r="CJ198" s="7"/>
      <c r="CK198" s="7"/>
      <c r="CL198" s="7"/>
      <c r="CN198" s="2"/>
      <c r="CO198" s="2"/>
      <c r="CP198" s="2"/>
      <c r="CQ198" s="2"/>
      <c r="CS198" s="2"/>
      <c r="CT198" s="7"/>
      <c r="CU198" s="2"/>
      <c r="CV198" s="2"/>
      <c r="CW198" s="2"/>
      <c r="CX198" s="2"/>
      <c r="CZ198" s="7"/>
      <c r="DA198" s="7"/>
      <c r="DB198" s="7"/>
      <c r="DC198" s="7"/>
      <c r="DD198" s="2"/>
      <c r="DE198" s="7"/>
      <c r="DF198" s="7"/>
      <c r="DI198" s="2"/>
      <c r="DM198" s="7"/>
      <c r="DP198" s="7"/>
      <c r="DQ198" s="2"/>
      <c r="DR198" s="7"/>
      <c r="DS198" s="2"/>
      <c r="DT198" s="7"/>
      <c r="DU198" s="2"/>
      <c r="DV198" s="7"/>
      <c r="DW198" s="7"/>
      <c r="DX198" s="7"/>
      <c r="DY198" s="7"/>
      <c r="DZ198" s="7"/>
      <c r="EA198" s="7"/>
      <c r="EB198" s="7"/>
      <c r="EC198" s="7"/>
      <c r="ED198" s="6"/>
      <c r="EE198" s="7"/>
      <c r="EF198" s="2"/>
      <c r="EG198" s="7"/>
      <c r="EH198" s="7"/>
      <c r="EL198">
        <f t="shared" si="5"/>
        <v>-2</v>
      </c>
    </row>
    <row r="199" spans="1:142" ht="12" customHeight="1">
      <c r="A199">
        <v>197</v>
      </c>
      <c r="B199" s="17">
        <v>42895.35696759259</v>
      </c>
      <c r="C199">
        <v>100</v>
      </c>
      <c r="D199">
        <v>1500</v>
      </c>
      <c r="E199" t="b">
        <v>1</v>
      </c>
      <c r="F199" t="s">
        <v>263</v>
      </c>
      <c r="G199" t="s">
        <v>265</v>
      </c>
      <c r="H199">
        <f t="shared" si="0"/>
        <v>1</v>
      </c>
      <c r="I199" s="2">
        <f t="shared" si="1"/>
        <v>0</v>
      </c>
      <c r="J199" s="2">
        <f t="shared" ref="J199:K199" si="219">IF(O199="Yes",0,IF(O199="NO",1,""))</f>
        <v>0</v>
      </c>
      <c r="K199" s="2">
        <f t="shared" si="219"/>
        <v>0</v>
      </c>
      <c r="L199" s="2" t="str">
        <f t="shared" si="3"/>
        <v/>
      </c>
      <c r="M199" s="2">
        <f t="shared" si="4"/>
        <v>0</v>
      </c>
      <c r="N199" s="2" t="s">
        <v>266</v>
      </c>
      <c r="O199" s="2" t="s">
        <v>267</v>
      </c>
      <c r="P199" s="2" t="s">
        <v>267</v>
      </c>
      <c r="Q199" s="2" t="s">
        <v>904</v>
      </c>
      <c r="R199" s="2"/>
      <c r="S199" s="3" t="s">
        <v>267</v>
      </c>
      <c r="T199" s="2" t="s">
        <v>268</v>
      </c>
      <c r="V199" s="3"/>
      <c r="W199" s="18"/>
      <c r="X199" s="2"/>
      <c r="Y199" s="2" t="s">
        <v>3005</v>
      </c>
      <c r="Z199" s="2" t="s">
        <v>1698</v>
      </c>
      <c r="AA199" s="3">
        <v>36</v>
      </c>
      <c r="AB199" s="5">
        <f t="shared" ref="AB199:AB268" si="220">FLOOR(AA199/10,1)*10</f>
        <v>30</v>
      </c>
      <c r="AD199" s="3" t="s">
        <v>1701</v>
      </c>
      <c r="AE199" s="3"/>
      <c r="AF199" s="6" t="s">
        <v>270</v>
      </c>
      <c r="AH199" s="3" t="s">
        <v>2546</v>
      </c>
      <c r="AJ199" s="2"/>
      <c r="AK199" s="2" t="s">
        <v>267</v>
      </c>
      <c r="AM199" s="2"/>
      <c r="AN199" s="3"/>
      <c r="AO199" s="2"/>
      <c r="AP199" s="5"/>
      <c r="AQ199" s="3"/>
      <c r="AR199" s="2"/>
      <c r="AS199" t="s">
        <v>267</v>
      </c>
      <c r="AW199" s="15"/>
      <c r="AX199" t="s">
        <v>267</v>
      </c>
      <c r="BD199" t="s">
        <v>3105</v>
      </c>
      <c r="BE199" t="s">
        <v>3153</v>
      </c>
      <c r="BF199" s="2" t="s">
        <v>2935</v>
      </c>
      <c r="BG199" s="2"/>
      <c r="BI199" s="2" t="s">
        <v>2911</v>
      </c>
      <c r="BJ199" s="2" t="s">
        <v>2986</v>
      </c>
      <c r="BK199" t="s">
        <v>268</v>
      </c>
      <c r="BL199" s="7" t="s">
        <v>753</v>
      </c>
      <c r="BM199" s="2" t="s">
        <v>2986</v>
      </c>
      <c r="BN199" s="7" t="s">
        <v>1532</v>
      </c>
      <c r="BO199" s="2" t="s">
        <v>1839</v>
      </c>
      <c r="BP199" s="2" t="s">
        <v>268</v>
      </c>
      <c r="BQ199" s="7" t="s">
        <v>1303</v>
      </c>
      <c r="BR199" s="2"/>
      <c r="BS199" s="2"/>
      <c r="BT199" s="7"/>
      <c r="BU199" s="2" t="s">
        <v>1839</v>
      </c>
      <c r="BV199" s="2" t="s">
        <v>268</v>
      </c>
      <c r="BW199" s="7" t="s">
        <v>1197</v>
      </c>
      <c r="BX199" s="6" t="s">
        <v>273</v>
      </c>
      <c r="BY199" t="s">
        <v>3154</v>
      </c>
      <c r="CA199" s="2" t="s">
        <v>2961</v>
      </c>
      <c r="CB199" s="7" t="s">
        <v>1412</v>
      </c>
      <c r="CC199" t="s">
        <v>1839</v>
      </c>
      <c r="CD199" s="7"/>
      <c r="CE199" s="2" t="s">
        <v>2918</v>
      </c>
      <c r="CF199" s="7" t="s">
        <v>1465</v>
      </c>
      <c r="CG199" s="2" t="s">
        <v>1839</v>
      </c>
      <c r="CH199" s="7"/>
      <c r="CI199" s="2" t="s">
        <v>2942</v>
      </c>
      <c r="CJ199" s="7" t="s">
        <v>1491</v>
      </c>
      <c r="CK199" s="7" t="s">
        <v>1587</v>
      </c>
      <c r="CL199" s="7" t="s">
        <v>601</v>
      </c>
      <c r="CM199" t="s">
        <v>2958</v>
      </c>
      <c r="CN199" s="2" t="s">
        <v>2994</v>
      </c>
      <c r="CO199" s="2" t="s">
        <v>2964</v>
      </c>
      <c r="CP199" s="2" t="s">
        <v>2964</v>
      </c>
      <c r="CQ199" s="2" t="s">
        <v>2964</v>
      </c>
      <c r="CR199" t="s">
        <v>2964</v>
      </c>
      <c r="CS199" s="2" t="s">
        <v>267</v>
      </c>
      <c r="CT199" s="7" t="s">
        <v>1310</v>
      </c>
      <c r="CU199" s="2" t="s">
        <v>268</v>
      </c>
      <c r="CV199" s="2"/>
      <c r="CW199" s="2" t="s">
        <v>268</v>
      </c>
      <c r="CX199" s="2" t="s">
        <v>268</v>
      </c>
      <c r="CZ199" s="7" t="s">
        <v>1494</v>
      </c>
      <c r="DA199" s="7" t="s">
        <v>1471</v>
      </c>
      <c r="DB199" s="7"/>
      <c r="DC199" s="7" t="s">
        <v>1314</v>
      </c>
      <c r="DD199" s="2" t="s">
        <v>2966</v>
      </c>
      <c r="DE199" s="36" t="s">
        <v>1043</v>
      </c>
      <c r="DF199" s="7"/>
      <c r="DI199" s="2"/>
      <c r="DM199" s="7"/>
      <c r="DP199" s="7" t="s">
        <v>984</v>
      </c>
      <c r="DQ199" s="2" t="s">
        <v>268</v>
      </c>
      <c r="DR199" s="7"/>
      <c r="DS199" s="2" t="s">
        <v>268</v>
      </c>
      <c r="DT199" s="7"/>
      <c r="DU199" s="2" t="s">
        <v>268</v>
      </c>
      <c r="DV199" s="7"/>
      <c r="DW199" s="7" t="s">
        <v>1133</v>
      </c>
      <c r="DX199" s="7" t="s">
        <v>1134</v>
      </c>
      <c r="DY199" s="7" t="s">
        <v>1135</v>
      </c>
      <c r="DZ199" s="7" t="s">
        <v>1163</v>
      </c>
      <c r="EA199" s="7" t="s">
        <v>962</v>
      </c>
      <c r="EB199" s="7" t="s">
        <v>902</v>
      </c>
      <c r="EC199" s="7" t="s">
        <v>813</v>
      </c>
      <c r="ED199" s="6" t="s">
        <v>320</v>
      </c>
      <c r="EE199" s="7"/>
      <c r="EF199" s="2" t="s">
        <v>267</v>
      </c>
      <c r="EG199" s="7"/>
      <c r="EH199" s="7" t="s">
        <v>622</v>
      </c>
      <c r="EI199" t="s">
        <v>267</v>
      </c>
      <c r="EL199">
        <f t="shared" si="5"/>
        <v>72</v>
      </c>
    </row>
    <row r="200" spans="1:142" ht="12" customHeight="1">
      <c r="A200">
        <v>198</v>
      </c>
      <c r="B200" s="17">
        <v>42641.642812500002</v>
      </c>
      <c r="C200">
        <v>100</v>
      </c>
      <c r="D200">
        <v>1513</v>
      </c>
      <c r="E200" t="b">
        <v>1</v>
      </c>
      <c r="F200" t="s">
        <v>263</v>
      </c>
      <c r="G200" t="s">
        <v>265</v>
      </c>
      <c r="H200">
        <f t="shared" si="0"/>
        <v>1</v>
      </c>
      <c r="I200" s="2">
        <f t="shared" si="1"/>
        <v>0</v>
      </c>
      <c r="J200" s="2">
        <f t="shared" ref="J200:K200" si="221">IF(O200="Yes",0,IF(O200="NO",1,""))</f>
        <v>0</v>
      </c>
      <c r="K200" s="2">
        <f t="shared" si="221"/>
        <v>0</v>
      </c>
      <c r="L200" s="2" t="str">
        <f t="shared" si="3"/>
        <v/>
      </c>
      <c r="M200" s="2">
        <f t="shared" si="4"/>
        <v>0</v>
      </c>
      <c r="N200" s="2" t="s">
        <v>269</v>
      </c>
      <c r="O200" s="2" t="s">
        <v>267</v>
      </c>
      <c r="P200" s="2" t="s">
        <v>267</v>
      </c>
      <c r="Q200" s="2" t="s">
        <v>904</v>
      </c>
      <c r="R200" s="2"/>
      <c r="S200" s="3" t="s">
        <v>267</v>
      </c>
      <c r="T200" s="2" t="s">
        <v>268</v>
      </c>
      <c r="V200" s="3"/>
      <c r="W200" s="18"/>
      <c r="X200" s="2"/>
      <c r="Y200" s="2" t="s">
        <v>1697</v>
      </c>
      <c r="Z200" s="2" t="s">
        <v>1698</v>
      </c>
      <c r="AA200" s="3">
        <v>60</v>
      </c>
      <c r="AB200" s="5">
        <f t="shared" si="220"/>
        <v>60</v>
      </c>
      <c r="AC200">
        <v>30</v>
      </c>
      <c r="AD200" s="3" t="s">
        <v>2888</v>
      </c>
      <c r="AE200" s="3" t="s">
        <v>2888</v>
      </c>
      <c r="AF200" s="6" t="s">
        <v>270</v>
      </c>
      <c r="AH200" s="3" t="s">
        <v>2546</v>
      </c>
      <c r="AJ200" s="2"/>
      <c r="AK200" s="2" t="s">
        <v>267</v>
      </c>
      <c r="AM200" s="2"/>
      <c r="AN200" s="3"/>
      <c r="AO200" s="2"/>
      <c r="AP200" s="5"/>
      <c r="AQ200" s="3"/>
      <c r="AR200" s="2"/>
      <c r="AS200" t="s">
        <v>267</v>
      </c>
      <c r="AW200" s="15"/>
      <c r="AX200" t="s">
        <v>268</v>
      </c>
      <c r="AY200">
        <v>1987</v>
      </c>
      <c r="AZ200">
        <f>16/12</f>
        <v>1.3333333333333333</v>
      </c>
      <c r="BA200" t="s">
        <v>3155</v>
      </c>
      <c r="BB200" t="s">
        <v>2909</v>
      </c>
      <c r="BD200" t="s">
        <v>2891</v>
      </c>
      <c r="BF200" s="2" t="s">
        <v>2892</v>
      </c>
      <c r="BG200" s="2" t="s">
        <v>267</v>
      </c>
      <c r="BH200" t="s">
        <v>2892</v>
      </c>
      <c r="BI200" s="2" t="s">
        <v>268</v>
      </c>
      <c r="BJ200" s="2"/>
      <c r="BL200" s="7"/>
      <c r="BM200" s="2" t="s">
        <v>1839</v>
      </c>
      <c r="BN200" s="7" t="s">
        <v>461</v>
      </c>
      <c r="BO200" s="2" t="s">
        <v>1839</v>
      </c>
      <c r="BP200" s="2" t="s">
        <v>268</v>
      </c>
      <c r="BQ200" s="7" t="s">
        <v>1329</v>
      </c>
      <c r="BR200" s="2"/>
      <c r="BS200" s="2"/>
      <c r="BT200" s="7"/>
      <c r="BU200" s="2" t="s">
        <v>1839</v>
      </c>
      <c r="BV200" s="2" t="s">
        <v>268</v>
      </c>
      <c r="BW200" s="7" t="s">
        <v>461</v>
      </c>
      <c r="BX200" s="6" t="s">
        <v>304</v>
      </c>
      <c r="CA200" s="2" t="s">
        <v>2940</v>
      </c>
      <c r="CB200" s="7" t="s">
        <v>1437</v>
      </c>
      <c r="CC200" t="s">
        <v>1839</v>
      </c>
      <c r="CD200" s="7"/>
      <c r="CE200" s="2" t="s">
        <v>2918</v>
      </c>
      <c r="CF200" s="7" t="s">
        <v>1489</v>
      </c>
      <c r="CG200" s="2" t="s">
        <v>2903</v>
      </c>
      <c r="CH200" s="7" t="s">
        <v>1064</v>
      </c>
      <c r="CI200" s="2" t="s">
        <v>2942</v>
      </c>
      <c r="CJ200" s="7" t="s">
        <v>979</v>
      </c>
      <c r="CK200" s="7" t="s">
        <v>268</v>
      </c>
      <c r="CL200" s="7" t="s">
        <v>1540</v>
      </c>
      <c r="CM200" t="s">
        <v>1839</v>
      </c>
      <c r="CN200" s="2" t="s">
        <v>2962</v>
      </c>
      <c r="CO200" s="2" t="s">
        <v>2991</v>
      </c>
      <c r="CP200" s="2" t="s">
        <v>2991</v>
      </c>
      <c r="CQ200" s="2" t="s">
        <v>2991</v>
      </c>
      <c r="CR200" t="s">
        <v>2991</v>
      </c>
      <c r="CS200" s="2" t="s">
        <v>267</v>
      </c>
      <c r="CT200" s="7" t="s">
        <v>1338</v>
      </c>
      <c r="CU200" s="2" t="s">
        <v>268</v>
      </c>
      <c r="CV200" s="2"/>
      <c r="CW200" s="2" t="s">
        <v>268</v>
      </c>
      <c r="CX200" s="2" t="s">
        <v>268</v>
      </c>
      <c r="CZ200" s="7" t="s">
        <v>1517</v>
      </c>
      <c r="DA200" s="7" t="s">
        <v>1495</v>
      </c>
      <c r="DB200" s="7"/>
      <c r="DC200" s="7" t="s">
        <v>1342</v>
      </c>
      <c r="DD200" s="2" t="s">
        <v>2966</v>
      </c>
      <c r="DE200" s="7" t="s">
        <v>1072</v>
      </c>
      <c r="DF200" s="7"/>
      <c r="DI200" s="2"/>
      <c r="DM200" s="7"/>
      <c r="DP200" s="7" t="s">
        <v>1014</v>
      </c>
      <c r="DQ200" s="2" t="s">
        <v>268</v>
      </c>
      <c r="DR200" s="7"/>
      <c r="DS200" s="2" t="s">
        <v>268</v>
      </c>
      <c r="DT200" s="7"/>
      <c r="DU200" s="2" t="s">
        <v>268</v>
      </c>
      <c r="DV200" s="7"/>
      <c r="DW200" s="7" t="s">
        <v>1160</v>
      </c>
      <c r="DX200" s="7" t="s">
        <v>1161</v>
      </c>
      <c r="DY200" s="7" t="s">
        <v>1162</v>
      </c>
      <c r="DZ200" s="7" t="s">
        <v>1190</v>
      </c>
      <c r="EA200" s="7" t="s">
        <v>992</v>
      </c>
      <c r="EB200" s="7" t="s">
        <v>933</v>
      </c>
      <c r="EC200" s="7" t="s">
        <v>843</v>
      </c>
      <c r="ED200" s="6" t="s">
        <v>321</v>
      </c>
      <c r="EE200" s="7"/>
      <c r="EF200" s="2" t="s">
        <v>267</v>
      </c>
      <c r="EG200" s="7"/>
      <c r="EH200" s="7" t="s">
        <v>657</v>
      </c>
      <c r="EI200" t="s">
        <v>267</v>
      </c>
      <c r="EL200">
        <f t="shared" si="5"/>
        <v>76</v>
      </c>
    </row>
    <row r="201" spans="1:142" ht="12" customHeight="1">
      <c r="A201">
        <v>199</v>
      </c>
      <c r="B201" s="17">
        <v>42864.838807870372</v>
      </c>
      <c r="C201">
        <v>65</v>
      </c>
      <c r="D201">
        <v>1544</v>
      </c>
      <c r="E201" t="b">
        <v>0</v>
      </c>
      <c r="F201" t="s">
        <v>263</v>
      </c>
      <c r="G201" t="s">
        <v>265</v>
      </c>
      <c r="H201">
        <f t="shared" si="0"/>
        <v>1</v>
      </c>
      <c r="I201" s="2">
        <f t="shared" si="1"/>
        <v>0</v>
      </c>
      <c r="J201" s="2">
        <f t="shared" ref="J201:K201" si="222">IF(O201="Yes",0,IF(O201="NO",1,""))</f>
        <v>0</v>
      </c>
      <c r="K201" s="2">
        <f t="shared" si="222"/>
        <v>0</v>
      </c>
      <c r="L201" s="2" t="str">
        <f t="shared" si="3"/>
        <v/>
      </c>
      <c r="M201" s="2">
        <f t="shared" si="4"/>
        <v>0</v>
      </c>
      <c r="N201" s="2" t="s">
        <v>266</v>
      </c>
      <c r="O201" s="2" t="s">
        <v>267</v>
      </c>
      <c r="P201" s="2" t="s">
        <v>267</v>
      </c>
      <c r="Q201" s="2" t="s">
        <v>904</v>
      </c>
      <c r="R201" s="2"/>
      <c r="S201" s="3" t="s">
        <v>267</v>
      </c>
      <c r="T201" s="2" t="s">
        <v>268</v>
      </c>
      <c r="V201" s="3"/>
      <c r="W201" s="18"/>
      <c r="X201" s="2"/>
      <c r="Y201" s="2" t="s">
        <v>1697</v>
      </c>
      <c r="Z201" s="2" t="s">
        <v>1698</v>
      </c>
      <c r="AA201" s="3">
        <v>38</v>
      </c>
      <c r="AB201" s="5">
        <f t="shared" si="220"/>
        <v>30</v>
      </c>
      <c r="AD201" s="3" t="s">
        <v>1701</v>
      </c>
      <c r="AE201" s="3"/>
      <c r="AF201" s="6" t="s">
        <v>322</v>
      </c>
      <c r="AH201" s="3" t="s">
        <v>2546</v>
      </c>
      <c r="AJ201" s="2"/>
      <c r="AK201" s="2" t="s">
        <v>267</v>
      </c>
      <c r="AM201" s="2"/>
      <c r="AN201" s="3"/>
      <c r="AO201" s="2"/>
      <c r="AP201" s="5"/>
      <c r="AQ201" s="3"/>
      <c r="AR201" s="2"/>
      <c r="AS201" t="s">
        <v>267</v>
      </c>
      <c r="AW201" s="15"/>
      <c r="AX201" t="s">
        <v>267</v>
      </c>
      <c r="BD201" t="s">
        <v>3156</v>
      </c>
      <c r="BF201" s="2" t="s">
        <v>2993</v>
      </c>
      <c r="BG201" s="2"/>
      <c r="BI201" s="2" t="s">
        <v>2911</v>
      </c>
      <c r="BJ201" s="2" t="s">
        <v>2986</v>
      </c>
      <c r="BK201" t="s">
        <v>268</v>
      </c>
      <c r="BL201" s="7" t="s">
        <v>783</v>
      </c>
      <c r="BM201" s="2" t="s">
        <v>2942</v>
      </c>
      <c r="BN201" s="7" t="s">
        <v>1579</v>
      </c>
      <c r="BO201" s="2" t="s">
        <v>2958</v>
      </c>
      <c r="BP201" s="2" t="s">
        <v>268</v>
      </c>
      <c r="BQ201" s="7" t="s">
        <v>1357</v>
      </c>
      <c r="BR201" s="2"/>
      <c r="BS201" s="2"/>
      <c r="BT201" s="7"/>
      <c r="BU201" s="2" t="s">
        <v>2942</v>
      </c>
      <c r="BV201" s="2" t="s">
        <v>268</v>
      </c>
      <c r="BW201" s="7" t="s">
        <v>1249</v>
      </c>
      <c r="BX201" s="6" t="s">
        <v>304</v>
      </c>
      <c r="CA201" s="2" t="s">
        <v>2902</v>
      </c>
      <c r="CB201" s="7" t="s">
        <v>1463</v>
      </c>
      <c r="CC201" t="s">
        <v>1839</v>
      </c>
      <c r="CD201" s="7"/>
      <c r="CE201" s="2" t="s">
        <v>2918</v>
      </c>
      <c r="CF201" s="7" t="s">
        <v>1514</v>
      </c>
      <c r="CG201" s="2" t="s">
        <v>2903</v>
      </c>
      <c r="CH201" s="7" t="s">
        <v>1092</v>
      </c>
      <c r="CI201" s="2" t="s">
        <v>2893</v>
      </c>
      <c r="CJ201" s="7" t="s">
        <v>289</v>
      </c>
      <c r="CK201" s="7" t="s">
        <v>268</v>
      </c>
      <c r="CL201" s="7" t="s">
        <v>1563</v>
      </c>
      <c r="CM201" t="s">
        <v>2893</v>
      </c>
      <c r="CN201" s="2" t="s">
        <v>2994</v>
      </c>
      <c r="CO201" s="2" t="s">
        <v>2963</v>
      </c>
      <c r="CP201" s="2" t="s">
        <v>2964</v>
      </c>
      <c r="CQ201" s="2" t="s">
        <v>2963</v>
      </c>
      <c r="CR201" t="s">
        <v>2965</v>
      </c>
      <c r="CS201" s="2" t="s">
        <v>267</v>
      </c>
      <c r="CT201" s="7"/>
      <c r="CU201" s="2"/>
      <c r="CV201" s="2"/>
      <c r="CW201" s="2"/>
      <c r="CX201" s="2"/>
      <c r="CZ201" s="7"/>
      <c r="DA201" s="7"/>
      <c r="DB201" s="7"/>
      <c r="DC201" s="7"/>
      <c r="DD201" s="2"/>
      <c r="DE201" s="7"/>
      <c r="DF201" s="7"/>
      <c r="DI201" s="2"/>
      <c r="DM201" s="7"/>
      <c r="DP201" s="7"/>
      <c r="DQ201" s="2"/>
      <c r="DR201" s="7"/>
      <c r="DS201" s="2"/>
      <c r="DT201" s="7"/>
      <c r="DU201" s="2"/>
      <c r="DV201" s="7"/>
      <c r="DW201" s="7"/>
      <c r="DX201" s="7"/>
      <c r="DY201" s="7"/>
      <c r="DZ201" s="7"/>
      <c r="EA201" s="7"/>
      <c r="EB201" s="7"/>
      <c r="EC201" s="7"/>
      <c r="ED201" s="6"/>
      <c r="EE201" s="7"/>
      <c r="EF201" s="2"/>
      <c r="EG201" s="7"/>
      <c r="EH201" s="7"/>
      <c r="EL201">
        <f t="shared" si="5"/>
        <v>47</v>
      </c>
    </row>
    <row r="202" spans="1:142" ht="12" customHeight="1">
      <c r="A202">
        <v>200</v>
      </c>
      <c r="B202" s="17">
        <v>42883.740115740744</v>
      </c>
      <c r="C202">
        <v>99</v>
      </c>
      <c r="D202">
        <v>1544</v>
      </c>
      <c r="E202" t="b">
        <v>0</v>
      </c>
      <c r="F202" t="s">
        <v>263</v>
      </c>
      <c r="G202" t="s">
        <v>265</v>
      </c>
      <c r="H202">
        <f t="shared" si="0"/>
        <v>1</v>
      </c>
      <c r="I202" s="2">
        <f t="shared" si="1"/>
        <v>0</v>
      </c>
      <c r="J202" s="2">
        <f t="shared" ref="J202:K202" si="223">IF(O202="Yes",0,IF(O202="NO",1,""))</f>
        <v>0</v>
      </c>
      <c r="K202" s="2">
        <f t="shared" si="223"/>
        <v>0</v>
      </c>
      <c r="L202" s="2" t="str">
        <f t="shared" si="3"/>
        <v/>
      </c>
      <c r="M202" s="2">
        <f t="shared" si="4"/>
        <v>0</v>
      </c>
      <c r="N202" s="2" t="s">
        <v>269</v>
      </c>
      <c r="O202" s="2" t="s">
        <v>267</v>
      </c>
      <c r="P202" s="2" t="s">
        <v>267</v>
      </c>
      <c r="Q202" s="2" t="s">
        <v>904</v>
      </c>
      <c r="R202" s="2"/>
      <c r="S202" s="3" t="s">
        <v>267</v>
      </c>
      <c r="T202" s="2" t="s">
        <v>268</v>
      </c>
      <c r="V202" s="3"/>
      <c r="W202" s="18"/>
      <c r="X202" s="2"/>
      <c r="Y202" s="2" t="s">
        <v>1697</v>
      </c>
      <c r="Z202" s="2" t="s">
        <v>1698</v>
      </c>
      <c r="AA202" s="3">
        <v>58</v>
      </c>
      <c r="AB202" s="5">
        <f t="shared" si="220"/>
        <v>50</v>
      </c>
      <c r="AC202">
        <v>26</v>
      </c>
      <c r="AD202" s="3" t="s">
        <v>2543</v>
      </c>
      <c r="AE202" s="3" t="s">
        <v>1701</v>
      </c>
      <c r="AF202" s="6" t="s">
        <v>270</v>
      </c>
      <c r="AH202" s="3" t="s">
        <v>3013</v>
      </c>
      <c r="AJ202" s="2" t="s">
        <v>268</v>
      </c>
      <c r="AK202" s="2" t="s">
        <v>268</v>
      </c>
      <c r="AM202" s="2" t="s">
        <v>268</v>
      </c>
      <c r="AN202" s="3">
        <v>3</v>
      </c>
      <c r="AO202" s="2" t="s">
        <v>268</v>
      </c>
      <c r="AP202" s="5"/>
      <c r="AQ202" s="3" t="s">
        <v>2907</v>
      </c>
      <c r="AR202" s="2" t="s">
        <v>2984</v>
      </c>
      <c r="AS202" t="s">
        <v>267</v>
      </c>
      <c r="AW202" s="15"/>
      <c r="AX202" t="s">
        <v>268</v>
      </c>
      <c r="AY202">
        <v>1985</v>
      </c>
      <c r="AZ202">
        <v>1</v>
      </c>
      <c r="BA202" t="s">
        <v>3157</v>
      </c>
      <c r="BB202" t="s">
        <v>2909</v>
      </c>
      <c r="BD202" t="s">
        <v>3145</v>
      </c>
      <c r="BF202" s="2" t="s">
        <v>2892</v>
      </c>
      <c r="BG202" s="2" t="s">
        <v>268</v>
      </c>
      <c r="BI202" s="2" t="s">
        <v>268</v>
      </c>
      <c r="BJ202" s="2"/>
      <c r="BL202" s="7"/>
      <c r="BM202" s="2" t="s">
        <v>1839</v>
      </c>
      <c r="BN202" s="7" t="s">
        <v>1604</v>
      </c>
      <c r="BO202" s="2" t="s">
        <v>1839</v>
      </c>
      <c r="BP202" s="2" t="s">
        <v>268</v>
      </c>
      <c r="BQ202" s="7" t="s">
        <v>1384</v>
      </c>
      <c r="BR202" s="2"/>
      <c r="BS202" s="2"/>
      <c r="BT202" s="7"/>
      <c r="BU202" s="2" t="s">
        <v>1839</v>
      </c>
      <c r="BV202" s="2" t="s">
        <v>268</v>
      </c>
      <c r="BW202" s="7" t="s">
        <v>1277</v>
      </c>
      <c r="BX202" s="6" t="s">
        <v>276</v>
      </c>
      <c r="BZ202" t="s">
        <v>3158</v>
      </c>
      <c r="CA202" s="2" t="s">
        <v>2961</v>
      </c>
      <c r="CB202" s="7" t="s">
        <v>1487</v>
      </c>
      <c r="CC202" t="s">
        <v>1839</v>
      </c>
      <c r="CD202" s="7"/>
      <c r="CE202" s="2" t="s">
        <v>2918</v>
      </c>
      <c r="CF202" s="7" t="s">
        <v>1537</v>
      </c>
      <c r="CG202" s="2" t="s">
        <v>2903</v>
      </c>
      <c r="CH202" s="7" t="s">
        <v>1119</v>
      </c>
      <c r="CI202" s="2" t="s">
        <v>1839</v>
      </c>
      <c r="CJ202" s="7"/>
      <c r="CK202" s="7" t="s">
        <v>267</v>
      </c>
      <c r="CL202" s="7" t="s">
        <v>1588</v>
      </c>
      <c r="CM202" t="s">
        <v>2986</v>
      </c>
      <c r="CN202" s="2" t="s">
        <v>2962</v>
      </c>
      <c r="CO202" s="2" t="s">
        <v>2964</v>
      </c>
      <c r="CP202" s="2" t="s">
        <v>2963</v>
      </c>
      <c r="CQ202" s="2" t="s">
        <v>2963</v>
      </c>
      <c r="CR202" t="s">
        <v>2963</v>
      </c>
      <c r="CS202" s="2" t="s">
        <v>268</v>
      </c>
      <c r="CT202" s="7"/>
      <c r="CU202" s="2" t="s">
        <v>268</v>
      </c>
      <c r="CV202" s="2"/>
      <c r="CW202" s="2" t="s">
        <v>268</v>
      </c>
      <c r="CX202" s="2" t="s">
        <v>268</v>
      </c>
      <c r="CZ202" s="36" t="s">
        <v>1542</v>
      </c>
      <c r="DA202" s="36" t="s">
        <v>1518</v>
      </c>
      <c r="DB202" s="7"/>
      <c r="DC202" s="36" t="s">
        <v>1369</v>
      </c>
      <c r="DD202" s="2" t="s">
        <v>2966</v>
      </c>
      <c r="DE202" s="36" t="s">
        <v>1099</v>
      </c>
      <c r="DF202" s="7" t="s">
        <v>576</v>
      </c>
      <c r="DI202" s="2"/>
      <c r="DM202" s="7"/>
      <c r="DP202" s="7" t="s">
        <v>1044</v>
      </c>
      <c r="DQ202" s="2" t="s">
        <v>268</v>
      </c>
      <c r="DR202" s="7"/>
      <c r="DS202" s="2" t="s">
        <v>268</v>
      </c>
      <c r="DT202" s="7"/>
      <c r="DU202" s="2" t="s">
        <v>268</v>
      </c>
      <c r="DV202" s="7"/>
      <c r="DW202" s="7" t="s">
        <v>1188</v>
      </c>
      <c r="DX202" s="7" t="s">
        <v>1189</v>
      </c>
      <c r="DY202" s="7" t="s">
        <v>1189</v>
      </c>
      <c r="DZ202" s="7" t="s">
        <v>1216</v>
      </c>
      <c r="EA202" s="7" t="s">
        <v>1022</v>
      </c>
      <c r="EB202" s="7" t="s">
        <v>963</v>
      </c>
      <c r="EC202" s="36" t="s">
        <v>873</v>
      </c>
      <c r="ED202" s="6" t="s">
        <v>276</v>
      </c>
      <c r="EE202" s="7" t="s">
        <v>424</v>
      </c>
      <c r="EF202" s="2" t="s">
        <v>267</v>
      </c>
      <c r="EG202" s="7"/>
      <c r="EH202" s="7" t="s">
        <v>689</v>
      </c>
      <c r="EI202" t="s">
        <v>2995</v>
      </c>
      <c r="EL202">
        <f t="shared" si="5"/>
        <v>82</v>
      </c>
    </row>
    <row r="203" spans="1:142" ht="12" customHeight="1">
      <c r="A203">
        <v>201</v>
      </c>
      <c r="B203" s="17">
        <v>42618.011365740742</v>
      </c>
      <c r="C203">
        <v>99</v>
      </c>
      <c r="D203">
        <v>1552</v>
      </c>
      <c r="E203" t="b">
        <v>0</v>
      </c>
      <c r="F203" t="s">
        <v>263</v>
      </c>
      <c r="G203" t="s">
        <v>265</v>
      </c>
      <c r="H203">
        <f t="shared" si="0"/>
        <v>1</v>
      </c>
      <c r="I203" s="2">
        <f t="shared" si="1"/>
        <v>0</v>
      </c>
      <c r="J203" s="2">
        <f t="shared" ref="J203:K203" si="224">IF(O203="Yes",0,IF(O203="NO",1,""))</f>
        <v>0</v>
      </c>
      <c r="K203" s="2">
        <f t="shared" si="224"/>
        <v>0</v>
      </c>
      <c r="L203" s="2" t="str">
        <f t="shared" si="3"/>
        <v/>
      </c>
      <c r="M203" s="2">
        <f t="shared" si="4"/>
        <v>0</v>
      </c>
      <c r="N203" s="2" t="s">
        <v>266</v>
      </c>
      <c r="O203" s="2" t="s">
        <v>267</v>
      </c>
      <c r="P203" s="2" t="s">
        <v>267</v>
      </c>
      <c r="Q203" s="2" t="s">
        <v>904</v>
      </c>
      <c r="R203" s="2"/>
      <c r="S203" s="3" t="s">
        <v>267</v>
      </c>
      <c r="T203" s="2" t="s">
        <v>268</v>
      </c>
      <c r="V203" s="3"/>
      <c r="W203" s="18"/>
      <c r="X203" s="2"/>
      <c r="Y203" s="2" t="s">
        <v>1697</v>
      </c>
      <c r="Z203" s="2" t="s">
        <v>1698</v>
      </c>
      <c r="AA203" s="3">
        <v>41</v>
      </c>
      <c r="AB203" s="5">
        <f t="shared" si="220"/>
        <v>40</v>
      </c>
      <c r="AD203" s="3" t="s">
        <v>2888</v>
      </c>
      <c r="AE203" s="3"/>
      <c r="AF203" s="6" t="s">
        <v>270</v>
      </c>
      <c r="AH203" s="3" t="s">
        <v>2546</v>
      </c>
      <c r="AJ203" s="2"/>
      <c r="AK203" s="2" t="s">
        <v>267</v>
      </c>
      <c r="AM203" s="2"/>
      <c r="AN203" s="3"/>
      <c r="AO203" s="2"/>
      <c r="AP203" s="5"/>
      <c r="AQ203" s="3"/>
      <c r="AR203" s="2"/>
      <c r="AS203" t="s">
        <v>267</v>
      </c>
      <c r="AW203" s="15"/>
      <c r="AX203" t="s">
        <v>267</v>
      </c>
      <c r="BD203" t="s">
        <v>2891</v>
      </c>
      <c r="BF203" s="2" t="s">
        <v>2159</v>
      </c>
      <c r="BG203" s="2"/>
      <c r="BI203" s="2" t="s">
        <v>268</v>
      </c>
      <c r="BJ203" s="2"/>
      <c r="BL203" s="7"/>
      <c r="BM203" s="2" t="s">
        <v>2893</v>
      </c>
      <c r="BN203" s="7" t="s">
        <v>1626</v>
      </c>
      <c r="BO203" s="2" t="s">
        <v>2958</v>
      </c>
      <c r="BP203" s="2" t="s">
        <v>267</v>
      </c>
      <c r="BQ203" s="7"/>
      <c r="BR203" s="2"/>
      <c r="BS203" s="2"/>
      <c r="BT203" s="7"/>
      <c r="BU203" s="2" t="s">
        <v>1839</v>
      </c>
      <c r="BV203" s="2" t="s">
        <v>268</v>
      </c>
      <c r="BW203" s="7" t="s">
        <v>1304</v>
      </c>
      <c r="BX203" s="6" t="s">
        <v>277</v>
      </c>
      <c r="BY203" t="s">
        <v>3159</v>
      </c>
      <c r="CA203" s="2" t="s">
        <v>2961</v>
      </c>
      <c r="CB203" s="7" t="s">
        <v>1512</v>
      </c>
      <c r="CC203" t="s">
        <v>1839</v>
      </c>
      <c r="CD203" s="7"/>
      <c r="CE203" s="2" t="s">
        <v>2904</v>
      </c>
      <c r="CF203" s="7" t="s">
        <v>1560</v>
      </c>
      <c r="CG203" s="2" t="s">
        <v>2917</v>
      </c>
      <c r="CH203" s="7" t="s">
        <v>1147</v>
      </c>
      <c r="CI203" s="2" t="s">
        <v>2893</v>
      </c>
      <c r="CJ203" s="7" t="s">
        <v>1562</v>
      </c>
      <c r="CK203" s="7" t="s">
        <v>1681</v>
      </c>
      <c r="CL203" s="7" t="s">
        <v>1611</v>
      </c>
      <c r="CM203" t="s">
        <v>2942</v>
      </c>
      <c r="CN203" s="2" t="s">
        <v>2994</v>
      </c>
      <c r="CO203" s="2" t="s">
        <v>2963</v>
      </c>
      <c r="CP203" s="2" t="s">
        <v>2964</v>
      </c>
      <c r="CQ203" s="2" t="s">
        <v>2991</v>
      </c>
      <c r="CR203" t="s">
        <v>2964</v>
      </c>
      <c r="CS203" s="2" t="s">
        <v>267</v>
      </c>
      <c r="CT203" s="7" t="s">
        <v>1365</v>
      </c>
      <c r="CU203" s="2" t="s">
        <v>268</v>
      </c>
      <c r="CV203" s="2"/>
      <c r="CW203" s="2" t="s">
        <v>268</v>
      </c>
      <c r="CX203" s="2" t="s">
        <v>268</v>
      </c>
      <c r="CZ203" s="7" t="s">
        <v>1565</v>
      </c>
      <c r="DA203" s="7" t="s">
        <v>1543</v>
      </c>
      <c r="DB203" s="7"/>
      <c r="DC203" s="7" t="s">
        <v>1396</v>
      </c>
      <c r="DD203" s="2" t="s">
        <v>2966</v>
      </c>
      <c r="DE203" s="7" t="s">
        <v>1128</v>
      </c>
      <c r="DF203" s="7" t="s">
        <v>608</v>
      </c>
      <c r="DI203" s="2"/>
      <c r="DM203" s="7"/>
      <c r="DP203" s="7" t="s">
        <v>1074</v>
      </c>
      <c r="DQ203" s="2" t="s">
        <v>268</v>
      </c>
      <c r="DR203" s="7"/>
      <c r="DS203" s="2" t="s">
        <v>2970</v>
      </c>
      <c r="DT203" s="7" t="s">
        <v>866</v>
      </c>
      <c r="DU203" s="2" t="s">
        <v>2966</v>
      </c>
      <c r="DV203" s="36" t="s">
        <v>712</v>
      </c>
      <c r="DW203" s="7" t="s">
        <v>1213</v>
      </c>
      <c r="DX203" s="7" t="s">
        <v>1214</v>
      </c>
      <c r="DY203" s="7" t="s">
        <v>1215</v>
      </c>
      <c r="DZ203" s="7" t="s">
        <v>1241</v>
      </c>
      <c r="EA203" s="7" t="s">
        <v>1052</v>
      </c>
      <c r="EB203" s="7" t="s">
        <v>993</v>
      </c>
      <c r="EC203" s="7" t="s">
        <v>903</v>
      </c>
      <c r="ED203" s="6" t="s">
        <v>323</v>
      </c>
      <c r="EE203" s="7"/>
      <c r="EF203" s="2" t="s">
        <v>267</v>
      </c>
      <c r="EG203" s="7"/>
      <c r="EH203" s="7"/>
      <c r="EI203" t="s">
        <v>267</v>
      </c>
      <c r="EK203" t="s">
        <v>3080</v>
      </c>
      <c r="EL203">
        <f t="shared" si="5"/>
        <v>70</v>
      </c>
    </row>
    <row r="204" spans="1:142" ht="12" customHeight="1">
      <c r="A204">
        <v>202</v>
      </c>
      <c r="B204" s="17">
        <v>42601.520787037036</v>
      </c>
      <c r="C204">
        <v>99</v>
      </c>
      <c r="D204">
        <v>1570</v>
      </c>
      <c r="E204" t="b">
        <v>0</v>
      </c>
      <c r="F204" t="s">
        <v>263</v>
      </c>
      <c r="G204" t="s">
        <v>265</v>
      </c>
      <c r="H204">
        <f t="shared" si="0"/>
        <v>1</v>
      </c>
      <c r="I204" s="2">
        <f t="shared" si="1"/>
        <v>0</v>
      </c>
      <c r="J204" s="2">
        <f t="shared" ref="J204:K204" si="225">IF(O204="Yes",0,IF(O204="NO",1,""))</f>
        <v>0</v>
      </c>
      <c r="K204" s="2">
        <f t="shared" si="225"/>
        <v>0</v>
      </c>
      <c r="L204" s="2" t="str">
        <f t="shared" si="3"/>
        <v/>
      </c>
      <c r="M204" s="2">
        <f t="shared" si="4"/>
        <v>0</v>
      </c>
      <c r="N204" s="2" t="s">
        <v>266</v>
      </c>
      <c r="O204" s="2" t="s">
        <v>267</v>
      </c>
      <c r="P204" s="2" t="s">
        <v>267</v>
      </c>
      <c r="Q204" s="2" t="s">
        <v>904</v>
      </c>
      <c r="R204" s="2"/>
      <c r="S204" s="3" t="s">
        <v>267</v>
      </c>
      <c r="T204" s="2" t="s">
        <v>267</v>
      </c>
      <c r="U204" t="s">
        <v>2683</v>
      </c>
      <c r="V204" s="3"/>
      <c r="W204" s="18"/>
      <c r="X204" s="2" t="s">
        <v>3160</v>
      </c>
      <c r="Y204" s="2" t="s">
        <v>906</v>
      </c>
      <c r="Z204" s="2" t="s">
        <v>1698</v>
      </c>
      <c r="AA204" s="3">
        <v>48</v>
      </c>
      <c r="AB204" s="5">
        <f t="shared" si="220"/>
        <v>40</v>
      </c>
      <c r="AD204" s="3" t="s">
        <v>2925</v>
      </c>
      <c r="AE204" s="3"/>
      <c r="AF204" s="6" t="s">
        <v>270</v>
      </c>
      <c r="AH204" s="3" t="s">
        <v>3013</v>
      </c>
      <c r="AJ204" s="2" t="s">
        <v>267</v>
      </c>
      <c r="AK204" s="2" t="s">
        <v>268</v>
      </c>
      <c r="AM204" s="2" t="s">
        <v>268</v>
      </c>
      <c r="AN204" s="3"/>
      <c r="AO204" s="2" t="s">
        <v>267</v>
      </c>
      <c r="AP204" s="5" t="s">
        <v>3161</v>
      </c>
      <c r="AQ204" s="3" t="s">
        <v>2984</v>
      </c>
      <c r="AR204" s="2"/>
      <c r="AS204" t="s">
        <v>267</v>
      </c>
      <c r="AW204" s="15"/>
      <c r="AX204" t="s">
        <v>267</v>
      </c>
      <c r="BD204" t="s">
        <v>3094</v>
      </c>
      <c r="BE204" t="s">
        <v>3162</v>
      </c>
      <c r="BF204" s="2" t="s">
        <v>2892</v>
      </c>
      <c r="BG204" s="2"/>
      <c r="BI204" s="2" t="s">
        <v>268</v>
      </c>
      <c r="BJ204" s="2"/>
      <c r="BL204" s="7"/>
      <c r="BM204" s="2" t="s">
        <v>1839</v>
      </c>
      <c r="BN204" s="7"/>
      <c r="BO204" s="2" t="s">
        <v>2942</v>
      </c>
      <c r="BP204" s="2" t="s">
        <v>268</v>
      </c>
      <c r="BQ204" s="7" t="s">
        <v>1410</v>
      </c>
      <c r="BR204" s="2" t="s">
        <v>1839</v>
      </c>
      <c r="BS204" s="2" t="s">
        <v>268</v>
      </c>
      <c r="BT204" s="7" t="s">
        <v>628</v>
      </c>
      <c r="BU204" s="2" t="s">
        <v>1839</v>
      </c>
      <c r="BV204" s="2" t="s">
        <v>268</v>
      </c>
      <c r="BW204" s="7"/>
      <c r="BX204" s="6" t="s">
        <v>283</v>
      </c>
      <c r="CA204" s="2" t="s">
        <v>2961</v>
      </c>
      <c r="CB204" s="7"/>
      <c r="CC204" t="s">
        <v>1839</v>
      </c>
      <c r="CD204" s="7"/>
      <c r="CE204" s="2" t="s">
        <v>2904</v>
      </c>
      <c r="CF204" s="7"/>
      <c r="CG204" s="2" t="s">
        <v>2903</v>
      </c>
      <c r="CH204" s="7"/>
      <c r="CI204" s="2" t="s">
        <v>1839</v>
      </c>
      <c r="CJ204" s="7"/>
      <c r="CK204" s="7" t="s">
        <v>268</v>
      </c>
      <c r="CL204" s="7"/>
      <c r="CM204" t="s">
        <v>1839</v>
      </c>
      <c r="CN204" s="2" t="s">
        <v>2994</v>
      </c>
      <c r="CO204" s="2" t="s">
        <v>2963</v>
      </c>
      <c r="CP204" s="2" t="s">
        <v>2963</v>
      </c>
      <c r="CQ204" s="2" t="s">
        <v>2964</v>
      </c>
      <c r="CR204" t="s">
        <v>2963</v>
      </c>
      <c r="CS204" s="2" t="s">
        <v>267</v>
      </c>
      <c r="CT204" s="7"/>
      <c r="CU204" s="2" t="s">
        <v>268</v>
      </c>
      <c r="CV204" s="2"/>
      <c r="CW204" s="2" t="s">
        <v>268</v>
      </c>
      <c r="CX204" s="2" t="s">
        <v>268</v>
      </c>
      <c r="CZ204" s="7" t="s">
        <v>1590</v>
      </c>
      <c r="DA204" s="7" t="s">
        <v>1566</v>
      </c>
      <c r="DB204" s="7"/>
      <c r="DC204" s="7" t="s">
        <v>1420</v>
      </c>
      <c r="DD204" s="2" t="s">
        <v>2970</v>
      </c>
      <c r="DE204" s="7"/>
      <c r="DF204" s="7"/>
      <c r="DG204" t="s">
        <v>3031</v>
      </c>
      <c r="DI204" s="2" t="s">
        <v>268</v>
      </c>
      <c r="DJ204" t="s">
        <v>3032</v>
      </c>
      <c r="DK204" t="s">
        <v>268</v>
      </c>
      <c r="DM204" s="7"/>
      <c r="DN204" t="s">
        <v>276</v>
      </c>
      <c r="DO204" t="s">
        <v>3163</v>
      </c>
      <c r="DP204" s="7"/>
      <c r="DQ204" s="2" t="s">
        <v>267</v>
      </c>
      <c r="DR204" s="7"/>
      <c r="DS204" s="2" t="s">
        <v>2970</v>
      </c>
      <c r="DT204" s="7"/>
      <c r="DU204" s="2" t="s">
        <v>2970</v>
      </c>
      <c r="DV204" s="7"/>
      <c r="DW204" s="7" t="s">
        <v>1238</v>
      </c>
      <c r="DX204" s="7" t="s">
        <v>1239</v>
      </c>
      <c r="DY204" s="7" t="s">
        <v>1240</v>
      </c>
      <c r="DZ204" s="7"/>
      <c r="EA204" s="7"/>
      <c r="EB204" s="7"/>
      <c r="EC204" s="7"/>
      <c r="ED204" s="6" t="s">
        <v>324</v>
      </c>
      <c r="EE204" s="7"/>
      <c r="EF204" s="2" t="s">
        <v>267</v>
      </c>
      <c r="EG204" s="7"/>
      <c r="EH204" s="7"/>
      <c r="EI204" t="s">
        <v>267</v>
      </c>
      <c r="EJ204" t="s">
        <v>2995</v>
      </c>
      <c r="EL204">
        <f t="shared" si="5"/>
        <v>71</v>
      </c>
    </row>
    <row r="205" spans="1:142" ht="12" customHeight="1">
      <c r="A205">
        <v>203</v>
      </c>
      <c r="B205" s="17">
        <v>42804.259050925924</v>
      </c>
      <c r="C205">
        <v>99</v>
      </c>
      <c r="D205">
        <v>1577</v>
      </c>
      <c r="E205" t="b">
        <v>0</v>
      </c>
      <c r="F205" t="s">
        <v>263</v>
      </c>
      <c r="G205" t="s">
        <v>265</v>
      </c>
      <c r="H205">
        <f t="shared" si="0"/>
        <v>1</v>
      </c>
      <c r="I205" s="2">
        <f t="shared" si="1"/>
        <v>0</v>
      </c>
      <c r="J205" s="2">
        <f t="shared" ref="J205:K205" si="226">IF(O205="Yes",0,IF(O205="NO",1,""))</f>
        <v>0</v>
      </c>
      <c r="K205" s="2">
        <f t="shared" si="226"/>
        <v>0</v>
      </c>
      <c r="L205" s="2" t="str">
        <f t="shared" si="3"/>
        <v/>
      </c>
      <c r="M205" s="2">
        <f t="shared" si="4"/>
        <v>0</v>
      </c>
      <c r="N205" s="2" t="s">
        <v>269</v>
      </c>
      <c r="O205" s="2" t="s">
        <v>267</v>
      </c>
      <c r="P205" s="2" t="s">
        <v>267</v>
      </c>
      <c r="Q205" s="2" t="s">
        <v>904</v>
      </c>
      <c r="R205" s="2"/>
      <c r="S205" s="3" t="s">
        <v>267</v>
      </c>
      <c r="T205" s="2" t="s">
        <v>268</v>
      </c>
      <c r="V205" s="3"/>
      <c r="W205" s="18"/>
      <c r="X205" s="2"/>
      <c r="Y205" s="2" t="s">
        <v>906</v>
      </c>
      <c r="Z205" s="2" t="s">
        <v>1698</v>
      </c>
      <c r="AA205" s="3">
        <v>55</v>
      </c>
      <c r="AB205" s="5">
        <f t="shared" si="220"/>
        <v>50</v>
      </c>
      <c r="AC205" t="s">
        <v>3164</v>
      </c>
      <c r="AD205" s="3" t="s">
        <v>1701</v>
      </c>
      <c r="AE205" s="3" t="s">
        <v>1701</v>
      </c>
      <c r="AF205" s="6" t="s">
        <v>270</v>
      </c>
      <c r="AH205" s="3" t="s">
        <v>2546</v>
      </c>
      <c r="AJ205" s="2"/>
      <c r="AK205" s="2" t="s">
        <v>267</v>
      </c>
      <c r="AM205" s="2"/>
      <c r="AN205" s="3"/>
      <c r="AO205" s="2"/>
      <c r="AP205" s="5"/>
      <c r="AQ205" s="3"/>
      <c r="AR205" s="2"/>
      <c r="AS205" t="s">
        <v>267</v>
      </c>
      <c r="AW205" s="15"/>
      <c r="AX205" t="s">
        <v>268</v>
      </c>
      <c r="AY205">
        <v>2015</v>
      </c>
      <c r="AZ205">
        <v>22</v>
      </c>
      <c r="BA205" t="s">
        <v>2939</v>
      </c>
      <c r="BB205" t="s">
        <v>2909</v>
      </c>
      <c r="BD205" t="s">
        <v>2891</v>
      </c>
      <c r="BF205" s="2" t="s">
        <v>2892</v>
      </c>
      <c r="BG205" s="2" t="s">
        <v>268</v>
      </c>
      <c r="BI205" s="2" t="s">
        <v>2160</v>
      </c>
      <c r="BJ205" s="2" t="s">
        <v>2942</v>
      </c>
      <c r="BK205" t="s">
        <v>268</v>
      </c>
      <c r="BL205" s="7" t="s">
        <v>815</v>
      </c>
      <c r="BM205" s="2" t="s">
        <v>2942</v>
      </c>
      <c r="BN205" s="7" t="s">
        <v>1650</v>
      </c>
      <c r="BO205" s="2" t="s">
        <v>2893</v>
      </c>
      <c r="BP205" s="2" t="s">
        <v>267</v>
      </c>
      <c r="BQ205" s="7"/>
      <c r="BR205" s="2"/>
      <c r="BS205" s="2"/>
      <c r="BT205" s="7"/>
      <c r="BU205" s="2" t="s">
        <v>1839</v>
      </c>
      <c r="BV205" s="2" t="s">
        <v>267</v>
      </c>
      <c r="BW205" s="7"/>
      <c r="BX205" s="6" t="s">
        <v>310</v>
      </c>
      <c r="BY205" t="s">
        <v>3165</v>
      </c>
      <c r="CA205" s="2" t="s">
        <v>2940</v>
      </c>
      <c r="CB205" s="7" t="s">
        <v>1535</v>
      </c>
      <c r="CC205" t="s">
        <v>2917</v>
      </c>
      <c r="CD205" s="7" t="s">
        <v>913</v>
      </c>
      <c r="CE205" s="2" t="s">
        <v>2918</v>
      </c>
      <c r="CF205" s="7" t="s">
        <v>1584</v>
      </c>
      <c r="CG205" s="2" t="s">
        <v>1839</v>
      </c>
      <c r="CH205" s="7"/>
      <c r="CI205" s="2" t="s">
        <v>2893</v>
      </c>
      <c r="CJ205" s="7" t="s">
        <v>1586</v>
      </c>
      <c r="CK205" s="7" t="s">
        <v>1732</v>
      </c>
      <c r="CL205" s="7" t="s">
        <v>1634</v>
      </c>
      <c r="CM205" t="s">
        <v>2975</v>
      </c>
      <c r="CN205" s="2" t="s">
        <v>2962</v>
      </c>
      <c r="CO205" s="2" t="s">
        <v>2963</v>
      </c>
      <c r="CP205" s="2" t="s">
        <v>2964</v>
      </c>
      <c r="CQ205" s="2" t="s">
        <v>2991</v>
      </c>
      <c r="CR205" t="s">
        <v>2963</v>
      </c>
      <c r="CS205" s="2" t="s">
        <v>267</v>
      </c>
      <c r="CT205" s="7" t="s">
        <v>1392</v>
      </c>
      <c r="CU205" s="2" t="s">
        <v>268</v>
      </c>
      <c r="CV205" s="2"/>
      <c r="CW205" s="2" t="s">
        <v>268</v>
      </c>
      <c r="CX205" s="2" t="s">
        <v>268</v>
      </c>
      <c r="CZ205" s="7"/>
      <c r="DA205" s="7"/>
      <c r="DB205" s="7"/>
      <c r="DC205" s="7"/>
      <c r="DD205" s="2"/>
      <c r="DE205" s="7"/>
      <c r="DF205" s="7"/>
      <c r="DI205" s="2"/>
      <c r="DM205" s="7"/>
      <c r="DP205" s="7"/>
      <c r="DQ205" s="2"/>
      <c r="DR205" s="7"/>
      <c r="DS205" s="2"/>
      <c r="DT205" s="7"/>
      <c r="DU205" s="2" t="s">
        <v>2966</v>
      </c>
      <c r="DV205" s="7"/>
      <c r="DW205" s="7"/>
      <c r="DX205" s="7"/>
      <c r="DY205" s="7"/>
      <c r="DZ205" s="7"/>
      <c r="EA205" s="7"/>
      <c r="EB205" s="7"/>
      <c r="EC205" s="7"/>
      <c r="ED205" s="6"/>
      <c r="EE205" s="7"/>
      <c r="EF205" s="2"/>
      <c r="EG205" s="7"/>
      <c r="EH205" s="7"/>
      <c r="EL205">
        <f t="shared" si="5"/>
        <v>58</v>
      </c>
    </row>
    <row r="206" spans="1:142" ht="12" customHeight="1">
      <c r="A206">
        <v>204</v>
      </c>
      <c r="B206" s="17">
        <v>42767.890787037039</v>
      </c>
      <c r="C206">
        <v>73</v>
      </c>
      <c r="D206">
        <v>1602</v>
      </c>
      <c r="E206" t="b">
        <v>0</v>
      </c>
      <c r="F206" t="s">
        <v>263</v>
      </c>
      <c r="G206" t="s">
        <v>265</v>
      </c>
      <c r="H206">
        <f t="shared" si="0"/>
        <v>1</v>
      </c>
      <c r="I206" s="2">
        <f t="shared" si="1"/>
        <v>0</v>
      </c>
      <c r="J206" s="2">
        <f t="shared" ref="J206:K206" si="227">IF(O206="Yes",0,IF(O206="NO",1,""))</f>
        <v>0</v>
      </c>
      <c r="K206" s="2">
        <f t="shared" si="227"/>
        <v>0</v>
      </c>
      <c r="L206" s="2" t="str">
        <f t="shared" si="3"/>
        <v/>
      </c>
      <c r="M206" s="2">
        <f t="shared" si="4"/>
        <v>0</v>
      </c>
      <c r="N206" s="2" t="s">
        <v>269</v>
      </c>
      <c r="O206" s="2" t="s">
        <v>267</v>
      </c>
      <c r="P206" s="2" t="s">
        <v>267</v>
      </c>
      <c r="Q206" s="2" t="s">
        <v>904</v>
      </c>
      <c r="R206" s="2"/>
      <c r="S206" s="3" t="s">
        <v>267</v>
      </c>
      <c r="T206" s="2" t="s">
        <v>268</v>
      </c>
      <c r="V206" s="3"/>
      <c r="W206" s="18"/>
      <c r="X206" s="2"/>
      <c r="Y206" s="2" t="s">
        <v>3071</v>
      </c>
      <c r="Z206" s="2" t="s">
        <v>1698</v>
      </c>
      <c r="AA206" s="3">
        <v>46</v>
      </c>
      <c r="AB206" s="5">
        <f t="shared" si="220"/>
        <v>40</v>
      </c>
      <c r="AC206" t="s">
        <v>3166</v>
      </c>
      <c r="AD206" s="3" t="s">
        <v>1701</v>
      </c>
      <c r="AE206" s="3" t="s">
        <v>1701</v>
      </c>
      <c r="AF206" s="6" t="s">
        <v>270</v>
      </c>
      <c r="AH206" s="3" t="s">
        <v>2546</v>
      </c>
      <c r="AJ206" s="2"/>
      <c r="AK206" s="2" t="s">
        <v>267</v>
      </c>
      <c r="AM206" s="2"/>
      <c r="AN206" s="3"/>
      <c r="AO206" s="2"/>
      <c r="AP206" s="5"/>
      <c r="AQ206" s="3"/>
      <c r="AR206" s="2"/>
      <c r="AS206" t="s">
        <v>267</v>
      </c>
      <c r="AW206" s="15"/>
      <c r="AX206" t="s">
        <v>267</v>
      </c>
      <c r="BD206" t="s">
        <v>2891</v>
      </c>
      <c r="BF206" s="2" t="s">
        <v>2892</v>
      </c>
      <c r="BG206" s="2"/>
      <c r="BI206" s="2" t="s">
        <v>268</v>
      </c>
      <c r="BJ206" s="2"/>
      <c r="BL206" s="7"/>
      <c r="BM206" s="2" t="s">
        <v>2942</v>
      </c>
      <c r="BN206" s="7" t="s">
        <v>1673</v>
      </c>
      <c r="BO206" s="2" t="s">
        <v>2975</v>
      </c>
      <c r="BP206" s="2" t="s">
        <v>267</v>
      </c>
      <c r="BQ206" s="7"/>
      <c r="BR206" s="2"/>
      <c r="BS206" s="2"/>
      <c r="BT206" s="7"/>
      <c r="BU206" s="2" t="s">
        <v>1839</v>
      </c>
      <c r="BV206" s="2" t="s">
        <v>268</v>
      </c>
      <c r="BW206" s="7" t="s">
        <v>1330</v>
      </c>
      <c r="BX206" s="6" t="s">
        <v>280</v>
      </c>
      <c r="CA206" s="2" t="s">
        <v>2902</v>
      </c>
      <c r="CB206" s="7" t="s">
        <v>1558</v>
      </c>
      <c r="CC206" t="s">
        <v>1839</v>
      </c>
      <c r="CD206" s="7"/>
      <c r="CE206" s="2" t="s">
        <v>2904</v>
      </c>
      <c r="CF206" s="7" t="s">
        <v>1609</v>
      </c>
      <c r="CG206" s="2" t="s">
        <v>1839</v>
      </c>
      <c r="CH206" s="7"/>
      <c r="CI206" s="2" t="s">
        <v>2893</v>
      </c>
      <c r="CJ206" s="7" t="s">
        <v>289</v>
      </c>
      <c r="CK206" s="7" t="s">
        <v>267</v>
      </c>
      <c r="CL206" s="7" t="s">
        <v>1658</v>
      </c>
      <c r="CM206" t="s">
        <v>2975</v>
      </c>
      <c r="CN206" s="2" t="s">
        <v>2994</v>
      </c>
      <c r="CO206" s="2" t="s">
        <v>2963</v>
      </c>
      <c r="CP206" s="2" t="s">
        <v>2963</v>
      </c>
      <c r="CQ206" s="2" t="s">
        <v>2963</v>
      </c>
      <c r="CR206" t="s">
        <v>2963</v>
      </c>
      <c r="CS206" s="2" t="s">
        <v>267</v>
      </c>
      <c r="CT206" s="7" t="s">
        <v>1418</v>
      </c>
      <c r="CU206" s="2" t="s">
        <v>1881</v>
      </c>
      <c r="CV206" s="2" t="s">
        <v>267</v>
      </c>
      <c r="CW206" s="2" t="s">
        <v>268</v>
      </c>
      <c r="CX206" s="2" t="s">
        <v>268</v>
      </c>
      <c r="CZ206" s="7" t="s">
        <v>1613</v>
      </c>
      <c r="DA206" s="7" t="s">
        <v>1591</v>
      </c>
      <c r="DB206" s="7"/>
      <c r="DC206" s="7" t="s">
        <v>1447</v>
      </c>
      <c r="DD206" s="2" t="s">
        <v>2966</v>
      </c>
      <c r="DE206" s="7"/>
      <c r="DF206" s="7"/>
      <c r="DI206" s="2"/>
      <c r="DM206" s="7"/>
      <c r="DP206" s="7"/>
      <c r="DQ206" s="2"/>
      <c r="DR206" s="7"/>
      <c r="DS206" s="2"/>
      <c r="DT206" s="7"/>
      <c r="DU206" s="2"/>
      <c r="DV206" s="7"/>
      <c r="DW206" s="7"/>
      <c r="DX206" s="7"/>
      <c r="DY206" s="7"/>
      <c r="DZ206" s="7"/>
      <c r="EA206" s="7"/>
      <c r="EB206" s="7"/>
      <c r="EC206" s="7"/>
      <c r="ED206" s="6"/>
      <c r="EE206" s="7"/>
      <c r="EF206" s="2"/>
      <c r="EG206" s="7"/>
      <c r="EH206" s="7"/>
      <c r="EL206">
        <f t="shared" si="5"/>
        <v>53</v>
      </c>
    </row>
    <row r="207" spans="1:142" ht="12" customHeight="1">
      <c r="A207">
        <v>205</v>
      </c>
      <c r="B207" s="17">
        <v>42753.824629629627</v>
      </c>
      <c r="C207">
        <v>100</v>
      </c>
      <c r="D207">
        <v>1603</v>
      </c>
      <c r="E207" t="b">
        <v>1</v>
      </c>
      <c r="F207" t="s">
        <v>263</v>
      </c>
      <c r="G207" t="s">
        <v>265</v>
      </c>
      <c r="H207">
        <f t="shared" si="0"/>
        <v>1</v>
      </c>
      <c r="I207" s="2">
        <f t="shared" si="1"/>
        <v>0</v>
      </c>
      <c r="J207" s="2">
        <f t="shared" ref="J207:K207" si="228">IF(O207="Yes",0,IF(O207="NO",1,""))</f>
        <v>0</v>
      </c>
      <c r="K207" s="2">
        <f t="shared" si="228"/>
        <v>0</v>
      </c>
      <c r="L207" s="2" t="str">
        <f t="shared" si="3"/>
        <v/>
      </c>
      <c r="M207" s="2">
        <f t="shared" si="4"/>
        <v>0</v>
      </c>
      <c r="N207" s="2" t="s">
        <v>269</v>
      </c>
      <c r="O207" s="2" t="s">
        <v>267</v>
      </c>
      <c r="P207" s="2" t="s">
        <v>267</v>
      </c>
      <c r="Q207" s="2" t="s">
        <v>3026</v>
      </c>
      <c r="R207" s="2"/>
      <c r="S207" s="3" t="s">
        <v>267</v>
      </c>
      <c r="T207" s="2" t="s">
        <v>267</v>
      </c>
      <c r="U207" t="s">
        <v>2683</v>
      </c>
      <c r="V207" s="3"/>
      <c r="W207" s="18"/>
      <c r="X207" s="2" t="s">
        <v>3167</v>
      </c>
      <c r="Y207" s="2" t="s">
        <v>1697</v>
      </c>
      <c r="Z207" s="2" t="s">
        <v>2894</v>
      </c>
      <c r="AA207" s="3">
        <v>35</v>
      </c>
      <c r="AB207" s="5">
        <f t="shared" si="220"/>
        <v>30</v>
      </c>
      <c r="AC207">
        <v>33</v>
      </c>
      <c r="AD207" s="3" t="s">
        <v>1701</v>
      </c>
      <c r="AE207" s="3" t="s">
        <v>1701</v>
      </c>
      <c r="AF207" s="6" t="s">
        <v>270</v>
      </c>
      <c r="AH207" s="3" t="s">
        <v>2546</v>
      </c>
      <c r="AJ207" s="2"/>
      <c r="AK207" s="2" t="s">
        <v>267</v>
      </c>
      <c r="AM207" s="2"/>
      <c r="AN207" s="3"/>
      <c r="AO207" s="2"/>
      <c r="AP207" s="5"/>
      <c r="AQ207" s="3"/>
      <c r="AR207" s="2"/>
      <c r="AS207" t="s">
        <v>2157</v>
      </c>
      <c r="AT207" t="s">
        <v>3168</v>
      </c>
      <c r="AV207" t="s">
        <v>3169</v>
      </c>
      <c r="AW207" s="30">
        <v>15</v>
      </c>
      <c r="AX207" t="s">
        <v>267</v>
      </c>
      <c r="BD207" t="s">
        <v>2891</v>
      </c>
      <c r="BF207" s="2" t="s">
        <v>2935</v>
      </c>
      <c r="BG207" s="2"/>
      <c r="BI207" s="2" t="s">
        <v>2911</v>
      </c>
      <c r="BJ207" s="2" t="s">
        <v>2986</v>
      </c>
      <c r="BK207" t="s">
        <v>267</v>
      </c>
      <c r="BL207" s="7"/>
      <c r="BM207" s="2" t="s">
        <v>2942</v>
      </c>
      <c r="BN207" s="7" t="s">
        <v>1699</v>
      </c>
      <c r="BO207" s="2" t="s">
        <v>1839</v>
      </c>
      <c r="BP207" s="2" t="s">
        <v>267</v>
      </c>
      <c r="BQ207" s="7"/>
      <c r="BR207" s="2"/>
      <c r="BS207" s="2"/>
      <c r="BT207" s="7"/>
      <c r="BU207" s="2" t="s">
        <v>2942</v>
      </c>
      <c r="BV207" s="2" t="s">
        <v>268</v>
      </c>
      <c r="BW207" s="7" t="s">
        <v>1358</v>
      </c>
      <c r="BX207" s="6" t="s">
        <v>280</v>
      </c>
      <c r="CA207" s="2" t="s">
        <v>2902</v>
      </c>
      <c r="CB207" s="7" t="s">
        <v>1582</v>
      </c>
      <c r="CC207" t="s">
        <v>1839</v>
      </c>
      <c r="CD207" s="7"/>
      <c r="CE207" s="2" t="s">
        <v>2918</v>
      </c>
      <c r="CF207" s="7" t="s">
        <v>1631</v>
      </c>
      <c r="CG207" s="2" t="s">
        <v>2917</v>
      </c>
      <c r="CH207" s="7" t="s">
        <v>1175</v>
      </c>
      <c r="CI207" s="2" t="s">
        <v>2975</v>
      </c>
      <c r="CJ207" s="7" t="s">
        <v>1633</v>
      </c>
      <c r="CK207" s="7" t="s">
        <v>1775</v>
      </c>
      <c r="CL207" s="7" t="s">
        <v>1682</v>
      </c>
      <c r="CM207" t="s">
        <v>2958</v>
      </c>
      <c r="CN207" s="2" t="s">
        <v>2962</v>
      </c>
      <c r="CO207" s="2" t="s">
        <v>2963</v>
      </c>
      <c r="CP207" s="2" t="s">
        <v>2964</v>
      </c>
      <c r="CQ207" s="2" t="s">
        <v>2963</v>
      </c>
      <c r="CR207" t="s">
        <v>2963</v>
      </c>
      <c r="CS207" s="2" t="s">
        <v>267</v>
      </c>
      <c r="CT207" s="7" t="s">
        <v>1444</v>
      </c>
      <c r="CU207" s="2" t="s">
        <v>1881</v>
      </c>
      <c r="CV207" s="2" t="s">
        <v>268</v>
      </c>
      <c r="CW207" s="2" t="s">
        <v>268</v>
      </c>
      <c r="CX207" s="2" t="s">
        <v>268</v>
      </c>
      <c r="CZ207" s="7" t="s">
        <v>1636</v>
      </c>
      <c r="DA207" s="7" t="s">
        <v>1614</v>
      </c>
      <c r="DB207" s="7"/>
      <c r="DC207" s="7" t="s">
        <v>1472</v>
      </c>
      <c r="DD207" s="2" t="s">
        <v>2966</v>
      </c>
      <c r="DE207" s="7" t="s">
        <v>1156</v>
      </c>
      <c r="DF207" s="7"/>
      <c r="DG207" t="s">
        <v>3053</v>
      </c>
      <c r="DI207" s="2" t="s">
        <v>267</v>
      </c>
      <c r="DJ207" t="s">
        <v>3032</v>
      </c>
      <c r="DK207" t="s">
        <v>267</v>
      </c>
      <c r="DM207" s="7"/>
      <c r="DN207" t="s">
        <v>3138</v>
      </c>
      <c r="DP207" s="7" t="s">
        <v>1101</v>
      </c>
      <c r="DQ207" s="2" t="s">
        <v>268</v>
      </c>
      <c r="DR207" s="7"/>
      <c r="DS207" s="2" t="s">
        <v>2966</v>
      </c>
      <c r="DT207" s="7" t="s">
        <v>895</v>
      </c>
      <c r="DU207" s="2"/>
      <c r="DV207" s="7" t="s">
        <v>744</v>
      </c>
      <c r="DW207" s="7" t="s">
        <v>1266</v>
      </c>
      <c r="DX207" s="7" t="s">
        <v>1267</v>
      </c>
      <c r="DY207" s="7" t="s">
        <v>1268</v>
      </c>
      <c r="DZ207" s="7" t="s">
        <v>1269</v>
      </c>
      <c r="EA207" s="7" t="s">
        <v>1081</v>
      </c>
      <c r="EB207" s="7" t="s">
        <v>1023</v>
      </c>
      <c r="EC207" s="7" t="s">
        <v>934</v>
      </c>
      <c r="ED207" s="6" t="s">
        <v>325</v>
      </c>
      <c r="EE207" s="7"/>
      <c r="EF207" s="2" t="s">
        <v>268</v>
      </c>
      <c r="EG207" s="7" t="s">
        <v>425</v>
      </c>
      <c r="EH207" s="7"/>
      <c r="EI207" t="s">
        <v>267</v>
      </c>
      <c r="EK207" t="s">
        <v>3080</v>
      </c>
      <c r="EL207">
        <f t="shared" si="5"/>
        <v>83</v>
      </c>
    </row>
    <row r="208" spans="1:142" ht="12" customHeight="1">
      <c r="A208">
        <v>206</v>
      </c>
      <c r="B208" s="17">
        <v>42753.841979166667</v>
      </c>
      <c r="C208">
        <v>100</v>
      </c>
      <c r="D208">
        <v>1618</v>
      </c>
      <c r="E208" t="b">
        <v>1</v>
      </c>
      <c r="F208" t="s">
        <v>263</v>
      </c>
      <c r="G208" t="s">
        <v>265</v>
      </c>
      <c r="H208">
        <f t="shared" si="0"/>
        <v>1</v>
      </c>
      <c r="I208" s="2">
        <f t="shared" si="1"/>
        <v>0</v>
      </c>
      <c r="J208" s="2">
        <f t="shared" ref="J208:K208" si="229">IF(O208="Yes",0,IF(O208="NO",1,""))</f>
        <v>0</v>
      </c>
      <c r="K208" s="2">
        <f t="shared" si="229"/>
        <v>0</v>
      </c>
      <c r="L208" s="2" t="str">
        <f t="shared" si="3"/>
        <v/>
      </c>
      <c r="M208" s="2">
        <f t="shared" si="4"/>
        <v>0</v>
      </c>
      <c r="N208" s="2" t="s">
        <v>266</v>
      </c>
      <c r="O208" s="2" t="s">
        <v>267</v>
      </c>
      <c r="P208" s="2" t="s">
        <v>267</v>
      </c>
      <c r="Q208" s="2" t="s">
        <v>904</v>
      </c>
      <c r="R208" s="2"/>
      <c r="S208" s="3" t="s">
        <v>267</v>
      </c>
      <c r="T208" s="2" t="s">
        <v>268</v>
      </c>
      <c r="V208" s="3"/>
      <c r="W208" s="18"/>
      <c r="X208" s="2"/>
      <c r="Y208" s="2" t="s">
        <v>2949</v>
      </c>
      <c r="Z208" s="2" t="s">
        <v>1698</v>
      </c>
      <c r="AA208" s="3">
        <v>32</v>
      </c>
      <c r="AB208" s="5">
        <f t="shared" si="220"/>
        <v>30</v>
      </c>
      <c r="AD208" s="3" t="s">
        <v>2888</v>
      </c>
      <c r="AE208" s="3"/>
      <c r="AF208" s="6" t="s">
        <v>270</v>
      </c>
      <c r="AH208" s="3" t="s">
        <v>2546</v>
      </c>
      <c r="AJ208" s="2"/>
      <c r="AK208" s="2" t="s">
        <v>268</v>
      </c>
      <c r="AM208" s="2" t="s">
        <v>267</v>
      </c>
      <c r="AN208" s="3">
        <v>3</v>
      </c>
      <c r="AO208" s="2" t="s">
        <v>267</v>
      </c>
      <c r="AP208" s="5" t="s">
        <v>3170</v>
      </c>
      <c r="AQ208" s="3" t="s">
        <v>2898</v>
      </c>
      <c r="AR208" s="2"/>
      <c r="AS208" t="s">
        <v>267</v>
      </c>
      <c r="AW208" s="15"/>
      <c r="AX208" t="s">
        <v>267</v>
      </c>
      <c r="BD208" t="s">
        <v>2891</v>
      </c>
      <c r="BF208" s="2" t="s">
        <v>2892</v>
      </c>
      <c r="BG208" s="2"/>
      <c r="BI208" s="2" t="s">
        <v>268</v>
      </c>
      <c r="BJ208" s="2"/>
      <c r="BL208" s="7"/>
      <c r="BM208" s="2" t="s">
        <v>1839</v>
      </c>
      <c r="BN208" s="7"/>
      <c r="BO208" s="2" t="s">
        <v>2942</v>
      </c>
      <c r="BP208" s="2" t="s">
        <v>268</v>
      </c>
      <c r="BQ208" s="36" t="s">
        <v>1435</v>
      </c>
      <c r="BR208" s="2" t="s">
        <v>1839</v>
      </c>
      <c r="BS208" s="2" t="s">
        <v>268</v>
      </c>
      <c r="BT208" s="36" t="s">
        <v>661</v>
      </c>
      <c r="BU208" s="2" t="s">
        <v>2942</v>
      </c>
      <c r="BV208" s="2" t="s">
        <v>268</v>
      </c>
      <c r="BW208" s="7" t="s">
        <v>1385</v>
      </c>
      <c r="BX208" s="6" t="s">
        <v>279</v>
      </c>
      <c r="BY208" t="s">
        <v>3171</v>
      </c>
      <c r="CA208" s="2" t="s">
        <v>2902</v>
      </c>
      <c r="CB208" s="7" t="s">
        <v>1607</v>
      </c>
      <c r="CC208" t="s">
        <v>1839</v>
      </c>
      <c r="CD208" s="7"/>
      <c r="CE208" s="2" t="s">
        <v>2904</v>
      </c>
      <c r="CF208" s="7" t="s">
        <v>1655</v>
      </c>
      <c r="CG208" s="2" t="s">
        <v>2903</v>
      </c>
      <c r="CH208" s="7" t="s">
        <v>1201</v>
      </c>
      <c r="CI208" s="2" t="s">
        <v>1839</v>
      </c>
      <c r="CJ208" s="7"/>
      <c r="CK208" s="7" t="s">
        <v>1796</v>
      </c>
      <c r="CL208" s="7" t="s">
        <v>1709</v>
      </c>
      <c r="CM208" t="s">
        <v>2942</v>
      </c>
      <c r="CN208" s="2" t="s">
        <v>2962</v>
      </c>
      <c r="CO208" s="2" t="s">
        <v>2964</v>
      </c>
      <c r="CP208" s="2" t="s">
        <v>2965</v>
      </c>
      <c r="CQ208" s="2" t="s">
        <v>2964</v>
      </c>
      <c r="CR208" t="s">
        <v>2965</v>
      </c>
      <c r="CS208" s="2" t="s">
        <v>267</v>
      </c>
      <c r="CT208" s="7" t="s">
        <v>1469</v>
      </c>
      <c r="CU208" s="2" t="s">
        <v>268</v>
      </c>
      <c r="CV208" s="2"/>
      <c r="CW208" s="2" t="s">
        <v>268</v>
      </c>
      <c r="CX208" s="2" t="s">
        <v>268</v>
      </c>
      <c r="CZ208" s="36" t="s">
        <v>1660</v>
      </c>
      <c r="DA208" s="36" t="s">
        <v>1637</v>
      </c>
      <c r="DB208" s="7" t="s">
        <v>704</v>
      </c>
      <c r="DC208" s="7" t="s">
        <v>1496</v>
      </c>
      <c r="DD208" s="2" t="s">
        <v>2970</v>
      </c>
      <c r="DE208" s="7" t="s">
        <v>1183</v>
      </c>
      <c r="DF208" s="7"/>
      <c r="DI208" s="2"/>
      <c r="DM208" s="7"/>
      <c r="DP208" s="7" t="s">
        <v>1130</v>
      </c>
      <c r="DQ208" s="2" t="s">
        <v>267</v>
      </c>
      <c r="DR208" s="7" t="s">
        <v>611</v>
      </c>
      <c r="DS208" s="2" t="s">
        <v>2970</v>
      </c>
      <c r="DT208" s="7" t="s">
        <v>926</v>
      </c>
      <c r="DU208" s="2" t="s">
        <v>2966</v>
      </c>
      <c r="DV208" s="7" t="s">
        <v>774</v>
      </c>
      <c r="DW208" s="7" t="s">
        <v>1293</v>
      </c>
      <c r="DX208" s="7" t="s">
        <v>1294</v>
      </c>
      <c r="DY208" s="36" t="s">
        <v>1295</v>
      </c>
      <c r="DZ208" s="7" t="s">
        <v>1296</v>
      </c>
      <c r="EA208" s="7" t="s">
        <v>1108</v>
      </c>
      <c r="EB208" s="7" t="s">
        <v>1053</v>
      </c>
      <c r="EC208" s="7" t="s">
        <v>964</v>
      </c>
      <c r="ED208" s="6" t="s">
        <v>326</v>
      </c>
      <c r="EE208" s="7"/>
      <c r="EF208" s="2" t="s">
        <v>267</v>
      </c>
      <c r="EG208" s="7"/>
      <c r="EH208" s="7" t="s">
        <v>721</v>
      </c>
      <c r="EI208" t="s">
        <v>267</v>
      </c>
      <c r="EJ208" t="s">
        <v>2995</v>
      </c>
      <c r="EK208" t="s">
        <v>3080</v>
      </c>
      <c r="EL208">
        <f t="shared" si="5"/>
        <v>80</v>
      </c>
    </row>
    <row r="209" spans="1:142" ht="12" customHeight="1">
      <c r="A209">
        <v>207</v>
      </c>
      <c r="B209" s="17">
        <v>42601.295057870368</v>
      </c>
      <c r="C209">
        <v>100</v>
      </c>
      <c r="D209">
        <v>1632</v>
      </c>
      <c r="E209" t="b">
        <v>1</v>
      </c>
      <c r="F209" t="s">
        <v>263</v>
      </c>
      <c r="G209" t="s">
        <v>265</v>
      </c>
      <c r="H209">
        <f t="shared" si="0"/>
        <v>1</v>
      </c>
      <c r="I209" s="2">
        <f t="shared" si="1"/>
        <v>0</v>
      </c>
      <c r="J209" s="2">
        <f t="shared" ref="J209:K209" si="230">IF(O209="Yes",0,IF(O209="NO",1,""))</f>
        <v>0</v>
      </c>
      <c r="K209" s="2">
        <f t="shared" si="230"/>
        <v>0</v>
      </c>
      <c r="L209" s="2" t="str">
        <f t="shared" si="3"/>
        <v/>
      </c>
      <c r="M209" s="2">
        <f t="shared" si="4"/>
        <v>0</v>
      </c>
      <c r="N209" s="2" t="s">
        <v>269</v>
      </c>
      <c r="O209" s="2" t="s">
        <v>267</v>
      </c>
      <c r="P209" s="2" t="s">
        <v>267</v>
      </c>
      <c r="Q209" s="2" t="s">
        <v>904</v>
      </c>
      <c r="R209" s="2"/>
      <c r="S209" s="3" t="s">
        <v>267</v>
      </c>
      <c r="T209" s="2" t="s">
        <v>267</v>
      </c>
      <c r="U209" t="s">
        <v>2683</v>
      </c>
      <c r="V209" s="3"/>
      <c r="W209" s="18"/>
      <c r="X209" s="2" t="s">
        <v>3172</v>
      </c>
      <c r="Y209" s="2" t="s">
        <v>2924</v>
      </c>
      <c r="Z209" s="2" t="s">
        <v>1698</v>
      </c>
      <c r="AA209" s="3">
        <v>34</v>
      </c>
      <c r="AB209" s="5">
        <f t="shared" si="220"/>
        <v>30</v>
      </c>
      <c r="AC209">
        <v>29</v>
      </c>
      <c r="AD209" s="3" t="s">
        <v>2925</v>
      </c>
      <c r="AE209" s="3" t="s">
        <v>2925</v>
      </c>
      <c r="AF209" s="6" t="s">
        <v>327</v>
      </c>
      <c r="AH209" s="3" t="s">
        <v>2546</v>
      </c>
      <c r="AJ209" s="2"/>
      <c r="AK209" s="2" t="s">
        <v>267</v>
      </c>
      <c r="AM209" s="2"/>
      <c r="AN209" s="3"/>
      <c r="AO209" s="2"/>
      <c r="AP209" s="5"/>
      <c r="AQ209" s="3"/>
      <c r="AR209" s="2"/>
      <c r="AS209" t="s">
        <v>267</v>
      </c>
      <c r="AW209" s="15"/>
      <c r="AX209" t="s">
        <v>267</v>
      </c>
      <c r="BD209" t="s">
        <v>2891</v>
      </c>
      <c r="BF209" s="2" t="s">
        <v>2910</v>
      </c>
      <c r="BG209" s="2"/>
      <c r="BI209" s="2" t="s">
        <v>268</v>
      </c>
      <c r="BJ209" s="2"/>
      <c r="BL209" s="7"/>
      <c r="BM209" s="2" t="s">
        <v>2958</v>
      </c>
      <c r="BN209" s="7" t="s">
        <v>1724</v>
      </c>
      <c r="BO209" s="2" t="s">
        <v>2958</v>
      </c>
      <c r="BP209" s="2" t="s">
        <v>267</v>
      </c>
      <c r="BQ209" s="7"/>
      <c r="BR209" s="2"/>
      <c r="BS209" s="2"/>
      <c r="BT209" s="7"/>
      <c r="BU209" s="2" t="s">
        <v>2958</v>
      </c>
      <c r="BV209" s="2" t="s">
        <v>267</v>
      </c>
      <c r="BW209" s="7"/>
      <c r="BX209" s="6" t="s">
        <v>273</v>
      </c>
      <c r="BY209" t="s">
        <v>3173</v>
      </c>
      <c r="CA209" s="2" t="s">
        <v>3016</v>
      </c>
      <c r="CB209" s="7"/>
      <c r="CC209" t="s">
        <v>1839</v>
      </c>
      <c r="CD209" s="7"/>
      <c r="CE209" s="2" t="s">
        <v>2918</v>
      </c>
      <c r="CF209" s="7" t="s">
        <v>1678</v>
      </c>
      <c r="CG209" s="2" t="s">
        <v>2917</v>
      </c>
      <c r="CH209" s="7" t="s">
        <v>1227</v>
      </c>
      <c r="CI209" s="2" t="s">
        <v>2986</v>
      </c>
      <c r="CJ209" s="7" t="s">
        <v>1657</v>
      </c>
      <c r="CK209" s="7" t="s">
        <v>268</v>
      </c>
      <c r="CL209" s="7" t="s">
        <v>1733</v>
      </c>
      <c r="CM209" t="s">
        <v>1839</v>
      </c>
      <c r="CN209" s="2" t="s">
        <v>2962</v>
      </c>
      <c r="CO209" s="2" t="s">
        <v>2964</v>
      </c>
      <c r="CP209" s="2" t="s">
        <v>2964</v>
      </c>
      <c r="CQ209" s="2" t="s">
        <v>2965</v>
      </c>
      <c r="CR209" t="s">
        <v>2964</v>
      </c>
      <c r="CS209" s="2" t="s">
        <v>267</v>
      </c>
      <c r="CT209" s="7" t="s">
        <v>1493</v>
      </c>
      <c r="CU209" s="2" t="s">
        <v>268</v>
      </c>
      <c r="CV209" s="2"/>
      <c r="CW209" s="2" t="s">
        <v>268</v>
      </c>
      <c r="CX209" s="2" t="s">
        <v>268</v>
      </c>
      <c r="CZ209" s="7" t="s">
        <v>1684</v>
      </c>
      <c r="DA209" s="7" t="s">
        <v>1661</v>
      </c>
      <c r="DB209" s="7"/>
      <c r="DC209" s="7" t="s">
        <v>1519</v>
      </c>
      <c r="DD209" s="2" t="s">
        <v>2966</v>
      </c>
      <c r="DE209" s="36" t="s">
        <v>1209</v>
      </c>
      <c r="DF209" s="7"/>
      <c r="DG209" t="s">
        <v>3031</v>
      </c>
      <c r="DI209" s="2" t="s">
        <v>267</v>
      </c>
      <c r="DJ209" t="s">
        <v>2968</v>
      </c>
      <c r="DM209" s="7"/>
      <c r="DN209" t="s">
        <v>3054</v>
      </c>
      <c r="DP209" s="7" t="s">
        <v>1157</v>
      </c>
      <c r="DQ209" s="2" t="s">
        <v>267</v>
      </c>
      <c r="DR209" s="7" t="s">
        <v>646</v>
      </c>
      <c r="DS209" s="2" t="s">
        <v>2966</v>
      </c>
      <c r="DT209" s="7" t="s">
        <v>956</v>
      </c>
      <c r="DU209" s="2" t="s">
        <v>2966</v>
      </c>
      <c r="DV209" s="7" t="s">
        <v>806</v>
      </c>
      <c r="DW209" s="7" t="s">
        <v>1319</v>
      </c>
      <c r="DX209" s="7" t="s">
        <v>1320</v>
      </c>
      <c r="DY209" s="7" t="s">
        <v>1321</v>
      </c>
      <c r="DZ209" s="7" t="s">
        <v>1322</v>
      </c>
      <c r="EA209" s="7" t="s">
        <v>1137</v>
      </c>
      <c r="EB209" s="7" t="s">
        <v>1082</v>
      </c>
      <c r="EC209" s="7" t="s">
        <v>994</v>
      </c>
      <c r="ED209" s="6" t="s">
        <v>328</v>
      </c>
      <c r="EE209" s="7"/>
      <c r="EF209" s="2" t="s">
        <v>267</v>
      </c>
      <c r="EG209" s="7"/>
      <c r="EH209" s="36" t="s">
        <v>752</v>
      </c>
      <c r="EI209" t="s">
        <v>267</v>
      </c>
      <c r="EK209" t="s">
        <v>3080</v>
      </c>
      <c r="EL209">
        <f t="shared" si="5"/>
        <v>77</v>
      </c>
    </row>
    <row r="210" spans="1:142" ht="12" customHeight="1">
      <c r="A210">
        <v>208</v>
      </c>
      <c r="B210" s="17">
        <v>42688.677997685183</v>
      </c>
      <c r="C210">
        <v>100</v>
      </c>
      <c r="D210">
        <v>1673</v>
      </c>
      <c r="E210" t="b">
        <v>1</v>
      </c>
      <c r="F210" t="s">
        <v>263</v>
      </c>
      <c r="G210" t="s">
        <v>265</v>
      </c>
      <c r="H210">
        <f t="shared" si="0"/>
        <v>1</v>
      </c>
      <c r="I210" s="2">
        <f t="shared" si="1"/>
        <v>0</v>
      </c>
      <c r="J210" s="2">
        <f t="shared" ref="J210:K210" si="231">IF(O210="Yes",0,IF(O210="NO",1,""))</f>
        <v>0</v>
      </c>
      <c r="K210" s="2">
        <f t="shared" si="231"/>
        <v>0</v>
      </c>
      <c r="L210" s="2" t="str">
        <f t="shared" si="3"/>
        <v/>
      </c>
      <c r="M210" s="2">
        <f t="shared" si="4"/>
        <v>0</v>
      </c>
      <c r="N210" s="2" t="s">
        <v>266</v>
      </c>
      <c r="O210" s="2" t="s">
        <v>267</v>
      </c>
      <c r="P210" s="2" t="s">
        <v>267</v>
      </c>
      <c r="Q210" s="2" t="s">
        <v>904</v>
      </c>
      <c r="R210" s="2"/>
      <c r="S210" s="3" t="s">
        <v>267</v>
      </c>
      <c r="T210" s="2" t="s">
        <v>268</v>
      </c>
      <c r="V210" s="3"/>
      <c r="W210" s="18"/>
      <c r="X210" s="2"/>
      <c r="Y210" s="2" t="s">
        <v>2949</v>
      </c>
      <c r="Z210" s="2" t="s">
        <v>1698</v>
      </c>
      <c r="AA210" s="3">
        <v>28</v>
      </c>
      <c r="AB210" s="5">
        <f t="shared" si="220"/>
        <v>20</v>
      </c>
      <c r="AD210" s="3" t="s">
        <v>2888</v>
      </c>
      <c r="AE210" s="3"/>
      <c r="AF210" s="6" t="s">
        <v>270</v>
      </c>
      <c r="AH210" s="3" t="s">
        <v>2546</v>
      </c>
      <c r="AJ210" s="2"/>
      <c r="AK210" s="2" t="s">
        <v>268</v>
      </c>
      <c r="AM210" s="2" t="s">
        <v>267</v>
      </c>
      <c r="AN210" s="3">
        <v>2</v>
      </c>
      <c r="AO210" s="2" t="s">
        <v>267</v>
      </c>
      <c r="AP210" s="32" t="s">
        <v>3174</v>
      </c>
      <c r="AQ210" s="3" t="s">
        <v>2984</v>
      </c>
      <c r="AR210" s="2"/>
      <c r="AS210" t="s">
        <v>267</v>
      </c>
      <c r="AW210" s="15"/>
      <c r="AX210" t="s">
        <v>267</v>
      </c>
      <c r="BD210" t="s">
        <v>2891</v>
      </c>
      <c r="BF210" s="2" t="s">
        <v>2935</v>
      </c>
      <c r="BG210" s="2"/>
      <c r="BI210" s="2" t="s">
        <v>2160</v>
      </c>
      <c r="BJ210" s="2" t="s">
        <v>1839</v>
      </c>
      <c r="BK210" t="s">
        <v>268</v>
      </c>
      <c r="BL210" s="7"/>
      <c r="BM210" s="2" t="s">
        <v>2893</v>
      </c>
      <c r="BN210" s="7" t="s">
        <v>461</v>
      </c>
      <c r="BO210" s="2" t="s">
        <v>1839</v>
      </c>
      <c r="BP210" s="2" t="s">
        <v>268</v>
      </c>
      <c r="BQ210" s="7"/>
      <c r="BR210" s="2" t="s">
        <v>2942</v>
      </c>
      <c r="BS210" s="2" t="s">
        <v>267</v>
      </c>
      <c r="BT210" s="7"/>
      <c r="BU210" s="2" t="s">
        <v>2942</v>
      </c>
      <c r="BV210" s="2" t="s">
        <v>268</v>
      </c>
      <c r="BW210" s="7" t="s">
        <v>1411</v>
      </c>
      <c r="BX210" s="6" t="s">
        <v>280</v>
      </c>
      <c r="CA210" s="2" t="s">
        <v>2940</v>
      </c>
      <c r="CB210" s="7"/>
      <c r="CC210" t="s">
        <v>1839</v>
      </c>
      <c r="CD210" s="7"/>
      <c r="CE210" s="2" t="s">
        <v>2918</v>
      </c>
      <c r="CF210" s="7"/>
      <c r="CG210" s="2" t="s">
        <v>2903</v>
      </c>
      <c r="CH210" s="7"/>
      <c r="CI210" s="2" t="s">
        <v>2893</v>
      </c>
      <c r="CJ210" s="7"/>
      <c r="CK210" s="7" t="s">
        <v>1839</v>
      </c>
      <c r="CL210" s="7" t="s">
        <v>1754</v>
      </c>
      <c r="CM210" t="s">
        <v>2942</v>
      </c>
      <c r="CN210" s="2" t="s">
        <v>2994</v>
      </c>
      <c r="CO210" s="2" t="s">
        <v>2963</v>
      </c>
      <c r="CP210" s="2" t="s">
        <v>2991</v>
      </c>
      <c r="CQ210" s="2" t="s">
        <v>2963</v>
      </c>
      <c r="CR210" t="s">
        <v>2963</v>
      </c>
      <c r="CS210" s="2" t="s">
        <v>268</v>
      </c>
      <c r="CT210" s="7"/>
      <c r="CU210" s="2" t="s">
        <v>268</v>
      </c>
      <c r="CV210" s="2"/>
      <c r="CW210" s="2" t="s">
        <v>268</v>
      </c>
      <c r="CX210" s="2" t="s">
        <v>268</v>
      </c>
      <c r="CZ210" s="7" t="s">
        <v>1711</v>
      </c>
      <c r="DA210" s="7" t="s">
        <v>1685</v>
      </c>
      <c r="DB210" s="7" t="s">
        <v>736</v>
      </c>
      <c r="DC210" s="7" t="s">
        <v>1544</v>
      </c>
      <c r="DD210" s="2" t="s">
        <v>2970</v>
      </c>
      <c r="DE210" s="7" t="s">
        <v>1234</v>
      </c>
      <c r="DF210" s="7"/>
      <c r="DI210" s="2"/>
      <c r="DM210" s="7"/>
      <c r="DP210" s="7" t="s">
        <v>1185</v>
      </c>
      <c r="DQ210" s="2" t="s">
        <v>267</v>
      </c>
      <c r="DR210" s="7" t="s">
        <v>678</v>
      </c>
      <c r="DS210" s="2" t="s">
        <v>2970</v>
      </c>
      <c r="DT210" s="7" t="s">
        <v>986</v>
      </c>
      <c r="DU210" s="2" t="s">
        <v>2970</v>
      </c>
      <c r="DV210" s="7"/>
      <c r="DW210" s="7" t="s">
        <v>1347</v>
      </c>
      <c r="DX210" s="7" t="s">
        <v>1348</v>
      </c>
      <c r="DY210" s="7" t="s">
        <v>1349</v>
      </c>
      <c r="DZ210" s="7" t="s">
        <v>1350</v>
      </c>
      <c r="EA210" s="7"/>
      <c r="EB210" s="7" t="s">
        <v>1109</v>
      </c>
      <c r="EC210" s="7"/>
      <c r="ED210" s="6" t="s">
        <v>290</v>
      </c>
      <c r="EE210" s="7"/>
      <c r="EF210" s="2" t="s">
        <v>267</v>
      </c>
      <c r="EG210" s="7"/>
      <c r="EH210" s="7"/>
      <c r="EI210" t="s">
        <v>267</v>
      </c>
      <c r="EJ210" t="s">
        <v>2995</v>
      </c>
      <c r="EL210">
        <f t="shared" si="5"/>
        <v>72</v>
      </c>
    </row>
    <row r="211" spans="1:142" ht="12" customHeight="1">
      <c r="A211">
        <v>209</v>
      </c>
      <c r="B211" s="17">
        <v>42689.313958333332</v>
      </c>
      <c r="C211">
        <v>99</v>
      </c>
      <c r="D211">
        <v>1683</v>
      </c>
      <c r="E211" t="b">
        <v>0</v>
      </c>
      <c r="F211" t="s">
        <v>263</v>
      </c>
      <c r="G211" t="s">
        <v>265</v>
      </c>
      <c r="H211">
        <f t="shared" si="0"/>
        <v>1</v>
      </c>
      <c r="I211" s="2">
        <f t="shared" si="1"/>
        <v>0</v>
      </c>
      <c r="J211" s="2">
        <f t="shared" ref="J211:K211" si="232">IF(O211="Yes",0,IF(O211="NO",1,""))</f>
        <v>0</v>
      </c>
      <c r="K211" s="2">
        <f t="shared" si="232"/>
        <v>0</v>
      </c>
      <c r="L211" s="2" t="str">
        <f t="shared" si="3"/>
        <v/>
      </c>
      <c r="M211" s="2">
        <f t="shared" si="4"/>
        <v>0</v>
      </c>
      <c r="N211" s="2" t="s">
        <v>269</v>
      </c>
      <c r="O211" s="2" t="s">
        <v>267</v>
      </c>
      <c r="P211" s="2" t="s">
        <v>267</v>
      </c>
      <c r="Q211" s="2" t="s">
        <v>904</v>
      </c>
      <c r="R211" s="2"/>
      <c r="S211" s="3" t="s">
        <v>267</v>
      </c>
      <c r="T211" s="2" t="s">
        <v>268</v>
      </c>
      <c r="V211" s="3"/>
      <c r="W211" s="18"/>
      <c r="X211" s="2"/>
      <c r="Y211" s="2" t="s">
        <v>906</v>
      </c>
      <c r="Z211" s="2" t="s">
        <v>1698</v>
      </c>
      <c r="AA211" s="3">
        <v>45</v>
      </c>
      <c r="AB211" s="5">
        <f t="shared" si="220"/>
        <v>40</v>
      </c>
      <c r="AC211" t="s">
        <v>3175</v>
      </c>
      <c r="AD211" s="3" t="s">
        <v>2888</v>
      </c>
      <c r="AE211" s="3" t="s">
        <v>2888</v>
      </c>
      <c r="AF211" s="6" t="s">
        <v>270</v>
      </c>
      <c r="AH211" s="3" t="s">
        <v>3013</v>
      </c>
      <c r="AJ211" s="2" t="s">
        <v>267</v>
      </c>
      <c r="AK211" s="2" t="s">
        <v>268</v>
      </c>
      <c r="AM211" s="2" t="s">
        <v>268</v>
      </c>
      <c r="AN211" s="3">
        <v>1</v>
      </c>
      <c r="AO211" s="2" t="s">
        <v>268</v>
      </c>
      <c r="AP211" s="5"/>
      <c r="AQ211" s="3" t="s">
        <v>2890</v>
      </c>
      <c r="AR211" s="2" t="s">
        <v>2984</v>
      </c>
      <c r="AS211" t="s">
        <v>267</v>
      </c>
      <c r="AW211" s="15"/>
      <c r="AX211" t="s">
        <v>268</v>
      </c>
      <c r="AY211">
        <v>2013</v>
      </c>
      <c r="AZ211">
        <v>21</v>
      </c>
      <c r="BA211" t="s">
        <v>3176</v>
      </c>
      <c r="BB211" t="s">
        <v>2909</v>
      </c>
      <c r="BD211" t="s">
        <v>3177</v>
      </c>
      <c r="BF211" s="2" t="s">
        <v>2892</v>
      </c>
      <c r="BG211" s="2" t="s">
        <v>268</v>
      </c>
      <c r="BI211" s="2" t="s">
        <v>2160</v>
      </c>
      <c r="BJ211" s="2" t="s">
        <v>2986</v>
      </c>
      <c r="BK211" t="s">
        <v>268</v>
      </c>
      <c r="BL211" s="7" t="s">
        <v>845</v>
      </c>
      <c r="BM211" s="2" t="s">
        <v>2893</v>
      </c>
      <c r="BN211" s="7" t="s">
        <v>1768</v>
      </c>
      <c r="BO211" s="2" t="s">
        <v>2986</v>
      </c>
      <c r="BP211" s="2" t="s">
        <v>267</v>
      </c>
      <c r="BQ211" s="7"/>
      <c r="BR211" s="2"/>
      <c r="BS211" s="2"/>
      <c r="BT211" s="7"/>
      <c r="BU211" s="2" t="s">
        <v>2893</v>
      </c>
      <c r="BV211" s="2" t="s">
        <v>268</v>
      </c>
      <c r="BW211" s="7" t="s">
        <v>1436</v>
      </c>
      <c r="BX211" s="6" t="s">
        <v>329</v>
      </c>
      <c r="CA211" s="2" t="s">
        <v>2902</v>
      </c>
      <c r="CB211" s="7"/>
      <c r="CC211" t="s">
        <v>2917</v>
      </c>
      <c r="CD211" s="7" t="s">
        <v>942</v>
      </c>
      <c r="CE211" s="2" t="s">
        <v>2904</v>
      </c>
      <c r="CF211" s="7" t="s">
        <v>1706</v>
      </c>
      <c r="CG211" s="2" t="s">
        <v>2903</v>
      </c>
      <c r="CH211" s="7"/>
      <c r="CI211" s="2" t="s">
        <v>2942</v>
      </c>
      <c r="CJ211" s="7" t="s">
        <v>1680</v>
      </c>
      <c r="CK211" s="7" t="s">
        <v>268</v>
      </c>
      <c r="CL211" s="7" t="s">
        <v>1776</v>
      </c>
      <c r="CM211" t="s">
        <v>2942</v>
      </c>
      <c r="CN211" s="2" t="s">
        <v>2962</v>
      </c>
      <c r="CO211" s="2" t="s">
        <v>2964</v>
      </c>
      <c r="CP211" s="2" t="s">
        <v>2964</v>
      </c>
      <c r="CQ211" s="2" t="s">
        <v>2963</v>
      </c>
      <c r="CR211" t="s">
        <v>2965</v>
      </c>
      <c r="CS211" s="2" t="s">
        <v>267</v>
      </c>
      <c r="CT211" s="7" t="s">
        <v>1516</v>
      </c>
      <c r="CU211" s="2" t="s">
        <v>268</v>
      </c>
      <c r="CV211" s="2"/>
      <c r="CW211" s="2" t="s">
        <v>267</v>
      </c>
      <c r="CX211" s="2" t="s">
        <v>267</v>
      </c>
      <c r="CZ211" s="7" t="s">
        <v>1735</v>
      </c>
      <c r="DA211" s="7" t="s">
        <v>1712</v>
      </c>
      <c r="DB211" s="7"/>
      <c r="DC211" s="7"/>
      <c r="DD211" s="2" t="s">
        <v>2966</v>
      </c>
      <c r="DE211" s="7"/>
      <c r="DF211" s="7" t="s">
        <v>643</v>
      </c>
      <c r="DI211" s="2"/>
      <c r="DM211" s="7"/>
      <c r="DP211" s="7" t="s">
        <v>1210</v>
      </c>
      <c r="DQ211" s="2" t="s">
        <v>267</v>
      </c>
      <c r="DR211" s="7" t="s">
        <v>710</v>
      </c>
      <c r="DS211" s="2" t="s">
        <v>2970</v>
      </c>
      <c r="DT211" s="7" t="s">
        <v>1016</v>
      </c>
      <c r="DU211" s="2" t="s">
        <v>2966</v>
      </c>
      <c r="DV211" s="7" t="s">
        <v>836</v>
      </c>
      <c r="DW211" s="7" t="s">
        <v>1374</v>
      </c>
      <c r="DX211" s="7" t="s">
        <v>1375</v>
      </c>
      <c r="DY211" s="7" t="s">
        <v>1376</v>
      </c>
      <c r="DZ211" s="7" t="s">
        <v>1377</v>
      </c>
      <c r="EA211" s="7"/>
      <c r="EB211" s="7" t="s">
        <v>1138</v>
      </c>
      <c r="EC211" s="7" t="s">
        <v>1024</v>
      </c>
      <c r="ED211" s="6" t="s">
        <v>330</v>
      </c>
      <c r="EE211" s="7"/>
      <c r="EF211" s="2" t="s">
        <v>267</v>
      </c>
      <c r="EG211" s="7"/>
      <c r="EH211" s="7"/>
      <c r="EI211" t="s">
        <v>267</v>
      </c>
      <c r="EK211" t="s">
        <v>3080</v>
      </c>
      <c r="EL211">
        <f t="shared" si="5"/>
        <v>82</v>
      </c>
    </row>
    <row r="212" spans="1:142" ht="12" customHeight="1">
      <c r="A212">
        <v>210</v>
      </c>
      <c r="B212" s="17">
        <v>42875.833356481482</v>
      </c>
      <c r="C212">
        <v>100</v>
      </c>
      <c r="D212">
        <v>1706</v>
      </c>
      <c r="E212" t="b">
        <v>1</v>
      </c>
      <c r="F212" t="s">
        <v>263</v>
      </c>
      <c r="G212" t="s">
        <v>265</v>
      </c>
      <c r="H212">
        <f t="shared" si="0"/>
        <v>1</v>
      </c>
      <c r="I212" s="2">
        <f t="shared" si="1"/>
        <v>0</v>
      </c>
      <c r="J212" s="2">
        <f t="shared" ref="J212:K212" si="233">IF(O212="Yes",0,IF(O212="NO",1,""))</f>
        <v>0</v>
      </c>
      <c r="K212" s="2">
        <f t="shared" si="233"/>
        <v>0</v>
      </c>
      <c r="L212" s="2" t="str">
        <f t="shared" si="3"/>
        <v/>
      </c>
      <c r="M212" s="2">
        <f t="shared" si="4"/>
        <v>0</v>
      </c>
      <c r="N212" s="2" t="s">
        <v>266</v>
      </c>
      <c r="O212" s="2" t="s">
        <v>267</v>
      </c>
      <c r="P212" s="2" t="s">
        <v>267</v>
      </c>
      <c r="Q212" s="2" t="s">
        <v>904</v>
      </c>
      <c r="R212" s="2"/>
      <c r="S212" s="3" t="s">
        <v>267</v>
      </c>
      <c r="T212" s="2" t="s">
        <v>268</v>
      </c>
      <c r="V212" s="3"/>
      <c r="W212" s="18"/>
      <c r="X212" s="2"/>
      <c r="Y212" s="2" t="s">
        <v>3071</v>
      </c>
      <c r="Z212" s="2" t="s">
        <v>1698</v>
      </c>
      <c r="AA212" s="3">
        <v>52</v>
      </c>
      <c r="AB212" s="5">
        <f t="shared" si="220"/>
        <v>50</v>
      </c>
      <c r="AD212" s="3" t="s">
        <v>2888</v>
      </c>
      <c r="AE212" s="3"/>
      <c r="AF212" s="6" t="s">
        <v>270</v>
      </c>
      <c r="AH212" s="3" t="s">
        <v>2546</v>
      </c>
      <c r="AJ212" s="2"/>
      <c r="AK212" s="2" t="s">
        <v>268</v>
      </c>
      <c r="AM212" s="2" t="s">
        <v>267</v>
      </c>
      <c r="AN212" s="3">
        <v>4</v>
      </c>
      <c r="AO212" s="2" t="s">
        <v>268</v>
      </c>
      <c r="AP212" s="5"/>
      <c r="AQ212" s="3" t="s">
        <v>2907</v>
      </c>
      <c r="AR212" s="2"/>
      <c r="AS212" t="s">
        <v>267</v>
      </c>
      <c r="AW212" s="15"/>
      <c r="AX212" t="s">
        <v>267</v>
      </c>
      <c r="BD212" t="s">
        <v>276</v>
      </c>
      <c r="BE212" t="s">
        <v>3178</v>
      </c>
      <c r="BF212" s="2" t="s">
        <v>2159</v>
      </c>
      <c r="BG212" s="2"/>
      <c r="BI212" s="2" t="s">
        <v>2160</v>
      </c>
      <c r="BJ212" s="2" t="s">
        <v>2986</v>
      </c>
      <c r="BK212" t="s">
        <v>268</v>
      </c>
      <c r="BL212" s="7" t="s">
        <v>875</v>
      </c>
      <c r="BM212" s="2" t="s">
        <v>2893</v>
      </c>
      <c r="BN212" s="7" t="s">
        <v>461</v>
      </c>
      <c r="BO212" s="2" t="s">
        <v>2986</v>
      </c>
      <c r="BP212" s="2" t="s">
        <v>267</v>
      </c>
      <c r="BQ212" s="7"/>
      <c r="BR212" s="2"/>
      <c r="BS212" s="2"/>
      <c r="BT212" s="7"/>
      <c r="BU212" s="2" t="s">
        <v>2893</v>
      </c>
      <c r="BV212" s="2" t="s">
        <v>268</v>
      </c>
      <c r="BW212" s="7" t="s">
        <v>563</v>
      </c>
      <c r="BX212" s="6" t="s">
        <v>283</v>
      </c>
      <c r="CA212" s="2" t="s">
        <v>3016</v>
      </c>
      <c r="CB212" s="7"/>
      <c r="CC212" t="s">
        <v>1839</v>
      </c>
      <c r="CD212" s="7"/>
      <c r="CE212" s="2" t="s">
        <v>2904</v>
      </c>
      <c r="CF212" s="7" t="s">
        <v>1729</v>
      </c>
      <c r="CG212" s="2" t="s">
        <v>1839</v>
      </c>
      <c r="CH212" s="7"/>
      <c r="CI212" s="2" t="s">
        <v>2958</v>
      </c>
      <c r="CJ212" s="7" t="s">
        <v>1708</v>
      </c>
      <c r="CK212" s="7" t="s">
        <v>1881</v>
      </c>
      <c r="CL212" s="7" t="s">
        <v>1797</v>
      </c>
      <c r="CM212" t="s">
        <v>2975</v>
      </c>
      <c r="CN212" s="2" t="s">
        <v>2994</v>
      </c>
      <c r="CO212" s="2" t="s">
        <v>2963</v>
      </c>
      <c r="CP212" s="2" t="s">
        <v>2963</v>
      </c>
      <c r="CQ212" s="2" t="s">
        <v>2963</v>
      </c>
      <c r="CR212" t="s">
        <v>2964</v>
      </c>
      <c r="CS212" s="2" t="s">
        <v>267</v>
      </c>
      <c r="CT212" s="7" t="s">
        <v>1541</v>
      </c>
      <c r="CU212" s="2" t="s">
        <v>268</v>
      </c>
      <c r="CV212" s="2"/>
      <c r="CW212" s="2" t="s">
        <v>268</v>
      </c>
      <c r="CX212" s="2" t="s">
        <v>268</v>
      </c>
      <c r="CZ212" s="7" t="s">
        <v>1756</v>
      </c>
      <c r="DA212" s="7" t="s">
        <v>1736</v>
      </c>
      <c r="DB212" s="7"/>
      <c r="DC212" s="7" t="s">
        <v>1567</v>
      </c>
      <c r="DD212" s="2" t="s">
        <v>2966</v>
      </c>
      <c r="DE212" s="7" t="s">
        <v>1262</v>
      </c>
      <c r="DF212" s="7"/>
      <c r="DI212" s="2"/>
      <c r="DM212" s="7"/>
      <c r="DP212" s="7" t="s">
        <v>1235</v>
      </c>
      <c r="DQ212" s="2" t="s">
        <v>268</v>
      </c>
      <c r="DR212" s="7"/>
      <c r="DS212" s="2" t="s">
        <v>268</v>
      </c>
      <c r="DT212" s="7"/>
      <c r="DU212" s="2" t="s">
        <v>268</v>
      </c>
      <c r="DV212" s="7"/>
      <c r="DW212" s="7" t="s">
        <v>1401</v>
      </c>
      <c r="DX212" s="7" t="s">
        <v>1402</v>
      </c>
      <c r="DY212" s="7" t="s">
        <v>1403</v>
      </c>
      <c r="DZ212" s="7" t="s">
        <v>1404</v>
      </c>
      <c r="EA212" s="7" t="s">
        <v>1164</v>
      </c>
      <c r="EB212" s="7" t="s">
        <v>1165</v>
      </c>
      <c r="EC212" s="7" t="s">
        <v>1054</v>
      </c>
      <c r="ED212" s="6" t="s">
        <v>331</v>
      </c>
      <c r="EE212" s="7"/>
      <c r="EF212" s="2" t="s">
        <v>267</v>
      </c>
      <c r="EG212" s="7"/>
      <c r="EH212" s="7" t="s">
        <v>782</v>
      </c>
      <c r="EI212" t="s">
        <v>267</v>
      </c>
      <c r="EL212">
        <f t="shared" si="5"/>
        <v>73</v>
      </c>
    </row>
    <row r="213" spans="1:142" ht="12" customHeight="1">
      <c r="A213">
        <v>211</v>
      </c>
      <c r="B213" s="17">
        <v>42808.831053240741</v>
      </c>
      <c r="C213">
        <v>99</v>
      </c>
      <c r="D213">
        <v>1717</v>
      </c>
      <c r="E213" t="b">
        <v>0</v>
      </c>
      <c r="F213" t="s">
        <v>263</v>
      </c>
      <c r="G213" t="s">
        <v>265</v>
      </c>
      <c r="H213">
        <f t="shared" si="0"/>
        <v>1</v>
      </c>
      <c r="I213" s="2">
        <f t="shared" si="1"/>
        <v>0</v>
      </c>
      <c r="J213" s="2">
        <f t="shared" ref="J213:K213" si="234">IF(O213="Yes",0,IF(O213="NO",1,""))</f>
        <v>0</v>
      </c>
      <c r="K213" s="2">
        <f t="shared" si="234"/>
        <v>0</v>
      </c>
      <c r="L213" s="2" t="str">
        <f t="shared" si="3"/>
        <v/>
      </c>
      <c r="M213" s="2">
        <f t="shared" si="4"/>
        <v>0</v>
      </c>
      <c r="N213" s="2" t="s">
        <v>266</v>
      </c>
      <c r="O213" s="2" t="s">
        <v>267</v>
      </c>
      <c r="P213" s="2" t="s">
        <v>267</v>
      </c>
      <c r="Q213" s="2" t="s">
        <v>1649</v>
      </c>
      <c r="R213" s="2" t="s">
        <v>2982</v>
      </c>
      <c r="S213" s="3" t="s">
        <v>268</v>
      </c>
      <c r="T213" s="2" t="s">
        <v>268</v>
      </c>
      <c r="V213" s="3"/>
      <c r="W213" s="18"/>
      <c r="X213" s="2"/>
      <c r="Y213" s="2" t="s">
        <v>2949</v>
      </c>
      <c r="Z213" s="2" t="s">
        <v>1698</v>
      </c>
      <c r="AA213" s="3">
        <v>26</v>
      </c>
      <c r="AB213" s="5">
        <f t="shared" si="220"/>
        <v>20</v>
      </c>
      <c r="AD213" s="3" t="s">
        <v>2888</v>
      </c>
      <c r="AE213" s="3"/>
      <c r="AF213" s="6" t="s">
        <v>270</v>
      </c>
      <c r="AH213" s="3" t="s">
        <v>1704</v>
      </c>
      <c r="AJ213" s="2"/>
      <c r="AK213" s="2"/>
      <c r="AM213" s="2"/>
      <c r="AN213" s="3">
        <v>3</v>
      </c>
      <c r="AO213" s="2" t="s">
        <v>267</v>
      </c>
      <c r="AP213" s="5" t="s">
        <v>3179</v>
      </c>
      <c r="AQ213" s="3" t="s">
        <v>2898</v>
      </c>
      <c r="AR213" s="2"/>
      <c r="AS213" t="s">
        <v>2157</v>
      </c>
      <c r="AT213" t="s">
        <v>3040</v>
      </c>
      <c r="AV213" t="s">
        <v>3002</v>
      </c>
      <c r="AW213" s="30">
        <v>168</v>
      </c>
      <c r="AX213" t="s">
        <v>267</v>
      </c>
      <c r="BD213" t="s">
        <v>2891</v>
      </c>
      <c r="BF213" s="2" t="s">
        <v>2892</v>
      </c>
      <c r="BG213" s="2"/>
      <c r="BI213" s="2" t="s">
        <v>268</v>
      </c>
      <c r="BJ213" s="2"/>
      <c r="BL213" s="7"/>
      <c r="BM213" s="2" t="s">
        <v>2958</v>
      </c>
      <c r="BN213" s="7" t="s">
        <v>1811</v>
      </c>
      <c r="BO213" s="2" t="s">
        <v>2958</v>
      </c>
      <c r="BP213" s="2" t="s">
        <v>268</v>
      </c>
      <c r="BQ213" s="7" t="s">
        <v>1462</v>
      </c>
      <c r="BR213" s="2" t="s">
        <v>2986</v>
      </c>
      <c r="BS213" s="2" t="s">
        <v>3043</v>
      </c>
      <c r="BT213" s="7"/>
      <c r="BU213" s="2"/>
      <c r="BV213" s="2"/>
      <c r="BW213" s="7"/>
      <c r="BX213" s="6" t="s">
        <v>280</v>
      </c>
      <c r="CA213" s="2" t="s">
        <v>2961</v>
      </c>
      <c r="CB213" s="7" t="s">
        <v>1629</v>
      </c>
      <c r="CC213" t="s">
        <v>1839</v>
      </c>
      <c r="CD213" s="7"/>
      <c r="CE213" s="2" t="s">
        <v>2904</v>
      </c>
      <c r="CF213" s="7" t="s">
        <v>1751</v>
      </c>
      <c r="CG213" s="2" t="s">
        <v>2903</v>
      </c>
      <c r="CH213" s="7" t="s">
        <v>1253</v>
      </c>
      <c r="CI213" s="2" t="s">
        <v>2942</v>
      </c>
      <c r="CJ213" s="7" t="s">
        <v>1731</v>
      </c>
      <c r="CK213" s="7" t="s">
        <v>1904</v>
      </c>
      <c r="CL213" s="7" t="s">
        <v>1817</v>
      </c>
      <c r="CM213" t="s">
        <v>2893</v>
      </c>
      <c r="CN213" s="2" t="s">
        <v>2976</v>
      </c>
      <c r="CO213" s="2" t="s">
        <v>2964</v>
      </c>
      <c r="CP213" s="2" t="s">
        <v>2964</v>
      </c>
      <c r="CQ213" s="2" t="s">
        <v>2965</v>
      </c>
      <c r="CR213" t="s">
        <v>2964</v>
      </c>
      <c r="CS213" s="2" t="s">
        <v>267</v>
      </c>
      <c r="CT213" s="7" t="s">
        <v>1564</v>
      </c>
      <c r="CU213" s="2" t="s">
        <v>268</v>
      </c>
      <c r="CV213" s="2"/>
      <c r="CW213" s="2" t="s">
        <v>268</v>
      </c>
      <c r="CX213" s="2" t="s">
        <v>268</v>
      </c>
      <c r="CZ213" s="36" t="s">
        <v>1778</v>
      </c>
      <c r="DA213" s="36" t="s">
        <v>1757</v>
      </c>
      <c r="DB213" s="7" t="s">
        <v>767</v>
      </c>
      <c r="DC213" s="7" t="s">
        <v>1592</v>
      </c>
      <c r="DD213" s="2" t="s">
        <v>2998</v>
      </c>
      <c r="DE213" s="7"/>
      <c r="DF213" s="7"/>
      <c r="DI213" s="2"/>
      <c r="DM213" s="7"/>
      <c r="DP213" s="7" t="s">
        <v>1263</v>
      </c>
      <c r="DQ213" s="2" t="s">
        <v>268</v>
      </c>
      <c r="DR213" s="7"/>
      <c r="DS213" s="2" t="s">
        <v>2970</v>
      </c>
      <c r="DT213" s="7" t="s">
        <v>1046</v>
      </c>
      <c r="DU213" s="2" t="s">
        <v>2970</v>
      </c>
      <c r="DV213" s="7" t="s">
        <v>867</v>
      </c>
      <c r="DW213" s="7" t="s">
        <v>1425</v>
      </c>
      <c r="DX213" s="36" t="s">
        <v>1426</v>
      </c>
      <c r="DY213" s="36" t="s">
        <v>1427</v>
      </c>
      <c r="DZ213" s="36" t="s">
        <v>1428</v>
      </c>
      <c r="EA213" s="7" t="s">
        <v>1191</v>
      </c>
      <c r="EB213" s="7" t="s">
        <v>1192</v>
      </c>
      <c r="EC213" s="7" t="s">
        <v>1083</v>
      </c>
      <c r="ED213" s="6" t="s">
        <v>321</v>
      </c>
      <c r="EE213" s="7"/>
      <c r="EF213" s="2" t="s">
        <v>267</v>
      </c>
      <c r="EG213" s="7"/>
      <c r="EH213" s="7"/>
      <c r="EI213" t="s">
        <v>267</v>
      </c>
      <c r="EJ213" t="s">
        <v>3180</v>
      </c>
      <c r="EL213">
        <f t="shared" si="5"/>
        <v>76</v>
      </c>
    </row>
    <row r="214" spans="1:142" ht="12" customHeight="1">
      <c r="A214">
        <v>212</v>
      </c>
      <c r="B214" s="17">
        <v>42857.970069444447</v>
      </c>
      <c r="C214">
        <v>99</v>
      </c>
      <c r="D214">
        <v>1770</v>
      </c>
      <c r="E214" t="b">
        <v>0</v>
      </c>
      <c r="F214" t="s">
        <v>263</v>
      </c>
      <c r="G214" t="s">
        <v>265</v>
      </c>
      <c r="H214">
        <f t="shared" si="0"/>
        <v>1</v>
      </c>
      <c r="I214" s="2">
        <f t="shared" si="1"/>
        <v>0</v>
      </c>
      <c r="J214" s="2">
        <f t="shared" ref="J214:K214" si="235">IF(O214="Yes",0,IF(O214="NO",1,""))</f>
        <v>0</v>
      </c>
      <c r="K214" s="2">
        <f t="shared" si="235"/>
        <v>0</v>
      </c>
      <c r="L214" s="2" t="str">
        <f t="shared" si="3"/>
        <v/>
      </c>
      <c r="M214" s="2">
        <f t="shared" si="4"/>
        <v>0</v>
      </c>
      <c r="N214" s="2" t="s">
        <v>269</v>
      </c>
      <c r="O214" s="2" t="s">
        <v>267</v>
      </c>
      <c r="P214" s="2" t="s">
        <v>267</v>
      </c>
      <c r="Q214" s="2" t="s">
        <v>1649</v>
      </c>
      <c r="R214" s="2" t="s">
        <v>3181</v>
      </c>
      <c r="S214" s="3" t="s">
        <v>268</v>
      </c>
      <c r="T214" s="2" t="s">
        <v>267</v>
      </c>
      <c r="U214" t="s">
        <v>2683</v>
      </c>
      <c r="V214" s="3"/>
      <c r="W214" s="19">
        <v>2014</v>
      </c>
      <c r="X214" s="2" t="s">
        <v>3182</v>
      </c>
      <c r="Y214" s="2" t="s">
        <v>1697</v>
      </c>
      <c r="Z214" s="2" t="s">
        <v>1698</v>
      </c>
      <c r="AA214" s="3">
        <v>34</v>
      </c>
      <c r="AB214" s="5">
        <f t="shared" si="220"/>
        <v>30</v>
      </c>
      <c r="AC214">
        <v>18</v>
      </c>
      <c r="AD214" s="3" t="s">
        <v>1701</v>
      </c>
      <c r="AE214" s="3" t="s">
        <v>2888</v>
      </c>
      <c r="AF214" s="6" t="s">
        <v>270</v>
      </c>
      <c r="AH214" s="3" t="s">
        <v>1704</v>
      </c>
      <c r="AJ214" s="2"/>
      <c r="AK214" s="2"/>
      <c r="AM214" s="2"/>
      <c r="AN214" s="3">
        <v>3</v>
      </c>
      <c r="AO214" s="2" t="s">
        <v>267</v>
      </c>
      <c r="AP214" s="5" t="s">
        <v>3183</v>
      </c>
      <c r="AQ214" s="3" t="s">
        <v>2890</v>
      </c>
      <c r="AR214" s="2" t="s">
        <v>2907</v>
      </c>
      <c r="AS214" t="s">
        <v>2157</v>
      </c>
      <c r="AT214" t="s">
        <v>3184</v>
      </c>
      <c r="AV214" t="s">
        <v>3185</v>
      </c>
      <c r="AW214" s="30">
        <v>60</v>
      </c>
      <c r="AX214" t="s">
        <v>268</v>
      </c>
      <c r="AY214">
        <v>2001</v>
      </c>
      <c r="AZ214">
        <v>4</v>
      </c>
      <c r="BA214" t="s">
        <v>3186</v>
      </c>
      <c r="BB214" t="s">
        <v>2934</v>
      </c>
      <c r="BD214" t="s">
        <v>2891</v>
      </c>
      <c r="BF214" s="2" t="s">
        <v>2935</v>
      </c>
      <c r="BG214" s="2" t="s">
        <v>267</v>
      </c>
      <c r="BH214" t="s">
        <v>2935</v>
      </c>
      <c r="BI214" s="2" t="s">
        <v>268</v>
      </c>
      <c r="BJ214" s="2"/>
      <c r="BL214" s="7"/>
      <c r="BM214" s="2" t="s">
        <v>1839</v>
      </c>
      <c r="BN214" s="7" t="s">
        <v>1832</v>
      </c>
      <c r="BO214" s="2" t="s">
        <v>1839</v>
      </c>
      <c r="BP214" s="2" t="s">
        <v>268</v>
      </c>
      <c r="BQ214" s="7"/>
      <c r="BR214" s="2" t="s">
        <v>2986</v>
      </c>
      <c r="BS214" s="2" t="s">
        <v>3043</v>
      </c>
      <c r="BT214" s="7"/>
      <c r="BU214" s="2"/>
      <c r="BV214" s="2"/>
      <c r="BW214" s="7"/>
      <c r="BX214" s="6" t="s">
        <v>277</v>
      </c>
      <c r="BY214" t="s">
        <v>3187</v>
      </c>
      <c r="CA214" s="2" t="s">
        <v>2961</v>
      </c>
      <c r="CB214" s="7" t="s">
        <v>1653</v>
      </c>
      <c r="CC214" t="s">
        <v>1839</v>
      </c>
      <c r="CD214" s="7"/>
      <c r="CE214" s="2" t="s">
        <v>2904</v>
      </c>
      <c r="CF214" s="7" t="s">
        <v>1772</v>
      </c>
      <c r="CG214" s="2" t="s">
        <v>1839</v>
      </c>
      <c r="CH214" s="7"/>
      <c r="CI214" s="2" t="s">
        <v>1839</v>
      </c>
      <c r="CJ214" s="7"/>
      <c r="CK214" s="7" t="s">
        <v>268</v>
      </c>
      <c r="CL214" s="7" t="s">
        <v>1840</v>
      </c>
      <c r="CM214" t="s">
        <v>2986</v>
      </c>
      <c r="CN214" s="2" t="s">
        <v>2962</v>
      </c>
      <c r="CO214" s="2" t="s">
        <v>2963</v>
      </c>
      <c r="CP214" s="2" t="s">
        <v>2964</v>
      </c>
      <c r="CQ214" s="2" t="s">
        <v>2991</v>
      </c>
      <c r="CR214" t="s">
        <v>2964</v>
      </c>
      <c r="CS214" s="2" t="s">
        <v>267</v>
      </c>
      <c r="CT214" s="7" t="s">
        <v>1589</v>
      </c>
      <c r="CU214" s="2" t="s">
        <v>268</v>
      </c>
      <c r="CV214" s="2"/>
      <c r="CW214" s="2" t="s">
        <v>268</v>
      </c>
      <c r="CX214" s="2" t="s">
        <v>268</v>
      </c>
      <c r="CZ214" s="7" t="s">
        <v>1779</v>
      </c>
      <c r="DA214" s="7" t="s">
        <v>1779</v>
      </c>
      <c r="DB214" s="7" t="s">
        <v>798</v>
      </c>
      <c r="DC214" s="7" t="s">
        <v>1615</v>
      </c>
      <c r="DD214" s="2" t="s">
        <v>2992</v>
      </c>
      <c r="DE214" s="7" t="s">
        <v>1289</v>
      </c>
      <c r="DF214" s="7"/>
      <c r="DG214" t="s">
        <v>3031</v>
      </c>
      <c r="DI214" s="2" t="s">
        <v>267</v>
      </c>
      <c r="DJ214" t="s">
        <v>3032</v>
      </c>
      <c r="DK214" t="s">
        <v>268</v>
      </c>
      <c r="DM214" s="7"/>
      <c r="DN214" t="s">
        <v>2969</v>
      </c>
      <c r="DP214" s="7" t="s">
        <v>1290</v>
      </c>
      <c r="DQ214" s="2" t="s">
        <v>268</v>
      </c>
      <c r="DR214" s="7"/>
      <c r="DS214" s="2" t="s">
        <v>2966</v>
      </c>
      <c r="DT214" s="7"/>
      <c r="DU214" s="2" t="s">
        <v>268</v>
      </c>
      <c r="DV214" s="7"/>
      <c r="DW214" s="7" t="s">
        <v>1452</v>
      </c>
      <c r="DX214" s="7" t="s">
        <v>1453</v>
      </c>
      <c r="DY214" s="7" t="s">
        <v>1454</v>
      </c>
      <c r="DZ214" s="7" t="s">
        <v>1455</v>
      </c>
      <c r="EA214" s="7" t="s">
        <v>1217</v>
      </c>
      <c r="EB214" s="7"/>
      <c r="EC214" s="7" t="s">
        <v>1110</v>
      </c>
      <c r="ED214" s="6" t="s">
        <v>321</v>
      </c>
      <c r="EE214" s="7"/>
      <c r="EF214" s="2" t="s">
        <v>267</v>
      </c>
      <c r="EG214" s="7"/>
      <c r="EH214" s="36" t="s">
        <v>814</v>
      </c>
      <c r="EI214" t="s">
        <v>267</v>
      </c>
      <c r="EJ214" t="s">
        <v>3180</v>
      </c>
      <c r="EL214">
        <f t="shared" si="5"/>
        <v>90</v>
      </c>
    </row>
    <row r="215" spans="1:142" ht="12" customHeight="1">
      <c r="A215">
        <v>213</v>
      </c>
      <c r="B215" s="17">
        <v>42754.283229166664</v>
      </c>
      <c r="C215">
        <v>100</v>
      </c>
      <c r="D215">
        <v>1771</v>
      </c>
      <c r="E215" t="b">
        <v>1</v>
      </c>
      <c r="F215" t="s">
        <v>263</v>
      </c>
      <c r="G215" t="s">
        <v>265</v>
      </c>
      <c r="H215">
        <f t="shared" si="0"/>
        <v>1</v>
      </c>
      <c r="I215" s="2">
        <f t="shared" si="1"/>
        <v>0</v>
      </c>
      <c r="J215" s="2">
        <f t="shared" ref="J215:K215" si="236">IF(O215="Yes",0,IF(O215="NO",1,""))</f>
        <v>0</v>
      </c>
      <c r="K215" s="2">
        <f t="shared" si="236"/>
        <v>0</v>
      </c>
      <c r="L215" s="2" t="str">
        <f t="shared" si="3"/>
        <v/>
      </c>
      <c r="M215" s="2">
        <f t="shared" si="4"/>
        <v>0</v>
      </c>
      <c r="N215" s="2" t="s">
        <v>266</v>
      </c>
      <c r="O215" s="2" t="s">
        <v>267</v>
      </c>
      <c r="P215" s="2" t="s">
        <v>267</v>
      </c>
      <c r="Q215" s="2" t="s">
        <v>904</v>
      </c>
      <c r="R215" s="2"/>
      <c r="S215" s="3" t="s">
        <v>268</v>
      </c>
      <c r="T215" s="2" t="s">
        <v>268</v>
      </c>
      <c r="V215" s="3"/>
      <c r="W215" s="18"/>
      <c r="X215" s="2"/>
      <c r="Y215" s="2" t="s">
        <v>1697</v>
      </c>
      <c r="Z215" s="2" t="s">
        <v>1698</v>
      </c>
      <c r="AA215" s="3">
        <v>32</v>
      </c>
      <c r="AB215" s="5">
        <f t="shared" si="220"/>
        <v>30</v>
      </c>
      <c r="AD215" s="3" t="s">
        <v>2925</v>
      </c>
      <c r="AE215" s="3"/>
      <c r="AF215" s="6" t="s">
        <v>275</v>
      </c>
      <c r="AH215" s="3" t="s">
        <v>2546</v>
      </c>
      <c r="AJ215" s="2"/>
      <c r="AK215" s="2"/>
      <c r="AM215" s="2" t="s">
        <v>267</v>
      </c>
      <c r="AN215" s="3">
        <v>2</v>
      </c>
      <c r="AO215" s="2" t="s">
        <v>267</v>
      </c>
      <c r="AP215" s="32" t="s">
        <v>3188</v>
      </c>
      <c r="AQ215" s="3" t="s">
        <v>2907</v>
      </c>
      <c r="AR215" s="2"/>
      <c r="AS215" t="s">
        <v>267</v>
      </c>
      <c r="AW215" s="15"/>
      <c r="AX215" t="s">
        <v>267</v>
      </c>
      <c r="BD215" t="s">
        <v>2891</v>
      </c>
      <c r="BF215" s="2" t="s">
        <v>2993</v>
      </c>
      <c r="BG215" s="2"/>
      <c r="BI215" s="2" t="s">
        <v>268</v>
      </c>
      <c r="BJ215" s="2"/>
      <c r="BL215" s="7"/>
      <c r="BM215" s="2" t="s">
        <v>1839</v>
      </c>
      <c r="BN215" s="7"/>
      <c r="BO215" s="2" t="s">
        <v>2893</v>
      </c>
      <c r="BP215" s="2" t="s">
        <v>268</v>
      </c>
      <c r="BQ215" s="7"/>
      <c r="BR215" s="2" t="s">
        <v>2893</v>
      </c>
      <c r="BS215" s="2" t="s">
        <v>268</v>
      </c>
      <c r="BT215" s="7" t="s">
        <v>693</v>
      </c>
      <c r="BU215" s="2" t="s">
        <v>1839</v>
      </c>
      <c r="BV215" s="2" t="s">
        <v>267</v>
      </c>
      <c r="BW215" s="7"/>
      <c r="BX215" s="6" t="s">
        <v>332</v>
      </c>
      <c r="BY215" t="s">
        <v>3189</v>
      </c>
      <c r="CA215" s="2" t="s">
        <v>2961</v>
      </c>
      <c r="CB215" s="7" t="s">
        <v>1676</v>
      </c>
      <c r="CC215" t="s">
        <v>1839</v>
      </c>
      <c r="CD215" s="7"/>
      <c r="CE215" s="2" t="s">
        <v>2918</v>
      </c>
      <c r="CF215" s="7" t="s">
        <v>1793</v>
      </c>
      <c r="CG215" s="2" t="s">
        <v>1839</v>
      </c>
      <c r="CH215" s="7"/>
      <c r="CI215" s="2" t="s">
        <v>1839</v>
      </c>
      <c r="CJ215" s="7"/>
      <c r="CK215" s="7" t="s">
        <v>267</v>
      </c>
      <c r="CL215" s="7" t="s">
        <v>1859</v>
      </c>
      <c r="CM215" t="s">
        <v>2975</v>
      </c>
      <c r="CN215" s="2" t="s">
        <v>2962</v>
      </c>
      <c r="CO215" s="2" t="s">
        <v>2963</v>
      </c>
      <c r="CP215" s="2" t="s">
        <v>2964</v>
      </c>
      <c r="CQ215" s="2" t="s">
        <v>2963</v>
      </c>
      <c r="CR215" t="s">
        <v>2963</v>
      </c>
      <c r="CS215" s="2" t="s">
        <v>268</v>
      </c>
      <c r="CT215" s="7"/>
      <c r="CU215" s="2" t="s">
        <v>1881</v>
      </c>
      <c r="CV215" s="2" t="s">
        <v>268</v>
      </c>
      <c r="CW215" s="2" t="s">
        <v>268</v>
      </c>
      <c r="CX215" s="2" t="s">
        <v>268</v>
      </c>
      <c r="CZ215" s="7" t="s">
        <v>1819</v>
      </c>
      <c r="DA215" s="7" t="s">
        <v>1799</v>
      </c>
      <c r="DB215" s="7" t="s">
        <v>828</v>
      </c>
      <c r="DC215" s="7" t="s">
        <v>1638</v>
      </c>
      <c r="DD215" s="2" t="s">
        <v>2992</v>
      </c>
      <c r="DE215" s="7" t="s">
        <v>1315</v>
      </c>
      <c r="DF215" s="7" t="s">
        <v>675</v>
      </c>
      <c r="DI215" s="2"/>
      <c r="DM215" s="7"/>
      <c r="DP215" s="7" t="s">
        <v>1316</v>
      </c>
      <c r="DQ215" s="2" t="s">
        <v>268</v>
      </c>
      <c r="DR215" s="7"/>
      <c r="DS215" s="2" t="s">
        <v>2966</v>
      </c>
      <c r="DT215" s="7" t="s">
        <v>1076</v>
      </c>
      <c r="DU215" s="2" t="s">
        <v>268</v>
      </c>
      <c r="DV215" s="7"/>
      <c r="DW215" s="7" t="s">
        <v>1476</v>
      </c>
      <c r="DX215" s="7" t="s">
        <v>1477</v>
      </c>
      <c r="DY215" s="7" t="s">
        <v>1478</v>
      </c>
      <c r="DZ215" s="7" t="s">
        <v>1479</v>
      </c>
      <c r="EA215" s="7" t="s">
        <v>1242</v>
      </c>
      <c r="EB215" s="7"/>
      <c r="EC215" s="7" t="s">
        <v>1139</v>
      </c>
      <c r="ED215" s="6" t="s">
        <v>333</v>
      </c>
      <c r="EE215" s="7"/>
      <c r="EF215" s="2" t="s">
        <v>267</v>
      </c>
      <c r="EG215" s="7"/>
      <c r="EH215" s="7" t="s">
        <v>844</v>
      </c>
      <c r="EI215" t="s">
        <v>267</v>
      </c>
      <c r="EJ215" t="s">
        <v>2995</v>
      </c>
      <c r="EL215">
        <f t="shared" si="5"/>
        <v>74</v>
      </c>
    </row>
    <row r="216" spans="1:142" ht="12" customHeight="1">
      <c r="A216">
        <v>214</v>
      </c>
      <c r="B216" s="17">
        <v>42803.806284722225</v>
      </c>
      <c r="C216">
        <v>73</v>
      </c>
      <c r="D216">
        <v>1816</v>
      </c>
      <c r="E216" t="b">
        <v>0</v>
      </c>
      <c r="F216" t="s">
        <v>263</v>
      </c>
      <c r="G216" t="s">
        <v>265</v>
      </c>
      <c r="H216">
        <f t="shared" si="0"/>
        <v>1</v>
      </c>
      <c r="I216" s="2">
        <f t="shared" si="1"/>
        <v>0</v>
      </c>
      <c r="J216" s="2">
        <f t="shared" ref="J216:K216" si="237">IF(O216="Yes",0,IF(O216="NO",1,""))</f>
        <v>0</v>
      </c>
      <c r="K216" s="2">
        <f t="shared" si="237"/>
        <v>0</v>
      </c>
      <c r="L216" s="2" t="str">
        <f t="shared" si="3"/>
        <v/>
      </c>
      <c r="M216" s="2">
        <f t="shared" si="4"/>
        <v>0</v>
      </c>
      <c r="N216" s="2" t="s">
        <v>269</v>
      </c>
      <c r="O216" s="2" t="s">
        <v>267</v>
      </c>
      <c r="P216" s="2" t="s">
        <v>267</v>
      </c>
      <c r="Q216" s="2" t="s">
        <v>1649</v>
      </c>
      <c r="R216" s="2" t="s">
        <v>3190</v>
      </c>
      <c r="S216" s="3" t="s">
        <v>268</v>
      </c>
      <c r="T216" s="2" t="s">
        <v>267</v>
      </c>
      <c r="U216" t="s">
        <v>2683</v>
      </c>
      <c r="V216" s="3"/>
      <c r="W216" s="18"/>
      <c r="X216" s="2" t="s">
        <v>3191</v>
      </c>
      <c r="Y216" s="2" t="s">
        <v>906</v>
      </c>
      <c r="Z216" s="2" t="s">
        <v>1698</v>
      </c>
      <c r="AA216" s="3">
        <v>57</v>
      </c>
      <c r="AB216" s="5">
        <f t="shared" si="220"/>
        <v>50</v>
      </c>
      <c r="AC216">
        <v>35</v>
      </c>
      <c r="AD216" s="3" t="s">
        <v>2888</v>
      </c>
      <c r="AE216" s="3" t="s">
        <v>2888</v>
      </c>
      <c r="AF216" s="6" t="s">
        <v>270</v>
      </c>
      <c r="AH216" s="3" t="s">
        <v>1704</v>
      </c>
      <c r="AJ216" s="2"/>
      <c r="AK216" s="2"/>
      <c r="AM216" s="2"/>
      <c r="AN216" s="3"/>
      <c r="AO216" s="2" t="s">
        <v>267</v>
      </c>
      <c r="AP216" s="5" t="s">
        <v>3192</v>
      </c>
      <c r="AQ216" s="3" t="s">
        <v>2898</v>
      </c>
      <c r="AR216" s="2" t="s">
        <v>2907</v>
      </c>
      <c r="AS216" t="s">
        <v>2157</v>
      </c>
      <c r="AT216" t="s">
        <v>904</v>
      </c>
      <c r="AV216" t="s">
        <v>3193</v>
      </c>
      <c r="AW216" s="30">
        <v>50</v>
      </c>
      <c r="AX216" t="s">
        <v>268</v>
      </c>
      <c r="AY216">
        <v>1996</v>
      </c>
      <c r="AZ216">
        <v>7</v>
      </c>
      <c r="BA216" t="s">
        <v>3194</v>
      </c>
      <c r="BB216" t="s">
        <v>2909</v>
      </c>
      <c r="BD216" t="s">
        <v>2891</v>
      </c>
      <c r="BF216" s="2" t="s">
        <v>2910</v>
      </c>
      <c r="BG216" s="2" t="s">
        <v>268</v>
      </c>
      <c r="BI216" s="2" t="s">
        <v>2911</v>
      </c>
      <c r="BJ216" s="2" t="s">
        <v>2986</v>
      </c>
      <c r="BK216" t="s">
        <v>267</v>
      </c>
      <c r="BL216" s="7"/>
      <c r="BM216" s="2" t="s">
        <v>1839</v>
      </c>
      <c r="BN216" s="7" t="s">
        <v>1853</v>
      </c>
      <c r="BO216" s="2" t="s">
        <v>1839</v>
      </c>
      <c r="BP216" s="2" t="s">
        <v>268</v>
      </c>
      <c r="BQ216" s="7" t="s">
        <v>1485</v>
      </c>
      <c r="BR216" s="2" t="s">
        <v>2942</v>
      </c>
      <c r="BS216" s="2" t="s">
        <v>3043</v>
      </c>
      <c r="BT216" s="7"/>
      <c r="BU216" s="2"/>
      <c r="BV216" s="2"/>
      <c r="BW216" s="7"/>
      <c r="BX216" s="6" t="s">
        <v>281</v>
      </c>
      <c r="CA216" s="2" t="s">
        <v>2902</v>
      </c>
      <c r="CB216" s="7" t="s">
        <v>1703</v>
      </c>
      <c r="CC216" t="s">
        <v>2903</v>
      </c>
      <c r="CD216" s="7" t="s">
        <v>972</v>
      </c>
      <c r="CE216" s="2" t="s">
        <v>2904</v>
      </c>
      <c r="CF216" s="7" t="s">
        <v>1815</v>
      </c>
      <c r="CG216" s="2" t="s">
        <v>2903</v>
      </c>
      <c r="CH216" s="7" t="s">
        <v>1281</v>
      </c>
      <c r="CI216" s="2" t="s">
        <v>2942</v>
      </c>
      <c r="CJ216" s="7" t="s">
        <v>1753</v>
      </c>
      <c r="CK216" s="7" t="s">
        <v>268</v>
      </c>
      <c r="CL216" s="7" t="s">
        <v>1882</v>
      </c>
      <c r="CM216" t="s">
        <v>2942</v>
      </c>
      <c r="CN216" s="2" t="s">
        <v>2962</v>
      </c>
      <c r="CO216" s="2" t="s">
        <v>2963</v>
      </c>
      <c r="CP216" s="2" t="s">
        <v>2964</v>
      </c>
      <c r="CQ216" s="2" t="s">
        <v>2963</v>
      </c>
      <c r="CR216" t="s">
        <v>2965</v>
      </c>
      <c r="CS216" s="2" t="s">
        <v>267</v>
      </c>
      <c r="CT216" s="7" t="s">
        <v>1612</v>
      </c>
      <c r="CU216" s="2" t="s">
        <v>268</v>
      </c>
      <c r="CV216" s="2"/>
      <c r="CW216" s="2" t="s">
        <v>268</v>
      </c>
      <c r="CX216" s="2" t="s">
        <v>268</v>
      </c>
      <c r="CZ216" s="7" t="s">
        <v>1842</v>
      </c>
      <c r="DA216" s="7" t="s">
        <v>1820</v>
      </c>
      <c r="DB216" s="7"/>
      <c r="DC216" s="7" t="s">
        <v>1662</v>
      </c>
      <c r="DD216" s="2" t="s">
        <v>2966</v>
      </c>
      <c r="DE216" s="7"/>
      <c r="DF216" s="7"/>
      <c r="DI216" s="2"/>
      <c r="DM216" s="7"/>
      <c r="DP216" s="7"/>
      <c r="DQ216" s="2"/>
      <c r="DR216" s="7"/>
      <c r="DS216" s="2"/>
      <c r="DT216" s="7"/>
      <c r="DU216" s="2"/>
      <c r="DV216" s="7"/>
      <c r="DW216" s="7"/>
      <c r="DX216" s="7"/>
      <c r="DY216" s="7"/>
      <c r="DZ216" s="7"/>
      <c r="EA216" s="7"/>
      <c r="EB216" s="7"/>
      <c r="EC216" s="7"/>
      <c r="ED216" s="6"/>
      <c r="EE216" s="7"/>
      <c r="EF216" s="2"/>
      <c r="EG216" s="7"/>
      <c r="EH216" s="7"/>
      <c r="EL216">
        <f t="shared" si="5"/>
        <v>70</v>
      </c>
    </row>
    <row r="217" spans="1:142" ht="12" customHeight="1">
      <c r="A217">
        <v>215</v>
      </c>
      <c r="B217" s="17">
        <v>42603.543912037036</v>
      </c>
      <c r="C217">
        <v>100</v>
      </c>
      <c r="D217">
        <v>1828</v>
      </c>
      <c r="E217" t="b">
        <v>1</v>
      </c>
      <c r="F217" t="s">
        <v>263</v>
      </c>
      <c r="G217" t="s">
        <v>265</v>
      </c>
      <c r="H217">
        <f t="shared" si="0"/>
        <v>1</v>
      </c>
      <c r="I217" s="2">
        <f t="shared" si="1"/>
        <v>0</v>
      </c>
      <c r="J217" s="2">
        <f t="shared" ref="J217:K217" si="238">IF(O217="Yes",0,IF(O217="NO",1,""))</f>
        <v>0</v>
      </c>
      <c r="K217" s="2">
        <f t="shared" si="238"/>
        <v>0</v>
      </c>
      <c r="L217" s="2" t="str">
        <f t="shared" si="3"/>
        <v/>
      </c>
      <c r="M217" s="2">
        <f t="shared" si="4"/>
        <v>0</v>
      </c>
      <c r="N217" s="2" t="s">
        <v>266</v>
      </c>
      <c r="O217" s="2" t="s">
        <v>267</v>
      </c>
      <c r="P217" s="2" t="s">
        <v>267</v>
      </c>
      <c r="Q217" s="2" t="s">
        <v>904</v>
      </c>
      <c r="R217" s="2"/>
      <c r="S217" s="3" t="s">
        <v>267</v>
      </c>
      <c r="T217" s="2" t="s">
        <v>268</v>
      </c>
      <c r="V217" s="3"/>
      <c r="W217" s="18"/>
      <c r="X217" s="2"/>
      <c r="Y217" s="2" t="s">
        <v>906</v>
      </c>
      <c r="Z217" s="2" t="s">
        <v>1698</v>
      </c>
      <c r="AA217" s="3">
        <v>53</v>
      </c>
      <c r="AB217" s="5">
        <f t="shared" si="220"/>
        <v>50</v>
      </c>
      <c r="AD217" s="3" t="s">
        <v>2543</v>
      </c>
      <c r="AE217" s="3"/>
      <c r="AF217" s="6" t="s">
        <v>270</v>
      </c>
      <c r="AH217" s="3" t="s">
        <v>2546</v>
      </c>
      <c r="AJ217" s="2"/>
      <c r="AK217" s="2" t="s">
        <v>267</v>
      </c>
      <c r="AM217" s="2"/>
      <c r="AN217" s="3"/>
      <c r="AO217" s="2"/>
      <c r="AP217" s="5"/>
      <c r="AQ217" s="3"/>
      <c r="AR217" s="2"/>
      <c r="AS217" t="s">
        <v>267</v>
      </c>
      <c r="AW217" s="15"/>
      <c r="AX217" t="s">
        <v>267</v>
      </c>
      <c r="BD217" t="s">
        <v>3156</v>
      </c>
      <c r="BF217" s="2" t="s">
        <v>2910</v>
      </c>
      <c r="BG217" s="2"/>
      <c r="BI217" s="2" t="s">
        <v>2160</v>
      </c>
      <c r="BJ217" s="2" t="s">
        <v>2942</v>
      </c>
      <c r="BK217" t="s">
        <v>268</v>
      </c>
      <c r="BL217" s="7" t="s">
        <v>907</v>
      </c>
      <c r="BM217" s="2" t="s">
        <v>2893</v>
      </c>
      <c r="BN217" s="7" t="s">
        <v>1874</v>
      </c>
      <c r="BO217" s="2" t="s">
        <v>2986</v>
      </c>
      <c r="BP217" s="2" t="s">
        <v>268</v>
      </c>
      <c r="BQ217" s="7" t="s">
        <v>1510</v>
      </c>
      <c r="BR217" s="2"/>
      <c r="BS217" s="2"/>
      <c r="BT217" s="7"/>
      <c r="BU217" s="2" t="s">
        <v>2975</v>
      </c>
      <c r="BV217" s="2" t="s">
        <v>268</v>
      </c>
      <c r="BW217" s="7" t="s">
        <v>1486</v>
      </c>
      <c r="BX217" s="6" t="s">
        <v>334</v>
      </c>
      <c r="BY217" t="s">
        <v>3195</v>
      </c>
      <c r="BZ217" t="s">
        <v>3196</v>
      </c>
      <c r="CA217" s="2" t="s">
        <v>2961</v>
      </c>
      <c r="CB217" s="7" t="s">
        <v>1727</v>
      </c>
      <c r="CC217" t="s">
        <v>2917</v>
      </c>
      <c r="CD217" s="7" t="s">
        <v>1002</v>
      </c>
      <c r="CE217" s="2" t="s">
        <v>2904</v>
      </c>
      <c r="CF217" s="7" t="s">
        <v>1836</v>
      </c>
      <c r="CG217" s="2" t="s">
        <v>2903</v>
      </c>
      <c r="CH217" s="7" t="s">
        <v>1308</v>
      </c>
      <c r="CI217" s="2" t="s">
        <v>2942</v>
      </c>
      <c r="CJ217" s="7" t="s">
        <v>1774</v>
      </c>
      <c r="CK217" s="7" t="s">
        <v>268</v>
      </c>
      <c r="CL217" s="7" t="s">
        <v>1905</v>
      </c>
      <c r="CM217" t="s">
        <v>2958</v>
      </c>
      <c r="CN217" s="2" t="s">
        <v>2994</v>
      </c>
      <c r="CO217" s="2" t="s">
        <v>2964</v>
      </c>
      <c r="CP217" s="2" t="s">
        <v>2964</v>
      </c>
      <c r="CQ217" s="2" t="s">
        <v>2964</v>
      </c>
      <c r="CR217" t="s">
        <v>2964</v>
      </c>
      <c r="CS217" s="2" t="s">
        <v>267</v>
      </c>
      <c r="CT217" s="7" t="s">
        <v>1635</v>
      </c>
      <c r="CU217" s="2" t="s">
        <v>268</v>
      </c>
      <c r="CV217" s="2"/>
      <c r="CW217" s="2" t="s">
        <v>268</v>
      </c>
      <c r="CX217" s="2" t="s">
        <v>268</v>
      </c>
      <c r="CZ217" s="36" t="s">
        <v>1861</v>
      </c>
      <c r="DA217" s="36" t="s">
        <v>1843</v>
      </c>
      <c r="DB217" s="7"/>
      <c r="DC217" s="7" t="s">
        <v>1686</v>
      </c>
      <c r="DD217" s="2" t="s">
        <v>2970</v>
      </c>
      <c r="DE217" s="7" t="s">
        <v>1343</v>
      </c>
      <c r="DF217" s="7"/>
      <c r="DI217" s="2"/>
      <c r="DM217" s="7"/>
      <c r="DP217" s="7" t="s">
        <v>1344</v>
      </c>
      <c r="DQ217" s="2" t="s">
        <v>268</v>
      </c>
      <c r="DR217" s="7"/>
      <c r="DS217" s="2" t="s">
        <v>2970</v>
      </c>
      <c r="DT217" s="7" t="s">
        <v>1102</v>
      </c>
      <c r="DU217" s="2" t="s">
        <v>2970</v>
      </c>
      <c r="DV217" s="7" t="s">
        <v>896</v>
      </c>
      <c r="DW217" s="7" t="s">
        <v>1501</v>
      </c>
      <c r="DX217" s="7"/>
      <c r="DY217" s="7"/>
      <c r="DZ217" s="7"/>
      <c r="EA217" s="7"/>
      <c r="EB217" s="7" t="s">
        <v>1218</v>
      </c>
      <c r="EC217" s="7" t="s">
        <v>1166</v>
      </c>
      <c r="ED217" s="6" t="s">
        <v>335</v>
      </c>
      <c r="EE217" s="7"/>
      <c r="EF217" s="2" t="s">
        <v>267</v>
      </c>
      <c r="EG217" s="7"/>
      <c r="EH217" s="7" t="s">
        <v>874</v>
      </c>
      <c r="EI217" t="s">
        <v>267</v>
      </c>
      <c r="EK217" t="s">
        <v>3080</v>
      </c>
      <c r="EL217">
        <f t="shared" si="5"/>
        <v>72</v>
      </c>
    </row>
    <row r="218" spans="1:142" ht="12" customHeight="1">
      <c r="A218">
        <v>216</v>
      </c>
      <c r="B218" s="17">
        <v>42897.617766203701</v>
      </c>
      <c r="C218">
        <v>99</v>
      </c>
      <c r="D218">
        <v>1829</v>
      </c>
      <c r="E218" t="b">
        <v>0</v>
      </c>
      <c r="F218" t="s">
        <v>263</v>
      </c>
      <c r="G218" t="s">
        <v>265</v>
      </c>
      <c r="H218">
        <f t="shared" si="0"/>
        <v>1</v>
      </c>
      <c r="I218" s="2">
        <f t="shared" si="1"/>
        <v>0</v>
      </c>
      <c r="J218" s="2">
        <f t="shared" ref="J218:K218" si="239">IF(O218="Yes",0,IF(O218="NO",1,""))</f>
        <v>0</v>
      </c>
      <c r="K218" s="2">
        <f t="shared" si="239"/>
        <v>0</v>
      </c>
      <c r="L218" s="2" t="str">
        <f t="shared" si="3"/>
        <v/>
      </c>
      <c r="M218" s="2">
        <f t="shared" si="4"/>
        <v>0</v>
      </c>
      <c r="N218" s="2" t="s">
        <v>266</v>
      </c>
      <c r="O218" s="2" t="s">
        <v>267</v>
      </c>
      <c r="P218" s="2" t="s">
        <v>267</v>
      </c>
      <c r="Q218" s="2" t="s">
        <v>904</v>
      </c>
      <c r="R218" s="2"/>
      <c r="S218" s="3" t="s">
        <v>267</v>
      </c>
      <c r="T218" s="2" t="s">
        <v>268</v>
      </c>
      <c r="V218" s="3"/>
      <c r="W218" s="18"/>
      <c r="X218" s="2"/>
      <c r="Y218" s="2" t="s">
        <v>2919</v>
      </c>
      <c r="Z218" s="2" t="s">
        <v>1698</v>
      </c>
      <c r="AA218" s="3">
        <v>39</v>
      </c>
      <c r="AB218" s="5">
        <f t="shared" si="220"/>
        <v>30</v>
      </c>
      <c r="AD218" s="3" t="s">
        <v>1701</v>
      </c>
      <c r="AE218" s="3"/>
      <c r="AF218" s="6" t="s">
        <v>270</v>
      </c>
      <c r="AH218" s="3" t="s">
        <v>2546</v>
      </c>
      <c r="AJ218" s="2"/>
      <c r="AK218" s="2" t="s">
        <v>267</v>
      </c>
      <c r="AM218" s="2"/>
      <c r="AN218" s="3"/>
      <c r="AO218" s="2"/>
      <c r="AP218" s="5"/>
      <c r="AQ218" s="3"/>
      <c r="AR218" s="2"/>
      <c r="AS218" t="s">
        <v>267</v>
      </c>
      <c r="AW218" s="15"/>
      <c r="AX218" t="s">
        <v>267</v>
      </c>
      <c r="BD218" t="s">
        <v>3197</v>
      </c>
      <c r="BE218" s="33" t="s">
        <v>3198</v>
      </c>
      <c r="BF218" s="2" t="s">
        <v>2159</v>
      </c>
      <c r="BG218" s="2"/>
      <c r="BI218" s="2" t="s">
        <v>2911</v>
      </c>
      <c r="BJ218" s="2" t="s">
        <v>2986</v>
      </c>
      <c r="BK218" t="s">
        <v>268</v>
      </c>
      <c r="BL218" s="7" t="s">
        <v>936</v>
      </c>
      <c r="BM218" s="2" t="s">
        <v>2942</v>
      </c>
      <c r="BN218" s="7" t="s">
        <v>1897</v>
      </c>
      <c r="BO218" s="2" t="s">
        <v>2975</v>
      </c>
      <c r="BP218" s="2" t="s">
        <v>268</v>
      </c>
      <c r="BQ218" s="7" t="s">
        <v>1533</v>
      </c>
      <c r="BR218" s="2"/>
      <c r="BS218" s="2"/>
      <c r="BT218" s="7"/>
      <c r="BU218" s="2" t="s">
        <v>2942</v>
      </c>
      <c r="BV218" s="2" t="s">
        <v>268</v>
      </c>
      <c r="BW218" s="36" t="s">
        <v>1511</v>
      </c>
      <c r="BX218" s="6" t="s">
        <v>336</v>
      </c>
      <c r="BY218" t="s">
        <v>3199</v>
      </c>
      <c r="CA218" s="2" t="s">
        <v>2902</v>
      </c>
      <c r="CB218" s="36" t="s">
        <v>1750</v>
      </c>
      <c r="CC218" t="s">
        <v>2917</v>
      </c>
      <c r="CD218" s="7" t="s">
        <v>1032</v>
      </c>
      <c r="CE218" s="2" t="s">
        <v>2904</v>
      </c>
      <c r="CF218" s="7" t="s">
        <v>1856</v>
      </c>
      <c r="CG218" s="2" t="s">
        <v>2917</v>
      </c>
      <c r="CH218" s="7" t="s">
        <v>1334</v>
      </c>
      <c r="CI218" s="2" t="s">
        <v>2942</v>
      </c>
      <c r="CJ218" s="36" t="s">
        <v>1795</v>
      </c>
      <c r="CK218" s="7" t="s">
        <v>2012</v>
      </c>
      <c r="CL218" s="7" t="s">
        <v>1927</v>
      </c>
      <c r="CM218" t="s">
        <v>2942</v>
      </c>
      <c r="CN218" s="2" t="s">
        <v>2994</v>
      </c>
      <c r="CO218" s="2" t="s">
        <v>2963</v>
      </c>
      <c r="CP218" s="2" t="s">
        <v>2964</v>
      </c>
      <c r="CQ218" s="2" t="s">
        <v>2963</v>
      </c>
      <c r="CR218" t="s">
        <v>2964</v>
      </c>
      <c r="CS218" s="2" t="s">
        <v>267</v>
      </c>
      <c r="CT218" s="36" t="s">
        <v>1659</v>
      </c>
      <c r="CU218" s="2" t="s">
        <v>268</v>
      </c>
      <c r="CV218" s="2"/>
      <c r="CW218" s="2" t="s">
        <v>268</v>
      </c>
      <c r="CX218" s="2" t="s">
        <v>268</v>
      </c>
      <c r="CZ218" s="7" t="s">
        <v>1884</v>
      </c>
      <c r="DA218" s="7" t="s">
        <v>1862</v>
      </c>
      <c r="DB218" s="7"/>
      <c r="DC218" s="7" t="s">
        <v>1713</v>
      </c>
      <c r="DD218" s="2" t="s">
        <v>2970</v>
      </c>
      <c r="DE218" s="36" t="s">
        <v>1370</v>
      </c>
      <c r="DF218" s="7"/>
      <c r="DI218" s="2"/>
      <c r="DM218" s="7"/>
      <c r="DP218" s="7" t="s">
        <v>1371</v>
      </c>
      <c r="DQ218" s="2" t="s">
        <v>267</v>
      </c>
      <c r="DR218" s="36" t="s">
        <v>742</v>
      </c>
      <c r="DS218" s="2" t="s">
        <v>2970</v>
      </c>
      <c r="DT218" s="7" t="s">
        <v>1131</v>
      </c>
      <c r="DU218" s="2" t="s">
        <v>2970</v>
      </c>
      <c r="DV218" s="7" t="s">
        <v>927</v>
      </c>
      <c r="DW218" s="7" t="s">
        <v>1524</v>
      </c>
      <c r="DX218" s="36" t="s">
        <v>1502</v>
      </c>
      <c r="DY218" s="7" t="s">
        <v>1503</v>
      </c>
      <c r="DZ218" s="7" t="s">
        <v>1504</v>
      </c>
      <c r="EA218" s="36" t="s">
        <v>1270</v>
      </c>
      <c r="EB218" s="7" t="s">
        <v>1243</v>
      </c>
      <c r="EC218" s="7" t="s">
        <v>1193</v>
      </c>
      <c r="ED218" s="6" t="s">
        <v>337</v>
      </c>
      <c r="EE218" s="7"/>
      <c r="EF218" s="2" t="s">
        <v>267</v>
      </c>
      <c r="EG218" s="7"/>
      <c r="EH218" s="7"/>
      <c r="EI218" t="s">
        <v>267</v>
      </c>
      <c r="EL218">
        <f t="shared" si="5"/>
        <v>76</v>
      </c>
    </row>
    <row r="219" spans="1:142" ht="12" customHeight="1">
      <c r="A219">
        <v>217</v>
      </c>
      <c r="B219" s="17">
        <v>42857.96234953704</v>
      </c>
      <c r="C219">
        <v>99</v>
      </c>
      <c r="D219">
        <v>1910</v>
      </c>
      <c r="E219" t="b">
        <v>0</v>
      </c>
      <c r="F219" t="s">
        <v>263</v>
      </c>
      <c r="G219" t="s">
        <v>265</v>
      </c>
      <c r="H219">
        <f t="shared" si="0"/>
        <v>1</v>
      </c>
      <c r="I219" s="2">
        <f t="shared" si="1"/>
        <v>0</v>
      </c>
      <c r="J219" s="2">
        <f t="shared" ref="J219:K219" si="240">IF(O219="Yes",0,IF(O219="NO",1,""))</f>
        <v>0</v>
      </c>
      <c r="K219" s="2">
        <f t="shared" si="240"/>
        <v>0</v>
      </c>
      <c r="L219" s="2" t="str">
        <f t="shared" si="3"/>
        <v/>
      </c>
      <c r="M219" s="2">
        <f t="shared" si="4"/>
        <v>0</v>
      </c>
      <c r="N219" s="2" t="s">
        <v>269</v>
      </c>
      <c r="O219" s="2" t="s">
        <v>267</v>
      </c>
      <c r="P219" s="2" t="s">
        <v>267</v>
      </c>
      <c r="Q219" s="2" t="s">
        <v>904</v>
      </c>
      <c r="R219" s="2"/>
      <c r="S219" s="3" t="s">
        <v>267</v>
      </c>
      <c r="T219" s="2" t="s">
        <v>268</v>
      </c>
      <c r="V219" s="3"/>
      <c r="W219" s="18"/>
      <c r="X219" s="2"/>
      <c r="Y219" s="2" t="s">
        <v>1697</v>
      </c>
      <c r="Z219" s="2" t="s">
        <v>1698</v>
      </c>
      <c r="AA219" s="3">
        <v>39</v>
      </c>
      <c r="AB219" s="5">
        <f t="shared" si="220"/>
        <v>30</v>
      </c>
      <c r="AC219">
        <v>34</v>
      </c>
      <c r="AD219" s="3" t="s">
        <v>1701</v>
      </c>
      <c r="AE219" s="3" t="s">
        <v>1701</v>
      </c>
      <c r="AF219" s="6" t="s">
        <v>270</v>
      </c>
      <c r="AH219" s="3" t="s">
        <v>2546</v>
      </c>
      <c r="AJ219" s="2"/>
      <c r="AK219" s="2" t="s">
        <v>268</v>
      </c>
      <c r="AM219" s="2" t="s">
        <v>267</v>
      </c>
      <c r="AN219" s="3">
        <v>2</v>
      </c>
      <c r="AO219" s="2" t="s">
        <v>268</v>
      </c>
      <c r="AP219" s="5"/>
      <c r="AQ219" s="3" t="s">
        <v>2898</v>
      </c>
      <c r="AR219" s="2" t="s">
        <v>2890</v>
      </c>
      <c r="AS219" t="s">
        <v>267</v>
      </c>
      <c r="AW219" s="15"/>
      <c r="AX219" t="s">
        <v>267</v>
      </c>
      <c r="BD219" t="s">
        <v>2891</v>
      </c>
      <c r="BF219" s="2" t="s">
        <v>2892</v>
      </c>
      <c r="BG219" s="2"/>
      <c r="BI219" s="2" t="s">
        <v>268</v>
      </c>
      <c r="BJ219" s="2"/>
      <c r="BL219" s="7"/>
      <c r="BM219" s="2" t="s">
        <v>2942</v>
      </c>
      <c r="BN219" s="7" t="s">
        <v>1920</v>
      </c>
      <c r="BO219" s="2" t="s">
        <v>1839</v>
      </c>
      <c r="BP219" s="2" t="s">
        <v>268</v>
      </c>
      <c r="BQ219" s="7" t="s">
        <v>1556</v>
      </c>
      <c r="BR219" s="2"/>
      <c r="BS219" s="2"/>
      <c r="BT219" s="7"/>
      <c r="BU219" s="2" t="s">
        <v>2942</v>
      </c>
      <c r="BV219" s="2" t="s">
        <v>268</v>
      </c>
      <c r="BW219" s="7" t="s">
        <v>1534</v>
      </c>
      <c r="BX219" s="6" t="s">
        <v>279</v>
      </c>
      <c r="BY219" t="s">
        <v>3200</v>
      </c>
      <c r="CA219" s="2" t="s">
        <v>2961</v>
      </c>
      <c r="CB219" s="7" t="s">
        <v>1771</v>
      </c>
      <c r="CC219" t="s">
        <v>2917</v>
      </c>
      <c r="CD219" s="7" t="s">
        <v>1062</v>
      </c>
      <c r="CE219" s="2" t="s">
        <v>2904</v>
      </c>
      <c r="CF219" s="7" t="s">
        <v>1878</v>
      </c>
      <c r="CG219" s="2" t="s">
        <v>2917</v>
      </c>
      <c r="CH219" s="7" t="s">
        <v>1362</v>
      </c>
      <c r="CI219" s="2" t="s">
        <v>2942</v>
      </c>
      <c r="CJ219" s="7" t="s">
        <v>289</v>
      </c>
      <c r="CK219" s="7" t="s">
        <v>2033</v>
      </c>
      <c r="CL219" s="7" t="s">
        <v>1947</v>
      </c>
      <c r="CM219" t="s">
        <v>2942</v>
      </c>
      <c r="CN219" s="2" t="s">
        <v>2962</v>
      </c>
      <c r="CO219" s="2" t="s">
        <v>2963</v>
      </c>
      <c r="CP219" s="2" t="s">
        <v>2964</v>
      </c>
      <c r="CQ219" s="2" t="s">
        <v>2963</v>
      </c>
      <c r="CR219" t="s">
        <v>2964</v>
      </c>
      <c r="CS219" s="2" t="s">
        <v>267</v>
      </c>
      <c r="CT219" s="7" t="s">
        <v>1683</v>
      </c>
      <c r="CU219" s="2" t="s">
        <v>268</v>
      </c>
      <c r="CV219" s="2"/>
      <c r="CW219" s="2" t="s">
        <v>268</v>
      </c>
      <c r="CX219" s="2" t="s">
        <v>268</v>
      </c>
      <c r="CZ219" s="7" t="s">
        <v>1907</v>
      </c>
      <c r="DA219" s="7" t="s">
        <v>1885</v>
      </c>
      <c r="DB219" s="7"/>
      <c r="DC219" s="7" t="s">
        <v>1737</v>
      </c>
      <c r="DD219" s="2" t="s">
        <v>2966</v>
      </c>
      <c r="DE219" s="7" t="s">
        <v>1397</v>
      </c>
      <c r="DF219" s="7"/>
      <c r="DI219" s="2"/>
      <c r="DM219" s="7"/>
      <c r="DP219" s="7" t="s">
        <v>1398</v>
      </c>
      <c r="DQ219" s="2" t="s">
        <v>268</v>
      </c>
      <c r="DR219" s="7"/>
      <c r="DS219" s="2" t="s">
        <v>2966</v>
      </c>
      <c r="DT219" s="7" t="s">
        <v>1158</v>
      </c>
      <c r="DU219" s="2" t="s">
        <v>268</v>
      </c>
      <c r="DV219" s="7"/>
      <c r="DW219" s="7" t="s">
        <v>1548</v>
      </c>
      <c r="DX219" s="7" t="s">
        <v>1525</v>
      </c>
      <c r="DY219" s="7" t="s">
        <v>1526</v>
      </c>
      <c r="DZ219" s="7" t="s">
        <v>1527</v>
      </c>
      <c r="EA219" s="7" t="s">
        <v>1297</v>
      </c>
      <c r="EB219" s="7" t="s">
        <v>1271</v>
      </c>
      <c r="EC219" s="7" t="s">
        <v>1219</v>
      </c>
      <c r="ED219" s="6"/>
      <c r="EE219" s="7"/>
      <c r="EF219" s="2" t="s">
        <v>267</v>
      </c>
      <c r="EG219" s="7"/>
      <c r="EH219" s="7"/>
      <c r="EI219" t="s">
        <v>267</v>
      </c>
      <c r="EL219">
        <f t="shared" si="5"/>
        <v>76</v>
      </c>
    </row>
    <row r="220" spans="1:142" ht="12" customHeight="1">
      <c r="A220">
        <v>218</v>
      </c>
      <c r="B220" s="17">
        <v>42754.420983796299</v>
      </c>
      <c r="C220">
        <v>99</v>
      </c>
      <c r="D220">
        <v>1952</v>
      </c>
      <c r="E220" t="b">
        <v>0</v>
      </c>
      <c r="F220" t="s">
        <v>263</v>
      </c>
      <c r="G220" t="s">
        <v>265</v>
      </c>
      <c r="H220">
        <f t="shared" si="0"/>
        <v>1</v>
      </c>
      <c r="I220" s="2">
        <f t="shared" si="1"/>
        <v>0</v>
      </c>
      <c r="J220" s="2">
        <f t="shared" ref="J220:K220" si="241">IF(O220="Yes",0,IF(O220="NO",1,""))</f>
        <v>0</v>
      </c>
      <c r="K220" s="2">
        <f t="shared" si="241"/>
        <v>0</v>
      </c>
      <c r="L220" s="2" t="str">
        <f t="shared" si="3"/>
        <v/>
      </c>
      <c r="M220" s="2">
        <f t="shared" si="4"/>
        <v>0</v>
      </c>
      <c r="N220" s="2" t="s">
        <v>266</v>
      </c>
      <c r="O220" s="2" t="s">
        <v>267</v>
      </c>
      <c r="P220" s="2" t="s">
        <v>267</v>
      </c>
      <c r="Q220" s="2" t="s">
        <v>904</v>
      </c>
      <c r="R220" s="2"/>
      <c r="S220" s="3" t="s">
        <v>267</v>
      </c>
      <c r="T220" s="2" t="s">
        <v>268</v>
      </c>
      <c r="V220" s="3"/>
      <c r="W220" s="18"/>
      <c r="X220" s="2"/>
      <c r="Y220" s="2" t="s">
        <v>1697</v>
      </c>
      <c r="Z220" s="2" t="s">
        <v>1698</v>
      </c>
      <c r="AA220" s="3">
        <v>32</v>
      </c>
      <c r="AB220" s="5">
        <f t="shared" si="220"/>
        <v>30</v>
      </c>
      <c r="AD220" s="3" t="s">
        <v>2888</v>
      </c>
      <c r="AE220" s="3"/>
      <c r="AF220" s="6" t="s">
        <v>270</v>
      </c>
      <c r="AH220" s="3" t="s">
        <v>2546</v>
      </c>
      <c r="AJ220" s="2"/>
      <c r="AK220" s="2" t="s">
        <v>267</v>
      </c>
      <c r="AM220" s="2"/>
      <c r="AN220" s="3"/>
      <c r="AO220" s="2"/>
      <c r="AP220" s="5"/>
      <c r="AQ220" s="3"/>
      <c r="AR220" s="2"/>
      <c r="AS220" t="s">
        <v>267</v>
      </c>
      <c r="AW220" s="15"/>
      <c r="AX220" t="s">
        <v>267</v>
      </c>
      <c r="BD220" t="s">
        <v>2891</v>
      </c>
      <c r="BF220" s="2" t="s">
        <v>2892</v>
      </c>
      <c r="BG220" s="2"/>
      <c r="BI220" s="2" t="s">
        <v>268</v>
      </c>
      <c r="BJ220" s="2"/>
      <c r="BL220" s="7"/>
      <c r="BM220" s="2" t="s">
        <v>1839</v>
      </c>
      <c r="BN220" s="7" t="s">
        <v>1940</v>
      </c>
      <c r="BO220" s="2" t="s">
        <v>2942</v>
      </c>
      <c r="BP220" s="2" t="s">
        <v>268</v>
      </c>
      <c r="BQ220" s="7" t="s">
        <v>1580</v>
      </c>
      <c r="BR220" s="2"/>
      <c r="BS220" s="2"/>
      <c r="BT220" s="7"/>
      <c r="BU220" s="2" t="s">
        <v>2942</v>
      </c>
      <c r="BV220" s="2" t="s">
        <v>268</v>
      </c>
      <c r="BW220" s="7" t="s">
        <v>1557</v>
      </c>
      <c r="BX220" s="6" t="s">
        <v>338</v>
      </c>
      <c r="BZ220" t="s">
        <v>3052</v>
      </c>
      <c r="CA220" s="2" t="s">
        <v>2961</v>
      </c>
      <c r="CB220" s="7" t="s">
        <v>1792</v>
      </c>
      <c r="CC220" t="s">
        <v>2917</v>
      </c>
      <c r="CD220" s="7" t="s">
        <v>1090</v>
      </c>
      <c r="CE220" s="2" t="s">
        <v>2918</v>
      </c>
      <c r="CF220" s="7" t="s">
        <v>1901</v>
      </c>
      <c r="CG220" s="2" t="s">
        <v>2903</v>
      </c>
      <c r="CH220" s="7" t="s">
        <v>1389</v>
      </c>
      <c r="CI220" s="2" t="s">
        <v>2942</v>
      </c>
      <c r="CJ220" s="7" t="s">
        <v>1838</v>
      </c>
      <c r="CK220" s="7" t="s">
        <v>2055</v>
      </c>
      <c r="CL220" s="7" t="s">
        <v>1969</v>
      </c>
      <c r="CM220" t="s">
        <v>2958</v>
      </c>
      <c r="CN220" s="2" t="s">
        <v>2962</v>
      </c>
      <c r="CO220" s="2" t="s">
        <v>2963</v>
      </c>
      <c r="CP220" s="2" t="s">
        <v>2963</v>
      </c>
      <c r="CQ220" s="2" t="s">
        <v>3027</v>
      </c>
      <c r="CR220" t="s">
        <v>3027</v>
      </c>
      <c r="CS220" s="2" t="s">
        <v>267</v>
      </c>
      <c r="CT220" s="7" t="s">
        <v>1710</v>
      </c>
      <c r="CU220" s="2" t="s">
        <v>268</v>
      </c>
      <c r="CV220" s="2"/>
      <c r="CW220" s="2" t="s">
        <v>268</v>
      </c>
      <c r="CX220" s="2" t="s">
        <v>268</v>
      </c>
      <c r="CZ220" s="7" t="s">
        <v>279</v>
      </c>
      <c r="DA220" s="7" t="s">
        <v>1908</v>
      </c>
      <c r="DB220" s="7"/>
      <c r="DC220" s="7" t="s">
        <v>1758</v>
      </c>
      <c r="DD220" s="2" t="s">
        <v>2966</v>
      </c>
      <c r="DE220" s="7"/>
      <c r="DF220" s="7"/>
      <c r="DI220" s="2"/>
      <c r="DM220" s="7"/>
      <c r="DP220" s="7"/>
      <c r="DQ220" s="2" t="s">
        <v>267</v>
      </c>
      <c r="DR220" s="7"/>
      <c r="DS220" s="2" t="s">
        <v>2970</v>
      </c>
      <c r="DT220" s="7" t="s">
        <v>1186</v>
      </c>
      <c r="DU220" s="2" t="s">
        <v>2966</v>
      </c>
      <c r="DV220" s="7"/>
      <c r="DW220" s="7"/>
      <c r="DX220" s="7" t="s">
        <v>1549</v>
      </c>
      <c r="DY220" s="7" t="s">
        <v>1550</v>
      </c>
      <c r="DZ220" s="7" t="s">
        <v>1551</v>
      </c>
      <c r="EA220" s="7"/>
      <c r="EB220" s="7" t="s">
        <v>1298</v>
      </c>
      <c r="EC220" s="7"/>
      <c r="ED220" s="6" t="s">
        <v>339</v>
      </c>
      <c r="EE220" s="7"/>
      <c r="EF220" s="2" t="s">
        <v>267</v>
      </c>
      <c r="EG220" s="7"/>
      <c r="EH220" s="7"/>
      <c r="EI220" t="s">
        <v>267</v>
      </c>
      <c r="EL220">
        <f t="shared" si="5"/>
        <v>65</v>
      </c>
    </row>
    <row r="221" spans="1:142" ht="12" customHeight="1">
      <c r="A221">
        <v>219</v>
      </c>
      <c r="B221" s="17">
        <v>42617.927060185182</v>
      </c>
      <c r="C221">
        <v>99</v>
      </c>
      <c r="D221">
        <v>1971</v>
      </c>
      <c r="E221" t="b">
        <v>0</v>
      </c>
      <c r="F221" t="s">
        <v>263</v>
      </c>
      <c r="G221" t="s">
        <v>265</v>
      </c>
      <c r="H221">
        <f t="shared" si="0"/>
        <v>1</v>
      </c>
      <c r="I221" s="2">
        <f t="shared" si="1"/>
        <v>0</v>
      </c>
      <c r="J221" s="2">
        <f t="shared" ref="J221:K221" si="242">IF(O221="Yes",0,IF(O221="NO",1,""))</f>
        <v>0</v>
      </c>
      <c r="K221" s="2">
        <f t="shared" si="242"/>
        <v>0</v>
      </c>
      <c r="L221" s="2" t="str">
        <f t="shared" si="3"/>
        <v/>
      </c>
      <c r="M221" s="2">
        <f t="shared" si="4"/>
        <v>0</v>
      </c>
      <c r="N221" s="2" t="s">
        <v>269</v>
      </c>
      <c r="O221" s="2" t="s">
        <v>267</v>
      </c>
      <c r="P221" s="2" t="s">
        <v>267</v>
      </c>
      <c r="Q221" s="2" t="s">
        <v>904</v>
      </c>
      <c r="R221" s="2"/>
      <c r="S221" s="3" t="s">
        <v>267</v>
      </c>
      <c r="T221" s="2" t="s">
        <v>268</v>
      </c>
      <c r="V221" s="3"/>
      <c r="W221" s="18"/>
      <c r="X221" s="2"/>
      <c r="Y221" s="2" t="s">
        <v>1697</v>
      </c>
      <c r="Z221" s="2" t="s">
        <v>1698</v>
      </c>
      <c r="AA221" s="3">
        <v>37</v>
      </c>
      <c r="AB221" s="5">
        <f t="shared" si="220"/>
        <v>30</v>
      </c>
      <c r="AC221">
        <v>33</v>
      </c>
      <c r="AD221" s="3" t="s">
        <v>2925</v>
      </c>
      <c r="AE221" s="3" t="s">
        <v>2925</v>
      </c>
      <c r="AF221" s="6" t="s">
        <v>270</v>
      </c>
      <c r="AH221" s="3" t="s">
        <v>2546</v>
      </c>
      <c r="AJ221" s="2"/>
      <c r="AK221" s="2" t="s">
        <v>267</v>
      </c>
      <c r="AM221" s="2"/>
      <c r="AN221" s="3"/>
      <c r="AO221" s="2"/>
      <c r="AP221" s="5"/>
      <c r="AQ221" s="3"/>
      <c r="AR221" s="2"/>
      <c r="AS221" t="s">
        <v>267</v>
      </c>
      <c r="AW221" s="15"/>
      <c r="AX221" t="s">
        <v>267</v>
      </c>
      <c r="BD221" t="s">
        <v>2891</v>
      </c>
      <c r="BF221" s="2" t="s">
        <v>2159</v>
      </c>
      <c r="BG221" s="2"/>
      <c r="BI221" s="2" t="s">
        <v>268</v>
      </c>
      <c r="BJ221" s="2"/>
      <c r="BL221" s="7"/>
      <c r="BM221" s="2" t="s">
        <v>2942</v>
      </c>
      <c r="BN221" s="7" t="s">
        <v>1962</v>
      </c>
      <c r="BO221" s="2" t="s">
        <v>2893</v>
      </c>
      <c r="BP221" s="2" t="s">
        <v>267</v>
      </c>
      <c r="BQ221" s="7"/>
      <c r="BR221" s="2"/>
      <c r="BS221" s="2"/>
      <c r="BT221" s="7"/>
      <c r="BU221" s="2" t="s">
        <v>2942</v>
      </c>
      <c r="BV221" s="2" t="s">
        <v>268</v>
      </c>
      <c r="BW221" s="7" t="s">
        <v>1581</v>
      </c>
      <c r="BX221" s="6" t="s">
        <v>277</v>
      </c>
      <c r="BY221" t="s">
        <v>3201</v>
      </c>
      <c r="CA221" s="2" t="s">
        <v>2940</v>
      </c>
      <c r="CB221" s="7" t="s">
        <v>1814</v>
      </c>
      <c r="CC221" t="s">
        <v>2917</v>
      </c>
      <c r="CD221" s="7" t="s">
        <v>1117</v>
      </c>
      <c r="CE221" s="2" t="s">
        <v>2904</v>
      </c>
      <c r="CF221" s="7" t="s">
        <v>1924</v>
      </c>
      <c r="CG221" s="2" t="s">
        <v>2917</v>
      </c>
      <c r="CH221" s="7" t="s">
        <v>1415</v>
      </c>
      <c r="CI221" s="2" t="s">
        <v>2958</v>
      </c>
      <c r="CJ221" s="7" t="s">
        <v>1858</v>
      </c>
      <c r="CK221" s="7" t="s">
        <v>2075</v>
      </c>
      <c r="CL221" s="7" t="s">
        <v>1990</v>
      </c>
      <c r="CM221" t="s">
        <v>2893</v>
      </c>
      <c r="CN221" s="2" t="s">
        <v>2962</v>
      </c>
      <c r="CO221" s="2" t="s">
        <v>2963</v>
      </c>
      <c r="CP221" s="2" t="s">
        <v>2964</v>
      </c>
      <c r="CQ221" s="2" t="s">
        <v>2991</v>
      </c>
      <c r="CR221" t="s">
        <v>2963</v>
      </c>
      <c r="CS221" s="2" t="s">
        <v>268</v>
      </c>
      <c r="CT221" s="7"/>
      <c r="CU221" s="2" t="s">
        <v>267</v>
      </c>
      <c r="CV221" s="2" t="s">
        <v>268</v>
      </c>
      <c r="CW221" s="2" t="s">
        <v>268</v>
      </c>
      <c r="CX221" s="2" t="s">
        <v>268</v>
      </c>
      <c r="CZ221" s="7" t="s">
        <v>1949</v>
      </c>
      <c r="DA221" s="7" t="s">
        <v>1929</v>
      </c>
      <c r="DB221" s="7"/>
      <c r="DC221" s="7" t="s">
        <v>1780</v>
      </c>
      <c r="DD221" s="2" t="s">
        <v>2966</v>
      </c>
      <c r="DE221" s="7" t="s">
        <v>1421</v>
      </c>
      <c r="DF221" s="7"/>
      <c r="DI221" s="2"/>
      <c r="DM221" s="7"/>
      <c r="DP221" s="7"/>
      <c r="DQ221" s="2" t="s">
        <v>268</v>
      </c>
      <c r="DR221" s="7"/>
      <c r="DS221" s="2"/>
      <c r="DT221" s="7"/>
      <c r="DU221" s="2"/>
      <c r="DV221" s="7" t="s">
        <v>957</v>
      </c>
      <c r="DW221" s="7" t="s">
        <v>1571</v>
      </c>
      <c r="DX221" s="7" t="s">
        <v>1572</v>
      </c>
      <c r="DY221" s="7" t="s">
        <v>1573</v>
      </c>
      <c r="DZ221" s="7" t="s">
        <v>1574</v>
      </c>
      <c r="EA221" s="7" t="s">
        <v>1323</v>
      </c>
      <c r="EB221" s="7" t="s">
        <v>1324</v>
      </c>
      <c r="EC221" s="7" t="s">
        <v>1244</v>
      </c>
      <c r="ED221" s="6" t="s">
        <v>340</v>
      </c>
      <c r="EE221" s="7"/>
      <c r="EF221" s="2" t="s">
        <v>267</v>
      </c>
      <c r="EG221" s="7"/>
      <c r="EH221" s="7"/>
      <c r="EI221" t="s">
        <v>267</v>
      </c>
      <c r="EK221" t="s">
        <v>3080</v>
      </c>
      <c r="EL221">
        <f t="shared" si="5"/>
        <v>68</v>
      </c>
    </row>
    <row r="222" spans="1:142" ht="12" customHeight="1">
      <c r="A222">
        <v>220</v>
      </c>
      <c r="B222" s="17">
        <v>42857.912118055552</v>
      </c>
      <c r="C222">
        <v>100</v>
      </c>
      <c r="D222">
        <v>2078</v>
      </c>
      <c r="E222" t="b">
        <v>1</v>
      </c>
      <c r="F222" t="s">
        <v>263</v>
      </c>
      <c r="G222" t="s">
        <v>265</v>
      </c>
      <c r="H222">
        <f t="shared" si="0"/>
        <v>1</v>
      </c>
      <c r="I222" s="2">
        <f t="shared" si="1"/>
        <v>0</v>
      </c>
      <c r="J222" s="2">
        <f t="shared" ref="J222:K222" si="243">IF(O222="Yes",0,IF(O222="NO",1,""))</f>
        <v>0</v>
      </c>
      <c r="K222" s="2">
        <f t="shared" si="243"/>
        <v>0</v>
      </c>
      <c r="L222" s="2" t="str">
        <f t="shared" si="3"/>
        <v/>
      </c>
      <c r="M222" s="2">
        <f t="shared" si="4"/>
        <v>0</v>
      </c>
      <c r="N222" s="2" t="s">
        <v>269</v>
      </c>
      <c r="O222" s="2" t="s">
        <v>267</v>
      </c>
      <c r="P222" s="2" t="s">
        <v>267</v>
      </c>
      <c r="Q222" s="2" t="s">
        <v>904</v>
      </c>
      <c r="R222" s="2"/>
      <c r="S222" s="3" t="s">
        <v>267</v>
      </c>
      <c r="T222" s="2" t="s">
        <v>268</v>
      </c>
      <c r="V222" s="3"/>
      <c r="W222" s="18"/>
      <c r="X222" s="2"/>
      <c r="Y222" s="2" t="s">
        <v>1697</v>
      </c>
      <c r="Z222" s="2" t="s">
        <v>1698</v>
      </c>
      <c r="AA222" s="3">
        <v>48</v>
      </c>
      <c r="AB222" s="5">
        <f t="shared" si="220"/>
        <v>40</v>
      </c>
      <c r="AC222" t="s">
        <v>3202</v>
      </c>
      <c r="AD222" s="3" t="s">
        <v>1701</v>
      </c>
      <c r="AE222" s="3" t="s">
        <v>1701</v>
      </c>
      <c r="AF222" s="6" t="s">
        <v>270</v>
      </c>
      <c r="AH222" s="3" t="s">
        <v>2546</v>
      </c>
      <c r="AJ222" s="2"/>
      <c r="AK222" s="2" t="s">
        <v>268</v>
      </c>
      <c r="AM222" s="2" t="s">
        <v>267</v>
      </c>
      <c r="AN222" s="3">
        <v>2</v>
      </c>
      <c r="AO222" s="2" t="s">
        <v>267</v>
      </c>
      <c r="AP222" s="5" t="s">
        <v>3203</v>
      </c>
      <c r="AQ222" s="3" t="s">
        <v>3101</v>
      </c>
      <c r="AR222" s="2" t="s">
        <v>2979</v>
      </c>
      <c r="AS222" t="s">
        <v>267</v>
      </c>
      <c r="AW222" s="15"/>
      <c r="AX222" t="s">
        <v>268</v>
      </c>
      <c r="AY222">
        <v>2014</v>
      </c>
      <c r="AZ222">
        <v>7</v>
      </c>
      <c r="BA222" t="s">
        <v>3204</v>
      </c>
      <c r="BB222" t="s">
        <v>2909</v>
      </c>
      <c r="BD222" t="s">
        <v>2891</v>
      </c>
      <c r="BF222" s="2" t="s">
        <v>2993</v>
      </c>
      <c r="BG222" s="2" t="s">
        <v>267</v>
      </c>
      <c r="BH222" t="s">
        <v>2993</v>
      </c>
      <c r="BI222" s="2" t="s">
        <v>268</v>
      </c>
      <c r="BJ222" s="2"/>
      <c r="BL222" s="7"/>
      <c r="BM222" s="2" t="s">
        <v>2986</v>
      </c>
      <c r="BN222" s="36" t="s">
        <v>1983</v>
      </c>
      <c r="BO222" s="2" t="s">
        <v>1839</v>
      </c>
      <c r="BP222" s="2" t="s">
        <v>267</v>
      </c>
      <c r="BQ222" s="7"/>
      <c r="BR222" s="2" t="s">
        <v>2942</v>
      </c>
      <c r="BS222" s="2" t="s">
        <v>268</v>
      </c>
      <c r="BT222" s="36" t="s">
        <v>725</v>
      </c>
      <c r="BU222" s="2" t="s">
        <v>1839</v>
      </c>
      <c r="BV222" s="2" t="s">
        <v>267</v>
      </c>
      <c r="BW222" s="7"/>
      <c r="BX222" s="6" t="s">
        <v>280</v>
      </c>
      <c r="CA222" s="2" t="s">
        <v>2961</v>
      </c>
      <c r="CB222" s="36" t="s">
        <v>1835</v>
      </c>
      <c r="CC222" t="s">
        <v>1839</v>
      </c>
      <c r="CD222" s="7"/>
      <c r="CE222" s="2" t="s">
        <v>2918</v>
      </c>
      <c r="CF222" s="36" t="s">
        <v>1944</v>
      </c>
      <c r="CG222" s="2" t="s">
        <v>1839</v>
      </c>
      <c r="CH222" s="7"/>
      <c r="CI222" s="2" t="s">
        <v>2958</v>
      </c>
      <c r="CJ222" s="7" t="s">
        <v>1880</v>
      </c>
      <c r="CK222" s="7" t="s">
        <v>2098</v>
      </c>
      <c r="CL222" s="7" t="s">
        <v>2013</v>
      </c>
      <c r="CM222" t="s">
        <v>2958</v>
      </c>
      <c r="CN222" s="2" t="s">
        <v>2962</v>
      </c>
      <c r="CO222" s="2" t="s">
        <v>2964</v>
      </c>
      <c r="CP222" s="2" t="s">
        <v>2963</v>
      </c>
      <c r="CQ222" s="2" t="s">
        <v>2965</v>
      </c>
      <c r="CR222" t="s">
        <v>2965</v>
      </c>
      <c r="CS222" s="2" t="s">
        <v>267</v>
      </c>
      <c r="CT222" s="36" t="s">
        <v>1734</v>
      </c>
      <c r="CU222" s="2" t="s">
        <v>268</v>
      </c>
      <c r="CV222" s="2"/>
      <c r="CW222" s="2" t="s">
        <v>268</v>
      </c>
      <c r="CX222" s="2" t="s">
        <v>268</v>
      </c>
      <c r="CZ222" s="36" t="s">
        <v>1971</v>
      </c>
      <c r="DA222" s="36" t="s">
        <v>1950</v>
      </c>
      <c r="DB222" s="36" t="s">
        <v>859</v>
      </c>
      <c r="DC222" s="7" t="s">
        <v>1800</v>
      </c>
      <c r="DD222" s="2" t="s">
        <v>2970</v>
      </c>
      <c r="DE222" s="7" t="s">
        <v>1448</v>
      </c>
      <c r="DF222" s="7"/>
      <c r="DI222" s="2"/>
      <c r="DM222" s="7"/>
      <c r="DP222" s="7" t="s">
        <v>1422</v>
      </c>
      <c r="DQ222" s="2" t="s">
        <v>268</v>
      </c>
      <c r="DR222" s="7"/>
      <c r="DS222" s="2" t="s">
        <v>268</v>
      </c>
      <c r="DT222" s="7"/>
      <c r="DU222" s="2" t="s">
        <v>268</v>
      </c>
      <c r="DV222" s="7"/>
      <c r="DW222" s="7" t="s">
        <v>1596</v>
      </c>
      <c r="DX222" s="7" t="s">
        <v>1597</v>
      </c>
      <c r="DY222" s="36" t="s">
        <v>1598</v>
      </c>
      <c r="DZ222" s="36" t="s">
        <v>1599</v>
      </c>
      <c r="EA222" s="36" t="s">
        <v>1351</v>
      </c>
      <c r="EB222" s="7" t="s">
        <v>1352</v>
      </c>
      <c r="EC222" s="36" t="s">
        <v>1272</v>
      </c>
      <c r="ED222" s="6" t="s">
        <v>341</v>
      </c>
      <c r="EE222" s="7"/>
      <c r="EF222" s="2" t="s">
        <v>267</v>
      </c>
      <c r="EG222" s="7"/>
      <c r="EH222" s="7"/>
      <c r="EI222" t="s">
        <v>2995</v>
      </c>
      <c r="EJ222" t="s">
        <v>2995</v>
      </c>
      <c r="EL222">
        <f t="shared" si="5"/>
        <v>83</v>
      </c>
    </row>
    <row r="223" spans="1:142" ht="12" customHeight="1">
      <c r="A223">
        <v>221</v>
      </c>
      <c r="B223" s="17">
        <v>42753.824999999997</v>
      </c>
      <c r="C223">
        <v>99</v>
      </c>
      <c r="D223">
        <v>2108</v>
      </c>
      <c r="E223" t="b">
        <v>0</v>
      </c>
      <c r="F223" t="s">
        <v>263</v>
      </c>
      <c r="G223" t="s">
        <v>265</v>
      </c>
      <c r="H223">
        <f t="shared" si="0"/>
        <v>1</v>
      </c>
      <c r="I223" s="2">
        <f t="shared" si="1"/>
        <v>0</v>
      </c>
      <c r="J223" s="2">
        <f t="shared" ref="J223:K223" si="244">IF(O223="Yes",0,IF(O223="NO",1,""))</f>
        <v>0</v>
      </c>
      <c r="K223" s="2">
        <f t="shared" si="244"/>
        <v>0</v>
      </c>
      <c r="L223" s="2" t="str">
        <f t="shared" si="3"/>
        <v/>
      </c>
      <c r="M223" s="2">
        <f t="shared" si="4"/>
        <v>0</v>
      </c>
      <c r="N223" s="2" t="s">
        <v>269</v>
      </c>
      <c r="O223" s="2" t="s">
        <v>267</v>
      </c>
      <c r="P223" s="2" t="s">
        <v>267</v>
      </c>
      <c r="Q223" s="2" t="s">
        <v>904</v>
      </c>
      <c r="R223" s="2"/>
      <c r="S223" s="3" t="s">
        <v>267</v>
      </c>
      <c r="T223" s="2" t="s">
        <v>268</v>
      </c>
      <c r="V223" s="3"/>
      <c r="W223" s="18"/>
      <c r="X223" s="2"/>
      <c r="Y223" s="2" t="s">
        <v>1697</v>
      </c>
      <c r="Z223" s="2" t="s">
        <v>1698</v>
      </c>
      <c r="AA223" s="3">
        <v>37</v>
      </c>
      <c r="AB223" s="5">
        <f t="shared" si="220"/>
        <v>30</v>
      </c>
      <c r="AC223">
        <v>32</v>
      </c>
      <c r="AD223" s="3" t="s">
        <v>2925</v>
      </c>
      <c r="AE223" s="3" t="s">
        <v>2925</v>
      </c>
      <c r="AF223" s="6" t="s">
        <v>270</v>
      </c>
      <c r="AH223" s="3" t="s">
        <v>2546</v>
      </c>
      <c r="AJ223" s="2"/>
      <c r="AK223" s="2" t="s">
        <v>267</v>
      </c>
      <c r="AM223" s="2"/>
      <c r="AN223" s="3"/>
      <c r="AO223" s="2"/>
      <c r="AP223" s="5"/>
      <c r="AQ223" s="3"/>
      <c r="AR223" s="2"/>
      <c r="AS223" t="s">
        <v>267</v>
      </c>
      <c r="AW223" s="15"/>
      <c r="AX223" t="s">
        <v>267</v>
      </c>
      <c r="BD223" t="s">
        <v>2891</v>
      </c>
      <c r="BF223" s="2" t="s">
        <v>2159</v>
      </c>
      <c r="BG223" s="2"/>
      <c r="BI223" s="2" t="s">
        <v>268</v>
      </c>
      <c r="BJ223" s="2"/>
      <c r="BL223" s="7"/>
      <c r="BM223" s="2" t="s">
        <v>1839</v>
      </c>
      <c r="BN223" s="7" t="s">
        <v>2005</v>
      </c>
      <c r="BO223" s="2" t="s">
        <v>2893</v>
      </c>
      <c r="BP223" s="2" t="s">
        <v>267</v>
      </c>
      <c r="BQ223" s="7"/>
      <c r="BR223" s="2"/>
      <c r="BS223" s="2"/>
      <c r="BT223" s="7"/>
      <c r="BU223" s="2" t="s">
        <v>2942</v>
      </c>
      <c r="BV223" s="2" t="s">
        <v>268</v>
      </c>
      <c r="BW223" s="7" t="s">
        <v>1606</v>
      </c>
      <c r="BX223" s="6" t="s">
        <v>279</v>
      </c>
      <c r="BY223" t="s">
        <v>3052</v>
      </c>
      <c r="CA223" s="2" t="s">
        <v>2940</v>
      </c>
      <c r="CB223" s="7" t="s">
        <v>1855</v>
      </c>
      <c r="CC223" t="s">
        <v>2917</v>
      </c>
      <c r="CD223" s="7" t="s">
        <v>1145</v>
      </c>
      <c r="CE223" s="2" t="s">
        <v>2918</v>
      </c>
      <c r="CF223" s="7" t="s">
        <v>1966</v>
      </c>
      <c r="CG223" s="2" t="s">
        <v>2917</v>
      </c>
      <c r="CH223" s="7" t="s">
        <v>1440</v>
      </c>
      <c r="CI223" s="2" t="s">
        <v>2942</v>
      </c>
      <c r="CJ223" s="7" t="s">
        <v>1903</v>
      </c>
      <c r="CK223" s="7" t="s">
        <v>2121</v>
      </c>
      <c r="CL223" s="7" t="s">
        <v>2034</v>
      </c>
      <c r="CM223" t="s">
        <v>2975</v>
      </c>
      <c r="CN223" s="2" t="s">
        <v>2962</v>
      </c>
      <c r="CO223" s="2" t="s">
        <v>2963</v>
      </c>
      <c r="CP223" s="2" t="s">
        <v>2964</v>
      </c>
      <c r="CQ223" s="2" t="s">
        <v>2991</v>
      </c>
      <c r="CR223" t="s">
        <v>2964</v>
      </c>
      <c r="CS223" s="2" t="s">
        <v>268</v>
      </c>
      <c r="CT223" s="7"/>
      <c r="CU223" s="2" t="s">
        <v>267</v>
      </c>
      <c r="CV223" s="2" t="s">
        <v>268</v>
      </c>
      <c r="CW223" s="2" t="s">
        <v>268</v>
      </c>
      <c r="CX223" s="2" t="s">
        <v>268</v>
      </c>
      <c r="CZ223" s="7" t="s">
        <v>1992</v>
      </c>
      <c r="DA223" s="7" t="s">
        <v>1972</v>
      </c>
      <c r="DB223" s="7"/>
      <c r="DC223" s="7" t="s">
        <v>1821</v>
      </c>
      <c r="DD223" s="2" t="s">
        <v>2966</v>
      </c>
      <c r="DE223" s="7" t="s">
        <v>1473</v>
      </c>
      <c r="DF223" s="7"/>
      <c r="DI223" s="2"/>
      <c r="DM223" s="7"/>
      <c r="DP223" s="7" t="s">
        <v>1449</v>
      </c>
      <c r="DQ223" s="2" t="s">
        <v>268</v>
      </c>
      <c r="DR223" s="7"/>
      <c r="DS223" s="2" t="s">
        <v>2970</v>
      </c>
      <c r="DT223" s="7" t="s">
        <v>1211</v>
      </c>
      <c r="DU223" s="2" t="s">
        <v>268</v>
      </c>
      <c r="DV223" s="7"/>
      <c r="DW223" s="7" t="s">
        <v>1619</v>
      </c>
      <c r="DX223" s="7" t="s">
        <v>1620</v>
      </c>
      <c r="DY223" s="7" t="s">
        <v>1621</v>
      </c>
      <c r="DZ223" s="7" t="s">
        <v>1622</v>
      </c>
      <c r="EA223" s="7" t="s">
        <v>1378</v>
      </c>
      <c r="EB223" s="7" t="s">
        <v>1379</v>
      </c>
      <c r="EC223" s="7" t="s">
        <v>1299</v>
      </c>
      <c r="ED223" s="6" t="s">
        <v>342</v>
      </c>
      <c r="EE223" s="7"/>
      <c r="EF223" s="2" t="s">
        <v>267</v>
      </c>
      <c r="EG223" s="7"/>
      <c r="EH223" s="7"/>
      <c r="EI223" t="s">
        <v>267</v>
      </c>
      <c r="EL223">
        <f t="shared" si="5"/>
        <v>71</v>
      </c>
    </row>
    <row r="224" spans="1:142" ht="12" customHeight="1">
      <c r="A224">
        <v>222</v>
      </c>
      <c r="B224" s="17">
        <v>42767.895428240743</v>
      </c>
      <c r="C224">
        <v>99</v>
      </c>
      <c r="D224">
        <v>2116</v>
      </c>
      <c r="E224" t="b">
        <v>0</v>
      </c>
      <c r="F224" t="s">
        <v>263</v>
      </c>
      <c r="G224" t="s">
        <v>265</v>
      </c>
      <c r="H224">
        <f t="shared" si="0"/>
        <v>1</v>
      </c>
      <c r="I224" s="2">
        <f t="shared" si="1"/>
        <v>0</v>
      </c>
      <c r="J224" s="2">
        <f t="shared" ref="J224:K224" si="245">IF(O224="Yes",0,IF(O224="NO",1,""))</f>
        <v>0</v>
      </c>
      <c r="K224" s="2">
        <f t="shared" si="245"/>
        <v>0</v>
      </c>
      <c r="L224" s="2" t="str">
        <f t="shared" si="3"/>
        <v/>
      </c>
      <c r="M224" s="2">
        <f t="shared" si="4"/>
        <v>0</v>
      </c>
      <c r="N224" s="2" t="s">
        <v>269</v>
      </c>
      <c r="O224" s="2" t="s">
        <v>267</v>
      </c>
      <c r="P224" s="2" t="s">
        <v>267</v>
      </c>
      <c r="Q224" s="2" t="s">
        <v>1649</v>
      </c>
      <c r="R224" s="2" t="s">
        <v>2982</v>
      </c>
      <c r="S224" s="3" t="s">
        <v>268</v>
      </c>
      <c r="T224" s="2" t="s">
        <v>268</v>
      </c>
      <c r="V224" s="3"/>
      <c r="W224" s="18"/>
      <c r="X224" s="2"/>
      <c r="Y224" s="2" t="s">
        <v>3005</v>
      </c>
      <c r="Z224" s="2" t="s">
        <v>1698</v>
      </c>
      <c r="AA224" s="3">
        <v>33</v>
      </c>
      <c r="AB224" s="5">
        <f t="shared" si="220"/>
        <v>30</v>
      </c>
      <c r="AC224">
        <v>22</v>
      </c>
      <c r="AD224" s="3" t="s">
        <v>1701</v>
      </c>
      <c r="AE224" s="3" t="s">
        <v>1701</v>
      </c>
      <c r="AF224" s="6" t="s">
        <v>270</v>
      </c>
      <c r="AH224" s="3" t="s">
        <v>1704</v>
      </c>
      <c r="AJ224" s="2"/>
      <c r="AK224" s="2"/>
      <c r="AM224" s="2"/>
      <c r="AN224" s="3">
        <v>2</v>
      </c>
      <c r="AO224" s="2" t="s">
        <v>267</v>
      </c>
      <c r="AP224" s="5" t="s">
        <v>3205</v>
      </c>
      <c r="AQ224" s="3" t="s">
        <v>2890</v>
      </c>
      <c r="AR224" s="2" t="s">
        <v>2890</v>
      </c>
      <c r="AS224" t="s">
        <v>2895</v>
      </c>
      <c r="AU224" t="s">
        <v>3206</v>
      </c>
      <c r="AV224" t="s">
        <v>3207</v>
      </c>
      <c r="AW224" s="30">
        <v>36</v>
      </c>
      <c r="AX224" t="s">
        <v>268</v>
      </c>
      <c r="AY224">
        <v>2016</v>
      </c>
      <c r="AZ224">
        <v>15</v>
      </c>
      <c r="BA224" t="s">
        <v>3208</v>
      </c>
      <c r="BB224" t="s">
        <v>276</v>
      </c>
      <c r="BC224" t="s">
        <v>3209</v>
      </c>
      <c r="BD224" t="s">
        <v>2891</v>
      </c>
      <c r="BF224" s="2" t="s">
        <v>2910</v>
      </c>
      <c r="BG224" s="2" t="s">
        <v>267</v>
      </c>
      <c r="BH224" t="s">
        <v>2910</v>
      </c>
      <c r="BI224" s="2" t="s">
        <v>2160</v>
      </c>
      <c r="BJ224" s="2" t="s">
        <v>2986</v>
      </c>
      <c r="BK224" t="s">
        <v>268</v>
      </c>
      <c r="BL224" s="7" t="s">
        <v>966</v>
      </c>
      <c r="BM224" s="2" t="s">
        <v>1839</v>
      </c>
      <c r="BN224" s="7" t="s">
        <v>461</v>
      </c>
      <c r="BO224" s="2" t="s">
        <v>2958</v>
      </c>
      <c r="BP224" s="2" t="s">
        <v>268</v>
      </c>
      <c r="BQ224" s="7" t="s">
        <v>1605</v>
      </c>
      <c r="BR224" s="2" t="s">
        <v>2958</v>
      </c>
      <c r="BS224" s="2" t="s">
        <v>3043</v>
      </c>
      <c r="BT224" s="7"/>
      <c r="BU224" s="2"/>
      <c r="BV224" s="2"/>
      <c r="BW224" s="7"/>
      <c r="BX224" s="6" t="s">
        <v>336</v>
      </c>
      <c r="BY224" t="s">
        <v>3210</v>
      </c>
      <c r="CA224" s="2" t="s">
        <v>2902</v>
      </c>
      <c r="CB224" s="7"/>
      <c r="CC224" t="s">
        <v>1839</v>
      </c>
      <c r="CD224" s="7"/>
      <c r="CE224" s="2" t="s">
        <v>2904</v>
      </c>
      <c r="CF224" s="7"/>
      <c r="CG224" s="2" t="s">
        <v>2917</v>
      </c>
      <c r="CH224" s="7"/>
      <c r="CI224" s="2" t="s">
        <v>2942</v>
      </c>
      <c r="CJ224" s="7" t="s">
        <v>1926</v>
      </c>
      <c r="CK224" s="7" t="s">
        <v>268</v>
      </c>
      <c r="CL224" s="7" t="s">
        <v>2056</v>
      </c>
      <c r="CM224" t="s">
        <v>2893</v>
      </c>
      <c r="CN224" s="2" t="s">
        <v>2962</v>
      </c>
      <c r="CO224" s="2" t="s">
        <v>2964</v>
      </c>
      <c r="CP224" s="2" t="s">
        <v>2964</v>
      </c>
      <c r="CQ224" s="2" t="s">
        <v>2965</v>
      </c>
      <c r="CR224" t="s">
        <v>2965</v>
      </c>
      <c r="CS224" s="2" t="s">
        <v>267</v>
      </c>
      <c r="CT224" s="7" t="s">
        <v>1755</v>
      </c>
      <c r="CU224" s="2" t="s">
        <v>267</v>
      </c>
      <c r="CV224" s="2" t="s">
        <v>267</v>
      </c>
      <c r="CW224" s="2" t="s">
        <v>268</v>
      </c>
      <c r="CX224" s="2" t="s">
        <v>268</v>
      </c>
      <c r="CZ224" s="7" t="s">
        <v>2015</v>
      </c>
      <c r="DA224" s="7" t="s">
        <v>1993</v>
      </c>
      <c r="DB224" s="7" t="s">
        <v>889</v>
      </c>
      <c r="DC224" s="7" t="s">
        <v>1844</v>
      </c>
      <c r="DD224" s="2" t="s">
        <v>268</v>
      </c>
      <c r="DE224" s="7"/>
      <c r="DF224" s="7"/>
      <c r="DI224" s="2"/>
      <c r="DM224" s="7"/>
      <c r="DP224" s="7"/>
      <c r="DQ224" s="2" t="s">
        <v>267</v>
      </c>
      <c r="DR224" s="7" t="s">
        <v>772</v>
      </c>
      <c r="DS224" s="2" t="s">
        <v>2970</v>
      </c>
      <c r="DT224" s="7"/>
      <c r="DU224" s="2" t="s">
        <v>268</v>
      </c>
      <c r="DV224" s="7"/>
      <c r="DW224" s="7"/>
      <c r="DX224" s="7"/>
      <c r="DY224" s="7" t="s">
        <v>1644</v>
      </c>
      <c r="DZ224" s="7" t="s">
        <v>1645</v>
      </c>
      <c r="EA224" s="7"/>
      <c r="EB224" s="7"/>
      <c r="EC224" s="7"/>
      <c r="ED224" s="6" t="s">
        <v>343</v>
      </c>
      <c r="EE224" s="7"/>
      <c r="EF224" s="2" t="s">
        <v>267</v>
      </c>
      <c r="EG224" s="7"/>
      <c r="EH224" s="7"/>
      <c r="EI224" t="s">
        <v>2995</v>
      </c>
      <c r="EJ224" t="s">
        <v>2995</v>
      </c>
      <c r="EL224">
        <f t="shared" si="5"/>
        <v>81</v>
      </c>
    </row>
    <row r="225" spans="1:142" ht="12" customHeight="1">
      <c r="A225">
        <v>223</v>
      </c>
      <c r="B225" s="17">
        <v>42895.267118055555</v>
      </c>
      <c r="C225">
        <v>99</v>
      </c>
      <c r="D225">
        <v>2123</v>
      </c>
      <c r="E225" t="b">
        <v>0</v>
      </c>
      <c r="F225" t="s">
        <v>263</v>
      </c>
      <c r="G225" t="s">
        <v>265</v>
      </c>
      <c r="H225">
        <f t="shared" si="0"/>
        <v>1</v>
      </c>
      <c r="I225" s="2">
        <f t="shared" si="1"/>
        <v>0</v>
      </c>
      <c r="J225" s="2">
        <f t="shared" ref="J225:K225" si="246">IF(O225="Yes",0,IF(O225="NO",1,""))</f>
        <v>0</v>
      </c>
      <c r="K225" s="2">
        <f t="shared" si="246"/>
        <v>0</v>
      </c>
      <c r="L225" s="2" t="str">
        <f t="shared" si="3"/>
        <v/>
      </c>
      <c r="M225" s="2">
        <f t="shared" si="4"/>
        <v>0</v>
      </c>
      <c r="N225" s="2" t="s">
        <v>269</v>
      </c>
      <c r="O225" s="2" t="s">
        <v>267</v>
      </c>
      <c r="P225" s="2" t="s">
        <v>267</v>
      </c>
      <c r="Q225" s="2" t="s">
        <v>904</v>
      </c>
      <c r="R225" s="2"/>
      <c r="S225" s="3" t="s">
        <v>267</v>
      </c>
      <c r="T225" s="2" t="s">
        <v>268</v>
      </c>
      <c r="V225" s="3"/>
      <c r="W225" s="18"/>
      <c r="X225" s="2"/>
      <c r="Y225" s="2" t="s">
        <v>2537</v>
      </c>
      <c r="Z225" s="2" t="s">
        <v>1698</v>
      </c>
      <c r="AA225" s="3">
        <v>47</v>
      </c>
      <c r="AB225" s="5">
        <f t="shared" si="220"/>
        <v>40</v>
      </c>
      <c r="AC225">
        <v>13</v>
      </c>
      <c r="AD225" s="3" t="s">
        <v>2543</v>
      </c>
      <c r="AE225" s="3" t="s">
        <v>1701</v>
      </c>
      <c r="AF225" s="6" t="s">
        <v>270</v>
      </c>
      <c r="AH225" s="3" t="s">
        <v>2546</v>
      </c>
      <c r="AJ225" s="2"/>
      <c r="AK225" s="2" t="s">
        <v>267</v>
      </c>
      <c r="AM225" s="2"/>
      <c r="AN225" s="3"/>
      <c r="AO225" s="2"/>
      <c r="AP225" s="5"/>
      <c r="AQ225" s="3"/>
      <c r="AR225" s="2"/>
      <c r="AS225" t="s">
        <v>267</v>
      </c>
      <c r="AW225" s="15"/>
      <c r="AX225" t="s">
        <v>267</v>
      </c>
      <c r="BD225" t="s">
        <v>2891</v>
      </c>
      <c r="BF225" s="2" t="s">
        <v>2892</v>
      </c>
      <c r="BG225" s="2"/>
      <c r="BI225" s="2" t="s">
        <v>2160</v>
      </c>
      <c r="BJ225" s="2" t="s">
        <v>2975</v>
      </c>
      <c r="BK225" t="s">
        <v>268</v>
      </c>
      <c r="BL225" s="7" t="s">
        <v>996</v>
      </c>
      <c r="BM225" s="2" t="s">
        <v>1839</v>
      </c>
      <c r="BN225" s="7" t="s">
        <v>2049</v>
      </c>
      <c r="BO225" s="2" t="s">
        <v>2958</v>
      </c>
      <c r="BP225" s="2" t="s">
        <v>268</v>
      </c>
      <c r="BQ225" s="7" t="s">
        <v>1627</v>
      </c>
      <c r="BR225" s="2"/>
      <c r="BS225" s="2"/>
      <c r="BT225" s="7"/>
      <c r="BU225" s="2" t="s">
        <v>1839</v>
      </c>
      <c r="BV225" s="2" t="s">
        <v>267</v>
      </c>
      <c r="BW225" s="7"/>
      <c r="BX225" s="6" t="s">
        <v>280</v>
      </c>
      <c r="CA225" s="2" t="s">
        <v>2961</v>
      </c>
      <c r="CB225" s="7" t="s">
        <v>1877</v>
      </c>
      <c r="CC225" t="s">
        <v>1839</v>
      </c>
      <c r="CD225" s="7"/>
      <c r="CE225" s="2" t="s">
        <v>2904</v>
      </c>
      <c r="CF225" s="7" t="s">
        <v>1987</v>
      </c>
      <c r="CG225" s="2" t="s">
        <v>1839</v>
      </c>
      <c r="CH225" s="7"/>
      <c r="CI225" s="2" t="s">
        <v>2942</v>
      </c>
      <c r="CJ225" s="7" t="s">
        <v>1946</v>
      </c>
      <c r="CK225" s="7" t="s">
        <v>268</v>
      </c>
      <c r="CL225" s="7" t="s">
        <v>2076</v>
      </c>
      <c r="CM225" t="s">
        <v>2942</v>
      </c>
      <c r="CN225" s="2" t="s">
        <v>2962</v>
      </c>
      <c r="CO225" s="2" t="s">
        <v>2963</v>
      </c>
      <c r="CP225" s="2" t="s">
        <v>2963</v>
      </c>
      <c r="CQ225" s="2" t="s">
        <v>2963</v>
      </c>
      <c r="CR225" t="s">
        <v>2963</v>
      </c>
      <c r="CS225" s="2" t="s">
        <v>267</v>
      </c>
      <c r="CT225" s="7" t="s">
        <v>1777</v>
      </c>
      <c r="CU225" s="2" t="s">
        <v>268</v>
      </c>
      <c r="CV225" s="2"/>
      <c r="CW225" s="2" t="s">
        <v>268</v>
      </c>
      <c r="CX225" s="2" t="s">
        <v>268</v>
      </c>
      <c r="CZ225" s="36" t="s">
        <v>2036</v>
      </c>
      <c r="DA225" s="36" t="s">
        <v>2016</v>
      </c>
      <c r="DB225" s="7"/>
      <c r="DC225" s="36" t="s">
        <v>1863</v>
      </c>
      <c r="DD225" s="2" t="s">
        <v>2966</v>
      </c>
      <c r="DE225" s="7" t="s">
        <v>1497</v>
      </c>
      <c r="DF225" s="7"/>
      <c r="DI225" s="2"/>
      <c r="DM225" s="7"/>
      <c r="DP225" s="7" t="s">
        <v>522</v>
      </c>
      <c r="DQ225" s="2" t="s">
        <v>268</v>
      </c>
      <c r="DR225" s="7"/>
      <c r="DS225" s="2" t="s">
        <v>2970</v>
      </c>
      <c r="DT225" s="7" t="s">
        <v>1236</v>
      </c>
      <c r="DU225" s="2" t="s">
        <v>268</v>
      </c>
      <c r="DV225" s="7"/>
      <c r="DW225" s="36" t="s">
        <v>1642</v>
      </c>
      <c r="DX225" s="36" t="s">
        <v>1643</v>
      </c>
      <c r="DY225" s="36" t="s">
        <v>1668</v>
      </c>
      <c r="DZ225" s="36" t="s">
        <v>1669</v>
      </c>
      <c r="EA225" s="36" t="s">
        <v>1405</v>
      </c>
      <c r="EB225" s="7" t="s">
        <v>1406</v>
      </c>
      <c r="EC225" s="7" t="s">
        <v>1325</v>
      </c>
      <c r="ED225" s="6" t="s">
        <v>344</v>
      </c>
      <c r="EE225" s="7" t="s">
        <v>457</v>
      </c>
      <c r="EF225" s="2" t="s">
        <v>267</v>
      </c>
      <c r="EG225" s="7"/>
      <c r="EH225" s="7" t="s">
        <v>905</v>
      </c>
      <c r="EI225" t="s">
        <v>2995</v>
      </c>
      <c r="EL225">
        <f t="shared" si="5"/>
        <v>73</v>
      </c>
    </row>
    <row r="226" spans="1:142" ht="12" customHeight="1">
      <c r="A226">
        <v>224</v>
      </c>
      <c r="B226" s="17">
        <v>42857.934756944444</v>
      </c>
      <c r="C226">
        <v>99</v>
      </c>
      <c r="D226">
        <v>2134</v>
      </c>
      <c r="E226" t="b">
        <v>0</v>
      </c>
      <c r="F226" t="s">
        <v>263</v>
      </c>
      <c r="G226" t="s">
        <v>265</v>
      </c>
      <c r="H226">
        <f t="shared" si="0"/>
        <v>1</v>
      </c>
      <c r="I226" s="2">
        <f t="shared" si="1"/>
        <v>0</v>
      </c>
      <c r="J226" s="2">
        <f t="shared" ref="J226:K226" si="247">IF(O226="Yes",0,IF(O226="NO",1,""))</f>
        <v>0</v>
      </c>
      <c r="K226" s="2">
        <f t="shared" si="247"/>
        <v>0</v>
      </c>
      <c r="L226" s="2" t="str">
        <f t="shared" si="3"/>
        <v/>
      </c>
      <c r="M226" s="2">
        <f t="shared" si="4"/>
        <v>0</v>
      </c>
      <c r="N226" s="2" t="s">
        <v>269</v>
      </c>
      <c r="O226" s="2" t="s">
        <v>267</v>
      </c>
      <c r="P226" s="2" t="s">
        <v>267</v>
      </c>
      <c r="Q226" s="2" t="s">
        <v>904</v>
      </c>
      <c r="R226" s="2"/>
      <c r="S226" s="3" t="s">
        <v>267</v>
      </c>
      <c r="T226" s="2" t="s">
        <v>267</v>
      </c>
      <c r="U226" t="s">
        <v>2683</v>
      </c>
      <c r="V226" s="3"/>
      <c r="W226" s="18"/>
      <c r="X226" s="2" t="s">
        <v>3211</v>
      </c>
      <c r="Y226" s="2" t="s">
        <v>1697</v>
      </c>
      <c r="Z226" s="2" t="s">
        <v>1698</v>
      </c>
      <c r="AA226" s="3">
        <v>39</v>
      </c>
      <c r="AB226" s="5">
        <f t="shared" si="220"/>
        <v>30</v>
      </c>
      <c r="AC226" t="s">
        <v>3212</v>
      </c>
      <c r="AD226" s="3" t="s">
        <v>2888</v>
      </c>
      <c r="AE226" s="3" t="s">
        <v>2888</v>
      </c>
      <c r="AF226" s="6" t="s">
        <v>270</v>
      </c>
      <c r="AH226" s="3" t="s">
        <v>2546</v>
      </c>
      <c r="AJ226" s="2"/>
      <c r="AK226" s="2" t="s">
        <v>267</v>
      </c>
      <c r="AM226" s="2"/>
      <c r="AN226" s="3"/>
      <c r="AO226" s="2"/>
      <c r="AP226" s="5"/>
      <c r="AQ226" s="3"/>
      <c r="AR226" s="2"/>
      <c r="AS226" t="s">
        <v>267</v>
      </c>
      <c r="AW226" s="15"/>
      <c r="AX226" t="s">
        <v>268</v>
      </c>
      <c r="AY226">
        <v>2016</v>
      </c>
      <c r="AZ226">
        <v>14</v>
      </c>
      <c r="BA226" t="s">
        <v>3213</v>
      </c>
      <c r="BB226" t="s">
        <v>2909</v>
      </c>
      <c r="BD226" t="s">
        <v>2891</v>
      </c>
      <c r="BF226" s="2" t="s">
        <v>2935</v>
      </c>
      <c r="BG226" s="2" t="s">
        <v>268</v>
      </c>
      <c r="BI226" s="2" t="s">
        <v>2160</v>
      </c>
      <c r="BJ226" s="2" t="s">
        <v>2986</v>
      </c>
      <c r="BK226" t="s">
        <v>268</v>
      </c>
      <c r="BL226" s="7" t="s">
        <v>1026</v>
      </c>
      <c r="BM226" s="2" t="s">
        <v>2942</v>
      </c>
      <c r="BN226" s="7" t="s">
        <v>2069</v>
      </c>
      <c r="BO226" s="2" t="s">
        <v>2958</v>
      </c>
      <c r="BP226" s="2" t="s">
        <v>268</v>
      </c>
      <c r="BQ226" s="7" t="s">
        <v>1651</v>
      </c>
      <c r="BR226" s="2"/>
      <c r="BS226" s="2"/>
      <c r="BT226" s="7"/>
      <c r="BU226" s="2" t="s">
        <v>2942</v>
      </c>
      <c r="BV226" s="2" t="s">
        <v>268</v>
      </c>
      <c r="BW226" s="7" t="s">
        <v>1628</v>
      </c>
      <c r="BX226" s="6" t="s">
        <v>274</v>
      </c>
      <c r="BY226" t="s">
        <v>3214</v>
      </c>
      <c r="CA226" s="2" t="s">
        <v>2902</v>
      </c>
      <c r="CB226" s="7" t="s">
        <v>1900</v>
      </c>
      <c r="CC226" t="s">
        <v>2917</v>
      </c>
      <c r="CD226" s="7" t="s">
        <v>1173</v>
      </c>
      <c r="CE226" s="2" t="s">
        <v>2918</v>
      </c>
      <c r="CF226" s="7" t="s">
        <v>2009</v>
      </c>
      <c r="CG226" s="2" t="s">
        <v>2903</v>
      </c>
      <c r="CH226" s="7" t="s">
        <v>1466</v>
      </c>
      <c r="CI226" s="2" t="s">
        <v>2893</v>
      </c>
      <c r="CJ226" s="7" t="s">
        <v>1968</v>
      </c>
      <c r="CK226" s="7" t="s">
        <v>268</v>
      </c>
      <c r="CL226" s="7" t="s">
        <v>2099</v>
      </c>
      <c r="CM226" t="s">
        <v>2958</v>
      </c>
      <c r="CN226" s="2" t="s">
        <v>2962</v>
      </c>
      <c r="CO226" s="2" t="s">
        <v>2963</v>
      </c>
      <c r="CP226" s="2" t="s">
        <v>2964</v>
      </c>
      <c r="CQ226" s="2" t="s">
        <v>2963</v>
      </c>
      <c r="CR226" t="s">
        <v>2965</v>
      </c>
      <c r="CS226" s="2" t="s">
        <v>267</v>
      </c>
      <c r="CT226" s="7" t="s">
        <v>1798</v>
      </c>
      <c r="CU226" s="2" t="s">
        <v>268</v>
      </c>
      <c r="CV226" s="2"/>
      <c r="CW226" s="2" t="s">
        <v>268</v>
      </c>
      <c r="CX226" s="2" t="s">
        <v>268</v>
      </c>
      <c r="CZ226" s="7" t="s">
        <v>2058</v>
      </c>
      <c r="DA226" s="7" t="s">
        <v>2037</v>
      </c>
      <c r="DB226" s="7"/>
      <c r="DC226" s="7" t="s">
        <v>1886</v>
      </c>
      <c r="DD226" s="2" t="s">
        <v>2966</v>
      </c>
      <c r="DE226" s="7" t="s">
        <v>1520</v>
      </c>
      <c r="DF226" s="7"/>
      <c r="DG226" t="s">
        <v>3031</v>
      </c>
      <c r="DI226" s="2" t="s">
        <v>268</v>
      </c>
      <c r="DJ226" t="s">
        <v>3032</v>
      </c>
      <c r="DK226" t="s">
        <v>268</v>
      </c>
      <c r="DL226" t="s">
        <v>3215</v>
      </c>
      <c r="DM226" s="7" t="s">
        <v>609</v>
      </c>
      <c r="DN226" t="s">
        <v>3054</v>
      </c>
      <c r="DP226" s="7"/>
      <c r="DQ226" s="2" t="s">
        <v>267</v>
      </c>
      <c r="DR226" s="7" t="s">
        <v>804</v>
      </c>
      <c r="DS226" s="2" t="s">
        <v>268</v>
      </c>
      <c r="DT226" s="7"/>
      <c r="DU226" s="2" t="s">
        <v>268</v>
      </c>
      <c r="DV226" s="7"/>
      <c r="DW226" s="7" t="s">
        <v>1666</v>
      </c>
      <c r="DX226" s="7" t="s">
        <v>1667</v>
      </c>
      <c r="DY226" s="7" t="s">
        <v>1692</v>
      </c>
      <c r="DZ226" s="7" t="s">
        <v>1693</v>
      </c>
      <c r="EA226" s="7" t="s">
        <v>1429</v>
      </c>
      <c r="EB226" s="7"/>
      <c r="EC226" s="7"/>
      <c r="ED226" s="6" t="s">
        <v>345</v>
      </c>
      <c r="EE226" s="7"/>
      <c r="EF226" s="2" t="s">
        <v>267</v>
      </c>
      <c r="EG226" s="7"/>
      <c r="EH226" s="7"/>
      <c r="EI226" t="s">
        <v>2995</v>
      </c>
      <c r="EL226">
        <f t="shared" si="5"/>
        <v>86</v>
      </c>
    </row>
    <row r="227" spans="1:142" ht="12" customHeight="1">
      <c r="A227">
        <v>225</v>
      </c>
      <c r="B227" s="17">
        <v>42644.764884259261</v>
      </c>
      <c r="C227">
        <v>99</v>
      </c>
      <c r="D227">
        <v>2150</v>
      </c>
      <c r="E227" t="b">
        <v>0</v>
      </c>
      <c r="F227" t="s">
        <v>263</v>
      </c>
      <c r="G227" t="s">
        <v>265</v>
      </c>
      <c r="H227">
        <f t="shared" si="0"/>
        <v>1</v>
      </c>
      <c r="I227" s="2">
        <f t="shared" si="1"/>
        <v>0</v>
      </c>
      <c r="J227" s="2">
        <f t="shared" ref="J227:K227" si="248">IF(O227="Yes",0,IF(O227="NO",1,""))</f>
        <v>0</v>
      </c>
      <c r="K227" s="2">
        <f t="shared" si="248"/>
        <v>0</v>
      </c>
      <c r="L227" s="2" t="str">
        <f t="shared" si="3"/>
        <v/>
      </c>
      <c r="M227" s="2">
        <f t="shared" si="4"/>
        <v>0</v>
      </c>
      <c r="N227" s="2" t="s">
        <v>266</v>
      </c>
      <c r="O227" s="2" t="s">
        <v>267</v>
      </c>
      <c r="P227" s="2" t="s">
        <v>267</v>
      </c>
      <c r="Q227" s="2" t="s">
        <v>904</v>
      </c>
      <c r="R227" s="2"/>
      <c r="S227" s="3" t="s">
        <v>267</v>
      </c>
      <c r="T227" s="2" t="s">
        <v>268</v>
      </c>
      <c r="V227" s="3"/>
      <c r="W227" s="18"/>
      <c r="X227" s="2"/>
      <c r="Y227" s="2" t="s">
        <v>1697</v>
      </c>
      <c r="Z227" s="2" t="s">
        <v>1698</v>
      </c>
      <c r="AA227" s="3">
        <v>25</v>
      </c>
      <c r="AB227" s="5">
        <f t="shared" si="220"/>
        <v>20</v>
      </c>
      <c r="AD227" s="3" t="s">
        <v>2925</v>
      </c>
      <c r="AE227" s="3"/>
      <c r="AF227" s="6" t="s">
        <v>271</v>
      </c>
      <c r="AH227" s="3" t="s">
        <v>2953</v>
      </c>
      <c r="AJ227" s="2"/>
      <c r="AK227" s="2" t="s">
        <v>267</v>
      </c>
      <c r="AM227" s="2"/>
      <c r="AN227" s="3"/>
      <c r="AO227" s="2"/>
      <c r="AP227" s="5"/>
      <c r="AQ227" s="3"/>
      <c r="AR227" s="2"/>
      <c r="AS227" t="s">
        <v>2157</v>
      </c>
      <c r="AT227" t="s">
        <v>3055</v>
      </c>
      <c r="AV227" t="s">
        <v>3216</v>
      </c>
      <c r="AW227" s="30">
        <v>151</v>
      </c>
      <c r="AX227" t="s">
        <v>267</v>
      </c>
      <c r="BD227" t="s">
        <v>276</v>
      </c>
      <c r="BE227" t="s">
        <v>3217</v>
      </c>
      <c r="BF227" s="2" t="s">
        <v>2910</v>
      </c>
      <c r="BG227" s="2"/>
      <c r="BI227" s="2" t="s">
        <v>2911</v>
      </c>
      <c r="BJ227" s="2" t="s">
        <v>2986</v>
      </c>
      <c r="BK227" t="s">
        <v>268</v>
      </c>
      <c r="BL227" s="7"/>
      <c r="BM227" s="2" t="s">
        <v>2942</v>
      </c>
      <c r="BN227" s="7" t="s">
        <v>2091</v>
      </c>
      <c r="BO227" s="2" t="s">
        <v>2893</v>
      </c>
      <c r="BP227" s="2" t="s">
        <v>268</v>
      </c>
      <c r="BQ227" s="7" t="s">
        <v>1674</v>
      </c>
      <c r="BR227" s="2"/>
      <c r="BS227" s="2"/>
      <c r="BT227" s="7"/>
      <c r="BU227" s="2" t="s">
        <v>2942</v>
      </c>
      <c r="BV227" s="2" t="s">
        <v>268</v>
      </c>
      <c r="BW227" s="7"/>
      <c r="BX227" s="6" t="s">
        <v>279</v>
      </c>
      <c r="BY227" t="s">
        <v>3218</v>
      </c>
      <c r="CA227" s="2" t="s">
        <v>2961</v>
      </c>
      <c r="CB227" s="7" t="s">
        <v>1923</v>
      </c>
      <c r="CC227" t="s">
        <v>2917</v>
      </c>
      <c r="CD227" s="7" t="s">
        <v>1199</v>
      </c>
      <c r="CE227" s="2" t="s">
        <v>2918</v>
      </c>
      <c r="CF227" s="7" t="s">
        <v>2031</v>
      </c>
      <c r="CG227" s="2" t="s">
        <v>2917</v>
      </c>
      <c r="CH227" s="7" t="s">
        <v>1490</v>
      </c>
      <c r="CI227" s="2" t="s">
        <v>2893</v>
      </c>
      <c r="CJ227" s="7" t="s">
        <v>1989</v>
      </c>
      <c r="CK227" s="7" t="s">
        <v>267</v>
      </c>
      <c r="CL227" s="7" t="s">
        <v>2122</v>
      </c>
      <c r="CM227" t="s">
        <v>2893</v>
      </c>
      <c r="CN227" s="2" t="s">
        <v>2962</v>
      </c>
      <c r="CO227" s="2" t="s">
        <v>2963</v>
      </c>
      <c r="CP227" s="2" t="s">
        <v>2963</v>
      </c>
      <c r="CQ227" s="2" t="s">
        <v>2964</v>
      </c>
      <c r="CR227" t="s">
        <v>2991</v>
      </c>
      <c r="CS227" s="2" t="s">
        <v>267</v>
      </c>
      <c r="CT227" s="7" t="s">
        <v>1818</v>
      </c>
      <c r="CU227" s="2" t="s">
        <v>1881</v>
      </c>
      <c r="CV227" s="2" t="s">
        <v>268</v>
      </c>
      <c r="CW227" s="2" t="s">
        <v>268</v>
      </c>
      <c r="CX227" s="2" t="s">
        <v>268</v>
      </c>
      <c r="CZ227" s="36" t="s">
        <v>2078</v>
      </c>
      <c r="DA227" s="36" t="s">
        <v>2059</v>
      </c>
      <c r="DB227" s="7"/>
      <c r="DC227" s="7" t="s">
        <v>1909</v>
      </c>
      <c r="DD227" s="2" t="s">
        <v>2966</v>
      </c>
      <c r="DE227" s="7"/>
      <c r="DF227" s="7" t="s">
        <v>707</v>
      </c>
      <c r="DI227" s="2"/>
      <c r="DM227" s="7"/>
      <c r="DP227" s="7"/>
      <c r="DQ227" s="2" t="s">
        <v>268</v>
      </c>
      <c r="DR227" s="7"/>
      <c r="DS227" s="2"/>
      <c r="DT227" s="7"/>
      <c r="DU227" s="2"/>
      <c r="DV227" s="7"/>
      <c r="DW227" s="7" t="s">
        <v>1690</v>
      </c>
      <c r="DX227" s="36" t="s">
        <v>1691</v>
      </c>
      <c r="DY227" s="36" t="s">
        <v>1719</v>
      </c>
      <c r="DZ227" s="7" t="s">
        <v>1720</v>
      </c>
      <c r="EA227" s="7" t="s">
        <v>1456</v>
      </c>
      <c r="EB227" s="7"/>
      <c r="EC227" s="7" t="s">
        <v>1353</v>
      </c>
      <c r="ED227" s="6" t="s">
        <v>346</v>
      </c>
      <c r="EE227" s="7"/>
      <c r="EF227" s="2" t="s">
        <v>268</v>
      </c>
      <c r="EG227" s="7"/>
      <c r="EH227" s="7"/>
      <c r="EI227" t="s">
        <v>2995</v>
      </c>
      <c r="EL227">
        <f t="shared" si="5"/>
        <v>71</v>
      </c>
    </row>
    <row r="228" spans="1:142" ht="12" customHeight="1">
      <c r="A228">
        <v>226</v>
      </c>
      <c r="B228" s="17">
        <v>42644.334317129629</v>
      </c>
      <c r="C228">
        <v>96</v>
      </c>
      <c r="D228">
        <v>2166</v>
      </c>
      <c r="E228" t="b">
        <v>0</v>
      </c>
      <c r="F228" t="s">
        <v>263</v>
      </c>
      <c r="G228" t="s">
        <v>265</v>
      </c>
      <c r="H228">
        <f t="shared" si="0"/>
        <v>1</v>
      </c>
      <c r="I228" s="2">
        <f t="shared" si="1"/>
        <v>0</v>
      </c>
      <c r="J228" s="2">
        <f t="shared" ref="J228:K228" si="249">IF(O228="Yes",0,IF(O228="NO",1,""))</f>
        <v>0</v>
      </c>
      <c r="K228" s="2">
        <f t="shared" si="249"/>
        <v>0</v>
      </c>
      <c r="L228" s="2" t="str">
        <f t="shared" si="3"/>
        <v/>
      </c>
      <c r="M228" s="2">
        <f t="shared" si="4"/>
        <v>0</v>
      </c>
      <c r="N228" s="2" t="s">
        <v>269</v>
      </c>
      <c r="O228" s="2" t="s">
        <v>267</v>
      </c>
      <c r="P228" s="2" t="s">
        <v>267</v>
      </c>
      <c r="Q228" s="2" t="s">
        <v>904</v>
      </c>
      <c r="R228" s="2"/>
      <c r="S228" s="3" t="s">
        <v>267</v>
      </c>
      <c r="T228" s="2" t="s">
        <v>268</v>
      </c>
      <c r="V228" s="3"/>
      <c r="W228" s="18"/>
      <c r="X228" s="2"/>
      <c r="Y228" s="2" t="s">
        <v>1697</v>
      </c>
      <c r="Z228" s="2" t="s">
        <v>1698</v>
      </c>
      <c r="AA228" s="3">
        <v>46</v>
      </c>
      <c r="AB228" s="5">
        <f t="shared" si="220"/>
        <v>40</v>
      </c>
      <c r="AC228">
        <v>35</v>
      </c>
      <c r="AD228" s="3" t="s">
        <v>1701</v>
      </c>
      <c r="AE228" s="3" t="s">
        <v>1701</v>
      </c>
      <c r="AF228" s="6" t="s">
        <v>270</v>
      </c>
      <c r="AH228" s="3" t="s">
        <v>2546</v>
      </c>
      <c r="AJ228" s="2"/>
      <c r="AK228" s="2" t="s">
        <v>267</v>
      </c>
      <c r="AM228" s="2"/>
      <c r="AN228" s="3"/>
      <c r="AO228" s="2"/>
      <c r="AP228" s="5"/>
      <c r="AQ228" s="3"/>
      <c r="AR228" s="2"/>
      <c r="AS228" t="s">
        <v>2157</v>
      </c>
      <c r="AT228" t="s">
        <v>3026</v>
      </c>
      <c r="AV228" t="s">
        <v>3219</v>
      </c>
      <c r="AW228" s="30">
        <v>98</v>
      </c>
      <c r="AX228" t="s">
        <v>267</v>
      </c>
      <c r="BD228" t="s">
        <v>2891</v>
      </c>
      <c r="BF228" s="2" t="s">
        <v>2910</v>
      </c>
      <c r="BG228" s="2"/>
      <c r="BI228" s="2" t="s">
        <v>268</v>
      </c>
      <c r="BJ228" s="2"/>
      <c r="BL228" s="7"/>
      <c r="BM228" s="2" t="s">
        <v>2893</v>
      </c>
      <c r="BN228" s="7" t="s">
        <v>2114</v>
      </c>
      <c r="BO228" s="2" t="s">
        <v>2975</v>
      </c>
      <c r="BP228" s="2" t="s">
        <v>267</v>
      </c>
      <c r="BQ228" s="7"/>
      <c r="BR228" s="2"/>
      <c r="BS228" s="2"/>
      <c r="BT228" s="7"/>
      <c r="BU228" s="2" t="s">
        <v>2986</v>
      </c>
      <c r="BV228" s="2" t="s">
        <v>268</v>
      </c>
      <c r="BW228" s="7" t="s">
        <v>1652</v>
      </c>
      <c r="BX228" s="6" t="s">
        <v>302</v>
      </c>
      <c r="CA228" s="2" t="s">
        <v>2940</v>
      </c>
      <c r="CB228" s="7" t="s">
        <v>1943</v>
      </c>
      <c r="CC228" t="s">
        <v>1839</v>
      </c>
      <c r="CD228" s="7"/>
      <c r="CE228" s="2" t="s">
        <v>2918</v>
      </c>
      <c r="CF228" s="7" t="s">
        <v>2053</v>
      </c>
      <c r="CG228" s="2" t="s">
        <v>2917</v>
      </c>
      <c r="CH228" s="7" t="s">
        <v>1515</v>
      </c>
      <c r="CI228" s="2" t="s">
        <v>2975</v>
      </c>
      <c r="CJ228" s="7" t="s">
        <v>2011</v>
      </c>
      <c r="CK228" s="7" t="s">
        <v>2226</v>
      </c>
      <c r="CL228" s="7" t="s">
        <v>2143</v>
      </c>
      <c r="CM228" t="s">
        <v>2975</v>
      </c>
      <c r="CN228" s="2" t="s">
        <v>2994</v>
      </c>
      <c r="CO228" s="2" t="s">
        <v>2963</v>
      </c>
      <c r="CP228" s="2" t="s">
        <v>2963</v>
      </c>
      <c r="CQ228" s="2" t="s">
        <v>2963</v>
      </c>
      <c r="CR228" t="s">
        <v>2964</v>
      </c>
      <c r="CS228" s="2" t="s">
        <v>267</v>
      </c>
      <c r="CT228" s="7" t="s">
        <v>1841</v>
      </c>
      <c r="CU228" s="2" t="s">
        <v>1881</v>
      </c>
      <c r="CV228" s="2" t="s">
        <v>268</v>
      </c>
      <c r="CW228" s="2" t="s">
        <v>268</v>
      </c>
      <c r="CX228" s="2" t="s">
        <v>268</v>
      </c>
      <c r="CZ228" s="7" t="s">
        <v>2101</v>
      </c>
      <c r="DA228" s="7" t="s">
        <v>2079</v>
      </c>
      <c r="DB228" s="7"/>
      <c r="DC228" s="7" t="s">
        <v>1930</v>
      </c>
      <c r="DD228" s="2" t="s">
        <v>2992</v>
      </c>
      <c r="DE228" s="7" t="s">
        <v>1545</v>
      </c>
      <c r="DF228" s="7"/>
      <c r="DI228" s="2"/>
      <c r="DM228" s="7"/>
      <c r="DP228" s="7" t="s">
        <v>1498</v>
      </c>
      <c r="DQ228" s="2" t="s">
        <v>268</v>
      </c>
      <c r="DR228" s="7"/>
      <c r="DS228" s="2" t="s">
        <v>268</v>
      </c>
      <c r="DT228" s="7"/>
      <c r="DU228" s="2" t="s">
        <v>268</v>
      </c>
      <c r="DV228" s="7"/>
      <c r="DW228" s="7" t="s">
        <v>1717</v>
      </c>
      <c r="DX228" s="36" t="s">
        <v>1718</v>
      </c>
      <c r="DY228" s="36" t="s">
        <v>1743</v>
      </c>
      <c r="DZ228" s="36" t="s">
        <v>1744</v>
      </c>
      <c r="EA228" s="36" t="s">
        <v>1480</v>
      </c>
      <c r="EB228" s="7" t="s">
        <v>1430</v>
      </c>
      <c r="EC228" s="7" t="s">
        <v>1380</v>
      </c>
      <c r="ED228" s="6" t="s">
        <v>341</v>
      </c>
      <c r="EE228" s="7"/>
      <c r="EF228" s="2" t="s">
        <v>268</v>
      </c>
      <c r="EG228" s="7" t="s">
        <v>458</v>
      </c>
      <c r="EH228" s="7"/>
      <c r="EL228">
        <f t="shared" si="5"/>
        <v>72</v>
      </c>
    </row>
    <row r="229" spans="1:142" ht="12" customHeight="1">
      <c r="A229">
        <v>227</v>
      </c>
      <c r="B229" s="17">
        <v>42541.368368055555</v>
      </c>
      <c r="C229">
        <v>85</v>
      </c>
      <c r="D229">
        <v>2207</v>
      </c>
      <c r="E229" t="b">
        <v>0</v>
      </c>
      <c r="F229" t="s">
        <v>263</v>
      </c>
      <c r="G229" t="s">
        <v>265</v>
      </c>
      <c r="H229">
        <f t="shared" si="0"/>
        <v>1</v>
      </c>
      <c r="I229" s="2">
        <f t="shared" si="1"/>
        <v>0</v>
      </c>
      <c r="J229" s="2">
        <f t="shared" ref="J229:K229" si="250">IF(O229="Yes",0,IF(O229="NO",1,""))</f>
        <v>0</v>
      </c>
      <c r="K229" s="2">
        <f t="shared" si="250"/>
        <v>0</v>
      </c>
      <c r="L229" s="2" t="str">
        <f t="shared" si="3"/>
        <v/>
      </c>
      <c r="M229" s="2">
        <f t="shared" si="4"/>
        <v>0</v>
      </c>
      <c r="N229" s="2" t="s">
        <v>269</v>
      </c>
      <c r="O229" s="2" t="s">
        <v>267</v>
      </c>
      <c r="P229" s="2" t="s">
        <v>267</v>
      </c>
      <c r="Q229" s="2" t="s">
        <v>1649</v>
      </c>
      <c r="R229" s="2" t="s">
        <v>3220</v>
      </c>
      <c r="S229" s="3" t="s">
        <v>268</v>
      </c>
      <c r="T229" s="2" t="s">
        <v>267</v>
      </c>
      <c r="U229" t="s">
        <v>2683</v>
      </c>
      <c r="V229" s="3"/>
      <c r="W229" s="18"/>
      <c r="X229" s="2" t="s">
        <v>3221</v>
      </c>
      <c r="Y229" s="2" t="s">
        <v>1697</v>
      </c>
      <c r="Z229" s="2" t="s">
        <v>1698</v>
      </c>
      <c r="AA229" s="3">
        <v>31</v>
      </c>
      <c r="AB229" s="5">
        <f t="shared" si="220"/>
        <v>30</v>
      </c>
      <c r="AC229" t="s">
        <v>3222</v>
      </c>
      <c r="AD229" s="3" t="s">
        <v>2543</v>
      </c>
      <c r="AE229" s="3" t="s">
        <v>1701</v>
      </c>
      <c r="AF229" s="6" t="s">
        <v>270</v>
      </c>
      <c r="AH229" s="3" t="s">
        <v>1704</v>
      </c>
      <c r="AJ229" s="2"/>
      <c r="AK229" s="2"/>
      <c r="AM229" s="2"/>
      <c r="AN229" s="3">
        <v>3</v>
      </c>
      <c r="AO229" s="2" t="s">
        <v>268</v>
      </c>
      <c r="AP229" s="5"/>
      <c r="AQ229" s="3" t="s">
        <v>2984</v>
      </c>
      <c r="AR229" s="2" t="s">
        <v>2984</v>
      </c>
      <c r="AS229" t="s">
        <v>2157</v>
      </c>
      <c r="AT229" t="s">
        <v>3223</v>
      </c>
      <c r="AV229" t="s">
        <v>3224</v>
      </c>
      <c r="AW229" s="30">
        <v>40</v>
      </c>
      <c r="AX229" t="s">
        <v>267</v>
      </c>
      <c r="BD229" t="s">
        <v>2891</v>
      </c>
      <c r="BF229" s="2" t="s">
        <v>2910</v>
      </c>
      <c r="BG229" s="2"/>
      <c r="BI229" s="2" t="s">
        <v>2160</v>
      </c>
      <c r="BJ229" s="2" t="s">
        <v>2975</v>
      </c>
      <c r="BK229" t="s">
        <v>267</v>
      </c>
      <c r="BL229" s="7"/>
      <c r="BM229" s="2" t="s">
        <v>2975</v>
      </c>
      <c r="BN229" s="7" t="s">
        <v>2136</v>
      </c>
      <c r="BO229" s="2" t="s">
        <v>2893</v>
      </c>
      <c r="BP229" s="2" t="s">
        <v>268</v>
      </c>
      <c r="BQ229" s="7" t="s">
        <v>1700</v>
      </c>
      <c r="BR229" s="2"/>
      <c r="BS229" s="2"/>
      <c r="BT229" s="7"/>
      <c r="BU229" s="2" t="s">
        <v>2947</v>
      </c>
      <c r="BV229" s="2"/>
      <c r="BW229" s="7"/>
      <c r="BX229" s="6" t="s">
        <v>347</v>
      </c>
      <c r="CA229" s="2" t="s">
        <v>2902</v>
      </c>
      <c r="CB229" s="7" t="s">
        <v>1965</v>
      </c>
      <c r="CC229" t="s">
        <v>1839</v>
      </c>
      <c r="CD229" s="7"/>
      <c r="CE229" s="2" t="s">
        <v>2904</v>
      </c>
      <c r="CF229" s="7" t="s">
        <v>2073</v>
      </c>
      <c r="CG229" s="2" t="s">
        <v>2917</v>
      </c>
      <c r="CH229" s="7"/>
      <c r="CI229" s="2" t="s">
        <v>2958</v>
      </c>
      <c r="CJ229" s="7" t="s">
        <v>1148</v>
      </c>
      <c r="CK229" s="7" t="s">
        <v>268</v>
      </c>
      <c r="CL229" s="7" t="s">
        <v>2167</v>
      </c>
      <c r="CM229" t="s">
        <v>2975</v>
      </c>
      <c r="CN229" s="2" t="s">
        <v>2994</v>
      </c>
      <c r="CO229" s="2" t="s">
        <v>2963</v>
      </c>
      <c r="CP229" s="2" t="s">
        <v>2964</v>
      </c>
      <c r="CQ229" s="2" t="s">
        <v>2963</v>
      </c>
      <c r="CR229" t="s">
        <v>2964</v>
      </c>
      <c r="CS229" s="2" t="s">
        <v>267</v>
      </c>
      <c r="CT229" s="7" t="s">
        <v>1860</v>
      </c>
      <c r="CU229" s="2" t="s">
        <v>1881</v>
      </c>
      <c r="CV229" s="2" t="s">
        <v>268</v>
      </c>
      <c r="CW229" s="2" t="s">
        <v>268</v>
      </c>
      <c r="CX229" s="2" t="s">
        <v>268</v>
      </c>
      <c r="CZ229" s="7"/>
      <c r="DA229" s="7"/>
      <c r="DB229" s="7"/>
      <c r="DC229" s="7"/>
      <c r="DD229" s="2" t="s">
        <v>2998</v>
      </c>
      <c r="DE229" s="7"/>
      <c r="DF229" s="7"/>
      <c r="DG229" t="s">
        <v>3053</v>
      </c>
      <c r="DI229" s="2" t="s">
        <v>268</v>
      </c>
      <c r="DJ229" t="s">
        <v>3032</v>
      </c>
      <c r="DK229" t="s">
        <v>268</v>
      </c>
      <c r="DM229" s="7"/>
      <c r="DN229" t="s">
        <v>3054</v>
      </c>
      <c r="DP229" s="7"/>
      <c r="DQ229" s="2" t="s">
        <v>268</v>
      </c>
      <c r="DR229" s="7"/>
      <c r="DS229" s="2" t="s">
        <v>2966</v>
      </c>
      <c r="DT229" s="7"/>
      <c r="DU229" s="2"/>
      <c r="DV229" s="7"/>
      <c r="DW229" s="7"/>
      <c r="DX229" s="7"/>
      <c r="DY229" s="7"/>
      <c r="DZ229" s="7"/>
      <c r="EA229" s="7"/>
      <c r="EB229" s="7"/>
      <c r="EC229" s="7"/>
      <c r="ED229" s="6"/>
      <c r="EE229" s="7"/>
      <c r="EF229" s="2"/>
      <c r="EG229" s="7"/>
      <c r="EH229" s="7"/>
      <c r="EL229">
        <f t="shared" si="5"/>
        <v>67</v>
      </c>
    </row>
    <row r="230" spans="1:142" ht="12" customHeight="1">
      <c r="A230">
        <v>228</v>
      </c>
      <c r="B230" s="17">
        <v>42856.484398148146</v>
      </c>
      <c r="C230">
        <v>100</v>
      </c>
      <c r="D230">
        <v>2223</v>
      </c>
      <c r="E230" t="b">
        <v>1</v>
      </c>
      <c r="F230" t="s">
        <v>263</v>
      </c>
      <c r="G230" t="s">
        <v>265</v>
      </c>
      <c r="H230">
        <f t="shared" si="0"/>
        <v>1</v>
      </c>
      <c r="I230" s="2">
        <f t="shared" si="1"/>
        <v>0</v>
      </c>
      <c r="J230" s="2">
        <f t="shared" ref="J230:K230" si="251">IF(O230="Yes",0,IF(O230="NO",1,""))</f>
        <v>0</v>
      </c>
      <c r="K230" s="2">
        <f t="shared" si="251"/>
        <v>0</v>
      </c>
      <c r="L230" s="2" t="str">
        <f t="shared" si="3"/>
        <v/>
      </c>
      <c r="M230" s="2">
        <f t="shared" si="4"/>
        <v>0</v>
      </c>
      <c r="N230" s="2" t="s">
        <v>269</v>
      </c>
      <c r="O230" s="2" t="s">
        <v>267</v>
      </c>
      <c r="P230" s="2" t="s">
        <v>267</v>
      </c>
      <c r="Q230" s="2" t="s">
        <v>624</v>
      </c>
      <c r="R230" s="2"/>
      <c r="S230" s="3"/>
      <c r="T230" s="2" t="s">
        <v>268</v>
      </c>
      <c r="V230" s="3"/>
      <c r="W230" s="18"/>
      <c r="X230" s="2"/>
      <c r="Y230" s="2" t="s">
        <v>2949</v>
      </c>
      <c r="Z230" s="2" t="s">
        <v>1698</v>
      </c>
      <c r="AA230" s="3">
        <v>43</v>
      </c>
      <c r="AB230" s="5">
        <f t="shared" si="220"/>
        <v>40</v>
      </c>
      <c r="AC230">
        <v>34</v>
      </c>
      <c r="AD230" s="3" t="s">
        <v>2888</v>
      </c>
      <c r="AE230" s="3" t="s">
        <v>2888</v>
      </c>
      <c r="AF230" s="6" t="s">
        <v>270</v>
      </c>
      <c r="AH230" s="3" t="s">
        <v>1704</v>
      </c>
      <c r="AJ230" s="2"/>
      <c r="AK230" s="2"/>
      <c r="AM230" s="2"/>
      <c r="AN230" s="3">
        <v>1</v>
      </c>
      <c r="AO230" s="2" t="s">
        <v>267</v>
      </c>
      <c r="AP230" s="32" t="s">
        <v>3225</v>
      </c>
      <c r="AQ230" s="3" t="s">
        <v>2156</v>
      </c>
      <c r="AR230" s="2" t="s">
        <v>2907</v>
      </c>
      <c r="AS230" t="s">
        <v>2157</v>
      </c>
      <c r="AT230" t="s">
        <v>3226</v>
      </c>
      <c r="AV230" t="s">
        <v>3227</v>
      </c>
      <c r="AW230" s="30">
        <v>30</v>
      </c>
      <c r="AX230" t="s">
        <v>268</v>
      </c>
      <c r="AY230">
        <v>2011</v>
      </c>
      <c r="BB230" t="s">
        <v>2909</v>
      </c>
      <c r="BD230" t="s">
        <v>3228</v>
      </c>
      <c r="BF230" s="2" t="s">
        <v>2159</v>
      </c>
      <c r="BG230" s="2" t="s">
        <v>268</v>
      </c>
      <c r="BI230" s="2" t="s">
        <v>2901</v>
      </c>
      <c r="BJ230" s="2"/>
      <c r="BL230" s="7"/>
      <c r="BM230" s="2"/>
      <c r="BN230" s="7"/>
      <c r="BO230" s="2"/>
      <c r="BP230" s="2"/>
      <c r="BQ230" s="7"/>
      <c r="BR230" s="2"/>
      <c r="BS230" s="2"/>
      <c r="BT230" s="7"/>
      <c r="BU230" s="2"/>
      <c r="BV230" s="2"/>
      <c r="BW230" s="7"/>
      <c r="BX230" s="6" t="s">
        <v>279</v>
      </c>
      <c r="BY230" s="33" t="s">
        <v>3229</v>
      </c>
      <c r="CA230" s="2" t="s">
        <v>2902</v>
      </c>
      <c r="CB230" s="7" t="s">
        <v>1986</v>
      </c>
      <c r="CC230" t="s">
        <v>1839</v>
      </c>
      <c r="CD230" s="7"/>
      <c r="CE230" s="2" t="s">
        <v>2918</v>
      </c>
      <c r="CF230" s="7" t="s">
        <v>2095</v>
      </c>
      <c r="CG230" s="2" t="s">
        <v>2917</v>
      </c>
      <c r="CH230" s="7" t="s">
        <v>1538</v>
      </c>
      <c r="CI230" s="2" t="s">
        <v>2942</v>
      </c>
      <c r="CJ230" s="7" t="s">
        <v>279</v>
      </c>
      <c r="CK230" s="7" t="s">
        <v>2267</v>
      </c>
      <c r="CL230" s="7" t="s">
        <v>2186</v>
      </c>
      <c r="CM230" t="s">
        <v>2942</v>
      </c>
      <c r="CN230" s="2" t="s">
        <v>2976</v>
      </c>
      <c r="CO230" s="2" t="s">
        <v>2963</v>
      </c>
      <c r="CP230" s="2" t="s">
        <v>2963</v>
      </c>
      <c r="CQ230" s="2" t="s">
        <v>2964</v>
      </c>
      <c r="CR230" t="s">
        <v>2964</v>
      </c>
      <c r="CS230" s="2" t="s">
        <v>267</v>
      </c>
      <c r="CT230" s="7" t="s">
        <v>1883</v>
      </c>
      <c r="CU230" s="2" t="s">
        <v>267</v>
      </c>
      <c r="CV230" s="2" t="s">
        <v>268</v>
      </c>
      <c r="CW230" s="2" t="s">
        <v>268</v>
      </c>
      <c r="CX230" s="2" t="s">
        <v>268</v>
      </c>
      <c r="CZ230" s="36" t="s">
        <v>2124</v>
      </c>
      <c r="DA230" s="36" t="s">
        <v>2102</v>
      </c>
      <c r="DB230" s="7" t="s">
        <v>920</v>
      </c>
      <c r="DC230" s="7" t="s">
        <v>1951</v>
      </c>
      <c r="DD230" s="2" t="s">
        <v>2998</v>
      </c>
      <c r="DE230" s="7"/>
      <c r="DF230" s="7"/>
      <c r="DI230" s="2"/>
      <c r="DM230" s="7"/>
      <c r="DP230" s="7"/>
      <c r="DQ230" s="2" t="s">
        <v>267</v>
      </c>
      <c r="DR230" s="7" t="s">
        <v>834</v>
      </c>
      <c r="DS230" s="2" t="s">
        <v>2966</v>
      </c>
      <c r="DT230" s="7"/>
      <c r="DU230" s="2"/>
      <c r="DV230" s="7"/>
      <c r="DW230" s="7"/>
      <c r="DX230" s="7"/>
      <c r="DY230" s="7"/>
      <c r="DZ230" s="7"/>
      <c r="EA230" s="7"/>
      <c r="EB230" s="7"/>
      <c r="EC230" s="7"/>
      <c r="ED230" s="6" t="s">
        <v>348</v>
      </c>
      <c r="EE230" s="7"/>
      <c r="EF230" s="2" t="s">
        <v>267</v>
      </c>
      <c r="EG230" s="7"/>
      <c r="EH230" s="7"/>
      <c r="EI230" t="s">
        <v>2995</v>
      </c>
      <c r="EJ230" t="s">
        <v>2995</v>
      </c>
      <c r="EL230">
        <f t="shared" si="5"/>
        <v>65</v>
      </c>
    </row>
    <row r="231" spans="1:142" ht="12" customHeight="1">
      <c r="A231">
        <v>229</v>
      </c>
      <c r="B231" s="17">
        <v>42629.386990740742</v>
      </c>
      <c r="C231">
        <v>99</v>
      </c>
      <c r="D231">
        <v>2308</v>
      </c>
      <c r="E231" t="b">
        <v>0</v>
      </c>
      <c r="F231" t="s">
        <v>263</v>
      </c>
      <c r="G231" t="s">
        <v>265</v>
      </c>
      <c r="H231">
        <f t="shared" si="0"/>
        <v>1</v>
      </c>
      <c r="I231" s="2">
        <f t="shared" si="1"/>
        <v>0</v>
      </c>
      <c r="J231" s="2">
        <f t="shared" ref="J231:K231" si="252">IF(O231="Yes",0,IF(O231="NO",1,""))</f>
        <v>0</v>
      </c>
      <c r="K231" s="2">
        <f t="shared" si="252"/>
        <v>0</v>
      </c>
      <c r="L231" s="2" t="str">
        <f t="shared" si="3"/>
        <v/>
      </c>
      <c r="M231" s="2">
        <f t="shared" si="4"/>
        <v>0</v>
      </c>
      <c r="N231" s="2" t="s">
        <v>266</v>
      </c>
      <c r="O231" s="2" t="s">
        <v>267</v>
      </c>
      <c r="P231" s="2" t="s">
        <v>267</v>
      </c>
      <c r="Q231" s="2" t="s">
        <v>904</v>
      </c>
      <c r="R231" s="2"/>
      <c r="S231" s="3" t="s">
        <v>267</v>
      </c>
      <c r="T231" s="2" t="s">
        <v>268</v>
      </c>
      <c r="V231" s="3"/>
      <c r="W231" s="18"/>
      <c r="X231" s="2"/>
      <c r="Y231" s="2" t="s">
        <v>1697</v>
      </c>
      <c r="Z231" s="2" t="s">
        <v>1698</v>
      </c>
      <c r="AA231" s="3">
        <v>38</v>
      </c>
      <c r="AB231" s="5">
        <f t="shared" si="220"/>
        <v>30</v>
      </c>
      <c r="AD231" s="3" t="s">
        <v>1701</v>
      </c>
      <c r="AE231" s="3"/>
      <c r="AF231" s="6" t="s">
        <v>270</v>
      </c>
      <c r="AH231" s="3" t="s">
        <v>2546</v>
      </c>
      <c r="AJ231" s="2"/>
      <c r="AK231" s="2" t="s">
        <v>267</v>
      </c>
      <c r="AM231" s="2"/>
      <c r="AN231" s="3"/>
      <c r="AO231" s="2"/>
      <c r="AP231" s="5"/>
      <c r="AQ231" s="3"/>
      <c r="AR231" s="2"/>
      <c r="AS231" t="s">
        <v>267</v>
      </c>
      <c r="AW231" s="15"/>
      <c r="AX231" t="s">
        <v>267</v>
      </c>
      <c r="BD231" t="s">
        <v>2891</v>
      </c>
      <c r="BF231" s="2" t="s">
        <v>2935</v>
      </c>
      <c r="BG231" s="2"/>
      <c r="BI231" s="2" t="s">
        <v>268</v>
      </c>
      <c r="BJ231" s="2"/>
      <c r="BL231" s="7"/>
      <c r="BM231" s="2" t="s">
        <v>2958</v>
      </c>
      <c r="BN231" s="7" t="s">
        <v>2161</v>
      </c>
      <c r="BO231" s="2" t="s">
        <v>2986</v>
      </c>
      <c r="BP231" s="2" t="s">
        <v>267</v>
      </c>
      <c r="BQ231" s="7"/>
      <c r="BR231" s="2"/>
      <c r="BS231" s="2"/>
      <c r="BT231" s="7"/>
      <c r="BU231" s="2" t="s">
        <v>2986</v>
      </c>
      <c r="BV231" s="2" t="s">
        <v>268</v>
      </c>
      <c r="BW231" s="7" t="s">
        <v>1675</v>
      </c>
      <c r="BX231" s="6" t="s">
        <v>283</v>
      </c>
      <c r="CA231" s="2" t="s">
        <v>2940</v>
      </c>
      <c r="CB231" s="7" t="s">
        <v>2008</v>
      </c>
      <c r="CC231" t="s">
        <v>2917</v>
      </c>
      <c r="CD231" s="7" t="s">
        <v>1225</v>
      </c>
      <c r="CE231" s="2" t="s">
        <v>2904</v>
      </c>
      <c r="CF231" s="7" t="s">
        <v>2118</v>
      </c>
      <c r="CG231" s="2" t="s">
        <v>2917</v>
      </c>
      <c r="CH231" s="7" t="s">
        <v>1561</v>
      </c>
      <c r="CI231" s="2" t="s">
        <v>2975</v>
      </c>
      <c r="CJ231" s="7" t="s">
        <v>1148</v>
      </c>
      <c r="CK231" s="36" t="s">
        <v>2286</v>
      </c>
      <c r="CL231" s="7" t="s">
        <v>2206</v>
      </c>
      <c r="CM231" t="s">
        <v>2986</v>
      </c>
      <c r="CN231" s="2" t="s">
        <v>2976</v>
      </c>
      <c r="CO231" s="2" t="s">
        <v>2963</v>
      </c>
      <c r="CP231" s="2" t="s">
        <v>2963</v>
      </c>
      <c r="CQ231" s="2" t="s">
        <v>2964</v>
      </c>
      <c r="CR231" t="s">
        <v>2964</v>
      </c>
      <c r="CS231" s="2" t="s">
        <v>267</v>
      </c>
      <c r="CT231" s="7" t="s">
        <v>1906</v>
      </c>
      <c r="CU231" s="2" t="s">
        <v>267</v>
      </c>
      <c r="CV231" s="2" t="s">
        <v>268</v>
      </c>
      <c r="CW231" s="2" t="s">
        <v>268</v>
      </c>
      <c r="CX231" s="2" t="s">
        <v>268</v>
      </c>
      <c r="CZ231" s="36" t="s">
        <v>2145</v>
      </c>
      <c r="DA231" s="36" t="s">
        <v>2125</v>
      </c>
      <c r="DB231" s="7"/>
      <c r="DC231" s="7" t="s">
        <v>1973</v>
      </c>
      <c r="DD231" s="2" t="s">
        <v>268</v>
      </c>
      <c r="DE231" s="7" t="s">
        <v>1568</v>
      </c>
      <c r="DF231" s="7"/>
      <c r="DI231" s="2"/>
      <c r="DM231" s="7"/>
      <c r="DP231" s="7" t="s">
        <v>1521</v>
      </c>
      <c r="DQ231" s="2" t="s">
        <v>268</v>
      </c>
      <c r="DR231" s="7"/>
      <c r="DS231" s="2" t="s">
        <v>2970</v>
      </c>
      <c r="DT231" s="7" t="s">
        <v>1264</v>
      </c>
      <c r="DU231" s="2" t="s">
        <v>268</v>
      </c>
      <c r="DV231" s="7"/>
      <c r="DW231" s="7" t="s">
        <v>1741</v>
      </c>
      <c r="DX231" s="7" t="s">
        <v>1742</v>
      </c>
      <c r="DY231" s="7" t="s">
        <v>1763</v>
      </c>
      <c r="DZ231" s="36" t="s">
        <v>1764</v>
      </c>
      <c r="EA231" s="7" t="s">
        <v>1505</v>
      </c>
      <c r="EB231" s="7" t="s">
        <v>1457</v>
      </c>
      <c r="EC231" s="7" t="s">
        <v>454</v>
      </c>
      <c r="ED231" s="6" t="s">
        <v>349</v>
      </c>
      <c r="EE231" s="7" t="s">
        <v>491</v>
      </c>
      <c r="EF231" s="2" t="s">
        <v>267</v>
      </c>
      <c r="EG231" s="7"/>
      <c r="EH231" s="7" t="s">
        <v>935</v>
      </c>
      <c r="EI231" t="s">
        <v>267</v>
      </c>
      <c r="EL231">
        <f t="shared" si="5"/>
        <v>71</v>
      </c>
    </row>
    <row r="232" spans="1:142" ht="12" customHeight="1">
      <c r="A232">
        <v>230</v>
      </c>
      <c r="B232" s="17">
        <v>42895.310578703706</v>
      </c>
      <c r="C232">
        <v>83</v>
      </c>
      <c r="D232">
        <v>2321</v>
      </c>
      <c r="E232" t="b">
        <v>0</v>
      </c>
      <c r="F232" t="s">
        <v>263</v>
      </c>
      <c r="G232" t="s">
        <v>265</v>
      </c>
      <c r="H232">
        <f t="shared" si="0"/>
        <v>1</v>
      </c>
      <c r="I232" s="2">
        <f t="shared" si="1"/>
        <v>0</v>
      </c>
      <c r="J232" s="2">
        <f t="shared" ref="J232:K232" si="253">IF(O232="Yes",0,IF(O232="NO",1,""))</f>
        <v>0</v>
      </c>
      <c r="K232" s="2">
        <f t="shared" si="253"/>
        <v>0</v>
      </c>
      <c r="L232" s="2" t="str">
        <f t="shared" si="3"/>
        <v/>
      </c>
      <c r="M232" s="2">
        <f t="shared" si="4"/>
        <v>0</v>
      </c>
      <c r="N232" s="2" t="s">
        <v>266</v>
      </c>
      <c r="O232" s="2" t="s">
        <v>267</v>
      </c>
      <c r="P232" s="2" t="s">
        <v>267</v>
      </c>
      <c r="Q232" s="2" t="s">
        <v>904</v>
      </c>
      <c r="R232" s="2"/>
      <c r="S232" s="3" t="s">
        <v>267</v>
      </c>
      <c r="T232" s="2" t="s">
        <v>268</v>
      </c>
      <c r="V232" s="3"/>
      <c r="W232" s="18"/>
      <c r="X232" s="2"/>
      <c r="Y232" s="2" t="s">
        <v>2919</v>
      </c>
      <c r="Z232" s="2" t="s">
        <v>1698</v>
      </c>
      <c r="AA232" s="3">
        <v>39</v>
      </c>
      <c r="AB232" s="5">
        <f t="shared" si="220"/>
        <v>30</v>
      </c>
      <c r="AD232" s="3" t="s">
        <v>1701</v>
      </c>
      <c r="AE232" s="3"/>
      <c r="AF232" s="6" t="s">
        <v>270</v>
      </c>
      <c r="AH232" s="3" t="s">
        <v>2546</v>
      </c>
      <c r="AJ232" s="2"/>
      <c r="AK232" s="2" t="s">
        <v>267</v>
      </c>
      <c r="AM232" s="2"/>
      <c r="AN232" s="3"/>
      <c r="AO232" s="2"/>
      <c r="AP232" s="5"/>
      <c r="AQ232" s="3"/>
      <c r="AR232" s="2"/>
      <c r="AS232" t="s">
        <v>267</v>
      </c>
      <c r="AW232" s="15"/>
      <c r="AX232" t="s">
        <v>267</v>
      </c>
      <c r="BD232" t="s">
        <v>3197</v>
      </c>
      <c r="BE232" t="s">
        <v>3230</v>
      </c>
      <c r="BF232" s="2" t="s">
        <v>2159</v>
      </c>
      <c r="BG232" s="2"/>
      <c r="BI232" s="2" t="s">
        <v>2911</v>
      </c>
      <c r="BJ232" s="2" t="s">
        <v>2986</v>
      </c>
      <c r="BK232" t="s">
        <v>268</v>
      </c>
      <c r="BL232" s="7" t="s">
        <v>1056</v>
      </c>
      <c r="BM232" s="2" t="s">
        <v>2893</v>
      </c>
      <c r="BN232" s="7" t="s">
        <v>2180</v>
      </c>
      <c r="BO232" s="2" t="s">
        <v>1839</v>
      </c>
      <c r="BP232" s="2" t="s">
        <v>268</v>
      </c>
      <c r="BQ232" s="7" t="s">
        <v>1725</v>
      </c>
      <c r="BR232" s="2"/>
      <c r="BS232" s="2"/>
      <c r="BT232" s="7"/>
      <c r="BU232" s="2" t="s">
        <v>2942</v>
      </c>
      <c r="BV232" s="2" t="s">
        <v>268</v>
      </c>
      <c r="BW232" s="36" t="s">
        <v>1702</v>
      </c>
      <c r="BX232" s="6" t="s">
        <v>336</v>
      </c>
      <c r="BY232" s="33" t="s">
        <v>3231</v>
      </c>
      <c r="CA232" s="2" t="s">
        <v>2902</v>
      </c>
      <c r="CB232" s="7" t="s">
        <v>2030</v>
      </c>
      <c r="CC232" t="s">
        <v>2917</v>
      </c>
      <c r="CD232" s="36" t="s">
        <v>1251</v>
      </c>
      <c r="CE232" s="2" t="s">
        <v>2904</v>
      </c>
      <c r="CF232" s="36" t="s">
        <v>2140</v>
      </c>
      <c r="CG232" s="2" t="s">
        <v>2917</v>
      </c>
      <c r="CH232" s="7" t="s">
        <v>1585</v>
      </c>
      <c r="CI232" s="2" t="s">
        <v>2942</v>
      </c>
      <c r="CJ232" s="36" t="s">
        <v>2097</v>
      </c>
      <c r="CK232" s="7" t="s">
        <v>2307</v>
      </c>
      <c r="CL232" s="7" t="s">
        <v>2227</v>
      </c>
      <c r="CM232" t="s">
        <v>2942</v>
      </c>
      <c r="CN232" s="2" t="s">
        <v>2994</v>
      </c>
      <c r="CO232" s="2" t="s">
        <v>2963</v>
      </c>
      <c r="CP232" s="2" t="s">
        <v>2963</v>
      </c>
      <c r="CQ232" s="2" t="s">
        <v>2964</v>
      </c>
      <c r="CR232" t="s">
        <v>2964</v>
      </c>
      <c r="CS232" s="2" t="s">
        <v>267</v>
      </c>
      <c r="CT232" s="36" t="s">
        <v>1928</v>
      </c>
      <c r="CU232" s="2" t="s">
        <v>268</v>
      </c>
      <c r="CV232" s="2"/>
      <c r="CW232" s="2" t="s">
        <v>268</v>
      </c>
      <c r="CX232" s="2" t="s">
        <v>268</v>
      </c>
      <c r="CZ232" s="7" t="s">
        <v>2169</v>
      </c>
      <c r="DA232" s="7" t="s">
        <v>2146</v>
      </c>
      <c r="DB232" s="7"/>
      <c r="DC232" s="7" t="s">
        <v>1994</v>
      </c>
      <c r="DD232" s="2" t="s">
        <v>2970</v>
      </c>
      <c r="DE232" s="36" t="s">
        <v>1593</v>
      </c>
      <c r="DF232" s="7"/>
      <c r="DI232" s="2"/>
      <c r="DM232" s="7"/>
      <c r="DP232" s="7" t="s">
        <v>1546</v>
      </c>
      <c r="DQ232" s="2" t="s">
        <v>267</v>
      </c>
      <c r="DR232" s="7"/>
      <c r="DS232" s="2"/>
      <c r="DT232" s="7"/>
      <c r="DU232" s="2"/>
      <c r="DV232" s="7"/>
      <c r="DW232" s="7"/>
      <c r="DX232" s="7"/>
      <c r="DY232" s="7"/>
      <c r="DZ232" s="7"/>
      <c r="EA232" s="7"/>
      <c r="EB232" s="7"/>
      <c r="EC232" s="7"/>
      <c r="ED232" s="6"/>
      <c r="EE232" s="7"/>
      <c r="EF232" s="2"/>
      <c r="EG232" s="7"/>
      <c r="EH232" s="7"/>
      <c r="EL232">
        <f t="shared" si="5"/>
        <v>61</v>
      </c>
    </row>
    <row r="233" spans="1:142" ht="12" customHeight="1">
      <c r="A233">
        <v>231</v>
      </c>
      <c r="B233" s="17">
        <v>42753.859699074077</v>
      </c>
      <c r="C233">
        <v>99</v>
      </c>
      <c r="D233">
        <v>2337</v>
      </c>
      <c r="E233" t="b">
        <v>0</v>
      </c>
      <c r="F233" t="s">
        <v>263</v>
      </c>
      <c r="G233" t="s">
        <v>265</v>
      </c>
      <c r="H233">
        <f t="shared" si="0"/>
        <v>1</v>
      </c>
      <c r="I233" s="2">
        <f t="shared" si="1"/>
        <v>0</v>
      </c>
      <c r="J233" s="2">
        <f t="shared" ref="J233:K233" si="254">IF(O233="Yes",0,IF(O233="NO",1,""))</f>
        <v>0</v>
      </c>
      <c r="K233" s="2">
        <f t="shared" si="254"/>
        <v>0</v>
      </c>
      <c r="L233" s="2" t="str">
        <f t="shared" si="3"/>
        <v/>
      </c>
      <c r="M233" s="2">
        <f t="shared" si="4"/>
        <v>0</v>
      </c>
      <c r="N233" s="2" t="s">
        <v>266</v>
      </c>
      <c r="O233" s="2" t="s">
        <v>267</v>
      </c>
      <c r="P233" s="2" t="s">
        <v>267</v>
      </c>
      <c r="Q233" s="2" t="s">
        <v>904</v>
      </c>
      <c r="R233" s="2"/>
      <c r="S233" s="3" t="s">
        <v>267</v>
      </c>
      <c r="T233" s="2" t="s">
        <v>267</v>
      </c>
      <c r="U233" t="s">
        <v>2683</v>
      </c>
      <c r="V233" s="3"/>
      <c r="W233" s="18"/>
      <c r="X233" s="2" t="s">
        <v>3232</v>
      </c>
      <c r="Y233" s="2" t="s">
        <v>1697</v>
      </c>
      <c r="Z233" s="2" t="s">
        <v>1698</v>
      </c>
      <c r="AA233" s="3">
        <v>38</v>
      </c>
      <c r="AB233" s="5">
        <f t="shared" si="220"/>
        <v>30</v>
      </c>
      <c r="AD233" s="3" t="s">
        <v>2888</v>
      </c>
      <c r="AE233" s="3"/>
      <c r="AF233" s="6" t="s">
        <v>270</v>
      </c>
      <c r="AH233" s="3" t="s">
        <v>2546</v>
      </c>
      <c r="AJ233" s="2"/>
      <c r="AK233" s="2" t="s">
        <v>268</v>
      </c>
      <c r="AM233" s="2" t="s">
        <v>267</v>
      </c>
      <c r="AN233" s="3">
        <v>2</v>
      </c>
      <c r="AO233" s="2" t="s">
        <v>267</v>
      </c>
      <c r="AP233" s="32" t="s">
        <v>3233</v>
      </c>
      <c r="AQ233" s="3" t="s">
        <v>2984</v>
      </c>
      <c r="AR233" s="2"/>
      <c r="AS233" t="s">
        <v>267</v>
      </c>
      <c r="AW233" s="15"/>
      <c r="AX233" t="s">
        <v>267</v>
      </c>
      <c r="BD233" t="s">
        <v>2891</v>
      </c>
      <c r="BF233" s="2" t="s">
        <v>2892</v>
      </c>
      <c r="BG233" s="2"/>
      <c r="BI233" s="2" t="s">
        <v>268</v>
      </c>
      <c r="BJ233" s="2"/>
      <c r="BL233" s="7"/>
      <c r="BM233" s="2" t="s">
        <v>1839</v>
      </c>
      <c r="BN233" s="7" t="s">
        <v>2200</v>
      </c>
      <c r="BO233" s="2" t="s">
        <v>2942</v>
      </c>
      <c r="BP233" s="2" t="s">
        <v>268</v>
      </c>
      <c r="BQ233" s="7" t="s">
        <v>1748</v>
      </c>
      <c r="BR233" s="2" t="s">
        <v>2942</v>
      </c>
      <c r="BS233" s="2" t="s">
        <v>268</v>
      </c>
      <c r="BT233" s="7" t="s">
        <v>756</v>
      </c>
      <c r="BU233" s="2" t="s">
        <v>1839</v>
      </c>
      <c r="BV233" s="2" t="s">
        <v>268</v>
      </c>
      <c r="BW233" s="7" t="s">
        <v>1726</v>
      </c>
      <c r="BX233" s="6" t="s">
        <v>280</v>
      </c>
      <c r="CA233" s="2" t="s">
        <v>2961</v>
      </c>
      <c r="CB233" s="7" t="s">
        <v>2052</v>
      </c>
      <c r="CC233" t="s">
        <v>1839</v>
      </c>
      <c r="CD233" s="7"/>
      <c r="CE233" s="2" t="s">
        <v>2904</v>
      </c>
      <c r="CF233" s="7" t="s">
        <v>2164</v>
      </c>
      <c r="CG233" s="2" t="s">
        <v>2903</v>
      </c>
      <c r="CH233" s="7" t="s">
        <v>1610</v>
      </c>
      <c r="CI233" s="2" t="s">
        <v>2942</v>
      </c>
      <c r="CJ233" s="7" t="s">
        <v>2120</v>
      </c>
      <c r="CK233" s="7" t="s">
        <v>1176</v>
      </c>
      <c r="CL233" s="7" t="s">
        <v>2248</v>
      </c>
      <c r="CM233" t="s">
        <v>2942</v>
      </c>
      <c r="CN233" s="2" t="s">
        <v>2962</v>
      </c>
      <c r="CO233" s="2" t="s">
        <v>2964</v>
      </c>
      <c r="CP233" s="2" t="s">
        <v>2964</v>
      </c>
      <c r="CQ233" s="2" t="s">
        <v>2965</v>
      </c>
      <c r="CR233" t="s">
        <v>2965</v>
      </c>
      <c r="CS233" s="2" t="s">
        <v>267</v>
      </c>
      <c r="CT233" s="7" t="s">
        <v>1948</v>
      </c>
      <c r="CU233" s="2" t="s">
        <v>268</v>
      </c>
      <c r="CV233" s="2"/>
      <c r="CW233" s="2" t="s">
        <v>268</v>
      </c>
      <c r="CX233" s="2" t="s">
        <v>268</v>
      </c>
      <c r="CZ233" s="7" t="s">
        <v>2188</v>
      </c>
      <c r="DA233" s="7" t="s">
        <v>2170</v>
      </c>
      <c r="DB233" s="7" t="s">
        <v>950</v>
      </c>
      <c r="DC233" s="7" t="s">
        <v>2017</v>
      </c>
      <c r="DD233" s="2" t="s">
        <v>2970</v>
      </c>
      <c r="DE233" s="7" t="s">
        <v>1616</v>
      </c>
      <c r="DF233" s="7"/>
      <c r="DG233" t="s">
        <v>3053</v>
      </c>
      <c r="DI233" s="2" t="s">
        <v>267</v>
      </c>
      <c r="DJ233" t="s">
        <v>2968</v>
      </c>
      <c r="DM233" s="7"/>
      <c r="DN233" t="s">
        <v>3054</v>
      </c>
      <c r="DP233" s="7" t="s">
        <v>1569</v>
      </c>
      <c r="DQ233" s="2" t="s">
        <v>267</v>
      </c>
      <c r="DR233" s="36" t="s">
        <v>865</v>
      </c>
      <c r="DS233" s="2" t="s">
        <v>2970</v>
      </c>
      <c r="DT233" s="36" t="s">
        <v>1291</v>
      </c>
      <c r="DU233" s="2" t="s">
        <v>2966</v>
      </c>
      <c r="DV233" s="7" t="s">
        <v>987</v>
      </c>
      <c r="DW233" s="7" t="s">
        <v>1761</v>
      </c>
      <c r="DX233" s="7" t="s">
        <v>1762</v>
      </c>
      <c r="DY233" s="7" t="s">
        <v>1786</v>
      </c>
      <c r="DZ233" s="7" t="s">
        <v>1787</v>
      </c>
      <c r="EA233" s="7" t="s">
        <v>1528</v>
      </c>
      <c r="EB233" s="7" t="s">
        <v>1481</v>
      </c>
      <c r="EC233" s="7" t="s">
        <v>1431</v>
      </c>
      <c r="ED233" s="6" t="s">
        <v>350</v>
      </c>
      <c r="EE233" s="7"/>
      <c r="EF233" s="2" t="s">
        <v>267</v>
      </c>
      <c r="EG233" s="7"/>
      <c r="EH233" s="7"/>
      <c r="EI233" t="s">
        <v>267</v>
      </c>
      <c r="EJ233" t="s">
        <v>3180</v>
      </c>
      <c r="EK233" t="s">
        <v>3080</v>
      </c>
      <c r="EL233">
        <f t="shared" si="5"/>
        <v>86</v>
      </c>
    </row>
    <row r="234" spans="1:142" ht="12" customHeight="1">
      <c r="A234">
        <v>232</v>
      </c>
      <c r="B234" s="17">
        <v>42813.664421296293</v>
      </c>
      <c r="C234">
        <v>99</v>
      </c>
      <c r="D234">
        <v>2344</v>
      </c>
      <c r="E234" t="b">
        <v>0</v>
      </c>
      <c r="F234" t="s">
        <v>263</v>
      </c>
      <c r="G234" t="s">
        <v>265</v>
      </c>
      <c r="H234">
        <f t="shared" si="0"/>
        <v>1</v>
      </c>
      <c r="I234" s="2">
        <f t="shared" si="1"/>
        <v>0</v>
      </c>
      <c r="J234" s="2">
        <f t="shared" ref="J234:K234" si="255">IF(O234="Yes",0,IF(O234="NO",1,""))</f>
        <v>0</v>
      </c>
      <c r="K234" s="2">
        <f t="shared" si="255"/>
        <v>0</v>
      </c>
      <c r="L234" s="2" t="str">
        <f t="shared" si="3"/>
        <v/>
      </c>
      <c r="M234" s="2">
        <f t="shared" si="4"/>
        <v>0</v>
      </c>
      <c r="N234" s="2" t="s">
        <v>269</v>
      </c>
      <c r="O234" s="2" t="s">
        <v>267</v>
      </c>
      <c r="P234" s="2" t="s">
        <v>267</v>
      </c>
      <c r="Q234" s="2" t="s">
        <v>904</v>
      </c>
      <c r="R234" s="2"/>
      <c r="S234" s="3" t="s">
        <v>267</v>
      </c>
      <c r="T234" s="2" t="s">
        <v>267</v>
      </c>
      <c r="U234" t="s">
        <v>2683</v>
      </c>
      <c r="V234" s="3"/>
      <c r="W234" s="18"/>
      <c r="X234" s="2" t="s">
        <v>3234</v>
      </c>
      <c r="Y234" s="2" t="s">
        <v>2952</v>
      </c>
      <c r="Z234" s="2" t="s">
        <v>1698</v>
      </c>
      <c r="AA234" s="3">
        <v>43</v>
      </c>
      <c r="AB234" s="5">
        <f t="shared" si="220"/>
        <v>40</v>
      </c>
      <c r="AC234">
        <v>39</v>
      </c>
      <c r="AD234" s="3" t="s">
        <v>2925</v>
      </c>
      <c r="AE234" s="3" t="s">
        <v>2925</v>
      </c>
      <c r="AF234" s="6" t="s">
        <v>270</v>
      </c>
      <c r="AH234" s="3" t="s">
        <v>2953</v>
      </c>
      <c r="AJ234" s="2"/>
      <c r="AK234" s="2" t="s">
        <v>268</v>
      </c>
      <c r="AM234" s="2" t="s">
        <v>267</v>
      </c>
      <c r="AN234" s="3">
        <v>2</v>
      </c>
      <c r="AO234" s="2" t="s">
        <v>268</v>
      </c>
      <c r="AP234" s="5"/>
      <c r="AQ234" s="3" t="s">
        <v>2898</v>
      </c>
      <c r="AR234" s="2" t="s">
        <v>2898</v>
      </c>
      <c r="AS234" t="s">
        <v>267</v>
      </c>
      <c r="AW234" s="15"/>
      <c r="AX234" t="s">
        <v>268</v>
      </c>
      <c r="AY234">
        <v>2015</v>
      </c>
      <c r="AZ234">
        <f>2+8/12</f>
        <v>2.6666666666666665</v>
      </c>
      <c r="BA234" t="s">
        <v>3235</v>
      </c>
      <c r="BB234" t="s">
        <v>276</v>
      </c>
      <c r="BC234" t="s">
        <v>3236</v>
      </c>
      <c r="BD234" t="s">
        <v>276</v>
      </c>
      <c r="BE234" t="s">
        <v>3237</v>
      </c>
      <c r="BF234" s="2" t="s">
        <v>2892</v>
      </c>
      <c r="BG234" s="2" t="s">
        <v>268</v>
      </c>
      <c r="BI234" s="2" t="s">
        <v>268</v>
      </c>
      <c r="BJ234" s="2"/>
      <c r="BL234" s="7"/>
      <c r="BM234" s="2" t="s">
        <v>2958</v>
      </c>
      <c r="BN234" s="7" t="s">
        <v>2220</v>
      </c>
      <c r="BO234" s="2" t="s">
        <v>2986</v>
      </c>
      <c r="BP234" s="2" t="s">
        <v>268</v>
      </c>
      <c r="BQ234" s="7" t="s">
        <v>1769</v>
      </c>
      <c r="BR234" s="2"/>
      <c r="BS234" s="2"/>
      <c r="BT234" s="7"/>
      <c r="BU234" s="2" t="s">
        <v>2942</v>
      </c>
      <c r="BV234" s="2" t="s">
        <v>268</v>
      </c>
      <c r="BW234" s="7" t="s">
        <v>1749</v>
      </c>
      <c r="BX234" s="6" t="s">
        <v>302</v>
      </c>
      <c r="CA234" s="2" t="s">
        <v>2961</v>
      </c>
      <c r="CB234" s="7" t="s">
        <v>2072</v>
      </c>
      <c r="CC234" t="s">
        <v>1839</v>
      </c>
      <c r="CD234" s="7"/>
      <c r="CE234" s="2" t="s">
        <v>2918</v>
      </c>
      <c r="CF234" s="7" t="s">
        <v>2183</v>
      </c>
      <c r="CG234" s="2" t="s">
        <v>1839</v>
      </c>
      <c r="CH234" s="7"/>
      <c r="CI234" s="2" t="s">
        <v>2942</v>
      </c>
      <c r="CJ234" s="7" t="s">
        <v>2142</v>
      </c>
      <c r="CK234" s="7" t="s">
        <v>2346</v>
      </c>
      <c r="CL234" s="7" t="s">
        <v>2268</v>
      </c>
      <c r="CM234" t="s">
        <v>1839</v>
      </c>
      <c r="CN234" s="2" t="s">
        <v>2962</v>
      </c>
      <c r="CO234" s="2" t="s">
        <v>2964</v>
      </c>
      <c r="CP234" s="2" t="s">
        <v>2964</v>
      </c>
      <c r="CQ234" s="2" t="s">
        <v>3027</v>
      </c>
      <c r="CR234" t="s">
        <v>3027</v>
      </c>
      <c r="CS234" s="2" t="s">
        <v>267</v>
      </c>
      <c r="CT234" s="7" t="s">
        <v>1970</v>
      </c>
      <c r="CU234" s="2" t="s">
        <v>268</v>
      </c>
      <c r="CV234" s="2"/>
      <c r="CW234" s="2" t="s">
        <v>268</v>
      </c>
      <c r="CX234" s="2" t="s">
        <v>268</v>
      </c>
      <c r="CZ234" s="7" t="s">
        <v>2208</v>
      </c>
      <c r="DA234" s="7" t="s">
        <v>2189</v>
      </c>
      <c r="DB234" s="7"/>
      <c r="DC234" s="7" t="s">
        <v>2038</v>
      </c>
      <c r="DD234" s="2" t="s">
        <v>2998</v>
      </c>
      <c r="DE234" s="7"/>
      <c r="DF234" s="7" t="s">
        <v>739</v>
      </c>
      <c r="DG234" t="s">
        <v>276</v>
      </c>
      <c r="DH234" t="s">
        <v>3238</v>
      </c>
      <c r="DI234" s="2" t="s">
        <v>268</v>
      </c>
      <c r="DJ234" t="s">
        <v>2968</v>
      </c>
      <c r="DL234" t="s">
        <v>3239</v>
      </c>
      <c r="DM234" s="7" t="s">
        <v>644</v>
      </c>
      <c r="DN234" t="s">
        <v>276</v>
      </c>
      <c r="DO234" t="s">
        <v>3240</v>
      </c>
      <c r="DP234" s="7" t="s">
        <v>1594</v>
      </c>
      <c r="DQ234" s="2" t="s">
        <v>268</v>
      </c>
      <c r="DR234" s="7"/>
      <c r="DS234" s="2" t="s">
        <v>2966</v>
      </c>
      <c r="DT234" s="7" t="s">
        <v>1317</v>
      </c>
      <c r="DU234" s="2" t="s">
        <v>2966</v>
      </c>
      <c r="DV234" s="7" t="s">
        <v>1017</v>
      </c>
      <c r="DW234" s="7" t="s">
        <v>1784</v>
      </c>
      <c r="DX234" s="7" t="s">
        <v>1785</v>
      </c>
      <c r="DY234" s="7" t="s">
        <v>1806</v>
      </c>
      <c r="DZ234" s="7" t="s">
        <v>1807</v>
      </c>
      <c r="EA234" s="7" t="s">
        <v>1552</v>
      </c>
      <c r="EB234" s="7" t="s">
        <v>1506</v>
      </c>
      <c r="EC234" s="7" t="s">
        <v>1458</v>
      </c>
      <c r="ED234" s="6" t="s">
        <v>351</v>
      </c>
      <c r="EE234" s="7" t="s">
        <v>525</v>
      </c>
      <c r="EF234" s="2" t="s">
        <v>268</v>
      </c>
      <c r="EG234" s="7" t="s">
        <v>492</v>
      </c>
      <c r="EH234" s="7" t="s">
        <v>965</v>
      </c>
      <c r="EI234" t="s">
        <v>267</v>
      </c>
      <c r="EL234">
        <f t="shared" si="5"/>
        <v>95</v>
      </c>
    </row>
    <row r="235" spans="1:142" ht="12" customHeight="1">
      <c r="A235">
        <v>233</v>
      </c>
      <c r="B235" s="17">
        <v>42858.806481481479</v>
      </c>
      <c r="C235">
        <v>99</v>
      </c>
      <c r="D235">
        <v>2346</v>
      </c>
      <c r="E235" t="b">
        <v>0</v>
      </c>
      <c r="F235" t="s">
        <v>263</v>
      </c>
      <c r="G235" t="s">
        <v>265</v>
      </c>
      <c r="H235">
        <f t="shared" si="0"/>
        <v>1</v>
      </c>
      <c r="I235" s="2">
        <f t="shared" si="1"/>
        <v>0</v>
      </c>
      <c r="J235" s="2">
        <f t="shared" ref="J235:K235" si="256">IF(O235="Yes",0,IF(O235="NO",1,""))</f>
        <v>0</v>
      </c>
      <c r="K235" s="2">
        <f t="shared" si="256"/>
        <v>0</v>
      </c>
      <c r="L235" s="2" t="str">
        <f t="shared" si="3"/>
        <v/>
      </c>
      <c r="M235" s="2">
        <f t="shared" si="4"/>
        <v>0</v>
      </c>
      <c r="N235" s="2" t="s">
        <v>269</v>
      </c>
      <c r="O235" s="2" t="s">
        <v>267</v>
      </c>
      <c r="P235" s="2" t="s">
        <v>267</v>
      </c>
      <c r="Q235" s="2" t="s">
        <v>904</v>
      </c>
      <c r="R235" s="2"/>
      <c r="S235" s="3" t="s">
        <v>267</v>
      </c>
      <c r="T235" s="2" t="s">
        <v>267</v>
      </c>
      <c r="U235" t="s">
        <v>2683</v>
      </c>
      <c r="V235" s="3"/>
      <c r="W235" s="18"/>
      <c r="X235" s="2" t="s">
        <v>3241</v>
      </c>
      <c r="Y235" s="2" t="s">
        <v>3242</v>
      </c>
      <c r="Z235" s="2" t="s">
        <v>1698</v>
      </c>
      <c r="AA235" s="3">
        <v>47</v>
      </c>
      <c r="AB235" s="5">
        <f t="shared" si="220"/>
        <v>40</v>
      </c>
      <c r="AC235" t="s">
        <v>3243</v>
      </c>
      <c r="AD235" s="3" t="s">
        <v>2888</v>
      </c>
      <c r="AE235" s="3" t="s">
        <v>2888</v>
      </c>
      <c r="AF235" s="6" t="s">
        <v>270</v>
      </c>
      <c r="AH235" s="3" t="s">
        <v>2546</v>
      </c>
      <c r="AJ235" s="2"/>
      <c r="AK235" s="2" t="s">
        <v>267</v>
      </c>
      <c r="AM235" s="2"/>
      <c r="AN235" s="3"/>
      <c r="AO235" s="2"/>
      <c r="AP235" s="5"/>
      <c r="AQ235" s="3"/>
      <c r="AR235" s="2"/>
      <c r="AS235" t="s">
        <v>267</v>
      </c>
      <c r="AW235" s="15"/>
      <c r="AX235" t="s">
        <v>267</v>
      </c>
      <c r="BD235" t="s">
        <v>2891</v>
      </c>
      <c r="BF235" s="2" t="s">
        <v>2993</v>
      </c>
      <c r="BG235" s="2"/>
      <c r="BI235" s="2" t="s">
        <v>268</v>
      </c>
      <c r="BJ235" s="2"/>
      <c r="BL235" s="7"/>
      <c r="BM235" s="2" t="s">
        <v>2942</v>
      </c>
      <c r="BN235" s="7" t="s">
        <v>2241</v>
      </c>
      <c r="BO235" s="2" t="s">
        <v>2893</v>
      </c>
      <c r="BP235" s="2" t="s">
        <v>268</v>
      </c>
      <c r="BQ235" s="7" t="s">
        <v>496</v>
      </c>
      <c r="BR235" s="2"/>
      <c r="BS235" s="2"/>
      <c r="BT235" s="7"/>
      <c r="BU235" s="2" t="s">
        <v>2942</v>
      </c>
      <c r="BV235" s="2" t="s">
        <v>268</v>
      </c>
      <c r="BW235" s="7" t="s">
        <v>1770</v>
      </c>
      <c r="BX235" s="6" t="s">
        <v>273</v>
      </c>
      <c r="BY235" t="s">
        <v>3244</v>
      </c>
      <c r="CA235" s="2" t="s">
        <v>2902</v>
      </c>
      <c r="CB235" s="7" t="s">
        <v>2094</v>
      </c>
      <c r="CC235" t="s">
        <v>1839</v>
      </c>
      <c r="CD235" s="7"/>
      <c r="CE235" s="2" t="s">
        <v>2918</v>
      </c>
      <c r="CF235" s="7" t="s">
        <v>2203</v>
      </c>
      <c r="CG235" s="2" t="s">
        <v>2903</v>
      </c>
      <c r="CH235" s="7"/>
      <c r="CI235" s="2" t="s">
        <v>2942</v>
      </c>
      <c r="CJ235" s="7" t="s">
        <v>2166</v>
      </c>
      <c r="CK235" s="7" t="s">
        <v>268</v>
      </c>
      <c r="CL235" s="7" t="s">
        <v>2287</v>
      </c>
      <c r="CM235" t="s">
        <v>2893</v>
      </c>
      <c r="CN235" s="2" t="s">
        <v>2962</v>
      </c>
      <c r="CO235" s="2" t="s">
        <v>2963</v>
      </c>
      <c r="CP235" s="2" t="s">
        <v>2963</v>
      </c>
      <c r="CQ235" s="2" t="s">
        <v>2963</v>
      </c>
      <c r="CR235" t="s">
        <v>2963</v>
      </c>
      <c r="CS235" s="2" t="s">
        <v>267</v>
      </c>
      <c r="CT235" s="7" t="s">
        <v>1991</v>
      </c>
      <c r="CU235" s="2" t="s">
        <v>1881</v>
      </c>
      <c r="CV235" s="2" t="s">
        <v>268</v>
      </c>
      <c r="CW235" s="2" t="s">
        <v>268</v>
      </c>
      <c r="CX235" s="2" t="s">
        <v>268</v>
      </c>
      <c r="CZ235" s="7" t="s">
        <v>2229</v>
      </c>
      <c r="DA235" s="7" t="s">
        <v>2209</v>
      </c>
      <c r="DB235" s="7"/>
      <c r="DC235" s="7" t="s">
        <v>2060</v>
      </c>
      <c r="DD235" s="2" t="s">
        <v>2966</v>
      </c>
      <c r="DE235" s="7" t="s">
        <v>1639</v>
      </c>
      <c r="DF235" s="7"/>
      <c r="DG235" t="s">
        <v>3053</v>
      </c>
      <c r="DI235" s="2" t="s">
        <v>268</v>
      </c>
      <c r="DJ235" t="s">
        <v>3032</v>
      </c>
      <c r="DK235" t="s">
        <v>268</v>
      </c>
      <c r="DL235" t="s">
        <v>3245</v>
      </c>
      <c r="DM235" s="7" t="s">
        <v>676</v>
      </c>
      <c r="DN235" t="s">
        <v>3246</v>
      </c>
      <c r="DP235" s="7" t="s">
        <v>1617</v>
      </c>
      <c r="DQ235" s="2" t="s">
        <v>268</v>
      </c>
      <c r="DR235" s="7"/>
      <c r="DS235" s="2" t="s">
        <v>2966</v>
      </c>
      <c r="DT235" s="7" t="s">
        <v>1345</v>
      </c>
      <c r="DU235" s="2" t="s">
        <v>268</v>
      </c>
      <c r="DV235" s="7"/>
      <c r="DW235" s="7" t="s">
        <v>1804</v>
      </c>
      <c r="DX235" s="7" t="s">
        <v>1805</v>
      </c>
      <c r="DY235" s="7" t="s">
        <v>1827</v>
      </c>
      <c r="DZ235" s="7" t="s">
        <v>1828</v>
      </c>
      <c r="EA235" s="7" t="s">
        <v>1575</v>
      </c>
      <c r="EB235" s="7" t="s">
        <v>1529</v>
      </c>
      <c r="EC235" s="7" t="s">
        <v>1482</v>
      </c>
      <c r="ED235" s="6" t="s">
        <v>352</v>
      </c>
      <c r="EE235" s="7"/>
      <c r="EF235" s="2" t="s">
        <v>267</v>
      </c>
      <c r="EG235" s="7"/>
      <c r="EH235" s="7"/>
      <c r="EI235" t="s">
        <v>267</v>
      </c>
      <c r="EL235">
        <f t="shared" si="5"/>
        <v>80</v>
      </c>
    </row>
    <row r="236" spans="1:142" ht="12" customHeight="1">
      <c r="A236">
        <v>234</v>
      </c>
      <c r="B236" s="17">
        <v>42866.943136574075</v>
      </c>
      <c r="C236">
        <v>97</v>
      </c>
      <c r="D236">
        <v>2361</v>
      </c>
      <c r="E236" t="b">
        <v>0</v>
      </c>
      <c r="F236" t="s">
        <v>263</v>
      </c>
      <c r="G236" t="s">
        <v>265</v>
      </c>
      <c r="H236">
        <f t="shared" si="0"/>
        <v>1</v>
      </c>
      <c r="I236" s="2">
        <f t="shared" si="1"/>
        <v>0</v>
      </c>
      <c r="J236" s="2">
        <f t="shared" ref="J236:K236" si="257">IF(O236="Yes",0,IF(O236="NO",1,""))</f>
        <v>0</v>
      </c>
      <c r="K236" s="2">
        <f t="shared" si="257"/>
        <v>0</v>
      </c>
      <c r="L236" s="2" t="str">
        <f t="shared" si="3"/>
        <v/>
      </c>
      <c r="M236" s="2">
        <f t="shared" si="4"/>
        <v>0</v>
      </c>
      <c r="N236" s="2" t="s">
        <v>266</v>
      </c>
      <c r="O236" s="2" t="s">
        <v>267</v>
      </c>
      <c r="P236" s="2" t="s">
        <v>267</v>
      </c>
      <c r="Q236" s="2" t="s">
        <v>904</v>
      </c>
      <c r="R236" s="2"/>
      <c r="S236" s="3" t="s">
        <v>267</v>
      </c>
      <c r="T236" s="2" t="s">
        <v>268</v>
      </c>
      <c r="V236" s="3"/>
      <c r="W236" s="18"/>
      <c r="X236" s="2"/>
      <c r="Y236" s="2" t="s">
        <v>1697</v>
      </c>
      <c r="Z236" s="2" t="s">
        <v>1698</v>
      </c>
      <c r="AA236" s="3">
        <v>62</v>
      </c>
      <c r="AB236" s="5">
        <f t="shared" si="220"/>
        <v>60</v>
      </c>
      <c r="AD236" s="3" t="s">
        <v>1701</v>
      </c>
      <c r="AE236" s="3"/>
      <c r="AF236" s="6" t="s">
        <v>270</v>
      </c>
      <c r="AH236" s="3" t="s">
        <v>2546</v>
      </c>
      <c r="AJ236" s="2"/>
      <c r="AK236" s="2" t="s">
        <v>267</v>
      </c>
      <c r="AM236" s="2"/>
      <c r="AN236" s="3"/>
      <c r="AO236" s="2"/>
      <c r="AP236" s="5"/>
      <c r="AQ236" s="3"/>
      <c r="AR236" s="2"/>
      <c r="AS236" t="s">
        <v>2157</v>
      </c>
      <c r="AT236" t="s">
        <v>3026</v>
      </c>
      <c r="AV236" t="s">
        <v>3247</v>
      </c>
      <c r="AW236" s="30">
        <v>10</v>
      </c>
      <c r="AX236" t="s">
        <v>267</v>
      </c>
      <c r="BD236" t="s">
        <v>3248</v>
      </c>
      <c r="BE236" t="s">
        <v>3249</v>
      </c>
      <c r="BF236" s="2" t="s">
        <v>2159</v>
      </c>
      <c r="BG236" s="2"/>
      <c r="BI236" s="2" t="s">
        <v>268</v>
      </c>
      <c r="BJ236" s="2"/>
      <c r="BL236" s="7"/>
      <c r="BM236" s="2" t="s">
        <v>2893</v>
      </c>
      <c r="BN236" s="7" t="s">
        <v>2261</v>
      </c>
      <c r="BO236" s="2" t="s">
        <v>1839</v>
      </c>
      <c r="BP236" s="2" t="s">
        <v>267</v>
      </c>
      <c r="BQ236" s="7"/>
      <c r="BR236" s="2"/>
      <c r="BS236" s="2"/>
      <c r="BT236" s="7"/>
      <c r="BU236" s="2" t="s">
        <v>1839</v>
      </c>
      <c r="BV236" s="2" t="s">
        <v>268</v>
      </c>
      <c r="BW236" s="36" t="s">
        <v>1791</v>
      </c>
      <c r="BX236" s="6" t="s">
        <v>283</v>
      </c>
      <c r="CA236" s="2" t="s">
        <v>2961</v>
      </c>
      <c r="CB236" s="7" t="s">
        <v>2117</v>
      </c>
      <c r="CC236" t="s">
        <v>1839</v>
      </c>
      <c r="CD236" s="7"/>
      <c r="CE236" s="2" t="s">
        <v>2904</v>
      </c>
      <c r="CF236" s="7" t="s">
        <v>2223</v>
      </c>
      <c r="CG236" s="2" t="s">
        <v>2917</v>
      </c>
      <c r="CH236" s="7" t="s">
        <v>1632</v>
      </c>
      <c r="CI236" s="2" t="s">
        <v>2893</v>
      </c>
      <c r="CJ236" s="7" t="s">
        <v>2185</v>
      </c>
      <c r="CK236" s="7" t="s">
        <v>2381</v>
      </c>
      <c r="CL236" s="7" t="s">
        <v>2308</v>
      </c>
      <c r="CM236" t="s">
        <v>2986</v>
      </c>
      <c r="CN236" s="2" t="s">
        <v>2994</v>
      </c>
      <c r="CO236" s="2" t="s">
        <v>2991</v>
      </c>
      <c r="CP236" s="2" t="s">
        <v>2991</v>
      </c>
      <c r="CQ236" s="2" t="s">
        <v>2964</v>
      </c>
      <c r="CR236" t="s">
        <v>2965</v>
      </c>
      <c r="CS236" s="2" t="s">
        <v>267</v>
      </c>
      <c r="CT236" s="7" t="s">
        <v>2014</v>
      </c>
      <c r="CU236" s="2" t="s">
        <v>1881</v>
      </c>
      <c r="CV236" s="2" t="s">
        <v>267</v>
      </c>
      <c r="CW236" s="2" t="s">
        <v>268</v>
      </c>
      <c r="CX236" s="2" t="s">
        <v>268</v>
      </c>
      <c r="CZ236" s="7" t="s">
        <v>2250</v>
      </c>
      <c r="DA236" s="7" t="s">
        <v>2230</v>
      </c>
      <c r="DB236" s="7"/>
      <c r="DC236" s="7" t="s">
        <v>2080</v>
      </c>
      <c r="DD236" s="2" t="s">
        <v>2970</v>
      </c>
      <c r="DE236" s="7" t="s">
        <v>1663</v>
      </c>
      <c r="DF236" s="7"/>
      <c r="DI236" s="2"/>
      <c r="DM236" s="7"/>
      <c r="DP236" s="36" t="s">
        <v>1640</v>
      </c>
      <c r="DQ236" s="2" t="s">
        <v>268</v>
      </c>
      <c r="DR236" s="7"/>
      <c r="DS236" s="2" t="s">
        <v>268</v>
      </c>
      <c r="DT236" s="7"/>
      <c r="DU236" s="2" t="s">
        <v>268</v>
      </c>
      <c r="DV236" s="7"/>
      <c r="DW236" s="7"/>
      <c r="DX236" s="7"/>
      <c r="DY236" s="7"/>
      <c r="DZ236" s="7"/>
      <c r="EA236" s="7" t="s">
        <v>1600</v>
      </c>
      <c r="EB236" s="7" t="s">
        <v>1553</v>
      </c>
      <c r="EC236" s="7" t="s">
        <v>1507</v>
      </c>
      <c r="ED236" s="6" t="s">
        <v>353</v>
      </c>
      <c r="EE236" s="7"/>
      <c r="EF236" s="2"/>
      <c r="EG236" s="7"/>
      <c r="EH236" s="7"/>
      <c r="EI236" t="s">
        <v>267</v>
      </c>
      <c r="EL236">
        <f t="shared" si="5"/>
        <v>66</v>
      </c>
    </row>
    <row r="237" spans="1:142" ht="12" customHeight="1">
      <c r="A237">
        <v>235</v>
      </c>
      <c r="B237" s="17">
        <v>42753.839814814812</v>
      </c>
      <c r="C237">
        <v>99</v>
      </c>
      <c r="D237">
        <v>2401</v>
      </c>
      <c r="E237" t="b">
        <v>0</v>
      </c>
      <c r="F237" t="s">
        <v>263</v>
      </c>
      <c r="G237" t="s">
        <v>265</v>
      </c>
      <c r="H237">
        <f t="shared" si="0"/>
        <v>1</v>
      </c>
      <c r="I237" s="2">
        <f t="shared" si="1"/>
        <v>0</v>
      </c>
      <c r="J237" s="2">
        <f t="shared" ref="J237:K237" si="258">IF(O237="Yes",0,IF(O237="NO",1,""))</f>
        <v>0</v>
      </c>
      <c r="K237" s="2">
        <f t="shared" si="258"/>
        <v>0</v>
      </c>
      <c r="L237" s="2" t="str">
        <f t="shared" si="3"/>
        <v/>
      </c>
      <c r="M237" s="2">
        <f t="shared" si="4"/>
        <v>0</v>
      </c>
      <c r="N237" s="2" t="s">
        <v>266</v>
      </c>
      <c r="O237" s="2" t="s">
        <v>267</v>
      </c>
      <c r="P237" s="2" t="s">
        <v>267</v>
      </c>
      <c r="Q237" s="2" t="s">
        <v>1649</v>
      </c>
      <c r="R237" s="2" t="s">
        <v>3250</v>
      </c>
      <c r="S237" s="3" t="s">
        <v>267</v>
      </c>
      <c r="T237" s="2" t="s">
        <v>268</v>
      </c>
      <c r="V237" s="3"/>
      <c r="W237" s="18"/>
      <c r="X237" s="2"/>
      <c r="Y237" s="2" t="s">
        <v>906</v>
      </c>
      <c r="Z237" s="2" t="s">
        <v>1698</v>
      </c>
      <c r="AA237" s="3">
        <v>44</v>
      </c>
      <c r="AB237" s="5">
        <f t="shared" si="220"/>
        <v>40</v>
      </c>
      <c r="AD237" s="3" t="s">
        <v>2888</v>
      </c>
      <c r="AE237" s="3"/>
      <c r="AF237" s="6" t="s">
        <v>270</v>
      </c>
      <c r="AH237" s="3" t="s">
        <v>1704</v>
      </c>
      <c r="AJ237" s="2"/>
      <c r="AK237" s="2" t="s">
        <v>267</v>
      </c>
      <c r="AM237" s="2"/>
      <c r="AN237" s="3"/>
      <c r="AO237" s="2"/>
      <c r="AP237" s="5"/>
      <c r="AQ237" s="3"/>
      <c r="AR237" s="2"/>
      <c r="AS237" t="s">
        <v>267</v>
      </c>
      <c r="AW237" s="15"/>
      <c r="AX237" t="s">
        <v>267</v>
      </c>
      <c r="BD237" t="s">
        <v>2891</v>
      </c>
      <c r="BF237" s="2" t="s">
        <v>2935</v>
      </c>
      <c r="BG237" s="2"/>
      <c r="BI237" s="2" t="s">
        <v>268</v>
      </c>
      <c r="BJ237" s="2"/>
      <c r="BL237" s="7"/>
      <c r="BM237" s="2" t="s">
        <v>1839</v>
      </c>
      <c r="BN237" s="7" t="s">
        <v>461</v>
      </c>
      <c r="BO237" s="2" t="s">
        <v>1839</v>
      </c>
      <c r="BP237" s="2" t="s">
        <v>268</v>
      </c>
      <c r="BQ237" s="7" t="s">
        <v>1812</v>
      </c>
      <c r="BR237" s="2"/>
      <c r="BS237" s="2"/>
      <c r="BT237" s="7"/>
      <c r="BU237" s="2" t="s">
        <v>1839</v>
      </c>
      <c r="BV237" s="2" t="s">
        <v>268</v>
      </c>
      <c r="BW237" s="7" t="s">
        <v>1813</v>
      </c>
      <c r="BX237" s="6" t="s">
        <v>280</v>
      </c>
      <c r="CA237" s="2" t="s">
        <v>2961</v>
      </c>
      <c r="CB237" s="7" t="s">
        <v>2139</v>
      </c>
      <c r="CC237" t="s">
        <v>1839</v>
      </c>
      <c r="CD237" s="7"/>
      <c r="CE237" s="2" t="s">
        <v>2918</v>
      </c>
      <c r="CF237" s="7" t="s">
        <v>2245</v>
      </c>
      <c r="CG237" s="2" t="s">
        <v>2917</v>
      </c>
      <c r="CH237" s="7" t="s">
        <v>1656</v>
      </c>
      <c r="CI237" s="2" t="s">
        <v>1839</v>
      </c>
      <c r="CJ237" s="7"/>
      <c r="CK237" s="7" t="s">
        <v>268</v>
      </c>
      <c r="CL237" s="7" t="s">
        <v>2327</v>
      </c>
      <c r="CM237" t="s">
        <v>2942</v>
      </c>
      <c r="CN237" s="2" t="s">
        <v>2962</v>
      </c>
      <c r="CO237" s="2" t="s">
        <v>2964</v>
      </c>
      <c r="CP237" s="2" t="s">
        <v>2964</v>
      </c>
      <c r="CQ237" s="2" t="s">
        <v>2964</v>
      </c>
      <c r="CR237" t="s">
        <v>2964</v>
      </c>
      <c r="CS237" s="2" t="s">
        <v>267</v>
      </c>
      <c r="CT237" s="7" t="s">
        <v>2035</v>
      </c>
      <c r="CU237" s="2" t="s">
        <v>267</v>
      </c>
      <c r="CV237" s="2" t="s">
        <v>268</v>
      </c>
      <c r="CW237" s="2" t="s">
        <v>268</v>
      </c>
      <c r="CX237" s="2" t="s">
        <v>268</v>
      </c>
      <c r="CZ237" s="7" t="s">
        <v>2270</v>
      </c>
      <c r="DA237" s="7" t="s">
        <v>2251</v>
      </c>
      <c r="DB237" s="7"/>
      <c r="DC237" s="7" t="s">
        <v>2103</v>
      </c>
      <c r="DD237" s="2" t="s">
        <v>2966</v>
      </c>
      <c r="DE237" s="7" t="s">
        <v>1687</v>
      </c>
      <c r="DF237" s="7"/>
      <c r="DI237" s="2"/>
      <c r="DM237" s="7"/>
      <c r="DP237" s="7" t="s">
        <v>1664</v>
      </c>
      <c r="DQ237" s="2" t="s">
        <v>268</v>
      </c>
      <c r="DR237" s="7"/>
      <c r="DS237" s="2" t="s">
        <v>2970</v>
      </c>
      <c r="DT237" s="7" t="s">
        <v>1372</v>
      </c>
      <c r="DU237" s="2" t="s">
        <v>2970</v>
      </c>
      <c r="DV237" s="7" t="s">
        <v>1047</v>
      </c>
      <c r="DW237" s="7" t="s">
        <v>1825</v>
      </c>
      <c r="DX237" s="7" t="s">
        <v>1826</v>
      </c>
      <c r="DY237" s="7" t="s">
        <v>651</v>
      </c>
      <c r="DZ237" s="7" t="s">
        <v>543</v>
      </c>
      <c r="EA237" s="7" t="s">
        <v>1623</v>
      </c>
      <c r="EB237" s="7" t="s">
        <v>1576</v>
      </c>
      <c r="EC237" s="7" t="s">
        <v>1530</v>
      </c>
      <c r="ED237" s="6" t="s">
        <v>354</v>
      </c>
      <c r="EE237" s="7"/>
      <c r="EF237" s="2" t="s">
        <v>267</v>
      </c>
      <c r="EG237" s="7"/>
      <c r="EH237" s="7"/>
      <c r="EI237" t="s">
        <v>267</v>
      </c>
      <c r="EK237" t="s">
        <v>3080</v>
      </c>
      <c r="EL237">
        <f t="shared" si="5"/>
        <v>70</v>
      </c>
    </row>
    <row r="238" spans="1:142" ht="12" customHeight="1">
      <c r="A238">
        <v>236</v>
      </c>
      <c r="B238" s="17">
        <v>42803.883194444446</v>
      </c>
      <c r="C238">
        <v>99</v>
      </c>
      <c r="D238">
        <v>2403</v>
      </c>
      <c r="E238" t="b">
        <v>0</v>
      </c>
      <c r="F238" t="s">
        <v>263</v>
      </c>
      <c r="G238" t="s">
        <v>265</v>
      </c>
      <c r="H238">
        <f t="shared" si="0"/>
        <v>1</v>
      </c>
      <c r="I238" s="2">
        <f t="shared" si="1"/>
        <v>0</v>
      </c>
      <c r="J238" s="2">
        <f t="shared" ref="J238:K238" si="259">IF(O238="Yes",0,IF(O238="NO",1,""))</f>
        <v>0</v>
      </c>
      <c r="K238" s="2">
        <f t="shared" si="259"/>
        <v>0</v>
      </c>
      <c r="L238" s="2" t="str">
        <f t="shared" si="3"/>
        <v/>
      </c>
      <c r="M238" s="2">
        <f t="shared" si="4"/>
        <v>0</v>
      </c>
      <c r="N238" s="2" t="s">
        <v>266</v>
      </c>
      <c r="O238" s="2" t="s">
        <v>267</v>
      </c>
      <c r="P238" s="2" t="s">
        <v>267</v>
      </c>
      <c r="Q238" s="2" t="s">
        <v>904</v>
      </c>
      <c r="R238" s="2"/>
      <c r="S238" s="3" t="s">
        <v>267</v>
      </c>
      <c r="T238" s="2" t="s">
        <v>268</v>
      </c>
      <c r="V238" s="3"/>
      <c r="W238" s="18"/>
      <c r="X238" s="2"/>
      <c r="Y238" s="2" t="s">
        <v>1697</v>
      </c>
      <c r="Z238" s="2" t="s">
        <v>1698</v>
      </c>
      <c r="AA238" s="3">
        <v>46</v>
      </c>
      <c r="AB238" s="5">
        <f t="shared" si="220"/>
        <v>40</v>
      </c>
      <c r="AD238" s="3" t="s">
        <v>1701</v>
      </c>
      <c r="AE238" s="3"/>
      <c r="AF238" s="6" t="s">
        <v>287</v>
      </c>
      <c r="AH238" s="3" t="s">
        <v>2546</v>
      </c>
      <c r="AJ238" s="2"/>
      <c r="AK238" s="2" t="s">
        <v>267</v>
      </c>
      <c r="AM238" s="2"/>
      <c r="AN238" s="3"/>
      <c r="AO238" s="2"/>
      <c r="AP238" s="5"/>
      <c r="AQ238" s="3"/>
      <c r="AR238" s="2"/>
      <c r="AS238" t="s">
        <v>2157</v>
      </c>
      <c r="AT238" t="s">
        <v>3026</v>
      </c>
      <c r="AV238" t="s">
        <v>3251</v>
      </c>
      <c r="AW238" s="34" t="s">
        <v>3251</v>
      </c>
      <c r="AX238" t="s">
        <v>267</v>
      </c>
      <c r="BD238" t="s">
        <v>2891</v>
      </c>
      <c r="BF238" s="2" t="s">
        <v>2993</v>
      </c>
      <c r="BG238" s="2"/>
      <c r="BI238" s="2" t="s">
        <v>2911</v>
      </c>
      <c r="BJ238" s="2" t="s">
        <v>1839</v>
      </c>
      <c r="BK238" t="s">
        <v>268</v>
      </c>
      <c r="BL238" s="7" t="s">
        <v>1085</v>
      </c>
      <c r="BM238" s="2" t="s">
        <v>1839</v>
      </c>
      <c r="BN238" s="7" t="s">
        <v>2301</v>
      </c>
      <c r="BO238" s="2" t="s">
        <v>2958</v>
      </c>
      <c r="BP238" s="2" t="s">
        <v>268</v>
      </c>
      <c r="BQ238" s="7" t="s">
        <v>1833</v>
      </c>
      <c r="BR238" s="2"/>
      <c r="BS238" s="2"/>
      <c r="BT238" s="7"/>
      <c r="BU238" s="2" t="s">
        <v>1839</v>
      </c>
      <c r="BV238" s="2" t="s">
        <v>268</v>
      </c>
      <c r="BW238" s="7" t="s">
        <v>1834</v>
      </c>
      <c r="BX238" s="6" t="s">
        <v>283</v>
      </c>
      <c r="CA238" s="2" t="s">
        <v>2961</v>
      </c>
      <c r="CB238" s="7" t="s">
        <v>2163</v>
      </c>
      <c r="CC238" t="s">
        <v>2917</v>
      </c>
      <c r="CD238" s="7" t="s">
        <v>1279</v>
      </c>
      <c r="CE238" s="2" t="s">
        <v>2904</v>
      </c>
      <c r="CF238" s="7" t="s">
        <v>2265</v>
      </c>
      <c r="CG238" s="2" t="s">
        <v>2903</v>
      </c>
      <c r="CH238" s="7" t="s">
        <v>1679</v>
      </c>
      <c r="CI238" s="2" t="s">
        <v>2942</v>
      </c>
      <c r="CJ238" s="7" t="s">
        <v>2205</v>
      </c>
      <c r="CK238" s="7" t="s">
        <v>268</v>
      </c>
      <c r="CL238" s="7" t="s">
        <v>2347</v>
      </c>
      <c r="CM238" t="s">
        <v>2942</v>
      </c>
      <c r="CN238" s="2" t="s">
        <v>2962</v>
      </c>
      <c r="CO238" s="2" t="s">
        <v>2963</v>
      </c>
      <c r="CP238" s="2" t="s">
        <v>2963</v>
      </c>
      <c r="CQ238" s="2" t="s">
        <v>2965</v>
      </c>
      <c r="CR238" t="s">
        <v>2965</v>
      </c>
      <c r="CS238" s="2" t="s">
        <v>267</v>
      </c>
      <c r="CT238" s="7" t="s">
        <v>2057</v>
      </c>
      <c r="CU238" s="2" t="s">
        <v>268</v>
      </c>
      <c r="CV238" s="2"/>
      <c r="CW238" s="2" t="s">
        <v>268</v>
      </c>
      <c r="CX238" s="2" t="s">
        <v>268</v>
      </c>
      <c r="CZ238" s="7" t="s">
        <v>2289</v>
      </c>
      <c r="DA238" s="7" t="s">
        <v>2271</v>
      </c>
      <c r="DB238" s="7"/>
      <c r="DC238" s="7" t="s">
        <v>2126</v>
      </c>
      <c r="DD238" s="2" t="s">
        <v>2966</v>
      </c>
      <c r="DE238" s="7" t="s">
        <v>1714</v>
      </c>
      <c r="DF238" s="7"/>
      <c r="DI238" s="2"/>
      <c r="DM238" s="7"/>
      <c r="DP238" s="7" t="s">
        <v>1688</v>
      </c>
      <c r="DQ238" s="2" t="s">
        <v>268</v>
      </c>
      <c r="DR238" s="7"/>
      <c r="DS238" s="2" t="s">
        <v>2970</v>
      </c>
      <c r="DT238" s="7" t="s">
        <v>1399</v>
      </c>
      <c r="DU238" s="2"/>
      <c r="DV238" s="7" t="s">
        <v>1077</v>
      </c>
      <c r="DW238" s="36" t="s">
        <v>1848</v>
      </c>
      <c r="DX238" s="7" t="s">
        <v>1849</v>
      </c>
      <c r="DY238" s="7" t="s">
        <v>1869</v>
      </c>
      <c r="DZ238" s="7" t="s">
        <v>1870</v>
      </c>
      <c r="EA238" s="7" t="s">
        <v>1646</v>
      </c>
      <c r="EB238" s="7" t="s">
        <v>1601</v>
      </c>
      <c r="EC238" s="7" t="s">
        <v>1554</v>
      </c>
      <c r="ED238" s="6" t="s">
        <v>355</v>
      </c>
      <c r="EE238" s="7"/>
      <c r="EF238" s="2" t="s">
        <v>267</v>
      </c>
      <c r="EG238" s="7"/>
      <c r="EH238" s="7" t="s">
        <v>995</v>
      </c>
      <c r="EI238" t="s">
        <v>2995</v>
      </c>
      <c r="EL238">
        <f t="shared" si="5"/>
        <v>76</v>
      </c>
    </row>
    <row r="239" spans="1:142" ht="12" customHeight="1">
      <c r="A239">
        <v>237</v>
      </c>
      <c r="B239" s="17">
        <v>42767.809629629628</v>
      </c>
      <c r="C239">
        <v>96</v>
      </c>
      <c r="D239">
        <v>2419</v>
      </c>
      <c r="E239" t="b">
        <v>0</v>
      </c>
      <c r="F239" t="s">
        <v>263</v>
      </c>
      <c r="G239" t="s">
        <v>265</v>
      </c>
      <c r="H239">
        <f t="shared" si="0"/>
        <v>1</v>
      </c>
      <c r="I239" s="2">
        <f t="shared" si="1"/>
        <v>0</v>
      </c>
      <c r="J239" s="2">
        <f t="shared" ref="J239:K239" si="260">IF(O239="Yes",0,IF(O239="NO",1,""))</f>
        <v>0</v>
      </c>
      <c r="K239" s="2">
        <f t="shared" si="260"/>
        <v>0</v>
      </c>
      <c r="L239" s="2" t="str">
        <f t="shared" si="3"/>
        <v/>
      </c>
      <c r="M239" s="2">
        <f t="shared" si="4"/>
        <v>0</v>
      </c>
      <c r="N239" s="2" t="s">
        <v>269</v>
      </c>
      <c r="O239" s="2" t="s">
        <v>267</v>
      </c>
      <c r="P239" s="2" t="s">
        <v>267</v>
      </c>
      <c r="Q239" s="2" t="s">
        <v>904</v>
      </c>
      <c r="R239" s="2"/>
      <c r="S239" s="3" t="s">
        <v>267</v>
      </c>
      <c r="T239" s="2" t="s">
        <v>268</v>
      </c>
      <c r="V239" s="3"/>
      <c r="W239" s="18"/>
      <c r="X239" s="2"/>
      <c r="Y239" s="2" t="s">
        <v>2949</v>
      </c>
      <c r="Z239" s="2" t="s">
        <v>1698</v>
      </c>
      <c r="AA239" s="3">
        <v>47</v>
      </c>
      <c r="AB239" s="5">
        <f t="shared" si="220"/>
        <v>40</v>
      </c>
      <c r="AC239">
        <v>37</v>
      </c>
      <c r="AD239" s="3" t="s">
        <v>1701</v>
      </c>
      <c r="AE239" s="3" t="s">
        <v>1701</v>
      </c>
      <c r="AF239" s="6" t="s">
        <v>270</v>
      </c>
      <c r="AH239" s="3" t="s">
        <v>3013</v>
      </c>
      <c r="AJ239" s="2" t="s">
        <v>268</v>
      </c>
      <c r="AK239" s="2" t="s">
        <v>267</v>
      </c>
      <c r="AM239" s="2"/>
      <c r="AN239" s="3"/>
      <c r="AO239" s="2"/>
      <c r="AP239" s="5"/>
      <c r="AQ239" s="3"/>
      <c r="AR239" s="2"/>
      <c r="AS239" t="s">
        <v>267</v>
      </c>
      <c r="AW239" s="15"/>
      <c r="AX239" t="s">
        <v>267</v>
      </c>
      <c r="BD239" t="s">
        <v>2891</v>
      </c>
      <c r="BF239" s="2" t="s">
        <v>2993</v>
      </c>
      <c r="BG239" s="2"/>
      <c r="BI239" s="2" t="s">
        <v>2160</v>
      </c>
      <c r="BJ239" s="2" t="s">
        <v>1839</v>
      </c>
      <c r="BK239" t="s">
        <v>268</v>
      </c>
      <c r="BL239" s="7"/>
      <c r="BM239" s="2" t="s">
        <v>2893</v>
      </c>
      <c r="BN239" s="7"/>
      <c r="BO239" s="2" t="s">
        <v>2958</v>
      </c>
      <c r="BP239" s="2" t="s">
        <v>268</v>
      </c>
      <c r="BQ239" s="7" t="s">
        <v>1605</v>
      </c>
      <c r="BR239" s="2"/>
      <c r="BS239" s="2"/>
      <c r="BT239" s="7"/>
      <c r="BU239" s="2" t="s">
        <v>2942</v>
      </c>
      <c r="BV239" s="2" t="s">
        <v>267</v>
      </c>
      <c r="BW239" s="7"/>
      <c r="BX239" s="6" t="s">
        <v>277</v>
      </c>
      <c r="BY239" s="33" t="s">
        <v>3252</v>
      </c>
      <c r="CA239" s="2" t="s">
        <v>2902</v>
      </c>
      <c r="CB239" s="7"/>
      <c r="CC239" t="s">
        <v>2917</v>
      </c>
      <c r="CD239" s="7" t="s">
        <v>1306</v>
      </c>
      <c r="CE239" s="2" t="s">
        <v>2918</v>
      </c>
      <c r="CF239" s="7" t="s">
        <v>2284</v>
      </c>
      <c r="CG239" s="2" t="s">
        <v>2917</v>
      </c>
      <c r="CH239" s="7"/>
      <c r="CI239" s="2" t="s">
        <v>2893</v>
      </c>
      <c r="CJ239" s="7" t="s">
        <v>2225</v>
      </c>
      <c r="CK239" s="7" t="s">
        <v>267</v>
      </c>
      <c r="CL239" s="7" t="s">
        <v>2365</v>
      </c>
      <c r="CM239" t="s">
        <v>2975</v>
      </c>
      <c r="CN239" s="2" t="s">
        <v>2962</v>
      </c>
      <c r="CO239" s="2" t="s">
        <v>2964</v>
      </c>
      <c r="CP239" s="2" t="s">
        <v>2963</v>
      </c>
      <c r="CQ239" s="2" t="s">
        <v>2963</v>
      </c>
      <c r="CR239" t="s">
        <v>2964</v>
      </c>
      <c r="CS239" s="2" t="s">
        <v>267</v>
      </c>
      <c r="CT239" s="7" t="s">
        <v>2077</v>
      </c>
      <c r="CU239" s="2" t="s">
        <v>267</v>
      </c>
      <c r="CV239" s="2" t="s">
        <v>268</v>
      </c>
      <c r="CW239" s="2" t="s">
        <v>268</v>
      </c>
      <c r="CX239" s="2" t="s">
        <v>268</v>
      </c>
      <c r="CZ239" s="36" t="s">
        <v>2310</v>
      </c>
      <c r="DA239" s="36" t="s">
        <v>2290</v>
      </c>
      <c r="DB239" s="7"/>
      <c r="DC239" s="36" t="s">
        <v>2147</v>
      </c>
      <c r="DD239" s="2" t="s">
        <v>2970</v>
      </c>
      <c r="DE239" s="7" t="s">
        <v>1738</v>
      </c>
      <c r="DF239" s="7" t="s">
        <v>770</v>
      </c>
      <c r="DI239" s="2"/>
      <c r="DM239" s="7"/>
      <c r="DP239" s="7" t="s">
        <v>1715</v>
      </c>
      <c r="DQ239" s="2" t="s">
        <v>268</v>
      </c>
      <c r="DR239" s="7"/>
      <c r="DS239" s="2" t="s">
        <v>2966</v>
      </c>
      <c r="DT239" s="36" t="s">
        <v>1423</v>
      </c>
      <c r="DU239" s="2" t="s">
        <v>2966</v>
      </c>
      <c r="DV239" s="7"/>
      <c r="DW239" s="36" t="s">
        <v>1867</v>
      </c>
      <c r="DX239" s="36" t="s">
        <v>1868</v>
      </c>
      <c r="DY239" s="36" t="s">
        <v>1892</v>
      </c>
      <c r="DZ239" s="36" t="s">
        <v>1893</v>
      </c>
      <c r="EA239" s="36" t="s">
        <v>1670</v>
      </c>
      <c r="EB239" s="36" t="s">
        <v>1624</v>
      </c>
      <c r="EC239" s="7" t="s">
        <v>1577</v>
      </c>
      <c r="ED239" s="6" t="s">
        <v>356</v>
      </c>
      <c r="EE239" s="7"/>
      <c r="EF239" s="2" t="s">
        <v>267</v>
      </c>
      <c r="EG239" s="7"/>
      <c r="EH239" s="7"/>
      <c r="EL239">
        <f t="shared" si="5"/>
        <v>72</v>
      </c>
    </row>
    <row r="240" spans="1:142" ht="12" customHeight="1">
      <c r="A240">
        <v>238</v>
      </c>
      <c r="B240" s="17">
        <v>42617.958124999997</v>
      </c>
      <c r="C240">
        <v>100</v>
      </c>
      <c r="D240">
        <v>2485</v>
      </c>
      <c r="E240" t="b">
        <v>1</v>
      </c>
      <c r="F240" t="s">
        <v>263</v>
      </c>
      <c r="G240" t="s">
        <v>265</v>
      </c>
      <c r="H240">
        <f t="shared" si="0"/>
        <v>1</v>
      </c>
      <c r="I240" s="2">
        <f t="shared" si="1"/>
        <v>0</v>
      </c>
      <c r="J240" s="2">
        <f t="shared" ref="J240:K240" si="261">IF(O240="Yes",0,IF(O240="NO",1,""))</f>
        <v>0</v>
      </c>
      <c r="K240" s="2">
        <f t="shared" si="261"/>
        <v>0</v>
      </c>
      <c r="L240" s="2" t="str">
        <f t="shared" si="3"/>
        <v/>
      </c>
      <c r="M240" s="2">
        <f t="shared" si="4"/>
        <v>0</v>
      </c>
      <c r="N240" s="2" t="s">
        <v>266</v>
      </c>
      <c r="O240" s="2" t="s">
        <v>267</v>
      </c>
      <c r="P240" s="2" t="s">
        <v>267</v>
      </c>
      <c r="Q240" s="2" t="s">
        <v>904</v>
      </c>
      <c r="R240" s="2"/>
      <c r="S240" s="3" t="s">
        <v>267</v>
      </c>
      <c r="T240" s="2" t="s">
        <v>268</v>
      </c>
      <c r="V240" s="3"/>
      <c r="W240" s="18"/>
      <c r="X240" s="2"/>
      <c r="Y240" s="2" t="s">
        <v>1697</v>
      </c>
      <c r="Z240" s="2" t="s">
        <v>1698</v>
      </c>
      <c r="AA240" s="3">
        <v>41</v>
      </c>
      <c r="AB240" s="5">
        <f t="shared" si="220"/>
        <v>40</v>
      </c>
      <c r="AD240" s="3" t="s">
        <v>1701</v>
      </c>
      <c r="AE240" s="3"/>
      <c r="AF240" s="6" t="s">
        <v>270</v>
      </c>
      <c r="AH240" s="3" t="s">
        <v>2546</v>
      </c>
      <c r="AJ240" s="2"/>
      <c r="AK240" s="2" t="s">
        <v>268</v>
      </c>
      <c r="AM240" s="2" t="s">
        <v>267</v>
      </c>
      <c r="AN240" s="3">
        <v>2</v>
      </c>
      <c r="AO240" s="2" t="s">
        <v>267</v>
      </c>
      <c r="AP240" s="5" t="s">
        <v>3253</v>
      </c>
      <c r="AQ240" s="3" t="s">
        <v>2898</v>
      </c>
      <c r="AR240" s="2"/>
      <c r="AS240" t="s">
        <v>267</v>
      </c>
      <c r="AW240" s="15"/>
      <c r="AX240" t="s">
        <v>267</v>
      </c>
      <c r="BD240" t="s">
        <v>2891</v>
      </c>
      <c r="BF240" s="2" t="s">
        <v>2892</v>
      </c>
      <c r="BG240" s="2"/>
      <c r="BI240" s="2" t="s">
        <v>2160</v>
      </c>
      <c r="BJ240" s="2" t="s">
        <v>2893</v>
      </c>
      <c r="BK240" t="s">
        <v>268</v>
      </c>
      <c r="BL240" s="7" t="s">
        <v>1112</v>
      </c>
      <c r="BM240" s="2" t="s">
        <v>2893</v>
      </c>
      <c r="BN240" s="36" t="s">
        <v>2322</v>
      </c>
      <c r="BO240" s="2" t="s">
        <v>2958</v>
      </c>
      <c r="BP240" s="2" t="s">
        <v>268</v>
      </c>
      <c r="BQ240" s="36" t="s">
        <v>1875</v>
      </c>
      <c r="BR240" s="2" t="s">
        <v>2986</v>
      </c>
      <c r="BS240" s="2" t="s">
        <v>268</v>
      </c>
      <c r="BT240" s="7" t="s">
        <v>786</v>
      </c>
      <c r="BU240" s="2" t="s">
        <v>2942</v>
      </c>
      <c r="BV240" s="2" t="s">
        <v>268</v>
      </c>
      <c r="BW240" s="36" t="s">
        <v>1854</v>
      </c>
      <c r="BX240" s="6" t="s">
        <v>283</v>
      </c>
      <c r="CA240" s="2" t="s">
        <v>2902</v>
      </c>
      <c r="CB240" s="7" t="s">
        <v>2182</v>
      </c>
      <c r="CC240" t="s">
        <v>1839</v>
      </c>
      <c r="CD240" s="7"/>
      <c r="CE240" s="2" t="s">
        <v>2918</v>
      </c>
      <c r="CF240" s="7" t="s">
        <v>2305</v>
      </c>
      <c r="CG240" s="2" t="s">
        <v>2903</v>
      </c>
      <c r="CH240" s="7"/>
      <c r="CI240" s="2" t="s">
        <v>2942</v>
      </c>
      <c r="CJ240" s="7" t="s">
        <v>2247</v>
      </c>
      <c r="CK240" s="7" t="s">
        <v>268</v>
      </c>
      <c r="CL240" s="7" t="s">
        <v>2382</v>
      </c>
      <c r="CM240" t="s">
        <v>2893</v>
      </c>
      <c r="CN240" s="2" t="s">
        <v>2962</v>
      </c>
      <c r="CO240" s="2" t="s">
        <v>2963</v>
      </c>
      <c r="CP240" s="2" t="s">
        <v>2964</v>
      </c>
      <c r="CQ240" s="2" t="s">
        <v>2964</v>
      </c>
      <c r="CR240" t="s">
        <v>2964</v>
      </c>
      <c r="CS240" s="2" t="s">
        <v>267</v>
      </c>
      <c r="CT240" s="7" t="s">
        <v>2100</v>
      </c>
      <c r="CU240" s="2" t="s">
        <v>268</v>
      </c>
      <c r="CV240" s="2"/>
      <c r="CW240" s="2" t="s">
        <v>268</v>
      </c>
      <c r="CX240" s="2" t="s">
        <v>268</v>
      </c>
      <c r="CZ240" s="7"/>
      <c r="DA240" s="7"/>
      <c r="DB240" s="7"/>
      <c r="DC240" s="7"/>
      <c r="DD240" s="2" t="s">
        <v>2970</v>
      </c>
      <c r="DE240" s="7"/>
      <c r="DF240" s="7"/>
      <c r="DI240" s="2"/>
      <c r="DM240" s="7"/>
      <c r="DP240" s="7" t="s">
        <v>1739</v>
      </c>
      <c r="DQ240" s="2" t="s">
        <v>268</v>
      </c>
      <c r="DR240" s="7"/>
      <c r="DS240" s="2"/>
      <c r="DT240" s="7"/>
      <c r="DU240" s="2"/>
      <c r="DV240" s="7"/>
      <c r="DW240" s="7"/>
      <c r="DX240" s="7"/>
      <c r="DY240" s="7"/>
      <c r="DZ240" s="7"/>
      <c r="EA240" s="7"/>
      <c r="EB240" s="7"/>
      <c r="EC240" s="7"/>
      <c r="ED240" s="6" t="s">
        <v>357</v>
      </c>
      <c r="EE240" s="7"/>
      <c r="EF240" s="2" t="s">
        <v>267</v>
      </c>
      <c r="EG240" s="7"/>
      <c r="EH240" s="7"/>
      <c r="EI240" t="s">
        <v>2995</v>
      </c>
      <c r="EL240">
        <f t="shared" si="5"/>
        <v>64</v>
      </c>
    </row>
    <row r="241" spans="1:142" ht="12" customHeight="1">
      <c r="A241">
        <v>239</v>
      </c>
      <c r="B241" s="17">
        <v>42753.847453703704</v>
      </c>
      <c r="C241">
        <v>100</v>
      </c>
      <c r="D241">
        <v>2493</v>
      </c>
      <c r="E241" t="b">
        <v>1</v>
      </c>
      <c r="F241" t="s">
        <v>263</v>
      </c>
      <c r="G241" t="s">
        <v>265</v>
      </c>
      <c r="H241">
        <f t="shared" si="0"/>
        <v>1</v>
      </c>
      <c r="I241" s="2">
        <f t="shared" si="1"/>
        <v>0</v>
      </c>
      <c r="J241" s="2">
        <f t="shared" ref="J241:K241" si="262">IF(O241="Yes",0,IF(O241="NO",1,""))</f>
        <v>0</v>
      </c>
      <c r="K241" s="2">
        <f t="shared" si="262"/>
        <v>0</v>
      </c>
      <c r="L241" s="2" t="str">
        <f t="shared" si="3"/>
        <v/>
      </c>
      <c r="M241" s="2">
        <f t="shared" si="4"/>
        <v>0</v>
      </c>
      <c r="N241" s="2" t="s">
        <v>269</v>
      </c>
      <c r="O241" s="2" t="s">
        <v>267</v>
      </c>
      <c r="P241" s="2" t="s">
        <v>267</v>
      </c>
      <c r="Q241" s="2" t="s">
        <v>904</v>
      </c>
      <c r="R241" s="2"/>
      <c r="S241" s="3" t="s">
        <v>267</v>
      </c>
      <c r="T241" s="2" t="s">
        <v>268</v>
      </c>
      <c r="V241" s="3"/>
      <c r="W241" s="18"/>
      <c r="X241" s="2"/>
      <c r="Y241" s="2" t="s">
        <v>1697</v>
      </c>
      <c r="Z241" s="2" t="s">
        <v>1698</v>
      </c>
      <c r="AA241" s="3">
        <v>43</v>
      </c>
      <c r="AB241" s="5">
        <f t="shared" si="220"/>
        <v>40</v>
      </c>
      <c r="AC241">
        <v>42</v>
      </c>
      <c r="AD241" s="3" t="s">
        <v>1701</v>
      </c>
      <c r="AE241" s="3" t="s">
        <v>1701</v>
      </c>
      <c r="AF241" s="6" t="s">
        <v>270</v>
      </c>
      <c r="AH241" s="3" t="s">
        <v>2546</v>
      </c>
      <c r="AJ241" s="2"/>
      <c r="AK241" s="2" t="s">
        <v>267</v>
      </c>
      <c r="AM241" s="2"/>
      <c r="AN241" s="3"/>
      <c r="AO241" s="2"/>
      <c r="AP241" s="5"/>
      <c r="AQ241" s="3"/>
      <c r="AR241" s="2"/>
      <c r="AS241" t="s">
        <v>2157</v>
      </c>
      <c r="AT241" t="s">
        <v>3254</v>
      </c>
      <c r="AV241" t="s">
        <v>3255</v>
      </c>
      <c r="AW241" s="30">
        <v>126</v>
      </c>
      <c r="AX241" t="s">
        <v>267</v>
      </c>
      <c r="BD241" t="s">
        <v>2891</v>
      </c>
      <c r="BF241" s="2" t="s">
        <v>2993</v>
      </c>
      <c r="BG241" s="2"/>
      <c r="BI241" s="2" t="s">
        <v>2160</v>
      </c>
      <c r="BJ241" s="2" t="s">
        <v>2986</v>
      </c>
      <c r="BK241" t="s">
        <v>267</v>
      </c>
      <c r="BL241" s="7"/>
      <c r="BM241" s="2" t="s">
        <v>2942</v>
      </c>
      <c r="BN241" s="7" t="s">
        <v>2340</v>
      </c>
      <c r="BO241" s="2" t="s">
        <v>2975</v>
      </c>
      <c r="BP241" s="2" t="s">
        <v>267</v>
      </c>
      <c r="BQ241" s="7"/>
      <c r="BR241" s="2"/>
      <c r="BS241" s="2"/>
      <c r="BT241" s="7"/>
      <c r="BU241" s="2" t="s">
        <v>2942</v>
      </c>
      <c r="BV241" s="2" t="s">
        <v>267</v>
      </c>
      <c r="BW241" s="7"/>
      <c r="BX241" s="6" t="s">
        <v>279</v>
      </c>
      <c r="BY241" t="s">
        <v>3256</v>
      </c>
      <c r="CA241" s="2" t="s">
        <v>2940</v>
      </c>
      <c r="CB241" s="36" t="s">
        <v>2202</v>
      </c>
      <c r="CC241" t="s">
        <v>1839</v>
      </c>
      <c r="CD241" s="7"/>
      <c r="CE241" s="2" t="s">
        <v>2918</v>
      </c>
      <c r="CF241" s="7" t="s">
        <v>2325</v>
      </c>
      <c r="CG241" s="2" t="s">
        <v>1839</v>
      </c>
      <c r="CH241" s="7"/>
      <c r="CI241" s="2" t="s">
        <v>2942</v>
      </c>
      <c r="CJ241" s="7" t="s">
        <v>2266</v>
      </c>
      <c r="CK241" s="7" t="s">
        <v>2470</v>
      </c>
      <c r="CL241" s="7" t="s">
        <v>2400</v>
      </c>
      <c r="CM241" t="s">
        <v>2975</v>
      </c>
      <c r="CN241" s="2" t="s">
        <v>2962</v>
      </c>
      <c r="CO241" s="2" t="s">
        <v>2963</v>
      </c>
      <c r="CP241" s="2" t="s">
        <v>2963</v>
      </c>
      <c r="CQ241" s="2" t="s">
        <v>2963</v>
      </c>
      <c r="CR241" t="s">
        <v>2963</v>
      </c>
      <c r="CS241" s="2" t="s">
        <v>267</v>
      </c>
      <c r="CT241" s="7" t="s">
        <v>2123</v>
      </c>
      <c r="CU241" s="2" t="s">
        <v>1881</v>
      </c>
      <c r="CV241" s="2" t="s">
        <v>268</v>
      </c>
      <c r="CW241" s="2" t="s">
        <v>268</v>
      </c>
      <c r="CX241" s="2" t="s">
        <v>268</v>
      </c>
      <c r="CZ241" s="7" t="s">
        <v>2329</v>
      </c>
      <c r="DA241" s="7" t="s">
        <v>2311</v>
      </c>
      <c r="DB241" s="7"/>
      <c r="DC241" s="7" t="s">
        <v>2171</v>
      </c>
      <c r="DD241" s="2" t="s">
        <v>2966</v>
      </c>
      <c r="DE241" s="7" t="s">
        <v>1759</v>
      </c>
      <c r="DF241" s="7" t="s">
        <v>801</v>
      </c>
      <c r="DI241" s="2"/>
      <c r="DM241" s="7"/>
      <c r="DP241" s="7" t="s">
        <v>454</v>
      </c>
      <c r="DQ241" s="2" t="s">
        <v>267</v>
      </c>
      <c r="DR241" s="7" t="s">
        <v>894</v>
      </c>
      <c r="DS241" s="2"/>
      <c r="DT241" s="7" t="s">
        <v>1450</v>
      </c>
      <c r="DU241" s="2" t="s">
        <v>268</v>
      </c>
      <c r="DV241" s="7"/>
      <c r="DW241" s="7" t="s">
        <v>1890</v>
      </c>
      <c r="DX241" s="7" t="s">
        <v>1891</v>
      </c>
      <c r="DY241" s="7" t="s">
        <v>1915</v>
      </c>
      <c r="DZ241" s="7" t="s">
        <v>1916</v>
      </c>
      <c r="EA241" s="7" t="s">
        <v>1694</v>
      </c>
      <c r="EB241" s="7" t="s">
        <v>1647</v>
      </c>
      <c r="EC241" s="7" t="s">
        <v>1602</v>
      </c>
      <c r="ED241" s="6" t="s">
        <v>358</v>
      </c>
      <c r="EE241" s="7"/>
      <c r="EF241" s="2" t="s">
        <v>267</v>
      </c>
      <c r="EG241" s="7"/>
      <c r="EH241" s="7" t="s">
        <v>1025</v>
      </c>
      <c r="EI241" t="s">
        <v>267</v>
      </c>
      <c r="EL241">
        <f t="shared" si="5"/>
        <v>76</v>
      </c>
    </row>
    <row r="242" spans="1:142" ht="12" customHeight="1">
      <c r="A242">
        <v>240</v>
      </c>
      <c r="B242" s="17">
        <v>42753.818425925929</v>
      </c>
      <c r="C242">
        <v>100</v>
      </c>
      <c r="D242">
        <v>2531</v>
      </c>
      <c r="E242" t="b">
        <v>1</v>
      </c>
      <c r="F242" t="s">
        <v>263</v>
      </c>
      <c r="G242" t="s">
        <v>265</v>
      </c>
      <c r="H242">
        <f t="shared" si="0"/>
        <v>1</v>
      </c>
      <c r="I242" s="2">
        <f t="shared" si="1"/>
        <v>0</v>
      </c>
      <c r="J242" s="2">
        <f t="shared" ref="J242:K242" si="263">IF(O242="Yes",0,IF(O242="NO",1,""))</f>
        <v>0</v>
      </c>
      <c r="K242" s="2">
        <f t="shared" si="263"/>
        <v>0</v>
      </c>
      <c r="L242" s="2" t="str">
        <f t="shared" si="3"/>
        <v/>
      </c>
      <c r="M242" s="2">
        <f t="shared" si="4"/>
        <v>0</v>
      </c>
      <c r="N242" s="2" t="s">
        <v>266</v>
      </c>
      <c r="O242" s="2" t="s">
        <v>267</v>
      </c>
      <c r="P242" s="2" t="s">
        <v>267</v>
      </c>
      <c r="Q242" s="2" t="s">
        <v>904</v>
      </c>
      <c r="R242" s="2"/>
      <c r="S242" s="3" t="s">
        <v>267</v>
      </c>
      <c r="T242" s="2" t="s">
        <v>267</v>
      </c>
      <c r="U242" t="s">
        <v>2683</v>
      </c>
      <c r="V242" s="3"/>
      <c r="W242" s="18"/>
      <c r="X242" s="2" t="s">
        <v>3167</v>
      </c>
      <c r="Y242" s="2" t="s">
        <v>3167</v>
      </c>
      <c r="Z242" s="2" t="s">
        <v>1698</v>
      </c>
      <c r="AA242" s="3">
        <v>36</v>
      </c>
      <c r="AB242" s="5">
        <f t="shared" si="220"/>
        <v>30</v>
      </c>
      <c r="AD242" s="3" t="s">
        <v>2543</v>
      </c>
      <c r="AE242" s="3"/>
      <c r="AF242" s="6" t="s">
        <v>270</v>
      </c>
      <c r="AH242" s="3" t="s">
        <v>2546</v>
      </c>
      <c r="AJ242" s="2"/>
      <c r="AK242" s="2" t="s">
        <v>267</v>
      </c>
      <c r="AM242" s="2"/>
      <c r="AN242" s="3"/>
      <c r="AO242" s="2"/>
      <c r="AP242" s="5"/>
      <c r="AQ242" s="3"/>
      <c r="AR242" s="2"/>
      <c r="AS242" t="s">
        <v>267</v>
      </c>
      <c r="AW242" s="15"/>
      <c r="AX242" t="s">
        <v>267</v>
      </c>
      <c r="BD242" t="s">
        <v>3257</v>
      </c>
      <c r="BF242" s="2" t="s">
        <v>2159</v>
      </c>
      <c r="BG242" s="2"/>
      <c r="BI242" s="2" t="s">
        <v>268</v>
      </c>
      <c r="BJ242" s="2"/>
      <c r="BL242" s="7"/>
      <c r="BM242" s="2" t="s">
        <v>2942</v>
      </c>
      <c r="BN242" s="7" t="s">
        <v>2359</v>
      </c>
      <c r="BO242" s="2" t="s">
        <v>2893</v>
      </c>
      <c r="BP242" s="2" t="s">
        <v>268</v>
      </c>
      <c r="BQ242" s="7" t="s">
        <v>1898</v>
      </c>
      <c r="BR242" s="2"/>
      <c r="BS242" s="2"/>
      <c r="BT242" s="7"/>
      <c r="BU242" s="2" t="s">
        <v>2942</v>
      </c>
      <c r="BV242" s="2" t="s">
        <v>268</v>
      </c>
      <c r="BW242" s="7" t="s">
        <v>1876</v>
      </c>
      <c r="BX242" s="6" t="s">
        <v>280</v>
      </c>
      <c r="CA242" s="2" t="s">
        <v>2961</v>
      </c>
      <c r="CB242" s="7" t="s">
        <v>2222</v>
      </c>
      <c r="CC242" t="s">
        <v>2917</v>
      </c>
      <c r="CD242" s="7" t="s">
        <v>1332</v>
      </c>
      <c r="CE242" s="2" t="s">
        <v>2918</v>
      </c>
      <c r="CF242" s="7" t="s">
        <v>2344</v>
      </c>
      <c r="CG242" s="2" t="s">
        <v>2917</v>
      </c>
      <c r="CH242" s="7" t="s">
        <v>1707</v>
      </c>
      <c r="CI242" s="2" t="s">
        <v>2975</v>
      </c>
      <c r="CJ242" s="7" t="s">
        <v>2285</v>
      </c>
      <c r="CK242" s="7" t="s">
        <v>2488</v>
      </c>
      <c r="CL242" s="7" t="s">
        <v>2417</v>
      </c>
      <c r="CM242" t="s">
        <v>2958</v>
      </c>
      <c r="CN242" s="2" t="s">
        <v>2962</v>
      </c>
      <c r="CO242" s="2" t="s">
        <v>2963</v>
      </c>
      <c r="CP242" s="2" t="s">
        <v>2964</v>
      </c>
      <c r="CQ242" s="2" t="s">
        <v>2963</v>
      </c>
      <c r="CR242" t="s">
        <v>2965</v>
      </c>
      <c r="CS242" s="2" t="s">
        <v>267</v>
      </c>
      <c r="CT242" s="7" t="s">
        <v>2144</v>
      </c>
      <c r="CU242" s="2" t="s">
        <v>268</v>
      </c>
      <c r="CV242" s="2"/>
      <c r="CW242" s="2" t="s">
        <v>268</v>
      </c>
      <c r="CX242" s="2" t="s">
        <v>268</v>
      </c>
      <c r="CZ242" s="7" t="s">
        <v>2349</v>
      </c>
      <c r="DA242" s="7" t="s">
        <v>2330</v>
      </c>
      <c r="DB242" s="7"/>
      <c r="DC242" s="7" t="s">
        <v>2190</v>
      </c>
      <c r="DD242" s="2" t="s">
        <v>2970</v>
      </c>
      <c r="DE242" s="7" t="s">
        <v>1781</v>
      </c>
      <c r="DF242" s="7"/>
      <c r="DG242" t="s">
        <v>3053</v>
      </c>
      <c r="DI242" s="2" t="s">
        <v>267</v>
      </c>
      <c r="DJ242" t="s">
        <v>3032</v>
      </c>
      <c r="DK242" t="s">
        <v>267</v>
      </c>
      <c r="DM242" s="7"/>
      <c r="DN242" t="s">
        <v>3138</v>
      </c>
      <c r="DP242" s="7" t="s">
        <v>1782</v>
      </c>
      <c r="DQ242" s="2" t="s">
        <v>268</v>
      </c>
      <c r="DR242" s="7"/>
      <c r="DS242" s="2" t="s">
        <v>2966</v>
      </c>
      <c r="DT242" s="7" t="s">
        <v>1474</v>
      </c>
      <c r="DU242" s="2" t="s">
        <v>2966</v>
      </c>
      <c r="DV242" s="7" t="s">
        <v>1103</v>
      </c>
      <c r="DW242" s="7" t="s">
        <v>1913</v>
      </c>
      <c r="DX242" s="36" t="s">
        <v>1914</v>
      </c>
      <c r="DY242" s="36" t="s">
        <v>1935</v>
      </c>
      <c r="DZ242" s="36" t="s">
        <v>1936</v>
      </c>
      <c r="EA242" s="7" t="s">
        <v>1721</v>
      </c>
      <c r="EB242" s="7" t="s">
        <v>1671</v>
      </c>
      <c r="EC242" s="7" t="s">
        <v>1625</v>
      </c>
      <c r="ED242" s="6" t="s">
        <v>359</v>
      </c>
      <c r="EE242" s="7"/>
      <c r="EF242" s="2" t="s">
        <v>267</v>
      </c>
      <c r="EG242" s="7"/>
      <c r="EH242" s="7" t="s">
        <v>1055</v>
      </c>
      <c r="EI242" t="s">
        <v>267</v>
      </c>
      <c r="EK242" t="s">
        <v>3080</v>
      </c>
      <c r="EL242">
        <f t="shared" si="5"/>
        <v>78</v>
      </c>
    </row>
    <row r="243" spans="1:142" ht="12" customHeight="1">
      <c r="A243">
        <v>241</v>
      </c>
      <c r="B243" s="17">
        <v>42767.808865740742</v>
      </c>
      <c r="C243">
        <v>99</v>
      </c>
      <c r="D243">
        <v>2569</v>
      </c>
      <c r="E243" t="b">
        <v>0</v>
      </c>
      <c r="F243" t="s">
        <v>263</v>
      </c>
      <c r="G243" t="s">
        <v>265</v>
      </c>
      <c r="H243">
        <f t="shared" si="0"/>
        <v>1</v>
      </c>
      <c r="I243" s="2">
        <f t="shared" si="1"/>
        <v>0</v>
      </c>
      <c r="J243" s="2">
        <f t="shared" ref="J243:K243" si="264">IF(O243="Yes",0,IF(O243="NO",1,""))</f>
        <v>0</v>
      </c>
      <c r="K243" s="2">
        <f t="shared" si="264"/>
        <v>0</v>
      </c>
      <c r="L243" s="2" t="str">
        <f t="shared" si="3"/>
        <v/>
      </c>
      <c r="M243" s="2">
        <f t="shared" si="4"/>
        <v>0</v>
      </c>
      <c r="N243" s="2" t="s">
        <v>269</v>
      </c>
      <c r="O243" s="2" t="s">
        <v>267</v>
      </c>
      <c r="P243" s="2" t="s">
        <v>267</v>
      </c>
      <c r="Q243" s="2" t="s">
        <v>904</v>
      </c>
      <c r="R243" s="2"/>
      <c r="S243" s="3" t="s">
        <v>267</v>
      </c>
      <c r="T243" s="2" t="s">
        <v>268</v>
      </c>
      <c r="V243" s="3"/>
      <c r="W243" s="18"/>
      <c r="X243" s="2"/>
      <c r="Y243" s="2" t="s">
        <v>1697</v>
      </c>
      <c r="Z243" s="2" t="s">
        <v>1698</v>
      </c>
      <c r="AA243" s="3">
        <v>39</v>
      </c>
      <c r="AB243" s="5">
        <f t="shared" si="220"/>
        <v>30</v>
      </c>
      <c r="AC243">
        <v>38</v>
      </c>
      <c r="AD243" s="3" t="s">
        <v>2925</v>
      </c>
      <c r="AE243" s="3" t="s">
        <v>2925</v>
      </c>
      <c r="AF243" s="6" t="s">
        <v>275</v>
      </c>
      <c r="AH243" s="3" t="s">
        <v>2546</v>
      </c>
      <c r="AJ243" s="2"/>
      <c r="AK243" s="2" t="s">
        <v>268</v>
      </c>
      <c r="AM243" s="2" t="s">
        <v>267</v>
      </c>
      <c r="AN243" s="3">
        <v>2</v>
      </c>
      <c r="AO243" s="2" t="s">
        <v>267</v>
      </c>
      <c r="AP243" s="5" t="s">
        <v>3258</v>
      </c>
      <c r="AQ243" s="3" t="s">
        <v>2907</v>
      </c>
      <c r="AR243" s="2" t="s">
        <v>2907</v>
      </c>
      <c r="AS243" t="s">
        <v>2157</v>
      </c>
      <c r="AT243" t="s">
        <v>3254</v>
      </c>
      <c r="AV243" t="s">
        <v>3259</v>
      </c>
      <c r="AW243" s="30">
        <v>120</v>
      </c>
      <c r="AX243" t="s">
        <v>268</v>
      </c>
      <c r="AY243">
        <v>2016</v>
      </c>
      <c r="AZ243">
        <v>15</v>
      </c>
      <c r="BA243" t="s">
        <v>2939</v>
      </c>
      <c r="BB243" t="s">
        <v>2909</v>
      </c>
      <c r="BD243" t="s">
        <v>2891</v>
      </c>
      <c r="BF243" s="2" t="s">
        <v>2910</v>
      </c>
      <c r="BG243" s="2" t="s">
        <v>267</v>
      </c>
      <c r="BH243" t="s">
        <v>2910</v>
      </c>
      <c r="BI243" s="2" t="s">
        <v>268</v>
      </c>
      <c r="BJ243" s="2"/>
      <c r="BL243" s="7"/>
      <c r="BM243" s="2" t="s">
        <v>1839</v>
      </c>
      <c r="BN243" s="7"/>
      <c r="BO243" s="2" t="s">
        <v>1839</v>
      </c>
      <c r="BP243" s="2" t="s">
        <v>268</v>
      </c>
      <c r="BQ243" s="7"/>
      <c r="BR243" s="2" t="s">
        <v>2942</v>
      </c>
      <c r="BS243" s="2" t="s">
        <v>268</v>
      </c>
      <c r="BT243" s="7" t="s">
        <v>3260</v>
      </c>
      <c r="BU243" s="2" t="s">
        <v>1839</v>
      </c>
      <c r="BV243" s="2" t="s">
        <v>268</v>
      </c>
      <c r="BW243" s="7"/>
      <c r="BX243" s="6" t="s">
        <v>280</v>
      </c>
      <c r="CA243" s="2" t="s">
        <v>2961</v>
      </c>
      <c r="CB243" s="7"/>
      <c r="CC243" t="s">
        <v>1839</v>
      </c>
      <c r="CD243" s="7"/>
      <c r="CE243" s="2" t="s">
        <v>2918</v>
      </c>
      <c r="CF243" s="7" t="s">
        <v>2363</v>
      </c>
      <c r="CG243" s="2" t="s">
        <v>1839</v>
      </c>
      <c r="CH243" s="7"/>
      <c r="CI243" s="2" t="s">
        <v>1839</v>
      </c>
      <c r="CJ243" s="7"/>
      <c r="CK243" s="7" t="s">
        <v>1176</v>
      </c>
      <c r="CL243" s="7" t="s">
        <v>2435</v>
      </c>
      <c r="CM243" t="s">
        <v>1839</v>
      </c>
      <c r="CN243" s="2" t="s">
        <v>2962</v>
      </c>
      <c r="CO243" s="2" t="s">
        <v>2963</v>
      </c>
      <c r="CP243" s="2" t="s">
        <v>2963</v>
      </c>
      <c r="CQ243" s="2" t="s">
        <v>2963</v>
      </c>
      <c r="CR243" t="s">
        <v>2964</v>
      </c>
      <c r="CS243" s="2" t="s">
        <v>267</v>
      </c>
      <c r="CT243" s="7" t="s">
        <v>2168</v>
      </c>
      <c r="CU243" s="2" t="s">
        <v>268</v>
      </c>
      <c r="CV243" s="2"/>
      <c r="CW243" s="2" t="s">
        <v>268</v>
      </c>
      <c r="CX243" s="2" t="s">
        <v>268</v>
      </c>
      <c r="CZ243" s="7" t="s">
        <v>2367</v>
      </c>
      <c r="DA243" s="7" t="s">
        <v>2350</v>
      </c>
      <c r="DB243" s="7" t="s">
        <v>980</v>
      </c>
      <c r="DC243" s="7" t="s">
        <v>2210</v>
      </c>
      <c r="DD243" s="2" t="s">
        <v>2966</v>
      </c>
      <c r="DE243" s="7" t="s">
        <v>1801</v>
      </c>
      <c r="DF243" s="7"/>
      <c r="DI243" s="2"/>
      <c r="DM243" s="7"/>
      <c r="DP243" s="7" t="s">
        <v>1802</v>
      </c>
      <c r="DQ243" s="2" t="s">
        <v>267</v>
      </c>
      <c r="DR243" s="7"/>
      <c r="DS243" s="2" t="s">
        <v>2970</v>
      </c>
      <c r="DT243" s="7"/>
      <c r="DU243" s="2" t="s">
        <v>2970</v>
      </c>
      <c r="DV243" s="7" t="s">
        <v>1132</v>
      </c>
      <c r="DW243" s="7" t="s">
        <v>1741</v>
      </c>
      <c r="DX243" s="7" t="s">
        <v>1934</v>
      </c>
      <c r="DY243" s="7" t="s">
        <v>1957</v>
      </c>
      <c r="DZ243" s="36" t="s">
        <v>1958</v>
      </c>
      <c r="EA243" s="36" t="s">
        <v>1745</v>
      </c>
      <c r="EB243" s="7" t="s">
        <v>1695</v>
      </c>
      <c r="EC243" s="7" t="s">
        <v>1648</v>
      </c>
      <c r="ED243" s="6" t="s">
        <v>360</v>
      </c>
      <c r="EE243" s="7"/>
      <c r="EF243" s="2" t="s">
        <v>268</v>
      </c>
      <c r="EG243" s="7"/>
      <c r="EH243" s="7"/>
      <c r="EI243" t="s">
        <v>267</v>
      </c>
      <c r="EJ243" t="s">
        <v>3180</v>
      </c>
      <c r="EL243">
        <f t="shared" si="5"/>
        <v>84</v>
      </c>
    </row>
    <row r="244" spans="1:142" ht="12" customHeight="1">
      <c r="A244">
        <v>242</v>
      </c>
      <c r="B244" s="17">
        <v>42857.898425925923</v>
      </c>
      <c r="C244">
        <v>99</v>
      </c>
      <c r="D244">
        <v>2938</v>
      </c>
      <c r="E244" t="b">
        <v>0</v>
      </c>
      <c r="F244" t="s">
        <v>263</v>
      </c>
      <c r="G244" t="s">
        <v>265</v>
      </c>
      <c r="H244">
        <f t="shared" si="0"/>
        <v>1</v>
      </c>
      <c r="I244" s="2">
        <f t="shared" si="1"/>
        <v>0</v>
      </c>
      <c r="J244" s="2">
        <f t="shared" ref="J244:K244" si="265">IF(O244="Yes",0,IF(O244="NO",1,""))</f>
        <v>0</v>
      </c>
      <c r="K244" s="2">
        <f t="shared" si="265"/>
        <v>0</v>
      </c>
      <c r="L244" s="2" t="str">
        <f t="shared" si="3"/>
        <v/>
      </c>
      <c r="M244" s="2">
        <f t="shared" si="4"/>
        <v>0</v>
      </c>
      <c r="N244" s="2" t="s">
        <v>269</v>
      </c>
      <c r="O244" s="2" t="s">
        <v>267</v>
      </c>
      <c r="P244" s="2" t="s">
        <v>267</v>
      </c>
      <c r="Q244" s="2" t="s">
        <v>904</v>
      </c>
      <c r="R244" s="2"/>
      <c r="S244" s="3" t="s">
        <v>267</v>
      </c>
      <c r="T244" s="2" t="s">
        <v>268</v>
      </c>
      <c r="V244" s="3"/>
      <c r="W244" s="18"/>
      <c r="X244" s="2"/>
      <c r="Y244" s="2" t="s">
        <v>2949</v>
      </c>
      <c r="Z244" s="2" t="s">
        <v>1698</v>
      </c>
      <c r="AA244" s="3">
        <v>49</v>
      </c>
      <c r="AB244" s="5">
        <f t="shared" si="220"/>
        <v>40</v>
      </c>
      <c r="AC244" t="s">
        <v>3261</v>
      </c>
      <c r="AD244" s="3" t="s">
        <v>2543</v>
      </c>
      <c r="AE244" s="3" t="s">
        <v>2543</v>
      </c>
      <c r="AF244" s="6" t="s">
        <v>270</v>
      </c>
      <c r="AH244" s="3" t="s">
        <v>3013</v>
      </c>
      <c r="AJ244" s="2" t="s">
        <v>267</v>
      </c>
      <c r="AK244" s="2" t="s">
        <v>267</v>
      </c>
      <c r="AM244" s="2"/>
      <c r="AN244" s="3"/>
      <c r="AO244" s="2"/>
      <c r="AP244" s="5"/>
      <c r="AQ244" s="3"/>
      <c r="AR244" s="2"/>
      <c r="AS244" t="s">
        <v>267</v>
      </c>
      <c r="AW244" s="15"/>
      <c r="AX244" t="s">
        <v>268</v>
      </c>
      <c r="AY244">
        <v>2010</v>
      </c>
      <c r="AZ244">
        <v>11</v>
      </c>
      <c r="BA244" t="s">
        <v>3262</v>
      </c>
      <c r="BB244" t="s">
        <v>2934</v>
      </c>
      <c r="BD244" t="s">
        <v>2891</v>
      </c>
      <c r="BF244" s="2" t="s">
        <v>2892</v>
      </c>
      <c r="BG244" s="2" t="s">
        <v>267</v>
      </c>
      <c r="BH244" t="s">
        <v>2892</v>
      </c>
      <c r="BI244" s="2" t="s">
        <v>2911</v>
      </c>
      <c r="BJ244" s="2" t="s">
        <v>2942</v>
      </c>
      <c r="BK244" t="s">
        <v>268</v>
      </c>
      <c r="BL244" s="7" t="s">
        <v>1141</v>
      </c>
      <c r="BM244" s="2" t="s">
        <v>1839</v>
      </c>
      <c r="BN244" s="7" t="s">
        <v>2394</v>
      </c>
      <c r="BO244" s="2" t="s">
        <v>2975</v>
      </c>
      <c r="BP244" s="2" t="s">
        <v>268</v>
      </c>
      <c r="BQ244" s="7" t="s">
        <v>1921</v>
      </c>
      <c r="BR244" s="2"/>
      <c r="BS244" s="2"/>
      <c r="BT244" s="7"/>
      <c r="BU244" s="2" t="s">
        <v>1839</v>
      </c>
      <c r="BV244" s="2" t="s">
        <v>268</v>
      </c>
      <c r="BW244" s="7" t="s">
        <v>1899</v>
      </c>
      <c r="BX244" s="6" t="s">
        <v>279</v>
      </c>
      <c r="BY244" t="s">
        <v>3263</v>
      </c>
      <c r="CA244" s="2" t="s">
        <v>2902</v>
      </c>
      <c r="CB244" s="7" t="s">
        <v>2244</v>
      </c>
      <c r="CC244" t="s">
        <v>1839</v>
      </c>
      <c r="CD244" s="7"/>
      <c r="CE244" s="2" t="s">
        <v>2918</v>
      </c>
      <c r="CF244" s="7" t="s">
        <v>2380</v>
      </c>
      <c r="CG244" s="2" t="s">
        <v>1839</v>
      </c>
      <c r="CH244" s="7"/>
      <c r="CI244" s="2" t="s">
        <v>2942</v>
      </c>
      <c r="CJ244" s="7" t="s">
        <v>2306</v>
      </c>
      <c r="CK244" s="7" t="s">
        <v>2520</v>
      </c>
      <c r="CL244" s="7" t="s">
        <v>2453</v>
      </c>
      <c r="CM244" t="s">
        <v>2893</v>
      </c>
      <c r="CN244" s="2" t="s">
        <v>2994</v>
      </c>
      <c r="CO244" s="2" t="s">
        <v>2963</v>
      </c>
      <c r="CP244" s="2" t="s">
        <v>2964</v>
      </c>
      <c r="CQ244" s="2" t="s">
        <v>2964</v>
      </c>
      <c r="CR244" t="s">
        <v>2965</v>
      </c>
      <c r="CS244" s="2" t="s">
        <v>267</v>
      </c>
      <c r="CT244" s="7" t="s">
        <v>2187</v>
      </c>
      <c r="CU244" s="2" t="s">
        <v>268</v>
      </c>
      <c r="CV244" s="2"/>
      <c r="CW244" s="2" t="s">
        <v>268</v>
      </c>
      <c r="CX244" s="2" t="s">
        <v>268</v>
      </c>
      <c r="CZ244" s="7" t="s">
        <v>2384</v>
      </c>
      <c r="DA244" s="7" t="s">
        <v>2368</v>
      </c>
      <c r="DB244" s="7"/>
      <c r="DC244" s="7" t="s">
        <v>2231</v>
      </c>
      <c r="DD244" s="2" t="s">
        <v>2966</v>
      </c>
      <c r="DE244" s="7" t="s">
        <v>1822</v>
      </c>
      <c r="DF244" s="7" t="s">
        <v>831</v>
      </c>
      <c r="DI244" s="2"/>
      <c r="DM244" s="7"/>
      <c r="DP244" s="7" t="s">
        <v>1823</v>
      </c>
      <c r="DQ244" s="2" t="s">
        <v>268</v>
      </c>
      <c r="DR244" s="7"/>
      <c r="DS244" s="2" t="s">
        <v>268</v>
      </c>
      <c r="DT244" s="7"/>
      <c r="DU244" s="2" t="s">
        <v>268</v>
      </c>
      <c r="DV244" s="7"/>
      <c r="DW244" s="7" t="s">
        <v>1955</v>
      </c>
      <c r="DX244" s="7" t="s">
        <v>1956</v>
      </c>
      <c r="DY244" s="7" t="s">
        <v>1979</v>
      </c>
      <c r="DZ244" s="7" t="s">
        <v>1980</v>
      </c>
      <c r="EA244" s="7" t="s">
        <v>1765</v>
      </c>
      <c r="EB244" s="7" t="s">
        <v>1722</v>
      </c>
      <c r="EC244" s="7" t="s">
        <v>1672</v>
      </c>
      <c r="ED244" s="6" t="s">
        <v>341</v>
      </c>
      <c r="EE244" s="7"/>
      <c r="EF244" s="2" t="s">
        <v>267</v>
      </c>
      <c r="EG244" s="7"/>
      <c r="EH244" s="7"/>
      <c r="EI244" t="s">
        <v>267</v>
      </c>
      <c r="EL244">
        <f t="shared" si="5"/>
        <v>80</v>
      </c>
    </row>
    <row r="245" spans="1:142" ht="12" customHeight="1">
      <c r="A245">
        <v>243</v>
      </c>
      <c r="B245" s="17">
        <v>42845.564444444448</v>
      </c>
      <c r="C245">
        <v>99</v>
      </c>
      <c r="D245">
        <v>2941</v>
      </c>
      <c r="E245" t="b">
        <v>0</v>
      </c>
      <c r="F245" t="s">
        <v>263</v>
      </c>
      <c r="G245" t="s">
        <v>265</v>
      </c>
      <c r="H245">
        <f t="shared" si="0"/>
        <v>1</v>
      </c>
      <c r="I245" s="2">
        <f t="shared" si="1"/>
        <v>0</v>
      </c>
      <c r="J245" s="2">
        <f t="shared" ref="J245:K245" si="266">IF(O245="Yes",0,IF(O245="NO",1,""))</f>
        <v>0</v>
      </c>
      <c r="K245" s="2">
        <f t="shared" si="266"/>
        <v>0</v>
      </c>
      <c r="L245" s="2" t="str">
        <f t="shared" si="3"/>
        <v/>
      </c>
      <c r="M245" s="2">
        <f t="shared" si="4"/>
        <v>0</v>
      </c>
      <c r="N245" s="2" t="s">
        <v>269</v>
      </c>
      <c r="O245" s="2" t="s">
        <v>267</v>
      </c>
      <c r="P245" s="2" t="s">
        <v>267</v>
      </c>
      <c r="Q245" s="2" t="s">
        <v>904</v>
      </c>
      <c r="R245" s="2"/>
      <c r="S245" s="3" t="s">
        <v>267</v>
      </c>
      <c r="T245" s="2" t="s">
        <v>268</v>
      </c>
      <c r="V245" s="3"/>
      <c r="W245" s="18"/>
      <c r="X245" s="2"/>
      <c r="Y245" s="2" t="s">
        <v>1697</v>
      </c>
      <c r="Z245" s="2" t="s">
        <v>1698</v>
      </c>
      <c r="AA245" s="3">
        <v>35</v>
      </c>
      <c r="AB245" s="5">
        <f t="shared" si="220"/>
        <v>30</v>
      </c>
      <c r="AC245" t="s">
        <v>3264</v>
      </c>
      <c r="AD245" s="3" t="s">
        <v>1701</v>
      </c>
      <c r="AE245" s="3" t="s">
        <v>1701</v>
      </c>
      <c r="AF245" s="6" t="s">
        <v>270</v>
      </c>
      <c r="AH245" s="3" t="s">
        <v>3013</v>
      </c>
      <c r="AJ245" s="2" t="s">
        <v>268</v>
      </c>
      <c r="AK245" s="2" t="s">
        <v>267</v>
      </c>
      <c r="AM245" s="2"/>
      <c r="AN245" s="3"/>
      <c r="AO245" s="2"/>
      <c r="AP245" s="5"/>
      <c r="AQ245" s="3"/>
      <c r="AR245" s="2"/>
      <c r="AS245" t="s">
        <v>267</v>
      </c>
      <c r="AW245" s="15"/>
      <c r="AX245" t="s">
        <v>268</v>
      </c>
      <c r="AY245">
        <v>2016</v>
      </c>
      <c r="AZ245">
        <v>10</v>
      </c>
      <c r="BA245" t="s">
        <v>3265</v>
      </c>
      <c r="BB245" t="s">
        <v>2934</v>
      </c>
      <c r="BD245" t="s">
        <v>2891</v>
      </c>
      <c r="BF245" s="2" t="s">
        <v>2892</v>
      </c>
      <c r="BG245" s="2" t="s">
        <v>267</v>
      </c>
      <c r="BH245" t="s">
        <v>2892</v>
      </c>
      <c r="BI245" s="2" t="s">
        <v>2911</v>
      </c>
      <c r="BJ245" s="2" t="s">
        <v>2986</v>
      </c>
      <c r="BK245" t="s">
        <v>267</v>
      </c>
      <c r="BL245" s="7"/>
      <c r="BM245" s="2" t="s">
        <v>2893</v>
      </c>
      <c r="BN245" s="7"/>
      <c r="BO245" s="2" t="s">
        <v>1839</v>
      </c>
      <c r="BP245" s="2" t="s">
        <v>267</v>
      </c>
      <c r="BQ245" s="7"/>
      <c r="BR245" s="2"/>
      <c r="BS245" s="2"/>
      <c r="BT245" s="7"/>
      <c r="BU245" s="2" t="s">
        <v>2947</v>
      </c>
      <c r="BV245" s="2"/>
      <c r="BW245" s="7"/>
      <c r="BX245" s="6" t="s">
        <v>274</v>
      </c>
      <c r="BY245" t="s">
        <v>3266</v>
      </c>
      <c r="CA245" s="2" t="s">
        <v>3016</v>
      </c>
      <c r="CB245" s="7" t="s">
        <v>2264</v>
      </c>
      <c r="CC245" t="s">
        <v>2917</v>
      </c>
      <c r="CD245" s="7" t="s">
        <v>1360</v>
      </c>
      <c r="CE245" s="2" t="s">
        <v>3017</v>
      </c>
      <c r="CF245" s="7"/>
      <c r="CG245" s="2" t="s">
        <v>1839</v>
      </c>
      <c r="CH245" s="7"/>
      <c r="CI245" s="2" t="s">
        <v>2942</v>
      </c>
      <c r="CJ245" s="7" t="s">
        <v>2326</v>
      </c>
      <c r="CK245" s="7" t="s">
        <v>267</v>
      </c>
      <c r="CL245" s="7" t="s">
        <v>2471</v>
      </c>
      <c r="CM245" t="s">
        <v>2986</v>
      </c>
      <c r="CN245" s="2" t="s">
        <v>2994</v>
      </c>
      <c r="CO245" s="2" t="s">
        <v>2963</v>
      </c>
      <c r="CP245" s="2" t="s">
        <v>2963</v>
      </c>
      <c r="CQ245" s="2" t="s">
        <v>2963</v>
      </c>
      <c r="CR245" t="s">
        <v>2963</v>
      </c>
      <c r="CS245" s="2" t="s">
        <v>267</v>
      </c>
      <c r="CT245" s="7" t="s">
        <v>2207</v>
      </c>
      <c r="CU245" s="2" t="s">
        <v>268</v>
      </c>
      <c r="CV245" s="2"/>
      <c r="CW245" s="2" t="s">
        <v>268</v>
      </c>
      <c r="CX245" s="2" t="s">
        <v>268</v>
      </c>
      <c r="CZ245" s="7" t="s">
        <v>2402</v>
      </c>
      <c r="DA245" s="7" t="s">
        <v>2385</v>
      </c>
      <c r="DB245" s="7"/>
      <c r="DC245" s="7" t="s">
        <v>2252</v>
      </c>
      <c r="DD245" s="2" t="s">
        <v>2998</v>
      </c>
      <c r="DE245" s="7"/>
      <c r="DF245" s="7" t="s">
        <v>862</v>
      </c>
      <c r="DI245" s="2"/>
      <c r="DM245" s="7"/>
      <c r="DP245" s="7" t="s">
        <v>1846</v>
      </c>
      <c r="DQ245" s="2" t="s">
        <v>268</v>
      </c>
      <c r="DR245" s="7"/>
      <c r="DS245" s="2" t="s">
        <v>268</v>
      </c>
      <c r="DT245" s="7"/>
      <c r="DU245" s="2" t="s">
        <v>268</v>
      </c>
      <c r="DV245" s="7"/>
      <c r="DW245" s="7" t="s">
        <v>1977</v>
      </c>
      <c r="DX245" s="7" t="s">
        <v>1978</v>
      </c>
      <c r="DY245" s="7" t="s">
        <v>2000</v>
      </c>
      <c r="DZ245" s="7" t="s">
        <v>2001</v>
      </c>
      <c r="EA245" s="7" t="s">
        <v>1788</v>
      </c>
      <c r="EB245" s="7"/>
      <c r="EC245" s="7" t="s">
        <v>1696</v>
      </c>
      <c r="ED245" s="6" t="s">
        <v>361</v>
      </c>
      <c r="EE245" s="7"/>
      <c r="EF245" s="2" t="s">
        <v>267</v>
      </c>
      <c r="EG245" s="7"/>
      <c r="EH245" s="7"/>
      <c r="EI245" t="s">
        <v>267</v>
      </c>
      <c r="EL245">
        <f t="shared" si="5"/>
        <v>73</v>
      </c>
    </row>
    <row r="246" spans="1:142" ht="12" customHeight="1">
      <c r="A246">
        <v>244</v>
      </c>
      <c r="B246" s="17">
        <v>42702.398252314815</v>
      </c>
      <c r="C246">
        <v>6</v>
      </c>
      <c r="D246">
        <v>2974</v>
      </c>
      <c r="E246" t="b">
        <v>0</v>
      </c>
      <c r="F246" t="s">
        <v>263</v>
      </c>
      <c r="G246" t="s">
        <v>265</v>
      </c>
      <c r="H246">
        <f t="shared" si="0"/>
        <v>1</v>
      </c>
      <c r="I246" s="2">
        <f t="shared" si="1"/>
        <v>0</v>
      </c>
      <c r="J246" s="2">
        <f t="shared" ref="J246:K246" si="267">IF(O246="Yes",0,IF(O246="NO",1,""))</f>
        <v>1</v>
      </c>
      <c r="K246" s="2" t="str">
        <f t="shared" si="267"/>
        <v/>
      </c>
      <c r="L246" s="2" t="str">
        <f t="shared" si="3"/>
        <v/>
      </c>
      <c r="M246" s="2">
        <f t="shared" si="4"/>
        <v>0</v>
      </c>
      <c r="N246" s="2" t="s">
        <v>269</v>
      </c>
      <c r="O246" s="2" t="s">
        <v>268</v>
      </c>
      <c r="P246" s="2"/>
      <c r="Q246" s="2"/>
      <c r="R246" s="2"/>
      <c r="S246" s="3"/>
      <c r="T246" s="2"/>
      <c r="V246" s="3"/>
      <c r="W246" s="18"/>
      <c r="X246" s="2"/>
      <c r="Y246" s="2"/>
      <c r="Z246" s="2"/>
      <c r="AA246" s="3"/>
      <c r="AB246" s="5">
        <f t="shared" si="220"/>
        <v>0</v>
      </c>
      <c r="AD246" s="3"/>
      <c r="AE246" s="3"/>
      <c r="AF246" s="6"/>
      <c r="AH246" s="3"/>
      <c r="AJ246" s="2"/>
      <c r="AK246" s="2"/>
      <c r="AM246" s="2"/>
      <c r="AN246" s="3"/>
      <c r="AO246" s="2"/>
      <c r="AP246" s="5"/>
      <c r="AQ246" s="3"/>
      <c r="AR246" s="2"/>
      <c r="AW246" s="15"/>
      <c r="BF246" s="2"/>
      <c r="BG246" s="2"/>
      <c r="BI246" s="2"/>
      <c r="BJ246" s="2"/>
      <c r="BL246" s="7"/>
      <c r="BM246" s="2"/>
      <c r="BN246" s="7"/>
      <c r="BO246" s="2"/>
      <c r="BP246" s="2"/>
      <c r="BQ246" s="7"/>
      <c r="BR246" s="2"/>
      <c r="BS246" s="2"/>
      <c r="BT246" s="7"/>
      <c r="BU246" s="2"/>
      <c r="BV246" s="2"/>
      <c r="BW246" s="7"/>
      <c r="BX246" s="6"/>
      <c r="CA246" s="2"/>
      <c r="CB246" s="7"/>
      <c r="CD246" s="7"/>
      <c r="CE246" s="2"/>
      <c r="CF246" s="7"/>
      <c r="CG246" s="2"/>
      <c r="CH246" s="7"/>
      <c r="CI246" s="2"/>
      <c r="CJ246" s="7"/>
      <c r="CK246" s="7"/>
      <c r="CL246" s="7"/>
      <c r="CN246" s="2"/>
      <c r="CO246" s="2"/>
      <c r="CP246" s="2"/>
      <c r="CQ246" s="2"/>
      <c r="CS246" s="2"/>
      <c r="CT246" s="7"/>
      <c r="CU246" s="2"/>
      <c r="CV246" s="2"/>
      <c r="CW246" s="2"/>
      <c r="CX246" s="2"/>
      <c r="CZ246" s="7"/>
      <c r="DA246" s="7"/>
      <c r="DB246" s="7"/>
      <c r="DC246" s="7"/>
      <c r="DD246" s="2"/>
      <c r="DE246" s="7"/>
      <c r="DF246" s="7"/>
      <c r="DI246" s="2"/>
      <c r="DM246" s="7"/>
      <c r="DP246" s="7"/>
      <c r="DQ246" s="2"/>
      <c r="DR246" s="7"/>
      <c r="DS246" s="2"/>
      <c r="DT246" s="7"/>
      <c r="DU246" s="2"/>
      <c r="DV246" s="7"/>
      <c r="DW246" s="7"/>
      <c r="DX246" s="7"/>
      <c r="DY246" s="7"/>
      <c r="DZ246" s="7"/>
      <c r="EA246" s="7"/>
      <c r="EB246" s="7"/>
      <c r="EC246" s="7"/>
      <c r="ED246" s="6"/>
      <c r="EE246" s="7"/>
      <c r="EF246" s="2"/>
      <c r="EG246" s="7"/>
      <c r="EH246" s="7"/>
      <c r="EL246">
        <f t="shared" si="5"/>
        <v>1</v>
      </c>
    </row>
    <row r="247" spans="1:142" ht="12" customHeight="1">
      <c r="A247">
        <v>245</v>
      </c>
      <c r="B247" s="17">
        <v>42617.364571759259</v>
      </c>
      <c r="C247">
        <v>99</v>
      </c>
      <c r="D247">
        <v>3063</v>
      </c>
      <c r="E247" t="b">
        <v>0</v>
      </c>
      <c r="F247" t="s">
        <v>263</v>
      </c>
      <c r="G247" t="s">
        <v>265</v>
      </c>
      <c r="H247">
        <f t="shared" si="0"/>
        <v>1</v>
      </c>
      <c r="I247" s="2">
        <f t="shared" si="1"/>
        <v>0</v>
      </c>
      <c r="J247" s="2">
        <f t="shared" ref="J247:K247" si="268">IF(O247="Yes",0,IF(O247="NO",1,""))</f>
        <v>0</v>
      </c>
      <c r="K247" s="2">
        <f t="shared" si="268"/>
        <v>0</v>
      </c>
      <c r="L247" s="2" t="str">
        <f t="shared" si="3"/>
        <v/>
      </c>
      <c r="M247" s="2">
        <f t="shared" si="4"/>
        <v>0</v>
      </c>
      <c r="N247" s="2" t="s">
        <v>269</v>
      </c>
      <c r="O247" s="2" t="s">
        <v>267</v>
      </c>
      <c r="P247" s="2" t="s">
        <v>267</v>
      </c>
      <c r="Q247" s="2" t="s">
        <v>904</v>
      </c>
      <c r="R247" s="2"/>
      <c r="S247" s="3" t="s">
        <v>267</v>
      </c>
      <c r="T247" s="2" t="s">
        <v>268</v>
      </c>
      <c r="V247" s="3"/>
      <c r="W247" s="18"/>
      <c r="X247" s="2"/>
      <c r="Y247" s="2" t="s">
        <v>906</v>
      </c>
      <c r="Z247" s="2" t="s">
        <v>1698</v>
      </c>
      <c r="AA247" s="3">
        <v>61</v>
      </c>
      <c r="AB247" s="5">
        <f t="shared" si="220"/>
        <v>60</v>
      </c>
      <c r="AC247">
        <v>23</v>
      </c>
      <c r="AD247" s="3" t="s">
        <v>2888</v>
      </c>
      <c r="AE247" s="3" t="s">
        <v>2925</v>
      </c>
      <c r="AF247" s="6" t="s">
        <v>270</v>
      </c>
      <c r="AH247" s="3" t="s">
        <v>2546</v>
      </c>
      <c r="AJ247" s="2"/>
      <c r="AK247" s="2" t="s">
        <v>268</v>
      </c>
      <c r="AM247" s="2" t="s">
        <v>268</v>
      </c>
      <c r="AN247" s="3">
        <v>2</v>
      </c>
      <c r="AO247" s="2" t="s">
        <v>267</v>
      </c>
      <c r="AP247" s="32" t="s">
        <v>3267</v>
      </c>
      <c r="AQ247" s="3" t="s">
        <v>2898</v>
      </c>
      <c r="AR247" s="2" t="s">
        <v>2984</v>
      </c>
      <c r="AS247" t="s">
        <v>267</v>
      </c>
      <c r="AW247" s="15"/>
      <c r="AX247" t="s">
        <v>267</v>
      </c>
      <c r="BD247" t="s">
        <v>2974</v>
      </c>
      <c r="BF247" s="2" t="s">
        <v>2935</v>
      </c>
      <c r="BG247" s="2"/>
      <c r="BI247" s="2" t="s">
        <v>268</v>
      </c>
      <c r="BJ247" s="2"/>
      <c r="BL247" s="7"/>
      <c r="BM247" s="2" t="s">
        <v>2942</v>
      </c>
      <c r="BN247" s="7" t="s">
        <v>2429</v>
      </c>
      <c r="BO247" s="2" t="s">
        <v>2942</v>
      </c>
      <c r="BP247" s="2" t="s">
        <v>268</v>
      </c>
      <c r="BQ247" s="7" t="s">
        <v>1941</v>
      </c>
      <c r="BR247" s="2" t="s">
        <v>1839</v>
      </c>
      <c r="BS247" s="2" t="s">
        <v>268</v>
      </c>
      <c r="BT247" s="7" t="s">
        <v>818</v>
      </c>
      <c r="BU247" s="2" t="s">
        <v>2942</v>
      </c>
      <c r="BV247" s="2" t="s">
        <v>267</v>
      </c>
      <c r="BW247" s="7"/>
      <c r="BX247" s="6" t="s">
        <v>279</v>
      </c>
      <c r="BY247" t="s">
        <v>3268</v>
      </c>
      <c r="CA247" s="2" t="s">
        <v>2902</v>
      </c>
      <c r="CB247" s="7" t="s">
        <v>2283</v>
      </c>
      <c r="CC247" t="s">
        <v>1839</v>
      </c>
      <c r="CD247" s="7"/>
      <c r="CE247" s="2" t="s">
        <v>2904</v>
      </c>
      <c r="CF247" s="7" t="s">
        <v>2398</v>
      </c>
      <c r="CG247" s="2" t="s">
        <v>2903</v>
      </c>
      <c r="CH247" s="7" t="s">
        <v>1730</v>
      </c>
      <c r="CI247" s="2" t="s">
        <v>2942</v>
      </c>
      <c r="CJ247" s="7" t="s">
        <v>2345</v>
      </c>
      <c r="CK247" s="7" t="s">
        <v>1176</v>
      </c>
      <c r="CL247" s="7" t="s">
        <v>2489</v>
      </c>
      <c r="CM247" t="s">
        <v>2986</v>
      </c>
      <c r="CN247" s="2" t="s">
        <v>2962</v>
      </c>
      <c r="CO247" s="2" t="s">
        <v>2965</v>
      </c>
      <c r="CP247" s="2" t="s">
        <v>2963</v>
      </c>
      <c r="CQ247" s="2" t="s">
        <v>2965</v>
      </c>
      <c r="CR247" t="s">
        <v>2965</v>
      </c>
      <c r="CS247" s="2" t="s">
        <v>268</v>
      </c>
      <c r="CT247" s="7"/>
      <c r="CU247" s="2" t="s">
        <v>268</v>
      </c>
      <c r="CV247" s="2"/>
      <c r="CW247" s="2" t="s">
        <v>268</v>
      </c>
      <c r="CX247" s="2" t="s">
        <v>268</v>
      </c>
      <c r="CZ247" s="36" t="s">
        <v>2419</v>
      </c>
      <c r="DA247" s="36" t="s">
        <v>2403</v>
      </c>
      <c r="DB247" s="7" t="s">
        <v>1010</v>
      </c>
      <c r="DC247" s="36" t="s">
        <v>2272</v>
      </c>
      <c r="DD247" s="2" t="s">
        <v>2966</v>
      </c>
      <c r="DE247" s="7" t="s">
        <v>1845</v>
      </c>
      <c r="DF247" s="7"/>
      <c r="DI247" s="2"/>
      <c r="DM247" s="7"/>
      <c r="DP247" s="7" t="s">
        <v>1865</v>
      </c>
      <c r="DQ247" s="2" t="s">
        <v>267</v>
      </c>
      <c r="DR247" s="7" t="s">
        <v>925</v>
      </c>
      <c r="DS247" s="2" t="s">
        <v>2970</v>
      </c>
      <c r="DT247" s="7" t="s">
        <v>1499</v>
      </c>
      <c r="DU247" s="2"/>
      <c r="DV247" s="7" t="s">
        <v>1159</v>
      </c>
      <c r="DW247" s="7" t="s">
        <v>1998</v>
      </c>
      <c r="DX247" s="7" t="s">
        <v>1999</v>
      </c>
      <c r="DY247" s="7" t="s">
        <v>2023</v>
      </c>
      <c r="DZ247" s="7" t="s">
        <v>2024</v>
      </c>
      <c r="EA247" s="7" t="s">
        <v>1808</v>
      </c>
      <c r="EB247" s="7" t="s">
        <v>1746</v>
      </c>
      <c r="EC247" s="7" t="s">
        <v>1723</v>
      </c>
      <c r="ED247" s="6" t="s">
        <v>362</v>
      </c>
      <c r="EE247" s="7"/>
      <c r="EF247" s="2" t="s">
        <v>267</v>
      </c>
      <c r="EG247" s="7"/>
      <c r="EH247" s="7" t="s">
        <v>1084</v>
      </c>
      <c r="EI247" t="s">
        <v>2995</v>
      </c>
      <c r="EJ247" t="s">
        <v>2995</v>
      </c>
      <c r="EK247" t="s">
        <v>3080</v>
      </c>
      <c r="EL247">
        <f t="shared" si="5"/>
        <v>82</v>
      </c>
    </row>
    <row r="248" spans="1:142" ht="12" customHeight="1">
      <c r="A248">
        <v>246</v>
      </c>
      <c r="B248" s="17">
        <v>42858.434571759259</v>
      </c>
      <c r="C248">
        <v>85</v>
      </c>
      <c r="D248">
        <v>3143</v>
      </c>
      <c r="E248" t="b">
        <v>0</v>
      </c>
      <c r="F248" t="s">
        <v>263</v>
      </c>
      <c r="G248" t="s">
        <v>265</v>
      </c>
      <c r="H248">
        <f t="shared" si="0"/>
        <v>1</v>
      </c>
      <c r="I248" s="2">
        <f t="shared" si="1"/>
        <v>0</v>
      </c>
      <c r="J248" s="2">
        <f t="shared" ref="J248:K248" si="269">IF(O248="Yes",0,IF(O248="NO",1,""))</f>
        <v>0</v>
      </c>
      <c r="K248" s="2">
        <f t="shared" si="269"/>
        <v>0</v>
      </c>
      <c r="L248" s="2" t="str">
        <f t="shared" si="3"/>
        <v/>
      </c>
      <c r="M248" s="2">
        <f t="shared" si="4"/>
        <v>0</v>
      </c>
      <c r="N248" s="2" t="s">
        <v>269</v>
      </c>
      <c r="O248" s="2" t="s">
        <v>267</v>
      </c>
      <c r="P248" s="2" t="s">
        <v>267</v>
      </c>
      <c r="Q248" s="2" t="s">
        <v>904</v>
      </c>
      <c r="R248" s="2"/>
      <c r="S248" s="3" t="s">
        <v>267</v>
      </c>
      <c r="T248" s="2" t="s">
        <v>268</v>
      </c>
      <c r="V248" s="3"/>
      <c r="W248" s="18"/>
      <c r="X248" s="2"/>
      <c r="Y248" s="2" t="s">
        <v>2949</v>
      </c>
      <c r="Z248" s="2" t="s">
        <v>1698</v>
      </c>
      <c r="AA248" s="3">
        <v>35</v>
      </c>
      <c r="AB248" s="5">
        <f t="shared" si="220"/>
        <v>30</v>
      </c>
      <c r="AC248" t="s">
        <v>3269</v>
      </c>
      <c r="AD248" s="3" t="s">
        <v>2925</v>
      </c>
      <c r="AE248" s="3" t="s">
        <v>2925</v>
      </c>
      <c r="AF248" s="6" t="s">
        <v>270</v>
      </c>
      <c r="AH248" s="3" t="s">
        <v>2953</v>
      </c>
      <c r="AJ248" s="2"/>
      <c r="AK248" s="2" t="s">
        <v>268</v>
      </c>
      <c r="AM248" s="2" t="s">
        <v>268</v>
      </c>
      <c r="AN248" s="3">
        <v>2</v>
      </c>
      <c r="AO248" s="2" t="s">
        <v>267</v>
      </c>
      <c r="AP248" s="32" t="s">
        <v>3270</v>
      </c>
      <c r="AQ248" s="3" t="s">
        <v>2907</v>
      </c>
      <c r="AR248" s="2" t="s">
        <v>2907</v>
      </c>
      <c r="AS248" t="s">
        <v>267</v>
      </c>
      <c r="AW248" s="15"/>
      <c r="AX248" t="s">
        <v>268</v>
      </c>
      <c r="AY248">
        <v>2015</v>
      </c>
      <c r="AZ248">
        <v>9</v>
      </c>
      <c r="BA248" t="s">
        <v>3271</v>
      </c>
      <c r="BB248" t="s">
        <v>2909</v>
      </c>
      <c r="BD248" t="s">
        <v>3257</v>
      </c>
      <c r="BF248" s="2" t="s">
        <v>2910</v>
      </c>
      <c r="BG248" s="2" t="s">
        <v>267</v>
      </c>
      <c r="BH248" t="s">
        <v>2892</v>
      </c>
      <c r="BI248" s="2" t="s">
        <v>2911</v>
      </c>
      <c r="BJ248" s="2" t="s">
        <v>2986</v>
      </c>
      <c r="BK248" t="s">
        <v>268</v>
      </c>
      <c r="BL248" s="7" t="s">
        <v>1168</v>
      </c>
      <c r="BM248" s="2" t="s">
        <v>2942</v>
      </c>
      <c r="BN248" s="7" t="s">
        <v>2447</v>
      </c>
      <c r="BO248" s="2" t="s">
        <v>2975</v>
      </c>
      <c r="BP248" s="2" t="s">
        <v>267</v>
      </c>
      <c r="BQ248" s="7"/>
      <c r="BR248" s="2" t="s">
        <v>2975</v>
      </c>
      <c r="BS248" s="2" t="s">
        <v>268</v>
      </c>
      <c r="BT248" s="7" t="s">
        <v>848</v>
      </c>
      <c r="BU248" s="2" t="s">
        <v>2942</v>
      </c>
      <c r="BV248" s="2" t="s">
        <v>268</v>
      </c>
      <c r="BW248" s="7" t="s">
        <v>1922</v>
      </c>
      <c r="BX248" s="6" t="s">
        <v>279</v>
      </c>
      <c r="BY248" t="s">
        <v>3272</v>
      </c>
      <c r="CA248" s="2" t="s">
        <v>2961</v>
      </c>
      <c r="CB248" s="7" t="s">
        <v>2304</v>
      </c>
      <c r="CC248" t="s">
        <v>2917</v>
      </c>
      <c r="CD248" s="7" t="s">
        <v>1387</v>
      </c>
      <c r="CE248" s="2" t="s">
        <v>2918</v>
      </c>
      <c r="CF248" s="7" t="s">
        <v>2415</v>
      </c>
      <c r="CG248" s="2" t="s">
        <v>2903</v>
      </c>
      <c r="CH248" s="7" t="s">
        <v>1752</v>
      </c>
      <c r="CI248" s="2" t="s">
        <v>2942</v>
      </c>
      <c r="CJ248" s="7" t="s">
        <v>2364</v>
      </c>
      <c r="CK248" s="7" t="s">
        <v>2569</v>
      </c>
      <c r="CL248" s="7" t="s">
        <v>2506</v>
      </c>
      <c r="CM248" t="s">
        <v>2893</v>
      </c>
      <c r="CN248" s="2" t="s">
        <v>2962</v>
      </c>
      <c r="CO248" s="2" t="s">
        <v>2963</v>
      </c>
      <c r="CP248" s="2" t="s">
        <v>2963</v>
      </c>
      <c r="CQ248" s="2" t="s">
        <v>2965</v>
      </c>
      <c r="CR248" t="s">
        <v>2964</v>
      </c>
      <c r="CS248" s="2" t="s">
        <v>267</v>
      </c>
      <c r="CT248" s="7" t="s">
        <v>2228</v>
      </c>
      <c r="CU248" s="2" t="s">
        <v>267</v>
      </c>
      <c r="CV248" s="2" t="s">
        <v>267</v>
      </c>
      <c r="CW248" s="2" t="s">
        <v>268</v>
      </c>
      <c r="CX248" s="2" t="s">
        <v>268</v>
      </c>
      <c r="CZ248" s="36" t="s">
        <v>2437</v>
      </c>
      <c r="DA248" s="36" t="s">
        <v>2420</v>
      </c>
      <c r="DB248" s="36" t="s">
        <v>1041</v>
      </c>
      <c r="DC248" s="7" t="s">
        <v>2291</v>
      </c>
      <c r="DD248" s="2" t="s">
        <v>2998</v>
      </c>
      <c r="DE248" s="7"/>
      <c r="DF248" s="7" t="s">
        <v>892</v>
      </c>
      <c r="DI248" s="2"/>
      <c r="DM248" s="7"/>
      <c r="DP248" s="7" t="s">
        <v>1888</v>
      </c>
      <c r="DQ248" s="2" t="s">
        <v>268</v>
      </c>
      <c r="DR248" s="7"/>
      <c r="DS248" s="2" t="s">
        <v>2970</v>
      </c>
      <c r="DT248" s="7"/>
      <c r="DU248" s="2"/>
      <c r="DV248" s="7"/>
      <c r="DW248" s="7"/>
      <c r="DX248" s="7"/>
      <c r="DY248" s="7"/>
      <c r="DZ248" s="7"/>
      <c r="EA248" s="7"/>
      <c r="EB248" s="7"/>
      <c r="EC248" s="7"/>
      <c r="ED248" s="6"/>
      <c r="EE248" s="7"/>
      <c r="EF248" s="2"/>
      <c r="EG248" s="7"/>
      <c r="EH248" s="7"/>
      <c r="EL248">
        <f t="shared" si="5"/>
        <v>79</v>
      </c>
    </row>
    <row r="249" spans="1:142" ht="12" customHeight="1">
      <c r="A249">
        <v>247</v>
      </c>
      <c r="B249" s="17">
        <v>42657.33021990741</v>
      </c>
      <c r="C249">
        <v>73</v>
      </c>
      <c r="D249">
        <v>3152</v>
      </c>
      <c r="E249" t="b">
        <v>0</v>
      </c>
      <c r="F249" t="s">
        <v>263</v>
      </c>
      <c r="G249" t="s">
        <v>265</v>
      </c>
      <c r="H249">
        <f t="shared" si="0"/>
        <v>1</v>
      </c>
      <c r="I249" s="2">
        <f t="shared" si="1"/>
        <v>0</v>
      </c>
      <c r="J249" s="2">
        <f t="shared" ref="J249:K249" si="270">IF(O249="Yes",0,IF(O249="NO",1,""))</f>
        <v>0</v>
      </c>
      <c r="K249" s="2">
        <f t="shared" si="270"/>
        <v>0</v>
      </c>
      <c r="L249" s="2" t="str">
        <f t="shared" si="3"/>
        <v/>
      </c>
      <c r="M249" s="2">
        <f t="shared" si="4"/>
        <v>0</v>
      </c>
      <c r="N249" s="2" t="s">
        <v>266</v>
      </c>
      <c r="O249" s="2" t="s">
        <v>267</v>
      </c>
      <c r="P249" s="2" t="s">
        <v>267</v>
      </c>
      <c r="Q249" s="2" t="s">
        <v>904</v>
      </c>
      <c r="R249" s="2"/>
      <c r="S249" s="3" t="s">
        <v>267</v>
      </c>
      <c r="T249" s="2" t="s">
        <v>268</v>
      </c>
      <c r="V249" s="3"/>
      <c r="W249" s="18"/>
      <c r="X249" s="2"/>
      <c r="Y249" s="2" t="s">
        <v>1697</v>
      </c>
      <c r="Z249" s="2" t="s">
        <v>1698</v>
      </c>
      <c r="AA249" s="3">
        <v>40</v>
      </c>
      <c r="AB249" s="5">
        <f t="shared" si="220"/>
        <v>40</v>
      </c>
      <c r="AD249" s="3" t="s">
        <v>2543</v>
      </c>
      <c r="AE249" s="3"/>
      <c r="AF249" s="6" t="s">
        <v>322</v>
      </c>
      <c r="AH249" s="3" t="s">
        <v>2546</v>
      </c>
      <c r="AJ249" s="2"/>
      <c r="AK249" s="2" t="s">
        <v>267</v>
      </c>
      <c r="AM249" s="2"/>
      <c r="AN249" s="3"/>
      <c r="AO249" s="2"/>
      <c r="AP249" s="5"/>
      <c r="AQ249" s="3"/>
      <c r="AR249" s="2"/>
      <c r="AS249" t="s">
        <v>267</v>
      </c>
      <c r="AW249" s="15"/>
      <c r="AX249" t="s">
        <v>267</v>
      </c>
      <c r="BD249" t="s">
        <v>3109</v>
      </c>
      <c r="BF249" s="2" t="s">
        <v>2892</v>
      </c>
      <c r="BG249" s="2"/>
      <c r="BI249" s="2" t="s">
        <v>268</v>
      </c>
      <c r="BJ249" s="2"/>
      <c r="BL249" s="7"/>
      <c r="BM249" s="2" t="s">
        <v>2975</v>
      </c>
      <c r="BN249" s="7" t="s">
        <v>2464</v>
      </c>
      <c r="BO249" s="2" t="s">
        <v>2942</v>
      </c>
      <c r="BP249" s="2" t="s">
        <v>268</v>
      </c>
      <c r="BQ249" s="7" t="s">
        <v>1963</v>
      </c>
      <c r="BR249" s="2"/>
      <c r="BS249" s="2"/>
      <c r="BT249" s="7"/>
      <c r="BU249" s="2" t="s">
        <v>2942</v>
      </c>
      <c r="BV249" s="2" t="s">
        <v>268</v>
      </c>
      <c r="BW249" s="7" t="s">
        <v>1942</v>
      </c>
      <c r="BX249" s="6" t="s">
        <v>279</v>
      </c>
      <c r="BY249" t="s">
        <v>3273</v>
      </c>
      <c r="CA249" s="2" t="s">
        <v>2902</v>
      </c>
      <c r="CB249" s="7" t="s">
        <v>2324</v>
      </c>
      <c r="CC249" t="s">
        <v>1839</v>
      </c>
      <c r="CD249" s="7"/>
      <c r="CE249" s="2" t="s">
        <v>2918</v>
      </c>
      <c r="CF249" s="7" t="s">
        <v>2433</v>
      </c>
      <c r="CG249" s="2" t="s">
        <v>2917</v>
      </c>
      <c r="CH249" s="7" t="s">
        <v>1773</v>
      </c>
      <c r="CI249" s="2" t="s">
        <v>2975</v>
      </c>
      <c r="CJ249" s="7" t="s">
        <v>289</v>
      </c>
      <c r="CK249" s="7" t="s">
        <v>2585</v>
      </c>
      <c r="CL249" s="7" t="s">
        <v>2521</v>
      </c>
      <c r="CM249" t="s">
        <v>2986</v>
      </c>
      <c r="CN249" s="2" t="s">
        <v>2994</v>
      </c>
      <c r="CO249" s="2" t="s">
        <v>2991</v>
      </c>
      <c r="CP249" s="2" t="s">
        <v>2991</v>
      </c>
      <c r="CQ249" s="2" t="s">
        <v>2964</v>
      </c>
      <c r="CR249" t="s">
        <v>2964</v>
      </c>
      <c r="CS249" s="2" t="s">
        <v>267</v>
      </c>
      <c r="CT249" s="7" t="s">
        <v>2249</v>
      </c>
      <c r="CU249" s="2" t="s">
        <v>268</v>
      </c>
      <c r="CV249" s="2"/>
      <c r="CW249" s="2" t="s">
        <v>268</v>
      </c>
      <c r="CX249" s="2" t="s">
        <v>268</v>
      </c>
      <c r="CZ249" s="7" t="s">
        <v>2455</v>
      </c>
      <c r="DA249" s="7" t="s">
        <v>2438</v>
      </c>
      <c r="DB249" s="7"/>
      <c r="DC249" s="7" t="s">
        <v>2312</v>
      </c>
      <c r="DD249" s="2" t="s">
        <v>2966</v>
      </c>
      <c r="DE249" s="7"/>
      <c r="DF249" s="7"/>
      <c r="DI249" s="2"/>
      <c r="DM249" s="7"/>
      <c r="DP249" s="7"/>
      <c r="DQ249" s="2"/>
      <c r="DR249" s="7"/>
      <c r="DS249" s="2"/>
      <c r="DT249" s="7"/>
      <c r="DU249" s="2"/>
      <c r="DV249" s="7"/>
      <c r="DW249" s="7"/>
      <c r="DX249" s="7"/>
      <c r="DY249" s="7"/>
      <c r="DZ249" s="7"/>
      <c r="EA249" s="7"/>
      <c r="EB249" s="7"/>
      <c r="EC249" s="7"/>
      <c r="ED249" s="6"/>
      <c r="EE249" s="7"/>
      <c r="EF249" s="2"/>
      <c r="EG249" s="7"/>
      <c r="EH249" s="7"/>
      <c r="EL249">
        <f t="shared" si="5"/>
        <v>53</v>
      </c>
    </row>
    <row r="250" spans="1:142" ht="12" customHeight="1">
      <c r="A250">
        <v>248</v>
      </c>
      <c r="B250" s="17">
        <v>42857.901458333334</v>
      </c>
      <c r="C250">
        <v>99</v>
      </c>
      <c r="D250">
        <v>3162</v>
      </c>
      <c r="E250" t="b">
        <v>0</v>
      </c>
      <c r="F250" t="s">
        <v>263</v>
      </c>
      <c r="G250" t="s">
        <v>265</v>
      </c>
      <c r="H250">
        <f t="shared" si="0"/>
        <v>1</v>
      </c>
      <c r="I250" s="2">
        <f t="shared" si="1"/>
        <v>0</v>
      </c>
      <c r="J250" s="2">
        <f t="shared" ref="J250:K250" si="271">IF(O250="Yes",0,IF(O250="NO",1,""))</f>
        <v>0</v>
      </c>
      <c r="K250" s="2">
        <f t="shared" si="271"/>
        <v>0</v>
      </c>
      <c r="L250" s="2" t="str">
        <f t="shared" si="3"/>
        <v/>
      </c>
      <c r="M250" s="2">
        <f t="shared" si="4"/>
        <v>0</v>
      </c>
      <c r="N250" s="2" t="s">
        <v>269</v>
      </c>
      <c r="O250" s="2" t="s">
        <v>267</v>
      </c>
      <c r="P250" s="2" t="s">
        <v>267</v>
      </c>
      <c r="Q250" s="2" t="s">
        <v>904</v>
      </c>
      <c r="R250" s="2"/>
      <c r="S250" s="3" t="s">
        <v>267</v>
      </c>
      <c r="T250" s="2" t="s">
        <v>267</v>
      </c>
      <c r="U250" t="s">
        <v>627</v>
      </c>
      <c r="V250" s="3">
        <v>2013</v>
      </c>
      <c r="W250" s="18"/>
      <c r="X250" s="2" t="s">
        <v>3274</v>
      </c>
      <c r="Y250" s="2" t="s">
        <v>1697</v>
      </c>
      <c r="Z250" s="2" t="s">
        <v>1698</v>
      </c>
      <c r="AA250" s="3">
        <v>52</v>
      </c>
      <c r="AB250" s="5">
        <f t="shared" si="220"/>
        <v>50</v>
      </c>
      <c r="AC250">
        <v>48</v>
      </c>
      <c r="AD250" s="3" t="s">
        <v>1701</v>
      </c>
      <c r="AE250" s="3" t="s">
        <v>1701</v>
      </c>
      <c r="AF250" s="6" t="s">
        <v>270</v>
      </c>
      <c r="AH250" s="3" t="s">
        <v>2546</v>
      </c>
      <c r="AJ250" s="2"/>
      <c r="AK250" s="2" t="s">
        <v>268</v>
      </c>
      <c r="AM250" s="2" t="s">
        <v>267</v>
      </c>
      <c r="AN250" s="3">
        <v>3</v>
      </c>
      <c r="AO250" s="2" t="s">
        <v>267</v>
      </c>
      <c r="AP250" s="5" t="s">
        <v>3275</v>
      </c>
      <c r="AQ250" s="3" t="s">
        <v>2927</v>
      </c>
      <c r="AR250" s="2" t="s">
        <v>2927</v>
      </c>
      <c r="AS250" t="s">
        <v>267</v>
      </c>
      <c r="AW250" s="15"/>
      <c r="AX250" t="s">
        <v>268</v>
      </c>
      <c r="AY250">
        <v>2014</v>
      </c>
      <c r="AZ250">
        <v>9</v>
      </c>
      <c r="BA250" t="s">
        <v>3276</v>
      </c>
      <c r="BB250" t="s">
        <v>2909</v>
      </c>
      <c r="BD250" t="s">
        <v>2891</v>
      </c>
      <c r="BF250" s="2" t="s">
        <v>2892</v>
      </c>
      <c r="BG250" s="2" t="s">
        <v>268</v>
      </c>
      <c r="BI250" s="2" t="s">
        <v>268</v>
      </c>
      <c r="BJ250" s="2"/>
      <c r="BL250" s="7"/>
      <c r="BM250" s="2" t="s">
        <v>2958</v>
      </c>
      <c r="BN250" s="7" t="s">
        <v>2482</v>
      </c>
      <c r="BO250" s="2" t="s">
        <v>2986</v>
      </c>
      <c r="BP250" s="2" t="s">
        <v>268</v>
      </c>
      <c r="BQ250" s="7" t="s">
        <v>1984</v>
      </c>
      <c r="BR250" s="2" t="s">
        <v>2986</v>
      </c>
      <c r="BS250" s="2" t="s">
        <v>268</v>
      </c>
      <c r="BT250" s="7" t="s">
        <v>878</v>
      </c>
      <c r="BU250" s="2" t="s">
        <v>2958</v>
      </c>
      <c r="BV250" s="2" t="s">
        <v>268</v>
      </c>
      <c r="BW250" s="7" t="s">
        <v>1964</v>
      </c>
      <c r="BX250" s="6" t="s">
        <v>279</v>
      </c>
      <c r="BY250" t="s">
        <v>3277</v>
      </c>
      <c r="CA250" s="2" t="s">
        <v>2902</v>
      </c>
      <c r="CB250" s="7" t="s">
        <v>2343</v>
      </c>
      <c r="CC250" t="s">
        <v>2903</v>
      </c>
      <c r="CD250" s="7" t="s">
        <v>1413</v>
      </c>
      <c r="CE250" s="2" t="s">
        <v>2904</v>
      </c>
      <c r="CF250" s="7" t="s">
        <v>2451</v>
      </c>
      <c r="CG250" s="2" t="s">
        <v>2903</v>
      </c>
      <c r="CH250" s="7" t="s">
        <v>1794</v>
      </c>
      <c r="CI250" s="2" t="s">
        <v>2942</v>
      </c>
      <c r="CJ250" s="7" t="s">
        <v>2399</v>
      </c>
      <c r="CK250" s="7" t="s">
        <v>2601</v>
      </c>
      <c r="CL250" s="7" t="s">
        <v>2536</v>
      </c>
      <c r="CM250" t="s">
        <v>2942</v>
      </c>
      <c r="CN250" s="2" t="s">
        <v>2962</v>
      </c>
      <c r="CO250" s="2" t="s">
        <v>2963</v>
      </c>
      <c r="CP250" s="2" t="s">
        <v>2965</v>
      </c>
      <c r="CQ250" s="2" t="s">
        <v>2964</v>
      </c>
      <c r="CR250" t="s">
        <v>2965</v>
      </c>
      <c r="CS250" s="2" t="s">
        <v>267</v>
      </c>
      <c r="CT250" s="7" t="s">
        <v>2269</v>
      </c>
      <c r="CU250" s="2" t="s">
        <v>268</v>
      </c>
      <c r="CV250" s="2"/>
      <c r="CW250" s="2" t="s">
        <v>268</v>
      </c>
      <c r="CX250" s="2" t="s">
        <v>268</v>
      </c>
      <c r="CZ250" s="7" t="s">
        <v>2473</v>
      </c>
      <c r="DA250" s="7" t="s">
        <v>2456</v>
      </c>
      <c r="DB250" s="36" t="s">
        <v>1070</v>
      </c>
      <c r="DC250" s="36" t="s">
        <v>2331</v>
      </c>
      <c r="DD250" s="2" t="s">
        <v>2970</v>
      </c>
      <c r="DE250" s="7" t="s">
        <v>1864</v>
      </c>
      <c r="DF250" s="7"/>
      <c r="DG250" t="s">
        <v>3053</v>
      </c>
      <c r="DI250" s="2" t="s">
        <v>267</v>
      </c>
      <c r="DJ250" t="s">
        <v>3032</v>
      </c>
      <c r="DK250" t="s">
        <v>268</v>
      </c>
      <c r="DM250" s="7"/>
      <c r="DN250" t="s">
        <v>3246</v>
      </c>
      <c r="DP250" s="7" t="s">
        <v>1911</v>
      </c>
      <c r="DQ250" s="2" t="s">
        <v>268</v>
      </c>
      <c r="DR250" s="7"/>
      <c r="DS250" s="2" t="s">
        <v>268</v>
      </c>
      <c r="DT250" s="7"/>
      <c r="DU250" s="2" t="s">
        <v>268</v>
      </c>
      <c r="DV250" s="7"/>
      <c r="DW250" s="7" t="s">
        <v>2021</v>
      </c>
      <c r="DX250" s="36" t="s">
        <v>2022</v>
      </c>
      <c r="DY250" s="7" t="e">
        <f>- playing
- time with siblings and friends
- comforts of home (own bed, toys, familiar surroundings)</f>
        <v>#NAME?</v>
      </c>
      <c r="DZ250" s="7" t="e">
        <f>- round the clock care
- expertise
- Zach felt safer there when he was very ill</f>
        <v>#NAME?</v>
      </c>
      <c r="EA250" s="7" t="e">
        <f>- more time outside the room
- better food
- more attention from child life / more activities for zach.</f>
        <v>#NAME?</v>
      </c>
      <c r="EB250" s="7" t="e">
        <f>- how/when to talk about death
- how to plan for death should it become imminent...ensuring that last lucid and non-lucid moments are meaningful</f>
        <v>#NAME?</v>
      </c>
      <c r="EC250" s="7" t="e">
        <f>- talk with your child about death, even if you are fighting to the end...plan in case it happens</f>
        <v>#NAME?</v>
      </c>
      <c r="ED250" s="6" t="s">
        <v>323</v>
      </c>
      <c r="EE250" s="7"/>
      <c r="EF250" s="2" t="s">
        <v>267</v>
      </c>
      <c r="EG250" s="7"/>
      <c r="EH250" s="36" t="s">
        <v>1111</v>
      </c>
      <c r="EI250" t="s">
        <v>267</v>
      </c>
      <c r="EJ250" t="s">
        <v>2995</v>
      </c>
      <c r="EL250">
        <f t="shared" si="5"/>
        <v>96</v>
      </c>
    </row>
    <row r="251" spans="1:142" ht="12" customHeight="1">
      <c r="A251">
        <v>249</v>
      </c>
      <c r="B251" s="17">
        <v>42601.430694444447</v>
      </c>
      <c r="C251">
        <v>97</v>
      </c>
      <c r="D251">
        <v>3199</v>
      </c>
      <c r="E251" t="b">
        <v>0</v>
      </c>
      <c r="F251" t="s">
        <v>263</v>
      </c>
      <c r="G251" t="s">
        <v>265</v>
      </c>
      <c r="H251">
        <f t="shared" si="0"/>
        <v>1</v>
      </c>
      <c r="I251" s="2">
        <f t="shared" si="1"/>
        <v>0</v>
      </c>
      <c r="J251" s="2">
        <f t="shared" ref="J251:K251" si="272">IF(O251="Yes",0,IF(O251="NO",1,""))</f>
        <v>0</v>
      </c>
      <c r="K251" s="2">
        <f t="shared" si="272"/>
        <v>0</v>
      </c>
      <c r="L251" s="2" t="str">
        <f t="shared" si="3"/>
        <v/>
      </c>
      <c r="M251" s="2">
        <f t="shared" si="4"/>
        <v>0</v>
      </c>
      <c r="N251" s="2" t="s">
        <v>266</v>
      </c>
      <c r="O251" s="2" t="s">
        <v>267</v>
      </c>
      <c r="P251" s="2" t="s">
        <v>267</v>
      </c>
      <c r="Q251" s="2" t="s">
        <v>904</v>
      </c>
      <c r="R251" s="2"/>
      <c r="S251" s="3" t="s">
        <v>267</v>
      </c>
      <c r="T251" s="2" t="s">
        <v>268</v>
      </c>
      <c r="V251" s="3"/>
      <c r="W251" s="18"/>
      <c r="X251" s="2"/>
      <c r="Y251" s="2" t="s">
        <v>2949</v>
      </c>
      <c r="Z251" s="2" t="s">
        <v>1698</v>
      </c>
      <c r="AA251" s="3">
        <v>41</v>
      </c>
      <c r="AB251" s="5">
        <f t="shared" si="220"/>
        <v>40</v>
      </c>
      <c r="AD251" s="3" t="s">
        <v>2888</v>
      </c>
      <c r="AE251" s="3"/>
      <c r="AF251" s="6" t="s">
        <v>270</v>
      </c>
      <c r="AH251" s="3" t="s">
        <v>2546</v>
      </c>
      <c r="AJ251" s="2"/>
      <c r="AK251" s="2" t="s">
        <v>268</v>
      </c>
      <c r="AM251" s="2" t="s">
        <v>267</v>
      </c>
      <c r="AN251" s="3">
        <v>2</v>
      </c>
      <c r="AO251" s="2" t="s">
        <v>267</v>
      </c>
      <c r="AP251" s="32" t="s">
        <v>3278</v>
      </c>
      <c r="AQ251" s="3" t="s">
        <v>2907</v>
      </c>
      <c r="AR251" s="2"/>
      <c r="AS251" t="s">
        <v>267</v>
      </c>
      <c r="AW251" s="15"/>
      <c r="AX251" t="s">
        <v>267</v>
      </c>
      <c r="BD251" t="s">
        <v>2891</v>
      </c>
      <c r="BF251" s="2" t="s">
        <v>2892</v>
      </c>
      <c r="BG251" s="2"/>
      <c r="BI251" s="2" t="s">
        <v>2160</v>
      </c>
      <c r="BJ251" s="2" t="s">
        <v>1839</v>
      </c>
      <c r="BK251" t="s">
        <v>268</v>
      </c>
      <c r="BL251" s="7" t="s">
        <v>1195</v>
      </c>
      <c r="BM251" s="2" t="s">
        <v>1839</v>
      </c>
      <c r="BN251" s="7" t="s">
        <v>2500</v>
      </c>
      <c r="BO251" s="2" t="s">
        <v>2942</v>
      </c>
      <c r="BP251" s="2" t="s">
        <v>267</v>
      </c>
      <c r="BQ251" s="7"/>
      <c r="BR251" s="2" t="s">
        <v>2942</v>
      </c>
      <c r="BS251" s="2" t="s">
        <v>267</v>
      </c>
      <c r="BT251" s="7"/>
      <c r="BU251" s="2" t="s">
        <v>1839</v>
      </c>
      <c r="BV251" s="2" t="s">
        <v>268</v>
      </c>
      <c r="BW251" s="7" t="s">
        <v>1985</v>
      </c>
      <c r="BX251" s="6" t="s">
        <v>280</v>
      </c>
      <c r="CA251" s="2" t="s">
        <v>2940</v>
      </c>
      <c r="CB251" s="7" t="s">
        <v>2362</v>
      </c>
      <c r="CC251" t="s">
        <v>1839</v>
      </c>
      <c r="CD251" s="7"/>
      <c r="CE251" s="2" t="s">
        <v>2904</v>
      </c>
      <c r="CF251" s="7" t="s">
        <v>2468</v>
      </c>
      <c r="CG251" s="2" t="s">
        <v>2917</v>
      </c>
      <c r="CH251" s="7" t="s">
        <v>1816</v>
      </c>
      <c r="CI251" s="2" t="s">
        <v>2942</v>
      </c>
      <c r="CJ251" s="7" t="s">
        <v>2416</v>
      </c>
      <c r="CK251" s="7" t="s">
        <v>1176</v>
      </c>
      <c r="CL251" s="7" t="s">
        <v>2554</v>
      </c>
      <c r="CM251" t="s">
        <v>2942</v>
      </c>
      <c r="CN251" s="2" t="s">
        <v>2994</v>
      </c>
      <c r="CO251" s="2" t="s">
        <v>2965</v>
      </c>
      <c r="CP251" s="2" t="s">
        <v>2965</v>
      </c>
      <c r="CQ251" s="2" t="s">
        <v>2965</v>
      </c>
      <c r="CR251" t="s">
        <v>3027</v>
      </c>
      <c r="CS251" s="2" t="s">
        <v>267</v>
      </c>
      <c r="CT251" s="7" t="s">
        <v>2288</v>
      </c>
      <c r="CU251" s="2" t="s">
        <v>268</v>
      </c>
      <c r="CV251" s="2"/>
      <c r="CW251" s="2" t="s">
        <v>268</v>
      </c>
      <c r="CX251" s="2" t="s">
        <v>268</v>
      </c>
      <c r="CZ251" s="7" t="s">
        <v>2491</v>
      </c>
      <c r="DA251" s="7" t="s">
        <v>2474</v>
      </c>
      <c r="DB251" s="7" t="s">
        <v>1097</v>
      </c>
      <c r="DC251" s="7" t="s">
        <v>2351</v>
      </c>
      <c r="DD251" s="2" t="s">
        <v>2992</v>
      </c>
      <c r="DE251" s="7" t="s">
        <v>1887</v>
      </c>
      <c r="DF251" s="7"/>
      <c r="DI251" s="2"/>
      <c r="DM251" s="7"/>
      <c r="DP251" s="7" t="s">
        <v>1932</v>
      </c>
      <c r="DQ251" s="2" t="s">
        <v>268</v>
      </c>
      <c r="DR251" s="7"/>
      <c r="DS251" s="2" t="s">
        <v>2970</v>
      </c>
      <c r="DT251" s="7" t="s">
        <v>1522</v>
      </c>
      <c r="DU251" s="2" t="s">
        <v>2970</v>
      </c>
      <c r="DV251" s="7" t="s">
        <v>1187</v>
      </c>
      <c r="DW251" s="7" t="s">
        <v>2042</v>
      </c>
      <c r="DX251" s="7" t="s">
        <v>2043</v>
      </c>
      <c r="DY251" s="7" t="s">
        <v>2044</v>
      </c>
      <c r="DZ251" s="7" t="s">
        <v>2045</v>
      </c>
      <c r="EA251" s="7" t="s">
        <v>1829</v>
      </c>
      <c r="EB251" s="7" t="s">
        <v>1766</v>
      </c>
      <c r="EC251" s="7" t="s">
        <v>1747</v>
      </c>
      <c r="ED251" s="6" t="s">
        <v>363</v>
      </c>
      <c r="EE251" s="7"/>
      <c r="EF251" s="2" t="s">
        <v>267</v>
      </c>
      <c r="EG251" s="7"/>
      <c r="EH251" s="7"/>
      <c r="EI251" t="s">
        <v>267</v>
      </c>
      <c r="EK251" t="s">
        <v>3080</v>
      </c>
      <c r="EL251">
        <f t="shared" si="5"/>
        <v>79</v>
      </c>
    </row>
    <row r="252" spans="1:142" ht="12" customHeight="1">
      <c r="A252">
        <v>250</v>
      </c>
      <c r="B252" s="17">
        <v>42753.818981481483</v>
      </c>
      <c r="C252">
        <v>99</v>
      </c>
      <c r="D252">
        <v>3247</v>
      </c>
      <c r="E252" t="b">
        <v>0</v>
      </c>
      <c r="F252" t="s">
        <v>263</v>
      </c>
      <c r="G252" t="s">
        <v>265</v>
      </c>
      <c r="H252">
        <f t="shared" si="0"/>
        <v>1</v>
      </c>
      <c r="I252" s="2">
        <f t="shared" si="1"/>
        <v>0</v>
      </c>
      <c r="J252" s="2">
        <f t="shared" ref="J252:K252" si="273">IF(O252="Yes",0,IF(O252="NO",1,""))</f>
        <v>0</v>
      </c>
      <c r="K252" s="2">
        <f t="shared" si="273"/>
        <v>0</v>
      </c>
      <c r="L252" s="2" t="str">
        <f t="shared" si="3"/>
        <v/>
      </c>
      <c r="M252" s="2">
        <f t="shared" si="4"/>
        <v>0</v>
      </c>
      <c r="N252" s="2" t="s">
        <v>266</v>
      </c>
      <c r="O252" s="2" t="s">
        <v>267</v>
      </c>
      <c r="P252" s="2" t="s">
        <v>267</v>
      </c>
      <c r="Q252" s="2" t="s">
        <v>904</v>
      </c>
      <c r="R252" s="2"/>
      <c r="S252" s="3" t="s">
        <v>267</v>
      </c>
      <c r="T252" s="2" t="s">
        <v>268</v>
      </c>
      <c r="V252" s="3"/>
      <c r="W252" s="18"/>
      <c r="X252" s="2"/>
      <c r="Y252" s="2" t="s">
        <v>3005</v>
      </c>
      <c r="Z252" s="2" t="s">
        <v>1698</v>
      </c>
      <c r="AA252" s="3">
        <v>36</v>
      </c>
      <c r="AB252" s="5">
        <f t="shared" si="220"/>
        <v>30</v>
      </c>
      <c r="AD252" s="3" t="s">
        <v>2888</v>
      </c>
      <c r="AE252" s="3"/>
      <c r="AF252" s="6" t="s">
        <v>270</v>
      </c>
      <c r="AH252" s="3" t="s">
        <v>2546</v>
      </c>
      <c r="AJ252" s="2"/>
      <c r="AK252" s="2" t="s">
        <v>268</v>
      </c>
      <c r="AM252" s="2" t="s">
        <v>268</v>
      </c>
      <c r="AN252" s="3">
        <v>2</v>
      </c>
      <c r="AO252" s="2" t="s">
        <v>267</v>
      </c>
      <c r="AP252" s="5" t="s">
        <v>3279</v>
      </c>
      <c r="AQ252" s="3" t="s">
        <v>2156</v>
      </c>
      <c r="AR252" s="2"/>
      <c r="AS252" t="s">
        <v>267</v>
      </c>
      <c r="AW252" s="15"/>
      <c r="AX252" t="s">
        <v>267</v>
      </c>
      <c r="BD252" t="s">
        <v>2891</v>
      </c>
      <c r="BF252" s="2" t="s">
        <v>2935</v>
      </c>
      <c r="BG252" s="2"/>
      <c r="BI252" s="2" t="s">
        <v>2160</v>
      </c>
      <c r="BJ252" s="2" t="s">
        <v>2942</v>
      </c>
      <c r="BK252" t="s">
        <v>268</v>
      </c>
      <c r="BL252" s="7" t="s">
        <v>1221</v>
      </c>
      <c r="BM252" s="2" t="s">
        <v>1839</v>
      </c>
      <c r="BN252" s="7"/>
      <c r="BO252" s="2" t="s">
        <v>2942</v>
      </c>
      <c r="BP252" s="2" t="s">
        <v>268</v>
      </c>
      <c r="BQ252" s="7" t="s">
        <v>2006</v>
      </c>
      <c r="BR252" s="2" t="s">
        <v>2893</v>
      </c>
      <c r="BS252" s="2" t="s">
        <v>268</v>
      </c>
      <c r="BT252" s="7" t="s">
        <v>910</v>
      </c>
      <c r="BU252" s="2" t="s">
        <v>2942</v>
      </c>
      <c r="BV252" s="2" t="s">
        <v>268</v>
      </c>
      <c r="BW252" s="7" t="s">
        <v>2007</v>
      </c>
      <c r="BX252" s="6" t="s">
        <v>364</v>
      </c>
      <c r="BY252" s="33" t="s">
        <v>3280</v>
      </c>
      <c r="BZ252" t="s">
        <v>3281</v>
      </c>
      <c r="CA252" s="2" t="s">
        <v>2940</v>
      </c>
      <c r="CB252" s="7"/>
      <c r="CC252" t="s">
        <v>2917</v>
      </c>
      <c r="CD252" s="7" t="s">
        <v>1438</v>
      </c>
      <c r="CE252" s="2" t="s">
        <v>2918</v>
      </c>
      <c r="CF252" s="7" t="s">
        <v>2486</v>
      </c>
      <c r="CG252" s="2" t="s">
        <v>2917</v>
      </c>
      <c r="CH252" s="7" t="s">
        <v>1837</v>
      </c>
      <c r="CI252" s="2" t="s">
        <v>2942</v>
      </c>
      <c r="CJ252" s="7" t="s">
        <v>2434</v>
      </c>
      <c r="CK252" s="7" t="s">
        <v>2631</v>
      </c>
      <c r="CL252" s="7" t="s">
        <v>2570</v>
      </c>
      <c r="CM252" t="s">
        <v>2942</v>
      </c>
      <c r="CN252" s="2" t="s">
        <v>2962</v>
      </c>
      <c r="CO252" s="2" t="s">
        <v>2963</v>
      </c>
      <c r="CP252" s="2" t="s">
        <v>2965</v>
      </c>
      <c r="CQ252" s="2" t="s">
        <v>2963</v>
      </c>
      <c r="CR252" t="s">
        <v>2965</v>
      </c>
      <c r="CS252" s="2" t="s">
        <v>267</v>
      </c>
      <c r="CT252" s="36" t="s">
        <v>2309</v>
      </c>
      <c r="CU252" s="2" t="s">
        <v>1881</v>
      </c>
      <c r="CV252" s="2" t="s">
        <v>268</v>
      </c>
      <c r="CW252" s="2" t="s">
        <v>268</v>
      </c>
      <c r="CX252" s="2" t="s">
        <v>268</v>
      </c>
      <c r="CZ252" s="7" t="s">
        <v>2508</v>
      </c>
      <c r="DA252" s="7" t="s">
        <v>2492</v>
      </c>
      <c r="DB252" s="7" t="s">
        <v>1126</v>
      </c>
      <c r="DC252" s="7" t="s">
        <v>2369</v>
      </c>
      <c r="DD252" s="2" t="s">
        <v>2966</v>
      </c>
      <c r="DE252" s="7" t="s">
        <v>1910</v>
      </c>
      <c r="DF252" s="7"/>
      <c r="DI252" s="2"/>
      <c r="DM252" s="7"/>
      <c r="DP252" s="7" t="s">
        <v>1953</v>
      </c>
      <c r="DQ252" s="2" t="s">
        <v>268</v>
      </c>
      <c r="DR252" s="7"/>
      <c r="DS252" s="2" t="s">
        <v>268</v>
      </c>
      <c r="DT252" s="7"/>
      <c r="DU252" s="2" t="s">
        <v>268</v>
      </c>
      <c r="DV252" s="7"/>
      <c r="DW252" s="7" t="s">
        <v>2063</v>
      </c>
      <c r="DX252" s="7" t="s">
        <v>2064</v>
      </c>
      <c r="DY252" s="7" t="s">
        <v>2065</v>
      </c>
      <c r="DZ252" s="7" t="s">
        <v>2066</v>
      </c>
      <c r="EA252" s="7" t="s">
        <v>1850</v>
      </c>
      <c r="EB252" s="7" t="s">
        <v>1789</v>
      </c>
      <c r="EC252" s="7" t="s">
        <v>1767</v>
      </c>
      <c r="ED252" s="6" t="s">
        <v>339</v>
      </c>
      <c r="EE252" s="7"/>
      <c r="EF252" s="2" t="s">
        <v>267</v>
      </c>
      <c r="EG252" s="7"/>
      <c r="EH252" s="7" t="s">
        <v>1140</v>
      </c>
      <c r="EI252" t="s">
        <v>267</v>
      </c>
      <c r="EJ252" t="s">
        <v>2995</v>
      </c>
      <c r="EL252">
        <f t="shared" si="5"/>
        <v>83</v>
      </c>
    </row>
    <row r="253" spans="1:142" ht="12" customHeight="1">
      <c r="A253">
        <v>251</v>
      </c>
      <c r="B253" s="17">
        <v>42895.983865740738</v>
      </c>
      <c r="C253">
        <v>100</v>
      </c>
      <c r="D253">
        <v>3311</v>
      </c>
      <c r="E253" t="b">
        <v>1</v>
      </c>
      <c r="F253" t="s">
        <v>263</v>
      </c>
      <c r="G253" t="s">
        <v>265</v>
      </c>
      <c r="H253">
        <f t="shared" si="0"/>
        <v>1</v>
      </c>
      <c r="I253" s="2">
        <f t="shared" si="1"/>
        <v>0</v>
      </c>
      <c r="J253" s="2">
        <f t="shared" ref="J253:K253" si="274">IF(O253="Yes",0,IF(O253="NO",1,""))</f>
        <v>0</v>
      </c>
      <c r="K253" s="2">
        <f t="shared" si="274"/>
        <v>0</v>
      </c>
      <c r="L253" s="2" t="str">
        <f t="shared" si="3"/>
        <v/>
      </c>
      <c r="M253" s="2">
        <f t="shared" si="4"/>
        <v>0</v>
      </c>
      <c r="N253" s="2" t="s">
        <v>266</v>
      </c>
      <c r="O253" s="2" t="s">
        <v>267</v>
      </c>
      <c r="P253" s="2" t="s">
        <v>267</v>
      </c>
      <c r="Q253" s="2" t="s">
        <v>904</v>
      </c>
      <c r="R253" s="2"/>
      <c r="S253" s="3" t="s">
        <v>267</v>
      </c>
      <c r="T253" s="2" t="s">
        <v>268</v>
      </c>
      <c r="V253" s="3"/>
      <c r="W253" s="18"/>
      <c r="X253" s="2"/>
      <c r="Y253" s="2" t="s">
        <v>1697</v>
      </c>
      <c r="Z253" s="2" t="s">
        <v>1698</v>
      </c>
      <c r="AA253" s="3">
        <v>44</v>
      </c>
      <c r="AB253" s="5">
        <f t="shared" si="220"/>
        <v>40</v>
      </c>
      <c r="AD253" s="3" t="s">
        <v>2925</v>
      </c>
      <c r="AE253" s="3"/>
      <c r="AF253" s="6" t="s">
        <v>270</v>
      </c>
      <c r="AH253" s="3" t="s">
        <v>2546</v>
      </c>
      <c r="AJ253" s="2"/>
      <c r="AK253" s="2" t="s">
        <v>268</v>
      </c>
      <c r="AM253" s="2" t="s">
        <v>267</v>
      </c>
      <c r="AN253" s="3">
        <v>2</v>
      </c>
      <c r="AO253" s="2" t="s">
        <v>267</v>
      </c>
      <c r="AP253" s="5" t="s">
        <v>3282</v>
      </c>
      <c r="AQ253" s="3" t="s">
        <v>3101</v>
      </c>
      <c r="AR253" s="2"/>
      <c r="AS253" t="s">
        <v>267</v>
      </c>
      <c r="AW253" s="15"/>
      <c r="AX253" t="s">
        <v>267</v>
      </c>
      <c r="BD253" t="s">
        <v>3283</v>
      </c>
      <c r="BF253" s="2" t="s">
        <v>2892</v>
      </c>
      <c r="BG253" s="2"/>
      <c r="BI253" s="2" t="s">
        <v>268</v>
      </c>
      <c r="BJ253" s="2"/>
      <c r="BL253" s="7"/>
      <c r="BM253" s="2" t="s">
        <v>1839</v>
      </c>
      <c r="BN253" s="7" t="s">
        <v>2531</v>
      </c>
      <c r="BO253" s="2" t="s">
        <v>2958</v>
      </c>
      <c r="BP253" s="2" t="s">
        <v>267</v>
      </c>
      <c r="BQ253" s="7"/>
      <c r="BR253" s="2" t="s">
        <v>1839</v>
      </c>
      <c r="BS253" s="2" t="s">
        <v>267</v>
      </c>
      <c r="BT253" s="7"/>
      <c r="BU253" s="2" t="s">
        <v>1839</v>
      </c>
      <c r="BV253" s="2" t="s">
        <v>268</v>
      </c>
      <c r="BW253" s="7" t="s">
        <v>2029</v>
      </c>
      <c r="BX253" s="6" t="s">
        <v>279</v>
      </c>
      <c r="BY253" t="s">
        <v>3284</v>
      </c>
      <c r="CA253" s="2" t="s">
        <v>2961</v>
      </c>
      <c r="CB253" s="7" t="s">
        <v>2379</v>
      </c>
      <c r="CC253" t="s">
        <v>1839</v>
      </c>
      <c r="CD253" s="7"/>
      <c r="CE253" s="2" t="s">
        <v>2918</v>
      </c>
      <c r="CF253" s="7" t="s">
        <v>2504</v>
      </c>
      <c r="CG253" s="2" t="s">
        <v>2903</v>
      </c>
      <c r="CH253" s="7" t="s">
        <v>1857</v>
      </c>
      <c r="CI253" s="2" t="s">
        <v>2958</v>
      </c>
      <c r="CJ253" s="7" t="s">
        <v>2452</v>
      </c>
      <c r="CK253" s="7" t="s">
        <v>2646</v>
      </c>
      <c r="CL253" s="7" t="s">
        <v>2586</v>
      </c>
      <c r="CM253" t="s">
        <v>2986</v>
      </c>
      <c r="CN253" s="2" t="s">
        <v>2962</v>
      </c>
      <c r="CO253" s="2" t="s">
        <v>2964</v>
      </c>
      <c r="CP253" s="2" t="s">
        <v>2965</v>
      </c>
      <c r="CQ253" s="2" t="s">
        <v>2963</v>
      </c>
      <c r="CR253" t="s">
        <v>2964</v>
      </c>
      <c r="CS253" s="2" t="s">
        <v>267</v>
      </c>
      <c r="CT253" s="7" t="s">
        <v>2328</v>
      </c>
      <c r="CU253" s="2" t="s">
        <v>268</v>
      </c>
      <c r="CV253" s="2"/>
      <c r="CW253" s="2" t="s">
        <v>268</v>
      </c>
      <c r="CX253" s="2" t="s">
        <v>268</v>
      </c>
      <c r="CZ253" s="7" t="s">
        <v>2523</v>
      </c>
      <c r="DA253" s="7" t="s">
        <v>2509</v>
      </c>
      <c r="DB253" s="7" t="s">
        <v>1154</v>
      </c>
      <c r="DC253" s="7" t="s">
        <v>2386</v>
      </c>
      <c r="DD253" s="2" t="s">
        <v>2966</v>
      </c>
      <c r="DE253" s="7" t="s">
        <v>1931</v>
      </c>
      <c r="DF253" s="7"/>
      <c r="DI253" s="2"/>
      <c r="DM253" s="7"/>
      <c r="DP253" s="7" t="s">
        <v>1975</v>
      </c>
      <c r="DQ253" s="2" t="s">
        <v>268</v>
      </c>
      <c r="DR253" s="7"/>
      <c r="DS253" s="2" t="s">
        <v>2970</v>
      </c>
      <c r="DT253" s="7" t="s">
        <v>1547</v>
      </c>
      <c r="DU253" s="2" t="s">
        <v>268</v>
      </c>
      <c r="DV253" s="7"/>
      <c r="DW253" s="7" t="s">
        <v>2084</v>
      </c>
      <c r="DX253" s="7" t="s">
        <v>2085</v>
      </c>
      <c r="DY253" s="7" t="s">
        <v>2086</v>
      </c>
      <c r="DZ253" s="7" t="s">
        <v>2087</v>
      </c>
      <c r="EA253" s="7" t="s">
        <v>1871</v>
      </c>
      <c r="EB253" s="7"/>
      <c r="EC253" s="7"/>
      <c r="ED253" s="6" t="s">
        <v>365</v>
      </c>
      <c r="EE253" s="7"/>
      <c r="EF253" s="2" t="s">
        <v>267</v>
      </c>
      <c r="EG253" s="7"/>
      <c r="EH253" s="7" t="s">
        <v>1167</v>
      </c>
      <c r="EI253" t="s">
        <v>267</v>
      </c>
      <c r="EJ253" t="s">
        <v>2995</v>
      </c>
      <c r="EL253">
        <f t="shared" si="5"/>
        <v>76</v>
      </c>
    </row>
    <row r="254" spans="1:142" ht="12" customHeight="1">
      <c r="A254">
        <v>252</v>
      </c>
      <c r="B254" s="17">
        <v>42804.626898148148</v>
      </c>
      <c r="C254">
        <v>100</v>
      </c>
      <c r="D254">
        <v>3314</v>
      </c>
      <c r="E254" t="b">
        <v>1</v>
      </c>
      <c r="F254" t="s">
        <v>263</v>
      </c>
      <c r="G254" t="s">
        <v>265</v>
      </c>
      <c r="H254">
        <f t="shared" si="0"/>
        <v>1</v>
      </c>
      <c r="I254" s="2">
        <f t="shared" si="1"/>
        <v>0</v>
      </c>
      <c r="J254" s="2">
        <f t="shared" ref="J254:K254" si="275">IF(O254="Yes",0,IF(O254="NO",1,""))</f>
        <v>0</v>
      </c>
      <c r="K254" s="2">
        <f t="shared" si="275"/>
        <v>0</v>
      </c>
      <c r="L254" s="2" t="str">
        <f t="shared" si="3"/>
        <v/>
      </c>
      <c r="M254" s="2">
        <f t="shared" si="4"/>
        <v>0</v>
      </c>
      <c r="N254" s="2" t="s">
        <v>266</v>
      </c>
      <c r="O254" s="2" t="s">
        <v>267</v>
      </c>
      <c r="P254" s="2" t="s">
        <v>267</v>
      </c>
      <c r="Q254" s="2" t="s">
        <v>904</v>
      </c>
      <c r="R254" s="2"/>
      <c r="S254" s="3" t="s">
        <v>267</v>
      </c>
      <c r="T254" s="2" t="s">
        <v>268</v>
      </c>
      <c r="V254" s="3"/>
      <c r="W254" s="18"/>
      <c r="X254" s="2"/>
      <c r="Y254" s="2" t="s">
        <v>1697</v>
      </c>
      <c r="Z254" s="2" t="s">
        <v>1698</v>
      </c>
      <c r="AA254" s="3">
        <v>42</v>
      </c>
      <c r="AB254" s="5">
        <f t="shared" si="220"/>
        <v>40</v>
      </c>
      <c r="AD254" s="3" t="s">
        <v>2543</v>
      </c>
      <c r="AE254" s="3"/>
      <c r="AF254" s="6" t="s">
        <v>270</v>
      </c>
      <c r="AH254" s="3" t="s">
        <v>2953</v>
      </c>
      <c r="AJ254" s="2"/>
      <c r="AK254" s="2" t="s">
        <v>268</v>
      </c>
      <c r="AM254" s="2" t="s">
        <v>268</v>
      </c>
      <c r="AN254" s="3">
        <v>1</v>
      </c>
      <c r="AO254" s="2" t="s">
        <v>267</v>
      </c>
      <c r="AP254" s="32" t="s">
        <v>3285</v>
      </c>
      <c r="AQ254" s="3" t="s">
        <v>2890</v>
      </c>
      <c r="AR254" s="2"/>
      <c r="AS254" t="s">
        <v>267</v>
      </c>
      <c r="AW254" s="15"/>
      <c r="AX254" t="s">
        <v>267</v>
      </c>
      <c r="BD254" t="s">
        <v>2891</v>
      </c>
      <c r="BF254" s="2" t="s">
        <v>2993</v>
      </c>
      <c r="BG254" s="2"/>
      <c r="BI254" s="2" t="s">
        <v>2911</v>
      </c>
      <c r="BJ254" s="2" t="s">
        <v>2986</v>
      </c>
      <c r="BK254" t="s">
        <v>268</v>
      </c>
      <c r="BL254" s="7" t="s">
        <v>1246</v>
      </c>
      <c r="BM254" s="2" t="s">
        <v>1839</v>
      </c>
      <c r="BN254" s="7" t="s">
        <v>2549</v>
      </c>
      <c r="BO254" s="2" t="s">
        <v>2958</v>
      </c>
      <c r="BP254" s="2" t="s">
        <v>268</v>
      </c>
      <c r="BQ254" s="7" t="s">
        <v>2028</v>
      </c>
      <c r="BR254" s="2" t="s">
        <v>2986</v>
      </c>
      <c r="BS254" s="2" t="s">
        <v>268</v>
      </c>
      <c r="BT254" s="7" t="s">
        <v>939</v>
      </c>
      <c r="BU254" s="2" t="s">
        <v>2947</v>
      </c>
      <c r="BV254" s="2"/>
      <c r="BW254" s="7"/>
      <c r="BX254" s="6" t="s">
        <v>279</v>
      </c>
      <c r="BY254" t="s">
        <v>3286</v>
      </c>
      <c r="CA254" s="2" t="s">
        <v>2902</v>
      </c>
      <c r="CB254" s="7" t="s">
        <v>2397</v>
      </c>
      <c r="CC254" t="s">
        <v>2917</v>
      </c>
      <c r="CD254" s="7" t="s">
        <v>1464</v>
      </c>
      <c r="CE254" s="2" t="s">
        <v>2904</v>
      </c>
      <c r="CF254" s="7" t="s">
        <v>2519</v>
      </c>
      <c r="CG254" s="2" t="s">
        <v>2903</v>
      </c>
      <c r="CH254" s="7" t="s">
        <v>1879</v>
      </c>
      <c r="CI254" s="2" t="s">
        <v>1839</v>
      </c>
      <c r="CJ254" s="7"/>
      <c r="CK254" s="7" t="s">
        <v>2660</v>
      </c>
      <c r="CL254" s="7" t="s">
        <v>2602</v>
      </c>
      <c r="CM254" t="s">
        <v>1839</v>
      </c>
      <c r="CN254" s="2" t="s">
        <v>2994</v>
      </c>
      <c r="CO254" s="2" t="s">
        <v>2963</v>
      </c>
      <c r="CP254" s="2" t="s">
        <v>2964</v>
      </c>
      <c r="CQ254" s="2" t="s">
        <v>2965</v>
      </c>
      <c r="CR254" t="s">
        <v>2965</v>
      </c>
      <c r="CS254" s="2" t="s">
        <v>267</v>
      </c>
      <c r="CT254" s="7" t="s">
        <v>2348</v>
      </c>
      <c r="CU254" s="2" t="s">
        <v>268</v>
      </c>
      <c r="CV254" s="2"/>
      <c r="CW254" s="2" t="s">
        <v>268</v>
      </c>
      <c r="CX254" s="2" t="s">
        <v>268</v>
      </c>
      <c r="CZ254" s="7" t="s">
        <v>2539</v>
      </c>
      <c r="DA254" s="7" t="s">
        <v>2524</v>
      </c>
      <c r="DB254" s="7" t="s">
        <v>1181</v>
      </c>
      <c r="DC254" s="7" t="s">
        <v>2404</v>
      </c>
      <c r="DD254" s="2" t="s">
        <v>2998</v>
      </c>
      <c r="DE254" s="7"/>
      <c r="DF254" s="7" t="s">
        <v>923</v>
      </c>
      <c r="DI254" s="2"/>
      <c r="DM254" s="7"/>
      <c r="DP254" s="7" t="s">
        <v>1996</v>
      </c>
      <c r="DQ254" s="2" t="s">
        <v>268</v>
      </c>
      <c r="DR254" s="7"/>
      <c r="DS254" s="2" t="s">
        <v>2970</v>
      </c>
      <c r="DT254" s="7" t="s">
        <v>1570</v>
      </c>
      <c r="DU254" s="2" t="s">
        <v>268</v>
      </c>
      <c r="DV254" s="7"/>
      <c r="DW254" s="7" t="s">
        <v>2107</v>
      </c>
      <c r="DX254" s="7" t="s">
        <v>2108</v>
      </c>
      <c r="DY254" s="7" t="s">
        <v>2109</v>
      </c>
      <c r="DZ254" s="7" t="s">
        <v>2110</v>
      </c>
      <c r="EA254" s="7" t="s">
        <v>1894</v>
      </c>
      <c r="EB254" s="7" t="s">
        <v>1809</v>
      </c>
      <c r="EC254" s="7" t="s">
        <v>1790</v>
      </c>
      <c r="ED254" s="6" t="s">
        <v>366</v>
      </c>
      <c r="EE254" s="7"/>
      <c r="EF254" s="2" t="s">
        <v>267</v>
      </c>
      <c r="EG254" s="7"/>
      <c r="EH254" s="7" t="s">
        <v>1194</v>
      </c>
      <c r="EI254" t="s">
        <v>267</v>
      </c>
      <c r="EJ254" t="s">
        <v>2995</v>
      </c>
      <c r="EL254">
        <f t="shared" si="5"/>
        <v>81</v>
      </c>
    </row>
    <row r="255" spans="1:142" ht="12" customHeight="1">
      <c r="A255">
        <v>253</v>
      </c>
      <c r="B255" s="17">
        <v>42868.389606481483</v>
      </c>
      <c r="C255">
        <v>58</v>
      </c>
      <c r="D255">
        <v>3472</v>
      </c>
      <c r="E255" t="b">
        <v>0</v>
      </c>
      <c r="F255" t="s">
        <v>263</v>
      </c>
      <c r="G255" t="s">
        <v>265</v>
      </c>
      <c r="H255">
        <f t="shared" si="0"/>
        <v>1</v>
      </c>
      <c r="I255" s="2">
        <f t="shared" si="1"/>
        <v>0</v>
      </c>
      <c r="J255" s="2">
        <f t="shared" ref="J255:K255" si="276">IF(O255="Yes",0,IF(O255="NO",1,""))</f>
        <v>0</v>
      </c>
      <c r="K255" s="2">
        <f t="shared" si="276"/>
        <v>0</v>
      </c>
      <c r="L255" s="2" t="str">
        <f t="shared" si="3"/>
        <v/>
      </c>
      <c r="M255" s="2">
        <f t="shared" si="4"/>
        <v>0</v>
      </c>
      <c r="N255" s="2" t="s">
        <v>269</v>
      </c>
      <c r="O255" s="2" t="s">
        <v>267</v>
      </c>
      <c r="P255" s="2" t="s">
        <v>267</v>
      </c>
      <c r="Q255" s="2" t="s">
        <v>904</v>
      </c>
      <c r="R255" s="2"/>
      <c r="S255" s="3" t="s">
        <v>267</v>
      </c>
      <c r="T255" s="2" t="s">
        <v>267</v>
      </c>
      <c r="U255" t="s">
        <v>2683</v>
      </c>
      <c r="V255" s="3"/>
      <c r="W255" s="18"/>
      <c r="X255" s="2" t="s">
        <v>2924</v>
      </c>
      <c r="Y255" s="2" t="s">
        <v>1697</v>
      </c>
      <c r="Z255" s="2" t="s">
        <v>1698</v>
      </c>
      <c r="AA255" s="3">
        <v>37</v>
      </c>
      <c r="AB255" s="5">
        <f t="shared" si="220"/>
        <v>30</v>
      </c>
      <c r="AC255">
        <v>36</v>
      </c>
      <c r="AD255" s="3" t="s">
        <v>1701</v>
      </c>
      <c r="AE255" s="3" t="s">
        <v>1701</v>
      </c>
      <c r="AF255" s="6" t="s">
        <v>270</v>
      </c>
      <c r="AH255" s="3" t="s">
        <v>2546</v>
      </c>
      <c r="AJ255" s="2"/>
      <c r="AK255" s="2" t="s">
        <v>268</v>
      </c>
      <c r="AM255" s="2" t="s">
        <v>267</v>
      </c>
      <c r="AN255" s="3">
        <v>2</v>
      </c>
      <c r="AO255" s="2" t="s">
        <v>267</v>
      </c>
      <c r="AP255" s="5" t="s">
        <v>3287</v>
      </c>
      <c r="AQ255" s="3" t="s">
        <v>2890</v>
      </c>
      <c r="AR255" s="2" t="s">
        <v>2984</v>
      </c>
      <c r="AS255" t="s">
        <v>267</v>
      </c>
      <c r="AW255" s="15"/>
      <c r="AX255" t="s">
        <v>268</v>
      </c>
      <c r="AY255">
        <v>2016</v>
      </c>
      <c r="AZ255">
        <v>3</v>
      </c>
      <c r="BA255" t="s">
        <v>3288</v>
      </c>
      <c r="BB255" t="s">
        <v>2909</v>
      </c>
      <c r="BD255" t="s">
        <v>3289</v>
      </c>
      <c r="BE255" t="s">
        <v>3290</v>
      </c>
      <c r="BF255" s="2" t="s">
        <v>2892</v>
      </c>
      <c r="BG255" s="2" t="s">
        <v>268</v>
      </c>
      <c r="BI255" s="2" t="s">
        <v>268</v>
      </c>
      <c r="BJ255" s="2"/>
      <c r="BL255" s="7"/>
      <c r="BM255" s="2" t="s">
        <v>2893</v>
      </c>
      <c r="BN255" s="36" t="s">
        <v>2564</v>
      </c>
      <c r="BO255" s="2" t="s">
        <v>2893</v>
      </c>
      <c r="BP255" s="2" t="s">
        <v>268</v>
      </c>
      <c r="BQ255" s="7" t="s">
        <v>2050</v>
      </c>
      <c r="BR255" s="2" t="s">
        <v>2958</v>
      </c>
      <c r="BS255" s="2" t="s">
        <v>268</v>
      </c>
      <c r="BT255" s="36" t="s">
        <v>969</v>
      </c>
      <c r="BU255" s="2" t="s">
        <v>2942</v>
      </c>
      <c r="BV255" s="2" t="s">
        <v>268</v>
      </c>
      <c r="BW255" s="36" t="s">
        <v>2051</v>
      </c>
      <c r="BX255" s="6" t="s">
        <v>280</v>
      </c>
      <c r="CA255" s="2" t="s">
        <v>2961</v>
      </c>
      <c r="CB255" s="7" t="s">
        <v>2414</v>
      </c>
      <c r="CC255" t="s">
        <v>2917</v>
      </c>
      <c r="CD255" s="36" t="s">
        <v>1488</v>
      </c>
      <c r="CE255" s="2" t="s">
        <v>2918</v>
      </c>
      <c r="CF255" s="36" t="s">
        <v>2534</v>
      </c>
      <c r="CG255" s="2" t="s">
        <v>2903</v>
      </c>
      <c r="CH255" s="7" t="s">
        <v>1902</v>
      </c>
      <c r="CI255" s="2" t="s">
        <v>2958</v>
      </c>
      <c r="CJ255" s="7" t="s">
        <v>2469</v>
      </c>
      <c r="CK255" s="7"/>
      <c r="CL255" s="7"/>
      <c r="CN255" s="2"/>
      <c r="CO255" s="2"/>
      <c r="CP255" s="2"/>
      <c r="CQ255" s="2"/>
      <c r="CS255" s="2"/>
      <c r="CT255" s="7"/>
      <c r="CU255" s="2"/>
      <c r="CV255" s="2"/>
      <c r="CW255" s="2"/>
      <c r="CX255" s="2"/>
      <c r="CZ255" s="7"/>
      <c r="DA255" s="7"/>
      <c r="DB255" s="7"/>
      <c r="DC255" s="7"/>
      <c r="DD255" s="2"/>
      <c r="DE255" s="7"/>
      <c r="DF255" s="7"/>
      <c r="DI255" s="2"/>
      <c r="DM255" s="7"/>
      <c r="DP255" s="7"/>
      <c r="DQ255" s="2"/>
      <c r="DR255" s="7"/>
      <c r="DS255" s="2"/>
      <c r="DT255" s="7"/>
      <c r="DU255" s="2"/>
      <c r="DV255" s="7"/>
      <c r="DW255" s="7"/>
      <c r="DX255" s="7"/>
      <c r="DY255" s="7"/>
      <c r="DZ255" s="7"/>
      <c r="EA255" s="7"/>
      <c r="EB255" s="7"/>
      <c r="EC255" s="7"/>
      <c r="ED255" s="6"/>
      <c r="EE255" s="7"/>
      <c r="EF255" s="2"/>
      <c r="EG255" s="7"/>
      <c r="EH255" s="7"/>
      <c r="EL255">
        <f t="shared" si="5"/>
        <v>55</v>
      </c>
    </row>
    <row r="256" spans="1:142" ht="12" customHeight="1">
      <c r="A256">
        <v>254</v>
      </c>
      <c r="B256" s="17">
        <v>42804.502708333333</v>
      </c>
      <c r="C256">
        <v>99</v>
      </c>
      <c r="D256">
        <v>3543</v>
      </c>
      <c r="E256" t="b">
        <v>0</v>
      </c>
      <c r="F256" t="s">
        <v>263</v>
      </c>
      <c r="G256" t="s">
        <v>265</v>
      </c>
      <c r="H256">
        <f t="shared" si="0"/>
        <v>1</v>
      </c>
      <c r="I256" s="2">
        <f t="shared" si="1"/>
        <v>0</v>
      </c>
      <c r="J256" s="2">
        <f t="shared" ref="J256:K256" si="277">IF(O256="Yes",0,IF(O256="NO",1,""))</f>
        <v>0</v>
      </c>
      <c r="K256" s="2">
        <f t="shared" si="277"/>
        <v>0</v>
      </c>
      <c r="L256" s="2" t="str">
        <f t="shared" si="3"/>
        <v/>
      </c>
      <c r="M256" s="2">
        <f t="shared" si="4"/>
        <v>0</v>
      </c>
      <c r="N256" s="2" t="s">
        <v>269</v>
      </c>
      <c r="O256" s="2" t="s">
        <v>267</v>
      </c>
      <c r="P256" s="2" t="s">
        <v>267</v>
      </c>
      <c r="Q256" s="2" t="s">
        <v>1649</v>
      </c>
      <c r="R256" s="2" t="s">
        <v>3291</v>
      </c>
      <c r="S256" s="3" t="s">
        <v>268</v>
      </c>
      <c r="T256" s="2" t="s">
        <v>268</v>
      </c>
      <c r="V256" s="3"/>
      <c r="W256" s="18"/>
      <c r="X256" s="2"/>
      <c r="Y256" s="2" t="s">
        <v>906</v>
      </c>
      <c r="Z256" s="2" t="s">
        <v>2894</v>
      </c>
      <c r="AA256" s="3">
        <v>30</v>
      </c>
      <c r="AB256" s="5">
        <f t="shared" si="220"/>
        <v>30</v>
      </c>
      <c r="AC256" t="s">
        <v>3292</v>
      </c>
      <c r="AD256" s="3" t="s">
        <v>1701</v>
      </c>
      <c r="AE256" s="3" t="s">
        <v>2888</v>
      </c>
      <c r="AF256" s="6" t="s">
        <v>270</v>
      </c>
      <c r="AH256" s="3" t="s">
        <v>1704</v>
      </c>
      <c r="AJ256" s="2"/>
      <c r="AK256" s="2"/>
      <c r="AM256" s="2"/>
      <c r="AN256" s="3">
        <v>4</v>
      </c>
      <c r="AO256" s="2" t="s">
        <v>268</v>
      </c>
      <c r="AP256" s="5"/>
      <c r="AQ256" s="3" t="s">
        <v>2979</v>
      </c>
      <c r="AR256" s="2" t="s">
        <v>2898</v>
      </c>
      <c r="AS256" t="s">
        <v>2157</v>
      </c>
      <c r="AT256" t="s">
        <v>3293</v>
      </c>
      <c r="AV256" t="s">
        <v>3294</v>
      </c>
      <c r="AW256" s="30">
        <v>120</v>
      </c>
      <c r="AX256" t="s">
        <v>268</v>
      </c>
      <c r="AY256">
        <v>2012</v>
      </c>
      <c r="AZ256">
        <v>20</v>
      </c>
      <c r="BA256" t="s">
        <v>3295</v>
      </c>
      <c r="BB256" t="s">
        <v>2934</v>
      </c>
      <c r="BD256" t="s">
        <v>2891</v>
      </c>
      <c r="BF256" s="2" t="s">
        <v>2892</v>
      </c>
      <c r="BG256" s="2" t="s">
        <v>268</v>
      </c>
      <c r="BI256" s="2" t="s">
        <v>268</v>
      </c>
      <c r="BJ256" s="2"/>
      <c r="BL256" s="7"/>
      <c r="BM256" s="2" t="s">
        <v>1839</v>
      </c>
      <c r="BN256" s="7" t="s">
        <v>2580</v>
      </c>
      <c r="BO256" s="2" t="s">
        <v>1839</v>
      </c>
      <c r="BP256" s="2" t="s">
        <v>268</v>
      </c>
      <c r="BQ256" s="7" t="s">
        <v>2070</v>
      </c>
      <c r="BR256" s="2"/>
      <c r="BS256" s="2"/>
      <c r="BT256" s="7"/>
      <c r="BU256" s="2" t="s">
        <v>2942</v>
      </c>
      <c r="BV256" s="2" t="s">
        <v>268</v>
      </c>
      <c r="BW256" s="7" t="s">
        <v>2071</v>
      </c>
      <c r="BX256" s="6" t="s">
        <v>279</v>
      </c>
      <c r="BY256" t="s">
        <v>3296</v>
      </c>
      <c r="CA256" s="2" t="s">
        <v>2961</v>
      </c>
      <c r="CB256" s="7" t="s">
        <v>2432</v>
      </c>
      <c r="CC256" t="s">
        <v>1839</v>
      </c>
      <c r="CD256" s="7"/>
      <c r="CE256" s="2" t="s">
        <v>2918</v>
      </c>
      <c r="CF256" s="7" t="s">
        <v>2552</v>
      </c>
      <c r="CG256" s="2" t="s">
        <v>1839</v>
      </c>
      <c r="CH256" s="7"/>
      <c r="CI256" s="2" t="s">
        <v>1839</v>
      </c>
      <c r="CJ256" s="7"/>
      <c r="CK256" s="7" t="s">
        <v>2673</v>
      </c>
      <c r="CL256" s="7" t="s">
        <v>2617</v>
      </c>
      <c r="CM256" t="s">
        <v>1839</v>
      </c>
      <c r="CN256" s="2" t="s">
        <v>2962</v>
      </c>
      <c r="CO256" s="2" t="s">
        <v>2963</v>
      </c>
      <c r="CP256" s="2" t="s">
        <v>2963</v>
      </c>
      <c r="CQ256" s="2" t="s">
        <v>2963</v>
      </c>
      <c r="CR256" t="s">
        <v>2965</v>
      </c>
      <c r="CS256" s="2" t="s">
        <v>267</v>
      </c>
      <c r="CT256" s="7" t="s">
        <v>2366</v>
      </c>
      <c r="CU256" s="2" t="s">
        <v>268</v>
      </c>
      <c r="CV256" s="2"/>
      <c r="CW256" s="2" t="s">
        <v>268</v>
      </c>
      <c r="CX256" s="2" t="s">
        <v>268</v>
      </c>
      <c r="CZ256" s="36" t="s">
        <v>2556</v>
      </c>
      <c r="DA256" s="36" t="s">
        <v>2540</v>
      </c>
      <c r="DB256" s="7"/>
      <c r="DC256" s="7" t="s">
        <v>2421</v>
      </c>
      <c r="DD256" s="2" t="s">
        <v>2998</v>
      </c>
      <c r="DE256" s="7"/>
      <c r="DF256" s="7" t="s">
        <v>953</v>
      </c>
      <c r="DI256" s="2"/>
      <c r="DM256" s="7"/>
      <c r="DP256" s="7" t="s">
        <v>2019</v>
      </c>
      <c r="DQ256" s="2" t="s">
        <v>268</v>
      </c>
      <c r="DR256" s="7"/>
      <c r="DS256" s="2" t="s">
        <v>268</v>
      </c>
      <c r="DT256" s="7"/>
      <c r="DU256" s="2" t="s">
        <v>268</v>
      </c>
      <c r="DV256" s="7"/>
      <c r="DW256" s="7" t="s">
        <v>2129</v>
      </c>
      <c r="DX256" s="7" t="s">
        <v>2130</v>
      </c>
      <c r="DY256" s="7" t="s">
        <v>2131</v>
      </c>
      <c r="DZ256" s="36" t="s">
        <v>2132</v>
      </c>
      <c r="EA256" s="7" t="s">
        <v>1917</v>
      </c>
      <c r="EB256" s="7" t="s">
        <v>1830</v>
      </c>
      <c r="EC256" s="7" t="s">
        <v>1810</v>
      </c>
      <c r="ED256" s="6" t="s">
        <v>367</v>
      </c>
      <c r="EE256" s="7"/>
      <c r="EF256" s="2" t="s">
        <v>267</v>
      </c>
      <c r="EG256" s="7"/>
      <c r="EH256" s="7" t="s">
        <v>1220</v>
      </c>
      <c r="EI256" t="s">
        <v>267</v>
      </c>
      <c r="EL256">
        <f t="shared" si="5"/>
        <v>81</v>
      </c>
    </row>
    <row r="257" spans="1:142" ht="12" customHeight="1">
      <c r="A257">
        <v>255</v>
      </c>
      <c r="B257" s="17">
        <v>42601.68959490741</v>
      </c>
      <c r="C257">
        <v>100</v>
      </c>
      <c r="D257">
        <v>3764</v>
      </c>
      <c r="E257" t="b">
        <v>1</v>
      </c>
      <c r="F257" t="s">
        <v>263</v>
      </c>
      <c r="G257" t="s">
        <v>265</v>
      </c>
      <c r="H257">
        <f t="shared" si="0"/>
        <v>1</v>
      </c>
      <c r="I257" s="2">
        <f t="shared" si="1"/>
        <v>0</v>
      </c>
      <c r="J257" s="2">
        <f t="shared" ref="J257:K257" si="278">IF(O257="Yes",0,IF(O257="NO",1,""))</f>
        <v>0</v>
      </c>
      <c r="K257" s="2">
        <f t="shared" si="278"/>
        <v>0</v>
      </c>
      <c r="L257" s="2" t="str">
        <f t="shared" si="3"/>
        <v/>
      </c>
      <c r="M257" s="2">
        <f t="shared" si="4"/>
        <v>0</v>
      </c>
      <c r="N257" s="2" t="s">
        <v>266</v>
      </c>
      <c r="O257" s="2" t="s">
        <v>267</v>
      </c>
      <c r="P257" s="2" t="s">
        <v>267</v>
      </c>
      <c r="Q257" s="2" t="s">
        <v>904</v>
      </c>
      <c r="R257" s="2"/>
      <c r="S257" s="3" t="s">
        <v>267</v>
      </c>
      <c r="T257" s="2" t="s">
        <v>268</v>
      </c>
      <c r="V257" s="3"/>
      <c r="W257" s="18"/>
      <c r="X257" s="2"/>
      <c r="Y257" s="2" t="s">
        <v>2949</v>
      </c>
      <c r="Z257" s="2" t="s">
        <v>1698</v>
      </c>
      <c r="AA257" s="3">
        <v>27</v>
      </c>
      <c r="AB257" s="5">
        <f t="shared" si="220"/>
        <v>20</v>
      </c>
      <c r="AD257" s="3" t="s">
        <v>1701</v>
      </c>
      <c r="AE257" s="3"/>
      <c r="AF257" s="6" t="s">
        <v>270</v>
      </c>
      <c r="AH257" s="3" t="s">
        <v>2546</v>
      </c>
      <c r="AJ257" s="2"/>
      <c r="AK257" s="2" t="s">
        <v>268</v>
      </c>
      <c r="AM257" s="2" t="s">
        <v>267</v>
      </c>
      <c r="AN257" s="3">
        <v>2</v>
      </c>
      <c r="AO257" s="2" t="s">
        <v>267</v>
      </c>
      <c r="AP257" s="32" t="s">
        <v>3297</v>
      </c>
      <c r="AQ257" s="3" t="s">
        <v>2898</v>
      </c>
      <c r="AR257" s="2"/>
      <c r="AS257" t="s">
        <v>267</v>
      </c>
      <c r="AW257" s="15"/>
      <c r="AX257" t="s">
        <v>267</v>
      </c>
      <c r="BD257" t="s">
        <v>2891</v>
      </c>
      <c r="BF257" s="2" t="s">
        <v>2892</v>
      </c>
      <c r="BG257" s="2"/>
      <c r="BI257" s="2" t="s">
        <v>268</v>
      </c>
      <c r="BJ257" s="2"/>
      <c r="BL257" s="7"/>
      <c r="BM257" s="2" t="s">
        <v>1839</v>
      </c>
      <c r="BN257" s="7" t="s">
        <v>2596</v>
      </c>
      <c r="BO257" s="2" t="s">
        <v>1839</v>
      </c>
      <c r="BP257" s="2" t="s">
        <v>268</v>
      </c>
      <c r="BQ257" s="7" t="s">
        <v>2092</v>
      </c>
      <c r="BR257" s="2" t="s">
        <v>1839</v>
      </c>
      <c r="BS257" s="2" t="s">
        <v>268</v>
      </c>
      <c r="BT257" s="7" t="s">
        <v>999</v>
      </c>
      <c r="BU257" s="2" t="s">
        <v>1839</v>
      </c>
      <c r="BV257" s="2" t="s">
        <v>268</v>
      </c>
      <c r="BW257" s="7" t="s">
        <v>2093</v>
      </c>
      <c r="BX257" s="6" t="s">
        <v>277</v>
      </c>
      <c r="BY257" t="s">
        <v>3298</v>
      </c>
      <c r="CA257" s="2" t="s">
        <v>2961</v>
      </c>
      <c r="CB257" s="7" t="s">
        <v>2450</v>
      </c>
      <c r="CC257" t="s">
        <v>1839</v>
      </c>
      <c r="CD257" s="7"/>
      <c r="CE257" s="2" t="s">
        <v>2918</v>
      </c>
      <c r="CF257" s="7" t="s">
        <v>2567</v>
      </c>
      <c r="CG257" s="2" t="s">
        <v>2903</v>
      </c>
      <c r="CH257" s="7" t="s">
        <v>1925</v>
      </c>
      <c r="CI257" s="2" t="s">
        <v>1839</v>
      </c>
      <c r="CJ257" s="7"/>
      <c r="CK257" s="7" t="s">
        <v>2488</v>
      </c>
      <c r="CL257" s="7" t="s">
        <v>2632</v>
      </c>
      <c r="CM257" t="s">
        <v>2942</v>
      </c>
      <c r="CN257" s="2" t="s">
        <v>2962</v>
      </c>
      <c r="CO257" s="2" t="s">
        <v>2964</v>
      </c>
      <c r="CP257" s="2" t="s">
        <v>2965</v>
      </c>
      <c r="CQ257" s="2" t="s">
        <v>2963</v>
      </c>
      <c r="CR257" t="s">
        <v>3027</v>
      </c>
      <c r="CS257" s="2" t="s">
        <v>267</v>
      </c>
      <c r="CT257" s="7" t="s">
        <v>2383</v>
      </c>
      <c r="CU257" s="2" t="s">
        <v>268</v>
      </c>
      <c r="CV257" s="2"/>
      <c r="CW257" s="2" t="s">
        <v>268</v>
      </c>
      <c r="CX257" s="2" t="s">
        <v>268</v>
      </c>
      <c r="CZ257" s="7" t="s">
        <v>2572</v>
      </c>
      <c r="DA257" s="7" t="s">
        <v>2557</v>
      </c>
      <c r="DB257" s="7" t="s">
        <v>1207</v>
      </c>
      <c r="DC257" s="7" t="s">
        <v>2439</v>
      </c>
      <c r="DD257" s="2" t="s">
        <v>2966</v>
      </c>
      <c r="DE257" s="7" t="s">
        <v>1952</v>
      </c>
      <c r="DF257" s="7"/>
      <c r="DI257" s="2"/>
      <c r="DM257" s="7"/>
      <c r="DP257" s="7" t="s">
        <v>2040</v>
      </c>
      <c r="DQ257" s="2" t="s">
        <v>267</v>
      </c>
      <c r="DR257" s="7" t="s">
        <v>955</v>
      </c>
      <c r="DS257" s="2" t="s">
        <v>2970</v>
      </c>
      <c r="DT257" s="7" t="s">
        <v>1595</v>
      </c>
      <c r="DU257" s="2" t="s">
        <v>268</v>
      </c>
      <c r="DV257" s="7"/>
      <c r="DW257" s="7" t="s">
        <v>2150</v>
      </c>
      <c r="DX257" s="7" t="s">
        <v>2151</v>
      </c>
      <c r="DY257" s="7" t="s">
        <v>2152</v>
      </c>
      <c r="DZ257" s="7" t="s">
        <v>2153</v>
      </c>
      <c r="EA257" s="7" t="s">
        <v>1937</v>
      </c>
      <c r="EB257" s="7" t="s">
        <v>1851</v>
      </c>
      <c r="EC257" s="7" t="s">
        <v>1831</v>
      </c>
      <c r="ED257" s="6" t="s">
        <v>368</v>
      </c>
      <c r="EE257" s="7" t="s">
        <v>556</v>
      </c>
      <c r="EF257" s="2" t="s">
        <v>267</v>
      </c>
      <c r="EG257" s="7"/>
      <c r="EH257" s="7"/>
      <c r="EI257" t="s">
        <v>267</v>
      </c>
      <c r="EJ257" t="s">
        <v>3180</v>
      </c>
      <c r="EL257">
        <f t="shared" si="5"/>
        <v>80</v>
      </c>
    </row>
    <row r="258" spans="1:142" ht="12" customHeight="1">
      <c r="A258">
        <v>256</v>
      </c>
      <c r="B258" s="17">
        <v>42601.523726851854</v>
      </c>
      <c r="C258">
        <v>100</v>
      </c>
      <c r="D258">
        <v>3902</v>
      </c>
      <c r="E258" t="b">
        <v>1</v>
      </c>
      <c r="F258" t="s">
        <v>263</v>
      </c>
      <c r="G258" t="s">
        <v>265</v>
      </c>
      <c r="H258">
        <f t="shared" si="0"/>
        <v>1</v>
      </c>
      <c r="I258" s="2">
        <f t="shared" si="1"/>
        <v>0</v>
      </c>
      <c r="J258" s="2">
        <f t="shared" ref="J258:K258" si="279">IF(O258="Yes",0,IF(O258="NO",1,""))</f>
        <v>0</v>
      </c>
      <c r="K258" s="2">
        <f t="shared" si="279"/>
        <v>0</v>
      </c>
      <c r="L258" s="2" t="str">
        <f t="shared" si="3"/>
        <v/>
      </c>
      <c r="M258" s="2">
        <f t="shared" si="4"/>
        <v>0</v>
      </c>
      <c r="N258" s="2" t="s">
        <v>269</v>
      </c>
      <c r="O258" s="2" t="s">
        <v>267</v>
      </c>
      <c r="P258" s="2" t="s">
        <v>267</v>
      </c>
      <c r="Q258" s="2" t="s">
        <v>904</v>
      </c>
      <c r="R258" s="2"/>
      <c r="S258" s="3" t="s">
        <v>267</v>
      </c>
      <c r="T258" s="2" t="s">
        <v>267</v>
      </c>
      <c r="U258" t="s">
        <v>627</v>
      </c>
      <c r="V258" s="3">
        <v>2006</v>
      </c>
      <c r="W258" s="18"/>
      <c r="X258" s="2" t="s">
        <v>3299</v>
      </c>
      <c r="Y258" s="2" t="s">
        <v>1697</v>
      </c>
      <c r="Z258" s="2" t="s">
        <v>1698</v>
      </c>
      <c r="AA258" s="3">
        <v>44</v>
      </c>
      <c r="AB258" s="5">
        <f t="shared" si="220"/>
        <v>40</v>
      </c>
      <c r="AC258">
        <v>35</v>
      </c>
      <c r="AD258" s="3" t="s">
        <v>2888</v>
      </c>
      <c r="AE258" s="3" t="s">
        <v>2888</v>
      </c>
      <c r="AF258" s="6" t="s">
        <v>275</v>
      </c>
      <c r="AH258" s="3" t="s">
        <v>2953</v>
      </c>
      <c r="AJ258" s="2"/>
      <c r="AK258" s="2" t="s">
        <v>268</v>
      </c>
      <c r="AM258" s="2" t="s">
        <v>268</v>
      </c>
      <c r="AN258" s="3">
        <v>1</v>
      </c>
      <c r="AO258" s="2" t="s">
        <v>267</v>
      </c>
      <c r="AP258" s="5" t="s">
        <v>3300</v>
      </c>
      <c r="AQ258" s="3" t="s">
        <v>2907</v>
      </c>
      <c r="AR258" s="2" t="s">
        <v>2907</v>
      </c>
      <c r="AS258" t="s">
        <v>267</v>
      </c>
      <c r="AW258" s="15"/>
      <c r="AX258" t="s">
        <v>268</v>
      </c>
      <c r="AY258">
        <v>2007</v>
      </c>
      <c r="AZ258">
        <v>13</v>
      </c>
      <c r="BA258" t="s">
        <v>3301</v>
      </c>
      <c r="BB258" t="s">
        <v>2934</v>
      </c>
      <c r="BD258" t="s">
        <v>3302</v>
      </c>
      <c r="BF258" s="2" t="s">
        <v>2892</v>
      </c>
      <c r="BG258" s="2" t="s">
        <v>267</v>
      </c>
      <c r="BH258" t="s">
        <v>2892</v>
      </c>
      <c r="BI258" s="2" t="s">
        <v>268</v>
      </c>
      <c r="BJ258" s="2"/>
      <c r="BL258" s="7"/>
      <c r="BM258" s="2" t="s">
        <v>1839</v>
      </c>
      <c r="BN258" s="7" t="s">
        <v>2612</v>
      </c>
      <c r="BO258" s="2" t="s">
        <v>2893</v>
      </c>
      <c r="BP258" s="2" t="s">
        <v>268</v>
      </c>
      <c r="BQ258" s="36" t="s">
        <v>2115</v>
      </c>
      <c r="BR258" s="2" t="s">
        <v>2893</v>
      </c>
      <c r="BS258" s="2" t="s">
        <v>268</v>
      </c>
      <c r="BT258" s="7" t="s">
        <v>1029</v>
      </c>
      <c r="BU258" s="2" t="s">
        <v>1839</v>
      </c>
      <c r="BV258" s="2" t="s">
        <v>268</v>
      </c>
      <c r="BW258" s="7" t="s">
        <v>2116</v>
      </c>
      <c r="BX258" s="6" t="s">
        <v>283</v>
      </c>
      <c r="CA258" s="2" t="s">
        <v>2961</v>
      </c>
      <c r="CB258" s="7" t="s">
        <v>2467</v>
      </c>
      <c r="CC258" t="s">
        <v>1839</v>
      </c>
      <c r="CD258" s="7"/>
      <c r="CE258" s="2" t="s">
        <v>2918</v>
      </c>
      <c r="CF258" s="7" t="s">
        <v>2583</v>
      </c>
      <c r="CG258" s="2" t="s">
        <v>1839</v>
      </c>
      <c r="CH258" s="7"/>
      <c r="CI258" s="2" t="s">
        <v>1839</v>
      </c>
      <c r="CJ258" s="7"/>
      <c r="CK258" s="7" t="s">
        <v>2701</v>
      </c>
      <c r="CL258" s="36" t="s">
        <v>2647</v>
      </c>
      <c r="CM258" t="s">
        <v>2942</v>
      </c>
      <c r="CN258" s="2" t="s">
        <v>2962</v>
      </c>
      <c r="CO258" s="2" t="s">
        <v>2991</v>
      </c>
      <c r="CP258" s="2" t="s">
        <v>2991</v>
      </c>
      <c r="CQ258" s="2" t="s">
        <v>2963</v>
      </c>
      <c r="CR258" t="s">
        <v>2963</v>
      </c>
      <c r="CS258" s="2" t="s">
        <v>267</v>
      </c>
      <c r="CT258" s="36" t="s">
        <v>2401</v>
      </c>
      <c r="CU258" s="2" t="s">
        <v>268</v>
      </c>
      <c r="CV258" s="2"/>
      <c r="CW258" s="2" t="s">
        <v>268</v>
      </c>
      <c r="CX258" s="2" t="s">
        <v>268</v>
      </c>
      <c r="CZ258" s="36" t="s">
        <v>2588</v>
      </c>
      <c r="DA258" s="36" t="s">
        <v>2573</v>
      </c>
      <c r="DB258" s="7" t="s">
        <v>1232</v>
      </c>
      <c r="DC258" s="7" t="s">
        <v>2457</v>
      </c>
      <c r="DD258" s="2" t="s">
        <v>2998</v>
      </c>
      <c r="DE258" s="7"/>
      <c r="DF258" s="7" t="s">
        <v>983</v>
      </c>
      <c r="DG258" t="s">
        <v>3053</v>
      </c>
      <c r="DI258" s="2" t="s">
        <v>268</v>
      </c>
      <c r="DJ258" t="s">
        <v>3032</v>
      </c>
      <c r="DK258" t="s">
        <v>268</v>
      </c>
      <c r="DL258" t="s">
        <v>3303</v>
      </c>
      <c r="DM258" s="7" t="s">
        <v>708</v>
      </c>
      <c r="DN258" t="s">
        <v>3054</v>
      </c>
      <c r="DP258" s="7" t="s">
        <v>2061</v>
      </c>
      <c r="DQ258" s="2" t="s">
        <v>268</v>
      </c>
      <c r="DR258" s="7"/>
      <c r="DS258" s="2" t="s">
        <v>2966</v>
      </c>
      <c r="DT258" s="7" t="s">
        <v>1618</v>
      </c>
      <c r="DU258" s="2" t="s">
        <v>268</v>
      </c>
      <c r="DV258" s="7"/>
      <c r="DW258" s="7" t="s">
        <v>2173</v>
      </c>
      <c r="DX258" s="7" t="s">
        <v>2174</v>
      </c>
      <c r="DY258" s="36" t="s">
        <v>2175</v>
      </c>
      <c r="DZ258" s="36" t="s">
        <v>2176</v>
      </c>
      <c r="EA258" s="7" t="s">
        <v>1959</v>
      </c>
      <c r="EB258" s="7" t="s">
        <v>1872</v>
      </c>
      <c r="EC258" s="7" t="s">
        <v>1852</v>
      </c>
      <c r="ED258" s="6" t="s">
        <v>369</v>
      </c>
      <c r="EE258" s="7"/>
      <c r="EF258" s="2" t="s">
        <v>267</v>
      </c>
      <c r="EG258" s="7"/>
      <c r="EH258" s="7" t="s">
        <v>1245</v>
      </c>
      <c r="EI258" t="s">
        <v>267</v>
      </c>
      <c r="EJ258" t="s">
        <v>3180</v>
      </c>
      <c r="EL258">
        <f t="shared" si="5"/>
        <v>96</v>
      </c>
    </row>
    <row r="259" spans="1:142" ht="12" customHeight="1">
      <c r="A259">
        <v>257</v>
      </c>
      <c r="B259" s="17">
        <v>42751.455023148148</v>
      </c>
      <c r="C259">
        <v>99</v>
      </c>
      <c r="D259">
        <v>3913</v>
      </c>
      <c r="E259" t="b">
        <v>0</v>
      </c>
      <c r="F259" t="s">
        <v>263</v>
      </c>
      <c r="G259" t="s">
        <v>265</v>
      </c>
      <c r="H259">
        <f t="shared" si="0"/>
        <v>1</v>
      </c>
      <c r="I259" s="2">
        <f t="shared" si="1"/>
        <v>0</v>
      </c>
      <c r="J259" s="2">
        <f t="shared" ref="J259:K259" si="280">IF(O259="Yes",0,IF(O259="NO",1,""))</f>
        <v>0</v>
      </c>
      <c r="K259" s="2">
        <f t="shared" si="280"/>
        <v>0</v>
      </c>
      <c r="L259" s="2" t="str">
        <f t="shared" si="3"/>
        <v/>
      </c>
      <c r="M259" s="2">
        <f t="shared" si="4"/>
        <v>0</v>
      </c>
      <c r="N259" s="2" t="s">
        <v>269</v>
      </c>
      <c r="O259" s="2" t="s">
        <v>267</v>
      </c>
      <c r="P259" s="2" t="s">
        <v>267</v>
      </c>
      <c r="Q259" s="2" t="s">
        <v>904</v>
      </c>
      <c r="R259" s="2"/>
      <c r="S259" s="3" t="s">
        <v>267</v>
      </c>
      <c r="T259" s="2" t="s">
        <v>268</v>
      </c>
      <c r="V259" s="3"/>
      <c r="W259" s="18"/>
      <c r="X259" s="2"/>
      <c r="Y259" s="2" t="s">
        <v>1697</v>
      </c>
      <c r="Z259" s="2" t="s">
        <v>1698</v>
      </c>
      <c r="AA259" s="3">
        <v>58</v>
      </c>
      <c r="AB259" s="5">
        <f t="shared" si="220"/>
        <v>50</v>
      </c>
      <c r="AC259" t="s">
        <v>3304</v>
      </c>
      <c r="AD259" s="3" t="s">
        <v>1701</v>
      </c>
      <c r="AE259" s="3" t="s">
        <v>2888</v>
      </c>
      <c r="AF259" s="6" t="s">
        <v>270</v>
      </c>
      <c r="AH259" s="3" t="s">
        <v>2546</v>
      </c>
      <c r="AJ259" s="2"/>
      <c r="AK259" s="2" t="s">
        <v>267</v>
      </c>
      <c r="AM259" s="2"/>
      <c r="AN259" s="3"/>
      <c r="AO259" s="2"/>
      <c r="AP259" s="5"/>
      <c r="AQ259" s="3"/>
      <c r="AR259" s="2"/>
      <c r="AS259" t="s">
        <v>2157</v>
      </c>
      <c r="AT259" t="s">
        <v>3305</v>
      </c>
      <c r="AV259" t="s">
        <v>3002</v>
      </c>
      <c r="AW259" s="30">
        <v>168</v>
      </c>
      <c r="AX259" t="s">
        <v>267</v>
      </c>
      <c r="BD259" t="s">
        <v>3306</v>
      </c>
      <c r="BF259" s="2" t="s">
        <v>2892</v>
      </c>
      <c r="BG259" s="2"/>
      <c r="BI259" s="2" t="s">
        <v>2160</v>
      </c>
      <c r="BJ259" s="2" t="s">
        <v>2986</v>
      </c>
      <c r="BK259" t="s">
        <v>267</v>
      </c>
      <c r="BL259" s="7"/>
      <c r="BM259" s="2" t="s">
        <v>2958</v>
      </c>
      <c r="BN259" s="7" t="s">
        <v>2626</v>
      </c>
      <c r="BO259" s="2" t="s">
        <v>2958</v>
      </c>
      <c r="BP259" s="2" t="s">
        <v>267</v>
      </c>
      <c r="BQ259" s="7"/>
      <c r="BR259" s="2"/>
      <c r="BS259" s="2"/>
      <c r="BT259" s="7"/>
      <c r="BU259" s="2" t="s">
        <v>2942</v>
      </c>
      <c r="BV259" s="2" t="s">
        <v>268</v>
      </c>
      <c r="BW259" s="7" t="s">
        <v>2138</v>
      </c>
      <c r="BX259" s="6" t="s">
        <v>280</v>
      </c>
      <c r="CA259" s="2" t="s">
        <v>2940</v>
      </c>
      <c r="CB259" s="7" t="s">
        <v>2485</v>
      </c>
      <c r="CC259" t="s">
        <v>1839</v>
      </c>
      <c r="CD259" s="7"/>
      <c r="CE259" s="2" t="s">
        <v>2918</v>
      </c>
      <c r="CF259" s="7" t="s">
        <v>2599</v>
      </c>
      <c r="CG259" s="2" t="s">
        <v>2917</v>
      </c>
      <c r="CH259" s="7" t="s">
        <v>1945</v>
      </c>
      <c r="CI259" s="2" t="s">
        <v>2942</v>
      </c>
      <c r="CJ259" s="7" t="s">
        <v>2487</v>
      </c>
      <c r="CK259" s="7" t="s">
        <v>2712</v>
      </c>
      <c r="CL259" s="7" t="s">
        <v>2661</v>
      </c>
      <c r="CM259" t="s">
        <v>2975</v>
      </c>
      <c r="CN259" s="2" t="s">
        <v>2994</v>
      </c>
      <c r="CO259" s="2" t="s">
        <v>2991</v>
      </c>
      <c r="CP259" s="2" t="s">
        <v>2963</v>
      </c>
      <c r="CQ259" s="2" t="s">
        <v>2964</v>
      </c>
      <c r="CR259" t="s">
        <v>2964</v>
      </c>
      <c r="CS259" s="2" t="s">
        <v>267</v>
      </c>
      <c r="CT259" s="7" t="s">
        <v>2418</v>
      </c>
      <c r="CU259" s="2" t="s">
        <v>268</v>
      </c>
      <c r="CV259" s="2"/>
      <c r="CW259" s="2" t="s">
        <v>268</v>
      </c>
      <c r="CX259" s="2" t="s">
        <v>268</v>
      </c>
      <c r="CZ259" s="7" t="s">
        <v>2605</v>
      </c>
      <c r="DA259" s="7" t="s">
        <v>2589</v>
      </c>
      <c r="DB259" s="7"/>
      <c r="DC259" s="7" t="s">
        <v>2475</v>
      </c>
      <c r="DD259" s="2" t="s">
        <v>2966</v>
      </c>
      <c r="DE259" s="7" t="s">
        <v>1974</v>
      </c>
      <c r="DF259" s="7"/>
      <c r="DI259" s="2"/>
      <c r="DM259" s="7"/>
      <c r="DP259" s="7" t="s">
        <v>2082</v>
      </c>
      <c r="DQ259" s="2" t="s">
        <v>268</v>
      </c>
      <c r="DR259" s="7"/>
      <c r="DS259" s="2" t="s">
        <v>268</v>
      </c>
      <c r="DT259" s="7"/>
      <c r="DU259" s="2" t="s">
        <v>268</v>
      </c>
      <c r="DV259" s="7"/>
      <c r="DW259" s="7" t="s">
        <v>2193</v>
      </c>
      <c r="DX259" s="7" t="s">
        <v>2194</v>
      </c>
      <c r="DY259" s="7" t="s">
        <v>2195</v>
      </c>
      <c r="DZ259" s="7" t="s">
        <v>2196</v>
      </c>
      <c r="EA259" s="7" t="s">
        <v>1981</v>
      </c>
      <c r="EB259" s="7" t="s">
        <v>1895</v>
      </c>
      <c r="EC259" s="7" t="s">
        <v>1873</v>
      </c>
      <c r="ED259" s="6" t="s">
        <v>370</v>
      </c>
      <c r="EE259" s="7" t="s">
        <v>589</v>
      </c>
      <c r="EF259" s="2" t="s">
        <v>267</v>
      </c>
      <c r="EG259" s="7"/>
      <c r="EH259" s="7" t="s">
        <v>1273</v>
      </c>
      <c r="EI259" t="s">
        <v>267</v>
      </c>
      <c r="EL259">
        <f t="shared" si="5"/>
        <v>75</v>
      </c>
    </row>
    <row r="260" spans="1:142" ht="12" customHeight="1">
      <c r="A260">
        <v>258</v>
      </c>
      <c r="B260" s="17">
        <v>42804.308599537035</v>
      </c>
      <c r="C260">
        <v>99</v>
      </c>
      <c r="D260">
        <v>3952</v>
      </c>
      <c r="E260" t="b">
        <v>0</v>
      </c>
      <c r="F260" t="s">
        <v>263</v>
      </c>
      <c r="G260" t="s">
        <v>265</v>
      </c>
      <c r="H260">
        <f t="shared" si="0"/>
        <v>1</v>
      </c>
      <c r="I260" s="2">
        <f t="shared" si="1"/>
        <v>0</v>
      </c>
      <c r="J260" s="2">
        <f t="shared" ref="J260:K260" si="281">IF(O260="Yes",0,IF(O260="NO",1,""))</f>
        <v>0</v>
      </c>
      <c r="K260" s="2">
        <f t="shared" si="281"/>
        <v>0</v>
      </c>
      <c r="L260" s="2" t="str">
        <f t="shared" si="3"/>
        <v/>
      </c>
      <c r="M260" s="2">
        <f t="shared" si="4"/>
        <v>0</v>
      </c>
      <c r="N260" s="2" t="s">
        <v>269</v>
      </c>
      <c r="O260" s="2" t="s">
        <v>267</v>
      </c>
      <c r="P260" s="2" t="s">
        <v>267</v>
      </c>
      <c r="Q260" s="2" t="s">
        <v>904</v>
      </c>
      <c r="R260" s="2"/>
      <c r="S260" s="3" t="s">
        <v>267</v>
      </c>
      <c r="T260" s="2" t="s">
        <v>268</v>
      </c>
      <c r="V260" s="3"/>
      <c r="W260" s="18"/>
      <c r="X260" s="2"/>
      <c r="Y260" s="2" t="s">
        <v>906</v>
      </c>
      <c r="Z260" s="2" t="s">
        <v>1698</v>
      </c>
      <c r="AA260" s="3">
        <v>45</v>
      </c>
      <c r="AB260" s="5">
        <f t="shared" si="220"/>
        <v>40</v>
      </c>
      <c r="AC260" t="s">
        <v>3307</v>
      </c>
      <c r="AD260" s="3" t="s">
        <v>2925</v>
      </c>
      <c r="AE260" s="3" t="s">
        <v>2925</v>
      </c>
      <c r="AF260" s="6" t="s">
        <v>270</v>
      </c>
      <c r="AH260" s="3" t="s">
        <v>3013</v>
      </c>
      <c r="AJ260" s="2" t="s">
        <v>267</v>
      </c>
      <c r="AK260" s="2" t="s">
        <v>268</v>
      </c>
      <c r="AM260" s="2" t="s">
        <v>268</v>
      </c>
      <c r="AN260" s="3">
        <v>1</v>
      </c>
      <c r="AO260" s="2" t="s">
        <v>268</v>
      </c>
      <c r="AP260" s="5"/>
      <c r="AQ260" s="3" t="s">
        <v>2898</v>
      </c>
      <c r="AR260" s="2" t="s">
        <v>2984</v>
      </c>
      <c r="AS260" t="s">
        <v>267</v>
      </c>
      <c r="AW260" s="15"/>
      <c r="AX260" t="s">
        <v>268</v>
      </c>
      <c r="AY260">
        <v>2013</v>
      </c>
      <c r="AZ260">
        <v>21</v>
      </c>
      <c r="BA260" t="s">
        <v>3308</v>
      </c>
      <c r="BB260" t="s">
        <v>2909</v>
      </c>
      <c r="BD260" t="s">
        <v>2974</v>
      </c>
      <c r="BF260" s="2" t="s">
        <v>2892</v>
      </c>
      <c r="BG260" s="2" t="s">
        <v>268</v>
      </c>
      <c r="BI260" s="2" t="s">
        <v>2160</v>
      </c>
      <c r="BJ260" s="2" t="s">
        <v>2986</v>
      </c>
      <c r="BK260" t="s">
        <v>268</v>
      </c>
      <c r="BL260" s="7" t="s">
        <v>1274</v>
      </c>
      <c r="BM260" s="2" t="s">
        <v>2975</v>
      </c>
      <c r="BN260" s="7" t="s">
        <v>2641</v>
      </c>
      <c r="BO260" s="2" t="s">
        <v>2986</v>
      </c>
      <c r="BP260" s="2" t="s">
        <v>267</v>
      </c>
      <c r="BQ260" s="7"/>
      <c r="BR260" s="2"/>
      <c r="BS260" s="2"/>
      <c r="BT260" s="7"/>
      <c r="BU260" s="2" t="s">
        <v>2893</v>
      </c>
      <c r="BV260" s="2" t="s">
        <v>268</v>
      </c>
      <c r="BW260" s="7" t="s">
        <v>628</v>
      </c>
      <c r="BX260" s="6" t="s">
        <v>329</v>
      </c>
      <c r="CA260" s="2" t="s">
        <v>2902</v>
      </c>
      <c r="CB260" s="7" t="s">
        <v>2503</v>
      </c>
      <c r="CC260" t="s">
        <v>2917</v>
      </c>
      <c r="CD260" s="7" t="s">
        <v>1513</v>
      </c>
      <c r="CE260" s="2" t="s">
        <v>2904</v>
      </c>
      <c r="CF260" s="7" t="s">
        <v>2615</v>
      </c>
      <c r="CG260" s="2" t="s">
        <v>2903</v>
      </c>
      <c r="CH260" s="7"/>
      <c r="CI260" s="2" t="s">
        <v>2893</v>
      </c>
      <c r="CJ260" s="7" t="s">
        <v>2505</v>
      </c>
      <c r="CK260" s="7" t="s">
        <v>2722</v>
      </c>
      <c r="CL260" s="7" t="s">
        <v>2674</v>
      </c>
      <c r="CM260" t="s">
        <v>2893</v>
      </c>
      <c r="CN260" s="2" t="s">
        <v>2962</v>
      </c>
      <c r="CO260" s="2" t="s">
        <v>2964</v>
      </c>
      <c r="CP260" s="2" t="s">
        <v>2964</v>
      </c>
      <c r="CQ260" s="2" t="s">
        <v>2963</v>
      </c>
      <c r="CR260" t="s">
        <v>2964</v>
      </c>
      <c r="CS260" s="2" t="s">
        <v>267</v>
      </c>
      <c r="CT260" s="7" t="s">
        <v>2436</v>
      </c>
      <c r="CU260" s="2" t="s">
        <v>1881</v>
      </c>
      <c r="CV260" s="2" t="s">
        <v>267</v>
      </c>
      <c r="CW260" s="2" t="s">
        <v>267</v>
      </c>
      <c r="CX260" s="2" t="s">
        <v>268</v>
      </c>
      <c r="CZ260" s="7" t="s">
        <v>2619</v>
      </c>
      <c r="DA260" s="7" t="s">
        <v>2606</v>
      </c>
      <c r="DB260" s="7"/>
      <c r="DC260" s="7" t="s">
        <v>2493</v>
      </c>
      <c r="DD260" s="2" t="s">
        <v>2966</v>
      </c>
      <c r="DE260" s="7" t="s">
        <v>1995</v>
      </c>
      <c r="DF260" s="7"/>
      <c r="DI260" s="2"/>
      <c r="DM260" s="7"/>
      <c r="DP260" s="7" t="s">
        <v>2105</v>
      </c>
      <c r="DQ260" s="2" t="s">
        <v>268</v>
      </c>
      <c r="DR260" s="7"/>
      <c r="DS260" s="2" t="s">
        <v>2970</v>
      </c>
      <c r="DT260" s="7" t="s">
        <v>1641</v>
      </c>
      <c r="DU260" s="2"/>
      <c r="DV260" s="7"/>
      <c r="DW260" s="7" t="s">
        <v>2213</v>
      </c>
      <c r="DX260" s="7" t="s">
        <v>2214</v>
      </c>
      <c r="DY260" s="7" t="s">
        <v>2215</v>
      </c>
      <c r="DZ260" s="7" t="s">
        <v>2216</v>
      </c>
      <c r="EA260" s="7" t="s">
        <v>2002</v>
      </c>
      <c r="EB260" s="7" t="s">
        <v>1918</v>
      </c>
      <c r="EC260" s="7" t="s">
        <v>1896</v>
      </c>
      <c r="ED260" s="6" t="s">
        <v>371</v>
      </c>
      <c r="EE260" s="7"/>
      <c r="EF260" s="2" t="s">
        <v>267</v>
      </c>
      <c r="EG260" s="7"/>
      <c r="EH260" s="7"/>
      <c r="EI260" t="s">
        <v>267</v>
      </c>
      <c r="EL260">
        <f t="shared" si="5"/>
        <v>83</v>
      </c>
    </row>
    <row r="261" spans="1:142" ht="12" customHeight="1">
      <c r="A261">
        <v>259</v>
      </c>
      <c r="B261" s="17">
        <v>42809.429884259262</v>
      </c>
      <c r="C261">
        <v>61</v>
      </c>
      <c r="D261">
        <v>4018</v>
      </c>
      <c r="E261" t="b">
        <v>0</v>
      </c>
      <c r="F261" t="s">
        <v>263</v>
      </c>
      <c r="G261" t="s">
        <v>265</v>
      </c>
      <c r="H261">
        <f t="shared" si="0"/>
        <v>1</v>
      </c>
      <c r="I261" s="2">
        <f t="shared" si="1"/>
        <v>0</v>
      </c>
      <c r="J261" s="2">
        <f t="shared" ref="J261:K261" si="282">IF(O261="Yes",0,IF(O261="NO",1,""))</f>
        <v>0</v>
      </c>
      <c r="K261" s="2">
        <f t="shared" si="282"/>
        <v>0</v>
      </c>
      <c r="L261" s="2" t="str">
        <f t="shared" si="3"/>
        <v/>
      </c>
      <c r="M261" s="2">
        <f t="shared" si="4"/>
        <v>0</v>
      </c>
      <c r="N261" s="2" t="s">
        <v>266</v>
      </c>
      <c r="O261" s="2" t="s">
        <v>267</v>
      </c>
      <c r="P261" s="2" t="s">
        <v>267</v>
      </c>
      <c r="Q261" s="2" t="s">
        <v>624</v>
      </c>
      <c r="R261" s="2"/>
      <c r="S261" s="3"/>
      <c r="T261" s="2" t="s">
        <v>268</v>
      </c>
      <c r="V261" s="3"/>
      <c r="W261" s="18"/>
      <c r="X261" s="2"/>
      <c r="Y261" s="2" t="s">
        <v>1697</v>
      </c>
      <c r="Z261" s="2" t="s">
        <v>1698</v>
      </c>
      <c r="AA261" s="3">
        <v>55</v>
      </c>
      <c r="AB261" s="5">
        <f t="shared" si="220"/>
        <v>50</v>
      </c>
      <c r="AD261" s="3" t="s">
        <v>2543</v>
      </c>
      <c r="AE261" s="3"/>
      <c r="AF261" s="6" t="s">
        <v>272</v>
      </c>
      <c r="AH261" s="3" t="s">
        <v>1704</v>
      </c>
      <c r="AJ261" s="2"/>
      <c r="AK261" s="2"/>
      <c r="AM261" s="2"/>
      <c r="AN261" s="3"/>
      <c r="AO261" s="2" t="s">
        <v>268</v>
      </c>
      <c r="AP261" s="5"/>
      <c r="AQ261" s="3" t="s">
        <v>2890</v>
      </c>
      <c r="AR261" s="2"/>
      <c r="AS261" t="s">
        <v>267</v>
      </c>
      <c r="AW261" s="15"/>
      <c r="AX261" t="s">
        <v>267</v>
      </c>
      <c r="BD261" t="s">
        <v>2941</v>
      </c>
      <c r="BF261" s="2" t="s">
        <v>2910</v>
      </c>
      <c r="BG261" s="2"/>
      <c r="BI261" s="2" t="s">
        <v>2160</v>
      </c>
      <c r="BJ261" s="2" t="s">
        <v>1839</v>
      </c>
      <c r="BK261" t="s">
        <v>267</v>
      </c>
      <c r="BL261" s="7"/>
      <c r="BM261" s="2" t="s">
        <v>1839</v>
      </c>
      <c r="BN261" s="7" t="s">
        <v>2656</v>
      </c>
      <c r="BO261" s="2" t="s">
        <v>2942</v>
      </c>
      <c r="BP261" s="2" t="s">
        <v>267</v>
      </c>
      <c r="BQ261" s="7"/>
      <c r="BR261" s="2"/>
      <c r="BS261" s="2"/>
      <c r="BT261" s="7"/>
      <c r="BU261" s="2" t="s">
        <v>2942</v>
      </c>
      <c r="BV261" s="2" t="s">
        <v>268</v>
      </c>
      <c r="BW261" s="7" t="s">
        <v>662</v>
      </c>
      <c r="BX261" s="6" t="s">
        <v>276</v>
      </c>
      <c r="CA261" s="2" t="s">
        <v>2902</v>
      </c>
      <c r="CB261" s="7"/>
      <c r="CC261" t="s">
        <v>1839</v>
      </c>
      <c r="CD261" s="7"/>
      <c r="CE261" s="2" t="s">
        <v>2918</v>
      </c>
      <c r="CF261" s="7"/>
      <c r="CG261" s="2" t="s">
        <v>2917</v>
      </c>
      <c r="CH261" s="7"/>
      <c r="CI261" s="2" t="s">
        <v>2942</v>
      </c>
      <c r="CJ261" s="7"/>
      <c r="CK261" s="7"/>
      <c r="CL261" s="7"/>
      <c r="CM261" t="s">
        <v>2942</v>
      </c>
      <c r="CN261" s="2" t="s">
        <v>2994</v>
      </c>
      <c r="CO261" s="2"/>
      <c r="CP261" s="2"/>
      <c r="CQ261" s="2"/>
      <c r="CS261" s="2"/>
      <c r="CT261" s="7"/>
      <c r="CU261" s="2"/>
      <c r="CV261" s="2"/>
      <c r="CW261" s="2"/>
      <c r="CX261" s="2"/>
      <c r="CZ261" s="7"/>
      <c r="DA261" s="7"/>
      <c r="DB261" s="7"/>
      <c r="DC261" s="7"/>
      <c r="DD261" s="2"/>
      <c r="DE261" s="7"/>
      <c r="DF261" s="7"/>
      <c r="DI261" s="2"/>
      <c r="DM261" s="7"/>
      <c r="DP261" s="7"/>
      <c r="DQ261" s="2"/>
      <c r="DR261" s="7"/>
      <c r="DS261" s="2"/>
      <c r="DT261" s="7"/>
      <c r="DU261" s="2"/>
      <c r="DV261" s="7"/>
      <c r="DW261" s="7"/>
      <c r="DX261" s="7"/>
      <c r="DY261" s="7"/>
      <c r="DZ261" s="7"/>
      <c r="EA261" s="7"/>
      <c r="EB261" s="7"/>
      <c r="EC261" s="7"/>
      <c r="ED261" s="6"/>
      <c r="EE261" s="7"/>
      <c r="EF261" s="2"/>
      <c r="EG261" s="7"/>
      <c r="EH261" s="7"/>
      <c r="EL261">
        <f t="shared" si="5"/>
        <v>34</v>
      </c>
    </row>
    <row r="262" spans="1:142" ht="12" customHeight="1">
      <c r="A262">
        <v>260</v>
      </c>
      <c r="B262" s="17">
        <v>42767.799629629626</v>
      </c>
      <c r="C262">
        <v>100</v>
      </c>
      <c r="D262">
        <v>4055</v>
      </c>
      <c r="E262" t="b">
        <v>1</v>
      </c>
      <c r="F262" t="s">
        <v>263</v>
      </c>
      <c r="G262" t="s">
        <v>265</v>
      </c>
      <c r="H262">
        <f t="shared" si="0"/>
        <v>1</v>
      </c>
      <c r="I262" s="2">
        <f t="shared" si="1"/>
        <v>0</v>
      </c>
      <c r="J262" s="2">
        <f t="shared" ref="J262:K262" si="283">IF(O262="Yes",0,IF(O262="NO",1,""))</f>
        <v>0</v>
      </c>
      <c r="K262" s="2">
        <f t="shared" si="283"/>
        <v>0</v>
      </c>
      <c r="L262" s="2" t="str">
        <f t="shared" si="3"/>
        <v/>
      </c>
      <c r="M262" s="2">
        <f t="shared" si="4"/>
        <v>0</v>
      </c>
      <c r="N262" s="2" t="s">
        <v>269</v>
      </c>
      <c r="O262" s="2" t="s">
        <v>267</v>
      </c>
      <c r="P262" s="2" t="s">
        <v>267</v>
      </c>
      <c r="Q262" s="2" t="s">
        <v>904</v>
      </c>
      <c r="R262" s="2"/>
      <c r="S262" s="3" t="s">
        <v>267</v>
      </c>
      <c r="T262" s="2" t="s">
        <v>268</v>
      </c>
      <c r="V262" s="3"/>
      <c r="W262" s="18"/>
      <c r="X262" s="2"/>
      <c r="Y262" s="2" t="s">
        <v>3071</v>
      </c>
      <c r="Z262" s="2" t="s">
        <v>1698</v>
      </c>
      <c r="AA262" s="3">
        <v>52</v>
      </c>
      <c r="AB262" s="5">
        <f t="shared" si="220"/>
        <v>50</v>
      </c>
      <c r="AC262">
        <v>50</v>
      </c>
      <c r="AD262" s="3" t="s">
        <v>2888</v>
      </c>
      <c r="AE262" s="3" t="s">
        <v>2888</v>
      </c>
      <c r="AF262" s="6" t="s">
        <v>270</v>
      </c>
      <c r="AH262" s="3" t="s">
        <v>2546</v>
      </c>
      <c r="AJ262" s="2"/>
      <c r="AK262" s="2" t="s">
        <v>267</v>
      </c>
      <c r="AM262" s="2"/>
      <c r="AN262" s="3"/>
      <c r="AO262" s="2"/>
      <c r="AP262" s="5"/>
      <c r="AQ262" s="3"/>
      <c r="AR262" s="2"/>
      <c r="AS262" t="s">
        <v>2157</v>
      </c>
      <c r="AT262" t="s">
        <v>3309</v>
      </c>
      <c r="AV262" t="s">
        <v>3310</v>
      </c>
      <c r="AW262" s="34" t="s">
        <v>3311</v>
      </c>
      <c r="AX262" t="s">
        <v>268</v>
      </c>
      <c r="AY262">
        <v>2016</v>
      </c>
      <c r="AZ262">
        <v>16</v>
      </c>
      <c r="BA262" t="s">
        <v>2908</v>
      </c>
      <c r="BB262" t="s">
        <v>2934</v>
      </c>
      <c r="BD262" t="s">
        <v>2891</v>
      </c>
      <c r="BF262" s="2" t="s">
        <v>2159</v>
      </c>
      <c r="BG262" s="2" t="s">
        <v>267</v>
      </c>
      <c r="BH262" t="s">
        <v>2159</v>
      </c>
      <c r="BI262" s="2" t="s">
        <v>2160</v>
      </c>
      <c r="BJ262" s="2" t="s">
        <v>2986</v>
      </c>
      <c r="BK262" t="s">
        <v>267</v>
      </c>
      <c r="BL262" s="7"/>
      <c r="BM262" s="2" t="s">
        <v>2942</v>
      </c>
      <c r="BN262" s="7"/>
      <c r="BO262" s="2" t="s">
        <v>2986</v>
      </c>
      <c r="BP262" s="2" t="s">
        <v>267</v>
      </c>
      <c r="BQ262" s="7"/>
      <c r="BR262" s="2"/>
      <c r="BS262" s="2"/>
      <c r="BT262" s="7"/>
      <c r="BU262" s="2" t="s">
        <v>1839</v>
      </c>
      <c r="BV262" s="2" t="s">
        <v>268</v>
      </c>
      <c r="BW262" s="7"/>
      <c r="BX262" s="6" t="s">
        <v>279</v>
      </c>
      <c r="BY262" t="s">
        <v>3309</v>
      </c>
      <c r="CA262" s="2" t="s">
        <v>3016</v>
      </c>
      <c r="CB262" s="7"/>
      <c r="CC262" t="s">
        <v>1839</v>
      </c>
      <c r="CD262" s="7"/>
      <c r="CE262" s="2" t="s">
        <v>2918</v>
      </c>
      <c r="CF262" s="7" t="s">
        <v>2629</v>
      </c>
      <c r="CG262" s="2" t="s">
        <v>1839</v>
      </c>
      <c r="CH262" s="7"/>
      <c r="CI262" s="2" t="s">
        <v>2893</v>
      </c>
      <c r="CJ262" s="7" t="s">
        <v>289</v>
      </c>
      <c r="CK262" s="7" t="s">
        <v>267</v>
      </c>
      <c r="CL262" s="7" t="s">
        <v>2689</v>
      </c>
      <c r="CM262" t="s">
        <v>2893</v>
      </c>
      <c r="CN262" s="2" t="s">
        <v>2976</v>
      </c>
      <c r="CO262" s="2" t="s">
        <v>2963</v>
      </c>
      <c r="CP262" s="2" t="s">
        <v>2963</v>
      </c>
      <c r="CQ262" s="2" t="s">
        <v>2963</v>
      </c>
      <c r="CR262" t="s">
        <v>2964</v>
      </c>
      <c r="CS262" s="2" t="s">
        <v>268</v>
      </c>
      <c r="CT262" s="7"/>
      <c r="CU262" s="2" t="s">
        <v>267</v>
      </c>
      <c r="CV262" s="2" t="s">
        <v>268</v>
      </c>
      <c r="CW262" s="2" t="s">
        <v>268</v>
      </c>
      <c r="CX262" s="2" t="s">
        <v>268</v>
      </c>
      <c r="CZ262" s="7" t="s">
        <v>2634</v>
      </c>
      <c r="DA262" s="7"/>
      <c r="DB262" s="7"/>
      <c r="DC262" s="7" t="s">
        <v>2510</v>
      </c>
      <c r="DD262" s="2" t="s">
        <v>2970</v>
      </c>
      <c r="DE262" s="7" t="s">
        <v>2018</v>
      </c>
      <c r="DF262" s="7"/>
      <c r="DI262" s="2"/>
      <c r="DM262" s="7"/>
      <c r="DP262" s="7" t="s">
        <v>2128</v>
      </c>
      <c r="DQ262" s="2" t="s">
        <v>268</v>
      </c>
      <c r="DR262" s="7"/>
      <c r="DS262" s="2" t="s">
        <v>268</v>
      </c>
      <c r="DT262" s="7"/>
      <c r="DU262" s="2" t="s">
        <v>268</v>
      </c>
      <c r="DV262" s="7"/>
      <c r="DW262" s="7" t="s">
        <v>2234</v>
      </c>
      <c r="DX262" s="7" t="s">
        <v>2235</v>
      </c>
      <c r="DY262" s="7" t="s">
        <v>2236</v>
      </c>
      <c r="DZ262" s="7" t="s">
        <v>2237</v>
      </c>
      <c r="EA262" s="7" t="s">
        <v>2025</v>
      </c>
      <c r="EB262" s="7" t="s">
        <v>1938</v>
      </c>
      <c r="EC262" s="7"/>
      <c r="ED262" s="6" t="s">
        <v>341</v>
      </c>
      <c r="EE262" s="7"/>
      <c r="EF262" s="2" t="s">
        <v>267</v>
      </c>
      <c r="EG262" s="7"/>
      <c r="EH262" s="7"/>
      <c r="EI262" t="s">
        <v>2995</v>
      </c>
      <c r="EL262">
        <f t="shared" si="5"/>
        <v>74</v>
      </c>
    </row>
    <row r="263" spans="1:142" ht="12" customHeight="1">
      <c r="A263">
        <v>261</v>
      </c>
      <c r="B263" s="17">
        <v>42715.930081018516</v>
      </c>
      <c r="C263">
        <v>100</v>
      </c>
      <c r="D263">
        <v>4104</v>
      </c>
      <c r="E263" t="b">
        <v>1</v>
      </c>
      <c r="F263" t="s">
        <v>263</v>
      </c>
      <c r="G263" t="s">
        <v>265</v>
      </c>
      <c r="H263">
        <f t="shared" si="0"/>
        <v>1</v>
      </c>
      <c r="I263" s="2">
        <f t="shared" si="1"/>
        <v>0</v>
      </c>
      <c r="J263" s="2">
        <f t="shared" ref="J263:K263" si="284">IF(O263="Yes",0,IF(O263="NO",1,""))</f>
        <v>0</v>
      </c>
      <c r="K263" s="2">
        <f t="shared" si="284"/>
        <v>0</v>
      </c>
      <c r="L263" s="2" t="str">
        <f t="shared" si="3"/>
        <v/>
      </c>
      <c r="M263" s="2">
        <f t="shared" si="4"/>
        <v>0</v>
      </c>
      <c r="N263" s="2" t="s">
        <v>266</v>
      </c>
      <c r="O263" s="2" t="s">
        <v>267</v>
      </c>
      <c r="P263" s="2" t="s">
        <v>267</v>
      </c>
      <c r="Q263" s="2" t="s">
        <v>3026</v>
      </c>
      <c r="R263" s="2"/>
      <c r="S263" s="3" t="s">
        <v>267</v>
      </c>
      <c r="T263" s="2" t="s">
        <v>267</v>
      </c>
      <c r="U263" t="s">
        <v>2683</v>
      </c>
      <c r="V263" s="3"/>
      <c r="W263" s="18"/>
      <c r="X263" s="2" t="s">
        <v>3088</v>
      </c>
      <c r="Y263" s="2" t="s">
        <v>2537</v>
      </c>
      <c r="Z263" s="2" t="s">
        <v>2894</v>
      </c>
      <c r="AA263" s="3">
        <v>44</v>
      </c>
      <c r="AB263" s="5">
        <f t="shared" si="220"/>
        <v>40</v>
      </c>
      <c r="AD263" s="3" t="s">
        <v>2888</v>
      </c>
      <c r="AE263" s="3"/>
      <c r="AF263" s="6" t="s">
        <v>270</v>
      </c>
      <c r="AH263" s="3" t="s">
        <v>2546</v>
      </c>
      <c r="AJ263" s="2"/>
      <c r="AK263" s="2" t="s">
        <v>267</v>
      </c>
      <c r="AM263" s="2"/>
      <c r="AN263" s="3"/>
      <c r="AO263" s="2"/>
      <c r="AP263" s="5"/>
      <c r="AQ263" s="3"/>
      <c r="AR263" s="2"/>
      <c r="AS263" t="s">
        <v>2157</v>
      </c>
      <c r="AT263" t="s">
        <v>904</v>
      </c>
      <c r="AV263">
        <v>48</v>
      </c>
      <c r="AW263" s="30">
        <v>48</v>
      </c>
      <c r="AX263" t="s">
        <v>267</v>
      </c>
      <c r="BD263" t="s">
        <v>2891</v>
      </c>
      <c r="BF263" s="2" t="s">
        <v>2892</v>
      </c>
      <c r="BG263" s="2"/>
      <c r="BI263" s="2" t="s">
        <v>2911</v>
      </c>
      <c r="BJ263" s="2" t="s">
        <v>2986</v>
      </c>
      <c r="BK263" t="s">
        <v>267</v>
      </c>
      <c r="BL263" s="7"/>
      <c r="BM263" s="2" t="s">
        <v>1839</v>
      </c>
      <c r="BN263" s="7" t="s">
        <v>2685</v>
      </c>
      <c r="BO263" s="2" t="s">
        <v>2942</v>
      </c>
      <c r="BP263" s="2" t="s">
        <v>267</v>
      </c>
      <c r="BQ263" s="7"/>
      <c r="BR263" s="2"/>
      <c r="BS263" s="2"/>
      <c r="BT263" s="7"/>
      <c r="BU263" s="2" t="s">
        <v>2942</v>
      </c>
      <c r="BV263" s="2" t="s">
        <v>268</v>
      </c>
      <c r="BW263" s="7" t="s">
        <v>2201</v>
      </c>
      <c r="BX263" s="6" t="s">
        <v>279</v>
      </c>
      <c r="BY263" t="s">
        <v>3312</v>
      </c>
      <c r="CA263" s="2" t="s">
        <v>2961</v>
      </c>
      <c r="CB263" s="7" t="s">
        <v>2518</v>
      </c>
      <c r="CC263" t="s">
        <v>1839</v>
      </c>
      <c r="CD263" s="7"/>
      <c r="CE263" s="2" t="s">
        <v>2918</v>
      </c>
      <c r="CF263" s="7" t="s">
        <v>2644</v>
      </c>
      <c r="CG263" s="2" t="s">
        <v>2903</v>
      </c>
      <c r="CH263" s="7" t="s">
        <v>1967</v>
      </c>
      <c r="CI263" s="2" t="s">
        <v>2942</v>
      </c>
      <c r="CJ263" s="7" t="s">
        <v>2535</v>
      </c>
      <c r="CK263" s="7" t="s">
        <v>267</v>
      </c>
      <c r="CL263" s="7" t="s">
        <v>634</v>
      </c>
      <c r="CM263" t="s">
        <v>2942</v>
      </c>
      <c r="CN263" s="2" t="s">
        <v>2962</v>
      </c>
      <c r="CO263" s="2" t="s">
        <v>2964</v>
      </c>
      <c r="CP263" s="2" t="s">
        <v>2964</v>
      </c>
      <c r="CQ263" s="2" t="s">
        <v>2963</v>
      </c>
      <c r="CR263" t="s">
        <v>2963</v>
      </c>
      <c r="CS263" s="2" t="s">
        <v>267</v>
      </c>
      <c r="CT263" s="7" t="s">
        <v>2454</v>
      </c>
      <c r="CU263" s="2" t="s">
        <v>268</v>
      </c>
      <c r="CV263" s="2"/>
      <c r="CW263" s="2" t="s">
        <v>268</v>
      </c>
      <c r="CX263" s="2" t="s">
        <v>268</v>
      </c>
      <c r="CZ263" s="7" t="s">
        <v>2649</v>
      </c>
      <c r="DA263" s="7" t="s">
        <v>2620</v>
      </c>
      <c r="DB263" s="7"/>
      <c r="DC263" s="7" t="s">
        <v>2525</v>
      </c>
      <c r="DD263" s="2" t="s">
        <v>2966</v>
      </c>
      <c r="DE263" s="7" t="s">
        <v>2039</v>
      </c>
      <c r="DF263" s="7"/>
      <c r="DG263" t="s">
        <v>3031</v>
      </c>
      <c r="DI263" s="2" t="s">
        <v>268</v>
      </c>
      <c r="DJ263" t="s">
        <v>2968</v>
      </c>
      <c r="DL263" t="s">
        <v>2909</v>
      </c>
      <c r="DM263" s="7" t="s">
        <v>740</v>
      </c>
      <c r="DN263" t="s">
        <v>3054</v>
      </c>
      <c r="DP263" s="7" t="s">
        <v>2149</v>
      </c>
      <c r="DQ263" s="2" t="s">
        <v>268</v>
      </c>
      <c r="DR263" s="7"/>
      <c r="DS263" s="2" t="s">
        <v>2970</v>
      </c>
      <c r="DT263" s="7" t="s">
        <v>1665</v>
      </c>
      <c r="DU263" s="2" t="s">
        <v>268</v>
      </c>
      <c r="DV263" s="7"/>
      <c r="DW263" s="7" t="s">
        <v>2255</v>
      </c>
      <c r="DX263" s="7" t="s">
        <v>2256</v>
      </c>
      <c r="DY263" s="7" t="s">
        <v>776</v>
      </c>
      <c r="DZ263" s="7" t="s">
        <v>2257</v>
      </c>
      <c r="EA263" s="7" t="s">
        <v>2046</v>
      </c>
      <c r="EB263" s="7" t="s">
        <v>1960</v>
      </c>
      <c r="EC263" s="7" t="s">
        <v>1919</v>
      </c>
      <c r="ED263" s="6" t="s">
        <v>372</v>
      </c>
      <c r="EE263" s="7"/>
      <c r="EF263" s="2" t="s">
        <v>268</v>
      </c>
      <c r="EG263" s="7" t="s">
        <v>526</v>
      </c>
      <c r="EH263" s="7"/>
      <c r="EI263" t="s">
        <v>2995</v>
      </c>
      <c r="EL263">
        <f t="shared" si="5"/>
        <v>82</v>
      </c>
    </row>
    <row r="264" spans="1:142" ht="12" customHeight="1">
      <c r="A264">
        <v>262</v>
      </c>
      <c r="B264" s="17">
        <v>42753.818935185183</v>
      </c>
      <c r="C264">
        <v>99</v>
      </c>
      <c r="D264">
        <v>4135</v>
      </c>
      <c r="E264" t="b">
        <v>0</v>
      </c>
      <c r="F264" t="s">
        <v>263</v>
      </c>
      <c r="G264" t="s">
        <v>265</v>
      </c>
      <c r="H264">
        <f t="shared" si="0"/>
        <v>1</v>
      </c>
      <c r="I264" s="2">
        <f t="shared" si="1"/>
        <v>0</v>
      </c>
      <c r="J264" s="2">
        <f t="shared" ref="J264:K264" si="285">IF(O264="Yes",0,IF(O264="NO",1,""))</f>
        <v>0</v>
      </c>
      <c r="K264" s="2">
        <f t="shared" si="285"/>
        <v>0</v>
      </c>
      <c r="L264" s="2" t="str">
        <f t="shared" si="3"/>
        <v/>
      </c>
      <c r="M264" s="2">
        <f t="shared" si="4"/>
        <v>0</v>
      </c>
      <c r="N264" s="2" t="s">
        <v>266</v>
      </c>
      <c r="O264" s="2" t="s">
        <v>267</v>
      </c>
      <c r="P264" s="2" t="s">
        <v>267</v>
      </c>
      <c r="Q264" s="2" t="s">
        <v>904</v>
      </c>
      <c r="R264" s="2"/>
      <c r="S264" s="3" t="s">
        <v>267</v>
      </c>
      <c r="T264" s="2" t="s">
        <v>267</v>
      </c>
      <c r="U264" t="s">
        <v>627</v>
      </c>
      <c r="V264" s="3">
        <v>2016</v>
      </c>
      <c r="W264" s="18"/>
      <c r="X264" s="2" t="s">
        <v>3313</v>
      </c>
      <c r="Y264" s="2" t="s">
        <v>1697</v>
      </c>
      <c r="Z264" s="2" t="s">
        <v>1698</v>
      </c>
      <c r="AA264" s="3">
        <v>51</v>
      </c>
      <c r="AB264" s="5">
        <f t="shared" si="220"/>
        <v>50</v>
      </c>
      <c r="AD264" s="3" t="s">
        <v>2888</v>
      </c>
      <c r="AE264" s="3"/>
      <c r="AF264" s="6" t="s">
        <v>272</v>
      </c>
      <c r="AH264" s="3" t="s">
        <v>3013</v>
      </c>
      <c r="AJ264" s="2" t="s">
        <v>268</v>
      </c>
      <c r="AK264" s="2" t="s">
        <v>268</v>
      </c>
      <c r="AM264" s="2" t="s">
        <v>268</v>
      </c>
      <c r="AN264" s="3">
        <v>2</v>
      </c>
      <c r="AO264" s="2" t="s">
        <v>268</v>
      </c>
      <c r="AP264" s="5"/>
      <c r="AQ264" s="3" t="s">
        <v>2907</v>
      </c>
      <c r="AR264" s="2"/>
      <c r="AS264" t="s">
        <v>267</v>
      </c>
      <c r="AW264" s="15"/>
      <c r="AX264" t="s">
        <v>267</v>
      </c>
      <c r="BD264" t="s">
        <v>2891</v>
      </c>
      <c r="BF264" s="2" t="s">
        <v>2892</v>
      </c>
      <c r="BG264" s="2"/>
      <c r="BI264" s="2" t="s">
        <v>2911</v>
      </c>
      <c r="BJ264" s="2" t="s">
        <v>1839</v>
      </c>
      <c r="BK264" t="s">
        <v>267</v>
      </c>
      <c r="BL264" s="7"/>
      <c r="BM264" s="2" t="s">
        <v>1839</v>
      </c>
      <c r="BN264" s="7" t="s">
        <v>501</v>
      </c>
      <c r="BO264" s="2" t="s">
        <v>1839</v>
      </c>
      <c r="BP264" s="2" t="s">
        <v>267</v>
      </c>
      <c r="BQ264" s="7"/>
      <c r="BR264" s="2"/>
      <c r="BS264" s="2"/>
      <c r="BT264" s="7"/>
      <c r="BU264" s="2" t="s">
        <v>1839</v>
      </c>
      <c r="BV264" s="2" t="s">
        <v>268</v>
      </c>
      <c r="BW264" s="7" t="s">
        <v>501</v>
      </c>
      <c r="BX264" s="6" t="s">
        <v>283</v>
      </c>
      <c r="CA264" s="2" t="s">
        <v>3016</v>
      </c>
      <c r="CB264" s="7" t="s">
        <v>501</v>
      </c>
      <c r="CC264" t="s">
        <v>1839</v>
      </c>
      <c r="CD264" s="7"/>
      <c r="CE264" s="2" t="s">
        <v>3017</v>
      </c>
      <c r="CF264" s="7"/>
      <c r="CG264" s="2" t="s">
        <v>1839</v>
      </c>
      <c r="CH264" s="7"/>
      <c r="CI264" s="2" t="s">
        <v>2958</v>
      </c>
      <c r="CJ264" s="7" t="s">
        <v>2553</v>
      </c>
      <c r="CK264" s="7" t="s">
        <v>267</v>
      </c>
      <c r="CL264" s="7" t="s">
        <v>2713</v>
      </c>
      <c r="CM264" t="s">
        <v>2958</v>
      </c>
      <c r="CN264" s="2" t="s">
        <v>2976</v>
      </c>
      <c r="CO264" s="2" t="s">
        <v>2963</v>
      </c>
      <c r="CP264" s="2" t="s">
        <v>2963</v>
      </c>
      <c r="CQ264" s="2" t="s">
        <v>2991</v>
      </c>
      <c r="CR264" t="s">
        <v>2991</v>
      </c>
      <c r="CS264" s="2" t="s">
        <v>268</v>
      </c>
      <c r="CT264" s="7"/>
      <c r="CU264" s="2" t="s">
        <v>1881</v>
      </c>
      <c r="CV264" s="2" t="s">
        <v>268</v>
      </c>
      <c r="CW264" s="2" t="s">
        <v>268</v>
      </c>
      <c r="CX264" s="2" t="s">
        <v>268</v>
      </c>
      <c r="CZ264" s="7" t="s">
        <v>2663</v>
      </c>
      <c r="DA264" s="7" t="s">
        <v>2635</v>
      </c>
      <c r="DB264" s="7"/>
      <c r="DC264" s="7" t="s">
        <v>2541</v>
      </c>
      <c r="DD264" s="2" t="s">
        <v>268</v>
      </c>
      <c r="DE264" s="7" t="s">
        <v>501</v>
      </c>
      <c r="DF264" s="7" t="s">
        <v>1013</v>
      </c>
      <c r="DG264" t="s">
        <v>276</v>
      </c>
      <c r="DH264" t="s">
        <v>3314</v>
      </c>
      <c r="DI264" s="2" t="s">
        <v>268</v>
      </c>
      <c r="DJ264" t="s">
        <v>2968</v>
      </c>
      <c r="DL264" t="s">
        <v>3315</v>
      </c>
      <c r="DM264" s="7" t="s">
        <v>501</v>
      </c>
      <c r="DN264" t="s">
        <v>276</v>
      </c>
      <c r="DO264" t="s">
        <v>3316</v>
      </c>
      <c r="DP264" s="7" t="s">
        <v>501</v>
      </c>
      <c r="DQ264" s="2" t="s">
        <v>268</v>
      </c>
      <c r="DR264" s="7"/>
      <c r="DS264" s="2" t="s">
        <v>2966</v>
      </c>
      <c r="DT264" s="7" t="s">
        <v>1689</v>
      </c>
      <c r="DU264" s="2" t="s">
        <v>2966</v>
      </c>
      <c r="DV264" s="7" t="s">
        <v>1212</v>
      </c>
      <c r="DW264" s="7" t="s">
        <v>2275</v>
      </c>
      <c r="DX264" s="7" t="s">
        <v>2276</v>
      </c>
      <c r="DY264" s="7" t="s">
        <v>501</v>
      </c>
      <c r="DZ264" s="7" t="s">
        <v>2277</v>
      </c>
      <c r="EA264" s="7" t="s">
        <v>501</v>
      </c>
      <c r="EB264" s="7" t="s">
        <v>501</v>
      </c>
      <c r="EC264" s="7" t="s">
        <v>1939</v>
      </c>
      <c r="ED264" s="6"/>
      <c r="EE264" s="7"/>
      <c r="EF264" s="2" t="s">
        <v>267</v>
      </c>
      <c r="EG264" s="7"/>
      <c r="EH264" s="7"/>
      <c r="EI264" t="s">
        <v>267</v>
      </c>
      <c r="EK264" t="s">
        <v>3080</v>
      </c>
      <c r="EL264">
        <f t="shared" si="5"/>
        <v>84</v>
      </c>
    </row>
    <row r="265" spans="1:142" ht="12" customHeight="1">
      <c r="A265">
        <v>263</v>
      </c>
      <c r="B265" s="17">
        <v>42857.911030092589</v>
      </c>
      <c r="C265">
        <v>99</v>
      </c>
      <c r="D265">
        <v>4183</v>
      </c>
      <c r="E265" t="b">
        <v>0</v>
      </c>
      <c r="F265" t="s">
        <v>263</v>
      </c>
      <c r="G265" t="s">
        <v>265</v>
      </c>
      <c r="H265">
        <f t="shared" si="0"/>
        <v>1</v>
      </c>
      <c r="I265" s="2">
        <f t="shared" si="1"/>
        <v>0</v>
      </c>
      <c r="J265" s="2">
        <f t="shared" ref="J265:K265" si="286">IF(O265="Yes",0,IF(O265="NO",1,""))</f>
        <v>0</v>
      </c>
      <c r="K265" s="2">
        <f t="shared" si="286"/>
        <v>0</v>
      </c>
      <c r="L265" s="2" t="str">
        <f t="shared" si="3"/>
        <v/>
      </c>
      <c r="M265" s="2">
        <f t="shared" si="4"/>
        <v>0</v>
      </c>
      <c r="N265" s="2" t="s">
        <v>269</v>
      </c>
      <c r="O265" s="2" t="s">
        <v>267</v>
      </c>
      <c r="P265" s="2" t="s">
        <v>267</v>
      </c>
      <c r="Q265" s="2" t="s">
        <v>904</v>
      </c>
      <c r="R265" s="2"/>
      <c r="S265" s="3" t="s">
        <v>267</v>
      </c>
      <c r="T265" s="2" t="s">
        <v>268</v>
      </c>
      <c r="V265" s="3"/>
      <c r="W265" s="18"/>
      <c r="X265" s="2"/>
      <c r="Y265" s="2" t="s">
        <v>906</v>
      </c>
      <c r="Z265" s="2" t="s">
        <v>1698</v>
      </c>
      <c r="AA265" s="3">
        <v>46</v>
      </c>
      <c r="AB265" s="5">
        <f t="shared" si="220"/>
        <v>40</v>
      </c>
      <c r="AC265" t="s">
        <v>3317</v>
      </c>
      <c r="AD265" s="3" t="s">
        <v>2888</v>
      </c>
      <c r="AE265" s="3" t="s">
        <v>2888</v>
      </c>
      <c r="AF265" s="6" t="s">
        <v>270</v>
      </c>
      <c r="AH265" s="3" t="s">
        <v>2546</v>
      </c>
      <c r="AJ265" s="2"/>
      <c r="AK265" s="2" t="s">
        <v>267</v>
      </c>
      <c r="AM265" s="2"/>
      <c r="AN265" s="3"/>
      <c r="AO265" s="2"/>
      <c r="AP265" s="5"/>
      <c r="AQ265" s="3"/>
      <c r="AR265" s="2"/>
      <c r="AS265" t="s">
        <v>267</v>
      </c>
      <c r="AW265" s="15"/>
      <c r="AX265" t="s">
        <v>267</v>
      </c>
      <c r="BD265" t="s">
        <v>2891</v>
      </c>
      <c r="BF265" s="2" t="s">
        <v>2910</v>
      </c>
      <c r="BG265" s="2"/>
      <c r="BI265" s="2" t="s">
        <v>2160</v>
      </c>
      <c r="BJ265" s="2" t="s">
        <v>2958</v>
      </c>
      <c r="BK265" t="s">
        <v>268</v>
      </c>
      <c r="BL265" s="7" t="s">
        <v>1301</v>
      </c>
      <c r="BM265" s="2" t="s">
        <v>2942</v>
      </c>
      <c r="BN265" s="7" t="s">
        <v>2708</v>
      </c>
      <c r="BO265" s="2" t="s">
        <v>2958</v>
      </c>
      <c r="BP265" s="2" t="s">
        <v>268</v>
      </c>
      <c r="BQ265" s="7" t="s">
        <v>2137</v>
      </c>
      <c r="BR265" s="2"/>
      <c r="BS265" s="2"/>
      <c r="BT265" s="7"/>
      <c r="BU265" s="2" t="s">
        <v>2942</v>
      </c>
      <c r="BV265" s="2" t="s">
        <v>268</v>
      </c>
      <c r="BW265" s="7" t="s">
        <v>2243</v>
      </c>
      <c r="BX265" s="6" t="s">
        <v>279</v>
      </c>
      <c r="BY265" t="s">
        <v>3318</v>
      </c>
      <c r="CA265" s="2" t="s">
        <v>2940</v>
      </c>
      <c r="CB265" s="7"/>
      <c r="CC265" t="s">
        <v>1839</v>
      </c>
      <c r="CD265" s="7"/>
      <c r="CE265" s="2" t="s">
        <v>2918</v>
      </c>
      <c r="CF265" s="7" t="s">
        <v>2658</v>
      </c>
      <c r="CG265" s="2" t="s">
        <v>1839</v>
      </c>
      <c r="CH265" s="7"/>
      <c r="CI265" s="2" t="s">
        <v>2893</v>
      </c>
      <c r="CJ265" s="7" t="s">
        <v>2568</v>
      </c>
      <c r="CK265" s="7" t="s">
        <v>2758</v>
      </c>
      <c r="CL265" s="7" t="s">
        <v>2723</v>
      </c>
      <c r="CM265" t="s">
        <v>2942</v>
      </c>
      <c r="CN265" s="2" t="s">
        <v>2962</v>
      </c>
      <c r="CO265" s="2" t="s">
        <v>2963</v>
      </c>
      <c r="CP265" s="2" t="s">
        <v>2964</v>
      </c>
      <c r="CQ265" s="2" t="s">
        <v>2963</v>
      </c>
      <c r="CR265" t="s">
        <v>2964</v>
      </c>
      <c r="CS265" s="2" t="s">
        <v>267</v>
      </c>
      <c r="CT265" s="7" t="s">
        <v>2472</v>
      </c>
      <c r="CU265" s="2" t="s">
        <v>268</v>
      </c>
      <c r="CV265" s="2"/>
      <c r="CW265" s="2" t="s">
        <v>268</v>
      </c>
      <c r="CX265" s="2" t="s">
        <v>268</v>
      </c>
      <c r="CZ265" s="7" t="s">
        <v>2676</v>
      </c>
      <c r="DA265" s="36" t="s">
        <v>2650</v>
      </c>
      <c r="DB265" s="7"/>
      <c r="DC265" s="7" t="s">
        <v>2558</v>
      </c>
      <c r="DD265" s="2" t="s">
        <v>2966</v>
      </c>
      <c r="DE265" s="7"/>
      <c r="DF265" s="7"/>
      <c r="DI265" s="2"/>
      <c r="DM265" s="7"/>
      <c r="DP265" s="7" t="s">
        <v>2192</v>
      </c>
      <c r="DQ265" s="2" t="s">
        <v>268</v>
      </c>
      <c r="DR265" s="7"/>
      <c r="DS265" s="2" t="s">
        <v>2966</v>
      </c>
      <c r="DT265" s="7" t="s">
        <v>1716</v>
      </c>
      <c r="DU265" s="2" t="s">
        <v>2966</v>
      </c>
      <c r="DV265" s="7"/>
      <c r="DW265" s="7" t="s">
        <v>2294</v>
      </c>
      <c r="DX265" s="7" t="s">
        <v>2295</v>
      </c>
      <c r="DY265" s="7" t="s">
        <v>2296</v>
      </c>
      <c r="DZ265" s="7" t="s">
        <v>2297</v>
      </c>
      <c r="EA265" s="7" t="s">
        <v>2088</v>
      </c>
      <c r="EB265" s="7" t="s">
        <v>2003</v>
      </c>
      <c r="EC265" s="7" t="s">
        <v>1961</v>
      </c>
      <c r="ED265" s="6" t="s">
        <v>373</v>
      </c>
      <c r="EE265" s="7"/>
      <c r="EF265" s="2" t="s">
        <v>267</v>
      </c>
      <c r="EG265" s="7"/>
      <c r="EH265" s="7"/>
      <c r="EL265">
        <f t="shared" si="5"/>
        <v>70</v>
      </c>
    </row>
    <row r="266" spans="1:142" ht="12" customHeight="1">
      <c r="A266">
        <v>264</v>
      </c>
      <c r="B266" s="17">
        <v>42602.324664351851</v>
      </c>
      <c r="C266">
        <v>3</v>
      </c>
      <c r="D266">
        <v>4292</v>
      </c>
      <c r="E266" t="b">
        <v>0</v>
      </c>
      <c r="F266" t="s">
        <v>263</v>
      </c>
      <c r="G266" t="s">
        <v>265</v>
      </c>
      <c r="H266">
        <f t="shared" si="0"/>
        <v>0</v>
      </c>
      <c r="I266" s="2">
        <f t="shared" si="1"/>
        <v>0</v>
      </c>
      <c r="J266" s="2" t="str">
        <f t="shared" ref="J266:K266" si="287">IF(O266="Yes",0,IF(O266="NO",1,""))</f>
        <v/>
      </c>
      <c r="K266" s="2" t="str">
        <f t="shared" si="287"/>
        <v/>
      </c>
      <c r="L266" s="2" t="str">
        <f t="shared" si="3"/>
        <v/>
      </c>
      <c r="M266" s="2">
        <f t="shared" si="4"/>
        <v>0</v>
      </c>
      <c r="N266" s="2" t="s">
        <v>266</v>
      </c>
      <c r="O266" s="2"/>
      <c r="P266" s="2"/>
      <c r="Q266" s="2"/>
      <c r="R266" s="2"/>
      <c r="S266" s="3"/>
      <c r="T266" s="2"/>
      <c r="V266" s="3"/>
      <c r="W266" s="18"/>
      <c r="X266" s="2"/>
      <c r="Y266" s="2"/>
      <c r="Z266" s="2"/>
      <c r="AA266" s="3"/>
      <c r="AB266" s="5">
        <f t="shared" si="220"/>
        <v>0</v>
      </c>
      <c r="AD266" s="3"/>
      <c r="AE266" s="3"/>
      <c r="AF266" s="6"/>
      <c r="AH266" s="3"/>
      <c r="AJ266" s="2"/>
      <c r="AK266" s="2"/>
      <c r="AM266" s="2"/>
      <c r="AN266" s="3"/>
      <c r="AO266" s="2"/>
      <c r="AP266" s="5"/>
      <c r="AQ266" s="3"/>
      <c r="AR266" s="2"/>
      <c r="AW266" s="15"/>
      <c r="BF266" s="2"/>
      <c r="BG266" s="2"/>
      <c r="BI266" s="2"/>
      <c r="BJ266" s="2"/>
      <c r="BL266" s="7"/>
      <c r="BM266" s="2"/>
      <c r="BN266" s="7"/>
      <c r="BO266" s="2"/>
      <c r="BP266" s="2"/>
      <c r="BQ266" s="7"/>
      <c r="BR266" s="2"/>
      <c r="BS266" s="2"/>
      <c r="BT266" s="7"/>
      <c r="BU266" s="2"/>
      <c r="BV266" s="2"/>
      <c r="BW266" s="7"/>
      <c r="BX266" s="6"/>
      <c r="CA266" s="2"/>
      <c r="CB266" s="7"/>
      <c r="CD266" s="7"/>
      <c r="CE266" s="2"/>
      <c r="CF266" s="7"/>
      <c r="CG266" s="2"/>
      <c r="CH266" s="7"/>
      <c r="CI266" s="2"/>
      <c r="CJ266" s="7"/>
      <c r="CK266" s="7"/>
      <c r="CL266" s="7"/>
      <c r="CN266" s="2"/>
      <c r="CO266" s="2"/>
      <c r="CP266" s="2"/>
      <c r="CQ266" s="2"/>
      <c r="CS266" s="2"/>
      <c r="CT266" s="7"/>
      <c r="CU266" s="2"/>
      <c r="CV266" s="2"/>
      <c r="CW266" s="2"/>
      <c r="CX266" s="2"/>
      <c r="CZ266" s="7"/>
      <c r="DA266" s="7"/>
      <c r="DB266" s="7"/>
      <c r="DC266" s="7"/>
      <c r="DD266" s="2"/>
      <c r="DE266" s="7"/>
      <c r="DF266" s="7"/>
      <c r="DI266" s="2"/>
      <c r="DM266" s="7"/>
      <c r="DP266" s="7"/>
      <c r="DQ266" s="2"/>
      <c r="DR266" s="7"/>
      <c r="DS266" s="2"/>
      <c r="DT266" s="7"/>
      <c r="DU266" s="2"/>
      <c r="DV266" s="7"/>
      <c r="DW266" s="7"/>
      <c r="DX266" s="7"/>
      <c r="DY266" s="7"/>
      <c r="DZ266" s="7"/>
      <c r="EA266" s="7"/>
      <c r="EB266" s="7"/>
      <c r="EC266" s="7"/>
      <c r="ED266" s="6"/>
      <c r="EE266" s="7"/>
      <c r="EF266" s="2"/>
      <c r="EG266" s="7"/>
      <c r="EH266" s="7"/>
      <c r="EL266">
        <f t="shared" si="5"/>
        <v>0</v>
      </c>
    </row>
    <row r="267" spans="1:142" ht="12" customHeight="1">
      <c r="A267">
        <v>265</v>
      </c>
      <c r="B267" s="17">
        <v>42601.388460648152</v>
      </c>
      <c r="C267">
        <v>99</v>
      </c>
      <c r="D267">
        <v>4332</v>
      </c>
      <c r="E267" t="b">
        <v>0</v>
      </c>
      <c r="F267" t="s">
        <v>263</v>
      </c>
      <c r="G267" t="s">
        <v>265</v>
      </c>
      <c r="H267">
        <f t="shared" si="0"/>
        <v>1</v>
      </c>
      <c r="I267" s="2">
        <f t="shared" si="1"/>
        <v>0</v>
      </c>
      <c r="J267" s="2">
        <f t="shared" ref="J267:K267" si="288">IF(O267="Yes",0,IF(O267="NO",1,""))</f>
        <v>0</v>
      </c>
      <c r="K267" s="2">
        <f t="shared" si="288"/>
        <v>0</v>
      </c>
      <c r="L267" s="2" t="str">
        <f t="shared" si="3"/>
        <v/>
      </c>
      <c r="M267" s="2">
        <f t="shared" si="4"/>
        <v>0</v>
      </c>
      <c r="N267" s="2" t="s">
        <v>269</v>
      </c>
      <c r="O267" s="2" t="s">
        <v>267</v>
      </c>
      <c r="P267" s="2" t="s">
        <v>267</v>
      </c>
      <c r="Q267" s="2" t="s">
        <v>904</v>
      </c>
      <c r="R267" s="2"/>
      <c r="S267" s="3" t="s">
        <v>267</v>
      </c>
      <c r="T267" s="2" t="s">
        <v>268</v>
      </c>
      <c r="V267" s="3"/>
      <c r="W267" s="18"/>
      <c r="X267" s="2"/>
      <c r="Y267" s="2" t="s">
        <v>1697</v>
      </c>
      <c r="Z267" s="2" t="s">
        <v>1698</v>
      </c>
      <c r="AA267" s="3">
        <v>34</v>
      </c>
      <c r="AB267" s="5">
        <f t="shared" si="220"/>
        <v>30</v>
      </c>
      <c r="AC267" t="s">
        <v>3319</v>
      </c>
      <c r="AD267" s="3" t="s">
        <v>2888</v>
      </c>
      <c r="AE267" s="3" t="s">
        <v>2888</v>
      </c>
      <c r="AF267" s="6" t="s">
        <v>270</v>
      </c>
      <c r="AH267" s="3" t="s">
        <v>2546</v>
      </c>
      <c r="AJ267" s="2"/>
      <c r="AK267" s="2" t="s">
        <v>267</v>
      </c>
      <c r="AM267" s="2"/>
      <c r="AN267" s="3"/>
      <c r="AO267" s="2"/>
      <c r="AP267" s="5"/>
      <c r="AQ267" s="3"/>
      <c r="AR267" s="2"/>
      <c r="AS267" t="s">
        <v>267</v>
      </c>
      <c r="AW267" s="15"/>
      <c r="AX267" t="s">
        <v>267</v>
      </c>
      <c r="BD267" t="s">
        <v>2891</v>
      </c>
      <c r="BF267" s="2" t="s">
        <v>2993</v>
      </c>
      <c r="BG267" s="2"/>
      <c r="BI267" s="2" t="s">
        <v>268</v>
      </c>
      <c r="BJ267" s="2"/>
      <c r="BL267" s="7"/>
      <c r="BM267" s="2" t="s">
        <v>2942</v>
      </c>
      <c r="BN267" s="7" t="s">
        <v>2718</v>
      </c>
      <c r="BO267" s="2" t="s">
        <v>2893</v>
      </c>
      <c r="BP267" s="2" t="s">
        <v>268</v>
      </c>
      <c r="BQ267" s="7" t="s">
        <v>2162</v>
      </c>
      <c r="BR267" s="2"/>
      <c r="BS267" s="2"/>
      <c r="BT267" s="7"/>
      <c r="BU267" s="2" t="s">
        <v>2942</v>
      </c>
      <c r="BV267" s="2" t="s">
        <v>268</v>
      </c>
      <c r="BW267" s="7" t="s">
        <v>2263</v>
      </c>
      <c r="BX267" s="6" t="s">
        <v>280</v>
      </c>
      <c r="CA267" s="2" t="s">
        <v>2961</v>
      </c>
      <c r="CB267" s="7" t="s">
        <v>2551</v>
      </c>
      <c r="CC267" t="s">
        <v>1839</v>
      </c>
      <c r="CD267" s="7"/>
      <c r="CE267" s="2" t="s">
        <v>2918</v>
      </c>
      <c r="CF267" s="7" t="s">
        <v>2671</v>
      </c>
      <c r="CG267" s="2" t="s">
        <v>2903</v>
      </c>
      <c r="CH267" s="7" t="s">
        <v>1988</v>
      </c>
      <c r="CI267" s="2" t="s">
        <v>2942</v>
      </c>
      <c r="CJ267" s="7" t="s">
        <v>2584</v>
      </c>
      <c r="CK267" s="7" t="s">
        <v>268</v>
      </c>
      <c r="CL267" s="7" t="s">
        <v>2731</v>
      </c>
      <c r="CM267" t="s">
        <v>2942</v>
      </c>
      <c r="CN267" s="2" t="s">
        <v>2962</v>
      </c>
      <c r="CO267" s="2" t="s">
        <v>2964</v>
      </c>
      <c r="CP267" s="2" t="s">
        <v>2964</v>
      </c>
      <c r="CQ267" s="2" t="s">
        <v>2965</v>
      </c>
      <c r="CR267" t="s">
        <v>2964</v>
      </c>
      <c r="CS267" s="2" t="s">
        <v>267</v>
      </c>
      <c r="CT267" s="7" t="s">
        <v>2490</v>
      </c>
      <c r="CU267" s="2" t="s">
        <v>268</v>
      </c>
      <c r="CV267" s="2"/>
      <c r="CW267" s="2" t="s">
        <v>268</v>
      </c>
      <c r="CX267" s="2" t="s">
        <v>268</v>
      </c>
      <c r="CZ267" s="7" t="s">
        <v>2691</v>
      </c>
      <c r="DA267" s="7" t="s">
        <v>2664</v>
      </c>
      <c r="DB267" s="7"/>
      <c r="DC267" s="7" t="s">
        <v>2574</v>
      </c>
      <c r="DD267" s="2" t="s">
        <v>2966</v>
      </c>
      <c r="DE267" s="7" t="s">
        <v>2081</v>
      </c>
      <c r="DF267" s="7"/>
      <c r="DI267" s="2"/>
      <c r="DM267" s="7"/>
      <c r="DP267" s="7" t="s">
        <v>2212</v>
      </c>
      <c r="DQ267" s="2" t="s">
        <v>267</v>
      </c>
      <c r="DR267" s="7"/>
      <c r="DS267" s="2" t="s">
        <v>2970</v>
      </c>
      <c r="DT267" s="7"/>
      <c r="DU267" s="2" t="s">
        <v>2970</v>
      </c>
      <c r="DV267" s="7"/>
      <c r="DW267" s="7" t="s">
        <v>2315</v>
      </c>
      <c r="DX267" s="7" t="s">
        <v>2316</v>
      </c>
      <c r="DY267" s="7" t="s">
        <v>2317</v>
      </c>
      <c r="DZ267" s="7" t="s">
        <v>2318</v>
      </c>
      <c r="EA267" s="7" t="s">
        <v>2111</v>
      </c>
      <c r="EB267" s="7" t="s">
        <v>2026</v>
      </c>
      <c r="EC267" s="7" t="s">
        <v>1982</v>
      </c>
      <c r="ED267" s="6" t="s">
        <v>374</v>
      </c>
      <c r="EE267" s="7"/>
      <c r="EF267" s="2" t="s">
        <v>267</v>
      </c>
      <c r="EG267" s="7"/>
      <c r="EH267" s="7"/>
      <c r="EI267" t="s">
        <v>267</v>
      </c>
      <c r="EL267">
        <f t="shared" si="5"/>
        <v>69</v>
      </c>
    </row>
    <row r="268" spans="1:142" ht="12" customHeight="1">
      <c r="A268">
        <v>266</v>
      </c>
      <c r="B268" s="17">
        <v>42858.562615740739</v>
      </c>
      <c r="C268">
        <v>99</v>
      </c>
      <c r="D268">
        <v>4556</v>
      </c>
      <c r="E268" t="b">
        <v>0</v>
      </c>
      <c r="F268" t="s">
        <v>263</v>
      </c>
      <c r="G268" t="s">
        <v>265</v>
      </c>
      <c r="H268">
        <f t="shared" si="0"/>
        <v>1</v>
      </c>
      <c r="I268" s="2">
        <f t="shared" si="1"/>
        <v>0</v>
      </c>
      <c r="J268" s="2">
        <f t="shared" ref="J268:K268" si="289">IF(O268="Yes",0,IF(O268="NO",1,""))</f>
        <v>0</v>
      </c>
      <c r="K268" s="2">
        <f t="shared" si="289"/>
        <v>0</v>
      </c>
      <c r="L268" s="2" t="str">
        <f t="shared" si="3"/>
        <v/>
      </c>
      <c r="M268" s="2">
        <f t="shared" si="4"/>
        <v>0</v>
      </c>
      <c r="N268" s="2" t="s">
        <v>266</v>
      </c>
      <c r="O268" s="2" t="s">
        <v>267</v>
      </c>
      <c r="P268" s="2" t="s">
        <v>267</v>
      </c>
      <c r="Q268" s="2" t="s">
        <v>904</v>
      </c>
      <c r="R268" s="2"/>
      <c r="S268" s="3" t="s">
        <v>267</v>
      </c>
      <c r="T268" s="2" t="s">
        <v>268</v>
      </c>
      <c r="V268" s="3"/>
      <c r="W268" s="18"/>
      <c r="X268" s="2"/>
      <c r="Y268" s="2" t="s">
        <v>1697</v>
      </c>
      <c r="Z268" s="2" t="s">
        <v>1698</v>
      </c>
      <c r="AA268" s="3">
        <v>38</v>
      </c>
      <c r="AB268" s="5">
        <f t="shared" si="220"/>
        <v>30</v>
      </c>
      <c r="AD268" s="3" t="s">
        <v>1701</v>
      </c>
      <c r="AE268" s="3"/>
      <c r="AF268" s="6" t="s">
        <v>270</v>
      </c>
      <c r="AH268" s="3" t="s">
        <v>2546</v>
      </c>
      <c r="AJ268" s="2"/>
      <c r="AK268" s="2" t="s">
        <v>267</v>
      </c>
      <c r="AM268" s="2"/>
      <c r="AN268" s="3"/>
      <c r="AO268" s="2"/>
      <c r="AP268" s="5"/>
      <c r="AQ268" s="3"/>
      <c r="AR268" s="2"/>
      <c r="AS268" t="s">
        <v>2157</v>
      </c>
      <c r="AT268" t="s">
        <v>3320</v>
      </c>
      <c r="AV268" t="s">
        <v>3321</v>
      </c>
      <c r="AW268" s="30">
        <v>168</v>
      </c>
      <c r="AX268" t="s">
        <v>267</v>
      </c>
      <c r="BD268" t="s">
        <v>2891</v>
      </c>
      <c r="BF268" s="2" t="s">
        <v>2910</v>
      </c>
      <c r="BG268" s="2"/>
      <c r="BI268" s="2" t="s">
        <v>268</v>
      </c>
      <c r="BJ268" s="2"/>
      <c r="BL268" s="7"/>
      <c r="BM268" s="2" t="s">
        <v>1839</v>
      </c>
      <c r="BN268" s="7" t="s">
        <v>2727</v>
      </c>
      <c r="BO268" s="2" t="s">
        <v>1839</v>
      </c>
      <c r="BP268" s="2" t="s">
        <v>267</v>
      </c>
      <c r="BQ268" s="7"/>
      <c r="BR268" s="2"/>
      <c r="BS268" s="2"/>
      <c r="BT268" s="7"/>
      <c r="BU268" s="2" t="s">
        <v>1839</v>
      </c>
      <c r="BV268" s="2" t="s">
        <v>268</v>
      </c>
      <c r="BW268" s="7" t="s">
        <v>2282</v>
      </c>
      <c r="BX268" s="6" t="s">
        <v>280</v>
      </c>
      <c r="CA268" s="2" t="s">
        <v>2961</v>
      </c>
      <c r="CB268" s="7" t="s">
        <v>2566</v>
      </c>
      <c r="CC268" t="s">
        <v>1839</v>
      </c>
      <c r="CD268" s="7"/>
      <c r="CE268" s="2" t="s">
        <v>2904</v>
      </c>
      <c r="CF268" s="36" t="s">
        <v>2687</v>
      </c>
      <c r="CG268" s="2" t="s">
        <v>2903</v>
      </c>
      <c r="CH268" s="7" t="s">
        <v>2010</v>
      </c>
      <c r="CI268" s="2" t="s">
        <v>2975</v>
      </c>
      <c r="CJ268" s="7" t="s">
        <v>2600</v>
      </c>
      <c r="CK268" s="7" t="s">
        <v>2777</v>
      </c>
      <c r="CL268" s="7" t="s">
        <v>2740</v>
      </c>
      <c r="CM268" t="s">
        <v>2986</v>
      </c>
      <c r="CN268" s="2" t="s">
        <v>2976</v>
      </c>
      <c r="CO268" s="2" t="s">
        <v>3027</v>
      </c>
      <c r="CP268" s="2" t="s">
        <v>2963</v>
      </c>
      <c r="CQ268" s="2" t="s">
        <v>2991</v>
      </c>
      <c r="CR268" t="s">
        <v>2991</v>
      </c>
      <c r="CS268" s="2" t="s">
        <v>267</v>
      </c>
      <c r="CT268" s="7" t="s">
        <v>2507</v>
      </c>
      <c r="CU268" s="2" t="s">
        <v>268</v>
      </c>
      <c r="CV268" s="2"/>
      <c r="CW268" s="2" t="s">
        <v>268</v>
      </c>
      <c r="CX268" s="2" t="s">
        <v>268</v>
      </c>
      <c r="CZ268" s="7" t="s">
        <v>2703</v>
      </c>
      <c r="DA268" s="7" t="s">
        <v>2677</v>
      </c>
      <c r="DB268" s="7"/>
      <c r="DC268" s="7" t="s">
        <v>2590</v>
      </c>
      <c r="DD268" s="2" t="s">
        <v>2966</v>
      </c>
      <c r="DE268" s="7" t="s">
        <v>2104</v>
      </c>
      <c r="DF268" s="7" t="s">
        <v>522</v>
      </c>
      <c r="DI268" s="2"/>
      <c r="DM268" s="7"/>
      <c r="DP268" s="7" t="s">
        <v>2233</v>
      </c>
      <c r="DQ268" s="2" t="s">
        <v>268</v>
      </c>
      <c r="DR268" s="7"/>
      <c r="DS268" s="2" t="s">
        <v>2970</v>
      </c>
      <c r="DT268" s="7" t="s">
        <v>1740</v>
      </c>
      <c r="DU268" s="2" t="s">
        <v>2970</v>
      </c>
      <c r="DV268" s="7" t="s">
        <v>1237</v>
      </c>
      <c r="DW268" s="7" t="s">
        <v>2334</v>
      </c>
      <c r="DX268" s="7" t="s">
        <v>2335</v>
      </c>
      <c r="DY268" s="7" t="s">
        <v>2336</v>
      </c>
      <c r="DZ268" s="7" t="s">
        <v>2337</v>
      </c>
      <c r="EA268" s="7" t="s">
        <v>2133</v>
      </c>
      <c r="EB268" s="7" t="s">
        <v>2047</v>
      </c>
      <c r="EC268" s="7" t="s">
        <v>2004</v>
      </c>
      <c r="ED268" s="6" t="s">
        <v>375</v>
      </c>
      <c r="EE268" s="7" t="s">
        <v>621</v>
      </c>
      <c r="EF268" s="2" t="s">
        <v>267</v>
      </c>
      <c r="EG268" s="7"/>
      <c r="EH268" s="7" t="s">
        <v>1300</v>
      </c>
      <c r="EI268" t="s">
        <v>267</v>
      </c>
      <c r="EL268">
        <f t="shared" si="5"/>
        <v>74</v>
      </c>
    </row>
    <row r="269" spans="1:142" ht="12" customHeight="1">
      <c r="A269">
        <v>267</v>
      </c>
      <c r="B269" s="17">
        <v>42767.833726851852</v>
      </c>
      <c r="C269">
        <v>1</v>
      </c>
      <c r="D269">
        <v>4577</v>
      </c>
      <c r="E269" t="b">
        <v>0</v>
      </c>
      <c r="F269" t="s">
        <v>263</v>
      </c>
      <c r="H269">
        <f t="shared" si="0"/>
        <v>1</v>
      </c>
      <c r="I269" s="2" t="str">
        <f t="shared" si="1"/>
        <v/>
      </c>
      <c r="J269" s="2" t="str">
        <f t="shared" ref="J269:K269" si="290">IF(O269="Yes",0,IF(O269="NO",1,""))</f>
        <v/>
      </c>
      <c r="K269" s="2" t="str">
        <f t="shared" si="290"/>
        <v/>
      </c>
      <c r="L269" s="2" t="str">
        <f t="shared" si="3"/>
        <v/>
      </c>
      <c r="M269" s="2">
        <f t="shared" si="4"/>
        <v>1</v>
      </c>
      <c r="N269" s="2"/>
      <c r="O269" s="2"/>
      <c r="P269" s="2"/>
      <c r="Q269" s="2"/>
      <c r="R269" s="2"/>
      <c r="S269" s="3"/>
      <c r="T269" s="2"/>
      <c r="V269" s="3"/>
      <c r="W269" s="18"/>
      <c r="X269" s="2"/>
      <c r="Y269" s="2"/>
      <c r="Z269" s="2"/>
      <c r="AA269" s="3"/>
      <c r="AB269" s="5"/>
      <c r="AD269" s="3"/>
      <c r="AE269" s="3"/>
      <c r="AF269" s="6"/>
      <c r="AH269" s="3"/>
      <c r="AJ269" s="2"/>
      <c r="AK269" s="2"/>
      <c r="AM269" s="2"/>
      <c r="AN269" s="3"/>
      <c r="AO269" s="2"/>
      <c r="AP269" s="5"/>
      <c r="AQ269" s="3"/>
      <c r="AR269" s="2"/>
      <c r="AW269" s="15"/>
      <c r="BF269" s="2"/>
      <c r="BG269" s="2"/>
      <c r="BI269" s="2"/>
      <c r="BJ269" s="2"/>
      <c r="BL269" s="7"/>
      <c r="BM269" s="2"/>
      <c r="BN269" s="7"/>
      <c r="BO269" s="2"/>
      <c r="BP269" s="2"/>
      <c r="BQ269" s="7"/>
      <c r="BR269" s="2"/>
      <c r="BS269" s="2"/>
      <c r="BT269" s="7"/>
      <c r="BU269" s="2"/>
      <c r="BV269" s="2"/>
      <c r="BW269" s="7"/>
      <c r="BX269" s="6"/>
      <c r="CA269" s="2"/>
      <c r="CB269" s="7"/>
      <c r="CD269" s="7"/>
      <c r="CE269" s="2"/>
      <c r="CF269" s="7"/>
      <c r="CG269" s="2"/>
      <c r="CH269" s="7"/>
      <c r="CI269" s="2"/>
      <c r="CJ269" s="7"/>
      <c r="CK269" s="7"/>
      <c r="CL269" s="7"/>
      <c r="CN269" s="2"/>
      <c r="CO269" s="2"/>
      <c r="CP269" s="2"/>
      <c r="CQ269" s="2"/>
      <c r="CS269" s="2"/>
      <c r="CT269" s="7"/>
      <c r="CU269" s="2"/>
      <c r="CV269" s="2"/>
      <c r="CW269" s="2"/>
      <c r="CX269" s="2"/>
      <c r="CZ269" s="7"/>
      <c r="DA269" s="7"/>
      <c r="DB269" s="7"/>
      <c r="DC269" s="7"/>
      <c r="DD269" s="2"/>
      <c r="DE269" s="7"/>
      <c r="DF269" s="7"/>
      <c r="DI269" s="2"/>
      <c r="DM269" s="7"/>
      <c r="DP269" s="7"/>
      <c r="DQ269" s="2"/>
      <c r="DR269" s="7"/>
      <c r="DS269" s="2"/>
      <c r="DT269" s="7"/>
      <c r="DU269" s="2"/>
      <c r="DV269" s="7"/>
      <c r="DW269" s="7"/>
      <c r="DX269" s="7"/>
      <c r="DY269" s="7"/>
      <c r="DZ269" s="7"/>
      <c r="EA269" s="7"/>
      <c r="EB269" s="7"/>
      <c r="EC269" s="7"/>
      <c r="ED269" s="6"/>
      <c r="EE269" s="7"/>
      <c r="EF269" s="2"/>
      <c r="EG269" s="7"/>
      <c r="EH269" s="7"/>
      <c r="EL269">
        <f t="shared" si="5"/>
        <v>-2</v>
      </c>
    </row>
    <row r="270" spans="1:142" ht="12" customHeight="1">
      <c r="A270">
        <v>268</v>
      </c>
      <c r="B270" s="17">
        <v>42895.302754629629</v>
      </c>
      <c r="C270">
        <v>100</v>
      </c>
      <c r="D270">
        <v>4673</v>
      </c>
      <c r="E270" t="b">
        <v>1</v>
      </c>
      <c r="F270" t="s">
        <v>263</v>
      </c>
      <c r="G270" t="s">
        <v>265</v>
      </c>
      <c r="H270">
        <f t="shared" si="0"/>
        <v>1</v>
      </c>
      <c r="I270" s="2">
        <f t="shared" si="1"/>
        <v>0</v>
      </c>
      <c r="J270" s="2">
        <f t="shared" ref="J270:K270" si="291">IF(O270="Yes",0,IF(O270="NO",1,""))</f>
        <v>0</v>
      </c>
      <c r="K270" s="2">
        <f t="shared" si="291"/>
        <v>0</v>
      </c>
      <c r="L270" s="2" t="str">
        <f t="shared" si="3"/>
        <v/>
      </c>
      <c r="M270" s="2">
        <f t="shared" si="4"/>
        <v>0</v>
      </c>
      <c r="N270" s="2" t="s">
        <v>269</v>
      </c>
      <c r="O270" s="2" t="s">
        <v>267</v>
      </c>
      <c r="P270" s="2" t="s">
        <v>267</v>
      </c>
      <c r="Q270" s="2" t="s">
        <v>904</v>
      </c>
      <c r="R270" s="2"/>
      <c r="S270" s="3" t="s">
        <v>267</v>
      </c>
      <c r="T270" s="2" t="s">
        <v>268</v>
      </c>
      <c r="V270" s="3"/>
      <c r="W270" s="18"/>
      <c r="X270" s="2"/>
      <c r="Y270" s="2" t="s">
        <v>1697</v>
      </c>
      <c r="Z270" s="2" t="s">
        <v>1698</v>
      </c>
      <c r="AA270" s="3">
        <v>46</v>
      </c>
      <c r="AB270" s="5">
        <f t="shared" ref="AB270:AB278" si="292">FLOOR(AA270/10,1)*10</f>
        <v>40</v>
      </c>
      <c r="AC270">
        <v>45</v>
      </c>
      <c r="AD270" s="3" t="s">
        <v>2888</v>
      </c>
      <c r="AE270" s="3" t="s">
        <v>2888</v>
      </c>
      <c r="AF270" s="6" t="s">
        <v>270</v>
      </c>
      <c r="AH270" s="3" t="s">
        <v>2546</v>
      </c>
      <c r="AJ270" s="2"/>
      <c r="AK270" s="2" t="s">
        <v>268</v>
      </c>
      <c r="AM270" s="2" t="s">
        <v>267</v>
      </c>
      <c r="AN270" s="3">
        <v>3</v>
      </c>
      <c r="AO270" s="2" t="s">
        <v>267</v>
      </c>
      <c r="AP270" s="5" t="s">
        <v>3322</v>
      </c>
      <c r="AQ270" s="3" t="s">
        <v>2898</v>
      </c>
      <c r="AR270" s="2" t="s">
        <v>2890</v>
      </c>
      <c r="AS270" t="s">
        <v>2157</v>
      </c>
      <c r="AT270" t="s">
        <v>3026</v>
      </c>
      <c r="AV270" t="s">
        <v>3323</v>
      </c>
      <c r="AW270" s="30">
        <v>168</v>
      </c>
      <c r="AX270" t="s">
        <v>268</v>
      </c>
      <c r="AY270">
        <v>2016</v>
      </c>
      <c r="AZ270">
        <v>3</v>
      </c>
      <c r="BA270" t="s">
        <v>3324</v>
      </c>
      <c r="BB270" t="s">
        <v>2934</v>
      </c>
      <c r="BD270" t="s">
        <v>2891</v>
      </c>
      <c r="BF270" s="2" t="s">
        <v>2892</v>
      </c>
      <c r="BG270" s="2" t="s">
        <v>267</v>
      </c>
      <c r="BH270" t="s">
        <v>2892</v>
      </c>
      <c r="BI270" s="2" t="s">
        <v>268</v>
      </c>
      <c r="BJ270" s="2"/>
      <c r="BL270" s="7"/>
      <c r="BM270" s="2" t="s">
        <v>2942</v>
      </c>
      <c r="BN270" s="7" t="s">
        <v>2736</v>
      </c>
      <c r="BO270" s="2" t="s">
        <v>2942</v>
      </c>
      <c r="BP270" s="2" t="s">
        <v>268</v>
      </c>
      <c r="BQ270" s="7" t="s">
        <v>2181</v>
      </c>
      <c r="BR270" s="2" t="s">
        <v>1839</v>
      </c>
      <c r="BS270" s="2" t="s">
        <v>267</v>
      </c>
      <c r="BT270" s="7"/>
      <c r="BU270" s="2" t="s">
        <v>1839</v>
      </c>
      <c r="BV270" s="2" t="s">
        <v>268</v>
      </c>
      <c r="BW270" s="7" t="s">
        <v>2303</v>
      </c>
      <c r="BX270" s="6" t="s">
        <v>336</v>
      </c>
      <c r="BY270" t="s">
        <v>3325</v>
      </c>
      <c r="CA270" s="2" t="s">
        <v>2940</v>
      </c>
      <c r="CB270" s="7" t="s">
        <v>2582</v>
      </c>
      <c r="CC270" t="s">
        <v>1839</v>
      </c>
      <c r="CD270" s="7"/>
      <c r="CE270" s="2" t="s">
        <v>2918</v>
      </c>
      <c r="CF270" s="7" t="s">
        <v>2699</v>
      </c>
      <c r="CG270" s="2" t="s">
        <v>1839</v>
      </c>
      <c r="CH270" s="7"/>
      <c r="CI270" s="2" t="s">
        <v>2942</v>
      </c>
      <c r="CJ270" s="7" t="s">
        <v>2616</v>
      </c>
      <c r="CK270" s="7" t="s">
        <v>268</v>
      </c>
      <c r="CL270" s="7" t="s">
        <v>2749</v>
      </c>
      <c r="CM270" t="s">
        <v>2942</v>
      </c>
      <c r="CN270" s="2" t="s">
        <v>2962</v>
      </c>
      <c r="CO270" s="2" t="s">
        <v>2963</v>
      </c>
      <c r="CP270" s="2" t="s">
        <v>2964</v>
      </c>
      <c r="CQ270" s="2" t="s">
        <v>2963</v>
      </c>
      <c r="CR270" t="s">
        <v>2963</v>
      </c>
      <c r="CS270" s="2" t="s">
        <v>267</v>
      </c>
      <c r="CT270" s="7"/>
      <c r="CU270" s="2" t="s">
        <v>268</v>
      </c>
      <c r="CV270" s="2"/>
      <c r="CW270" s="2" t="s">
        <v>268</v>
      </c>
      <c r="CX270" s="2" t="s">
        <v>268</v>
      </c>
      <c r="CZ270" s="7" t="s">
        <v>2715</v>
      </c>
      <c r="DA270" s="7" t="s">
        <v>2692</v>
      </c>
      <c r="DB270" s="7"/>
      <c r="DC270" s="7" t="s">
        <v>2607</v>
      </c>
      <c r="DD270" s="2" t="s">
        <v>268</v>
      </c>
      <c r="DE270" s="7"/>
      <c r="DF270" s="7"/>
      <c r="DI270" s="2"/>
      <c r="DM270" s="7"/>
      <c r="DP270" s="7" t="s">
        <v>2254</v>
      </c>
      <c r="DQ270" s="2" t="s">
        <v>268</v>
      </c>
      <c r="DR270" s="7"/>
      <c r="DS270" s="2" t="s">
        <v>2970</v>
      </c>
      <c r="DT270" s="7"/>
      <c r="DU270" s="2" t="s">
        <v>268</v>
      </c>
      <c r="DV270" s="7"/>
      <c r="DW270" s="7" t="s">
        <v>2354</v>
      </c>
      <c r="DX270" s="7" t="s">
        <v>2355</v>
      </c>
      <c r="DY270" s="7" t="s">
        <v>2356</v>
      </c>
      <c r="DZ270" s="36" t="s">
        <v>2357</v>
      </c>
      <c r="EA270" s="7" t="s">
        <v>2154</v>
      </c>
      <c r="EB270" s="7"/>
      <c r="EC270" s="7"/>
      <c r="ED270" s="6" t="s">
        <v>376</v>
      </c>
      <c r="EE270" s="7"/>
      <c r="EF270" s="2" t="s">
        <v>267</v>
      </c>
      <c r="EG270" s="7"/>
      <c r="EH270" s="7"/>
      <c r="EI270" t="s">
        <v>2995</v>
      </c>
      <c r="EJ270" t="s">
        <v>2995</v>
      </c>
      <c r="EL270">
        <f t="shared" si="5"/>
        <v>83</v>
      </c>
    </row>
    <row r="271" spans="1:142" ht="12" customHeight="1">
      <c r="A271">
        <v>269</v>
      </c>
      <c r="B271" s="17">
        <v>42601.631053240744</v>
      </c>
      <c r="C271">
        <v>100</v>
      </c>
      <c r="D271">
        <v>4768</v>
      </c>
      <c r="E271" t="b">
        <v>1</v>
      </c>
      <c r="F271" t="s">
        <v>263</v>
      </c>
      <c r="G271" t="s">
        <v>265</v>
      </c>
      <c r="H271">
        <f t="shared" si="0"/>
        <v>1</v>
      </c>
      <c r="I271" s="2">
        <f t="shared" si="1"/>
        <v>0</v>
      </c>
      <c r="J271" s="2">
        <f t="shared" ref="J271:K271" si="293">IF(O271="Yes",0,IF(O271="NO",1,""))</f>
        <v>0</v>
      </c>
      <c r="K271" s="2">
        <f t="shared" si="293"/>
        <v>0</v>
      </c>
      <c r="L271" s="2" t="str">
        <f t="shared" si="3"/>
        <v/>
      </c>
      <c r="M271" s="2">
        <f t="shared" si="4"/>
        <v>0</v>
      </c>
      <c r="N271" s="2" t="s">
        <v>269</v>
      </c>
      <c r="O271" s="2" t="s">
        <v>267</v>
      </c>
      <c r="P271" s="2" t="s">
        <v>267</v>
      </c>
      <c r="Q271" s="2" t="s">
        <v>904</v>
      </c>
      <c r="R271" s="2"/>
      <c r="S271" s="3" t="s">
        <v>267</v>
      </c>
      <c r="T271" s="2" t="s">
        <v>267</v>
      </c>
      <c r="U271" t="s">
        <v>627</v>
      </c>
      <c r="V271" s="3">
        <v>2011</v>
      </c>
      <c r="W271" s="18"/>
      <c r="X271" s="2" t="s">
        <v>3326</v>
      </c>
      <c r="Y271" s="2" t="s">
        <v>3000</v>
      </c>
      <c r="Z271" s="2" t="s">
        <v>1698</v>
      </c>
      <c r="AA271" s="3">
        <v>37</v>
      </c>
      <c r="AB271" s="5">
        <f t="shared" si="292"/>
        <v>30</v>
      </c>
      <c r="AC271" t="s">
        <v>3327</v>
      </c>
      <c r="AD271" s="3" t="s">
        <v>2925</v>
      </c>
      <c r="AE271" s="3" t="s">
        <v>2925</v>
      </c>
      <c r="AF271" s="6" t="s">
        <v>275</v>
      </c>
      <c r="AH271" s="3" t="s">
        <v>2546</v>
      </c>
      <c r="AJ271" s="2"/>
      <c r="AK271" s="2" t="s">
        <v>268</v>
      </c>
      <c r="AM271" s="2" t="s">
        <v>267</v>
      </c>
      <c r="AN271" s="3">
        <v>1</v>
      </c>
      <c r="AO271" s="2" t="s">
        <v>267</v>
      </c>
      <c r="AP271" s="5" t="s">
        <v>3328</v>
      </c>
      <c r="AQ271" s="3" t="s">
        <v>2907</v>
      </c>
      <c r="AR271" s="2" t="s">
        <v>2984</v>
      </c>
      <c r="AS271" t="s">
        <v>267</v>
      </c>
      <c r="AW271" s="15"/>
      <c r="AX271" t="s">
        <v>268</v>
      </c>
      <c r="AY271">
        <v>2012</v>
      </c>
      <c r="AZ271">
        <v>16</v>
      </c>
      <c r="BA271" t="s">
        <v>3329</v>
      </c>
      <c r="BB271" t="s">
        <v>2934</v>
      </c>
      <c r="BD271" t="s">
        <v>2985</v>
      </c>
      <c r="BF271" s="2" t="s">
        <v>2892</v>
      </c>
      <c r="BG271" s="2" t="s">
        <v>267</v>
      </c>
      <c r="BH271" t="s">
        <v>2892</v>
      </c>
      <c r="BI271" s="2" t="s">
        <v>268</v>
      </c>
      <c r="BJ271" s="2"/>
      <c r="BL271" s="7"/>
      <c r="BM271" s="2" t="s">
        <v>2893</v>
      </c>
      <c r="BN271" s="7" t="s">
        <v>2745</v>
      </c>
      <c r="BO271" s="2" t="s">
        <v>2958</v>
      </c>
      <c r="BP271" s="2" t="s">
        <v>268</v>
      </c>
      <c r="BQ271" s="7" t="s">
        <v>496</v>
      </c>
      <c r="BR271" s="2" t="s">
        <v>2958</v>
      </c>
      <c r="BS271" s="2" t="s">
        <v>268</v>
      </c>
      <c r="BT271" s="7" t="s">
        <v>1059</v>
      </c>
      <c r="BU271" s="2" t="s">
        <v>1839</v>
      </c>
      <c r="BV271" s="2" t="s">
        <v>268</v>
      </c>
      <c r="BW271" s="7" t="s">
        <v>461</v>
      </c>
      <c r="BX271" s="6" t="s">
        <v>289</v>
      </c>
      <c r="CA271" s="2" t="s">
        <v>2961</v>
      </c>
      <c r="CB271" s="7" t="s">
        <v>2598</v>
      </c>
      <c r="CC271" t="s">
        <v>2917</v>
      </c>
      <c r="CD271" s="7" t="s">
        <v>1536</v>
      </c>
      <c r="CE271" s="2" t="s">
        <v>2904</v>
      </c>
      <c r="CF271" s="7"/>
      <c r="CG271" s="2" t="s">
        <v>2903</v>
      </c>
      <c r="CH271" s="7"/>
      <c r="CI271" s="2" t="s">
        <v>2942</v>
      </c>
      <c r="CJ271" s="7" t="s">
        <v>2630</v>
      </c>
      <c r="CK271" s="7" t="s">
        <v>2795</v>
      </c>
      <c r="CL271" s="7" t="s">
        <v>2759</v>
      </c>
      <c r="CM271" t="s">
        <v>2942</v>
      </c>
      <c r="CN271" s="2" t="s">
        <v>2962</v>
      </c>
      <c r="CO271" s="2" t="s">
        <v>2964</v>
      </c>
      <c r="CP271" s="2" t="s">
        <v>2964</v>
      </c>
      <c r="CQ271" s="2" t="s">
        <v>3027</v>
      </c>
      <c r="CR271" t="s">
        <v>2964</v>
      </c>
      <c r="CS271" s="2" t="s">
        <v>267</v>
      </c>
      <c r="CT271" s="7"/>
      <c r="CU271" s="2" t="s">
        <v>268</v>
      </c>
      <c r="CV271" s="2"/>
      <c r="CW271" s="2" t="s">
        <v>267</v>
      </c>
      <c r="CX271" s="2" t="s">
        <v>268</v>
      </c>
      <c r="CZ271" s="7" t="s">
        <v>279</v>
      </c>
      <c r="DA271" s="7" t="s">
        <v>2704</v>
      </c>
      <c r="DB271" s="7" t="s">
        <v>1260</v>
      </c>
      <c r="DC271" s="7" t="s">
        <v>2621</v>
      </c>
      <c r="DD271" s="2" t="s">
        <v>2966</v>
      </c>
      <c r="DE271" s="7"/>
      <c r="DF271" s="7"/>
      <c r="DG271" t="s">
        <v>3053</v>
      </c>
      <c r="DI271" s="2" t="s">
        <v>267</v>
      </c>
      <c r="DJ271" t="s">
        <v>2968</v>
      </c>
      <c r="DM271" s="7"/>
      <c r="DN271" t="s">
        <v>3054</v>
      </c>
      <c r="DP271" s="7" t="s">
        <v>2274</v>
      </c>
      <c r="DQ271" s="2" t="s">
        <v>267</v>
      </c>
      <c r="DR271" s="7"/>
      <c r="DS271" s="2" t="s">
        <v>2970</v>
      </c>
      <c r="DT271" s="7" t="s">
        <v>1760</v>
      </c>
      <c r="DU271" s="2" t="s">
        <v>2970</v>
      </c>
      <c r="DV271" s="7" t="s">
        <v>1265</v>
      </c>
      <c r="DW271" s="7"/>
      <c r="DX271" s="7" t="s">
        <v>2373</v>
      </c>
      <c r="DY271" s="7" t="s">
        <v>2374</v>
      </c>
      <c r="DZ271" s="7" t="s">
        <v>2375</v>
      </c>
      <c r="EA271" s="7" t="s">
        <v>2177</v>
      </c>
      <c r="EB271" s="7"/>
      <c r="EC271" s="7"/>
      <c r="ED271" s="6" t="s">
        <v>377</v>
      </c>
      <c r="EE271" s="7"/>
      <c r="EF271" s="2" t="s">
        <v>267</v>
      </c>
      <c r="EG271" s="7"/>
      <c r="EH271" s="7"/>
      <c r="EI271" t="s">
        <v>267</v>
      </c>
      <c r="EJ271" t="s">
        <v>3180</v>
      </c>
      <c r="EK271" t="s">
        <v>3080</v>
      </c>
      <c r="EL271">
        <f t="shared" si="5"/>
        <v>89</v>
      </c>
    </row>
    <row r="272" spans="1:142" ht="12" customHeight="1">
      <c r="A272">
        <v>270</v>
      </c>
      <c r="B272" s="17">
        <v>42688.676817129628</v>
      </c>
      <c r="C272">
        <v>100</v>
      </c>
      <c r="D272">
        <v>4872</v>
      </c>
      <c r="E272" t="b">
        <v>1</v>
      </c>
      <c r="F272" t="s">
        <v>263</v>
      </c>
      <c r="G272" t="s">
        <v>265</v>
      </c>
      <c r="H272">
        <f t="shared" si="0"/>
        <v>1</v>
      </c>
      <c r="I272" s="2">
        <f t="shared" si="1"/>
        <v>0</v>
      </c>
      <c r="J272" s="2">
        <f t="shared" ref="J272:K272" si="294">IF(O272="Yes",0,IF(O272="NO",1,""))</f>
        <v>0</v>
      </c>
      <c r="K272" s="2">
        <f t="shared" si="294"/>
        <v>0</v>
      </c>
      <c r="L272" s="2" t="str">
        <f t="shared" si="3"/>
        <v/>
      </c>
      <c r="M272" s="2">
        <f t="shared" si="4"/>
        <v>0</v>
      </c>
      <c r="N272" s="2" t="s">
        <v>269</v>
      </c>
      <c r="O272" s="2" t="s">
        <v>267</v>
      </c>
      <c r="P272" s="2" t="s">
        <v>267</v>
      </c>
      <c r="Q272" s="2" t="s">
        <v>904</v>
      </c>
      <c r="R272" s="2"/>
      <c r="S272" s="3" t="s">
        <v>267</v>
      </c>
      <c r="T272" s="2" t="s">
        <v>268</v>
      </c>
      <c r="V272" s="3"/>
      <c r="W272" s="18"/>
      <c r="X272" s="2"/>
      <c r="Y272" s="2" t="s">
        <v>1697</v>
      </c>
      <c r="Z272" s="2" t="s">
        <v>1698</v>
      </c>
      <c r="AA272" s="3">
        <v>34</v>
      </c>
      <c r="AB272" s="5">
        <f t="shared" si="292"/>
        <v>30</v>
      </c>
      <c r="AC272">
        <v>21</v>
      </c>
      <c r="AD272" s="3" t="s">
        <v>2888</v>
      </c>
      <c r="AE272" s="3" t="s">
        <v>2925</v>
      </c>
      <c r="AF272" s="6" t="s">
        <v>270</v>
      </c>
      <c r="AH272" s="3" t="s">
        <v>2953</v>
      </c>
      <c r="AJ272" s="2"/>
      <c r="AK272" s="2" t="s">
        <v>267</v>
      </c>
      <c r="AM272" s="2"/>
      <c r="AN272" s="3"/>
      <c r="AO272" s="2"/>
      <c r="AP272" s="5"/>
      <c r="AQ272" s="3"/>
      <c r="AR272" s="2"/>
      <c r="AS272" t="s">
        <v>267</v>
      </c>
      <c r="AW272" s="15"/>
      <c r="AX272" t="s">
        <v>267</v>
      </c>
      <c r="BD272" t="s">
        <v>2891</v>
      </c>
      <c r="BF272" s="2" t="s">
        <v>2892</v>
      </c>
      <c r="BG272" s="2"/>
      <c r="BI272" s="2" t="s">
        <v>268</v>
      </c>
      <c r="BJ272" s="2"/>
      <c r="BL272" s="7"/>
      <c r="BM272" s="2" t="s">
        <v>2942</v>
      </c>
      <c r="BN272" s="7"/>
      <c r="BO272" s="2" t="s">
        <v>2975</v>
      </c>
      <c r="BP272" s="2" t="s">
        <v>268</v>
      </c>
      <c r="BQ272" s="7"/>
      <c r="BR272" s="2"/>
      <c r="BS272" s="2"/>
      <c r="BT272" s="7"/>
      <c r="BU272" s="2" t="s">
        <v>2942</v>
      </c>
      <c r="BV272" s="2" t="s">
        <v>268</v>
      </c>
      <c r="BW272" s="7"/>
      <c r="BX272" s="6" t="s">
        <v>279</v>
      </c>
      <c r="BY272" t="s">
        <v>3330</v>
      </c>
      <c r="CA272" s="2" t="s">
        <v>2961</v>
      </c>
      <c r="CB272" s="7"/>
      <c r="CC272" t="s">
        <v>1839</v>
      </c>
      <c r="CD272" s="7"/>
      <c r="CE272" s="2" t="s">
        <v>3072</v>
      </c>
      <c r="CF272" s="7"/>
      <c r="CG272" s="2" t="s">
        <v>2903</v>
      </c>
      <c r="CH272" s="7"/>
      <c r="CI272" s="2" t="s">
        <v>2975</v>
      </c>
      <c r="CJ272" s="7"/>
      <c r="CK272" s="7"/>
      <c r="CL272" s="7"/>
      <c r="CM272" t="s">
        <v>2975</v>
      </c>
      <c r="CN272" s="2" t="s">
        <v>2962</v>
      </c>
      <c r="CO272" s="2" t="s">
        <v>2963</v>
      </c>
      <c r="CP272" s="2" t="s">
        <v>2964</v>
      </c>
      <c r="CQ272" s="2" t="s">
        <v>2963</v>
      </c>
      <c r="CR272" t="s">
        <v>2965</v>
      </c>
      <c r="CS272" s="2" t="s">
        <v>267</v>
      </c>
      <c r="CT272" s="7"/>
      <c r="CU272" s="2" t="s">
        <v>1881</v>
      </c>
      <c r="CV272" s="2" t="s">
        <v>268</v>
      </c>
      <c r="CW272" s="2" t="s">
        <v>267</v>
      </c>
      <c r="CX272" s="2" t="s">
        <v>267</v>
      </c>
      <c r="CZ272" s="7"/>
      <c r="DA272" s="7"/>
      <c r="DB272" s="7"/>
      <c r="DC272" s="7" t="s">
        <v>2636</v>
      </c>
      <c r="DD272" s="2" t="s">
        <v>2998</v>
      </c>
      <c r="DE272" s="7"/>
      <c r="DF272" s="7"/>
      <c r="DI272" s="2"/>
      <c r="DM272" s="7"/>
      <c r="DP272" s="7"/>
      <c r="DQ272" s="2" t="s">
        <v>267</v>
      </c>
      <c r="DR272" s="7"/>
      <c r="DS272" s="2" t="s">
        <v>2992</v>
      </c>
      <c r="DT272" s="7"/>
      <c r="DU272" s="2" t="s">
        <v>2966</v>
      </c>
      <c r="DV272" s="7"/>
      <c r="DW272" s="7"/>
      <c r="DX272" s="7"/>
      <c r="DY272" s="7"/>
      <c r="DZ272" s="7"/>
      <c r="EA272" s="7"/>
      <c r="EB272" s="7"/>
      <c r="EC272" s="7"/>
      <c r="ED272" s="6" t="s">
        <v>378</v>
      </c>
      <c r="EE272" s="7"/>
      <c r="EF272" s="2" t="s">
        <v>267</v>
      </c>
      <c r="EG272" s="7"/>
      <c r="EH272" s="7"/>
      <c r="EI272" t="s">
        <v>267</v>
      </c>
      <c r="EL272">
        <f t="shared" si="5"/>
        <v>50</v>
      </c>
    </row>
    <row r="273" spans="1:142" ht="12" customHeight="1">
      <c r="A273">
        <v>271</v>
      </c>
      <c r="B273" s="17">
        <v>42753.897662037038</v>
      </c>
      <c r="C273">
        <v>99</v>
      </c>
      <c r="D273">
        <v>5375</v>
      </c>
      <c r="E273" t="b">
        <v>0</v>
      </c>
      <c r="F273" t="s">
        <v>263</v>
      </c>
      <c r="G273" t="s">
        <v>265</v>
      </c>
      <c r="H273">
        <f t="shared" si="0"/>
        <v>1</v>
      </c>
      <c r="I273" s="2">
        <f t="shared" si="1"/>
        <v>0</v>
      </c>
      <c r="J273" s="2">
        <f t="shared" ref="J273:K273" si="295">IF(O273="Yes",0,IF(O273="NO",1,""))</f>
        <v>0</v>
      </c>
      <c r="K273" s="2">
        <f t="shared" si="295"/>
        <v>0</v>
      </c>
      <c r="L273" s="2" t="str">
        <f t="shared" si="3"/>
        <v/>
      </c>
      <c r="M273" s="2">
        <f t="shared" si="4"/>
        <v>0</v>
      </c>
      <c r="N273" s="2" t="s">
        <v>269</v>
      </c>
      <c r="O273" s="2" t="s">
        <v>267</v>
      </c>
      <c r="P273" s="2" t="s">
        <v>267</v>
      </c>
      <c r="Q273" s="2" t="s">
        <v>904</v>
      </c>
      <c r="R273" s="2"/>
      <c r="S273" s="3" t="s">
        <v>267</v>
      </c>
      <c r="T273" s="2" t="s">
        <v>267</v>
      </c>
      <c r="U273" t="s">
        <v>2683</v>
      </c>
      <c r="V273" s="3"/>
      <c r="W273" s="18"/>
      <c r="X273" s="2" t="s">
        <v>3331</v>
      </c>
      <c r="Y273" s="2" t="s">
        <v>1697</v>
      </c>
      <c r="Z273" s="2" t="s">
        <v>1698</v>
      </c>
      <c r="AA273" s="3">
        <v>59</v>
      </c>
      <c r="AB273" s="5">
        <f t="shared" si="292"/>
        <v>50</v>
      </c>
      <c r="AC273" t="s">
        <v>2870</v>
      </c>
      <c r="AD273" s="3" t="s">
        <v>1701</v>
      </c>
      <c r="AE273" s="3" t="s">
        <v>1701</v>
      </c>
      <c r="AF273" s="6" t="s">
        <v>270</v>
      </c>
      <c r="AH273" s="3" t="s">
        <v>2546</v>
      </c>
      <c r="AJ273" s="2"/>
      <c r="AK273" s="2" t="s">
        <v>267</v>
      </c>
      <c r="AM273" s="2"/>
      <c r="AN273" s="3"/>
      <c r="AO273" s="2"/>
      <c r="AP273" s="5"/>
      <c r="AQ273" s="3"/>
      <c r="AR273" s="2"/>
      <c r="AS273" t="s">
        <v>2157</v>
      </c>
      <c r="AT273" t="s">
        <v>3026</v>
      </c>
      <c r="AV273" t="s">
        <v>3332</v>
      </c>
      <c r="AW273" s="15" t="s">
        <v>3333</v>
      </c>
      <c r="AX273" t="s">
        <v>268</v>
      </c>
      <c r="AY273">
        <v>2016</v>
      </c>
      <c r="AZ273">
        <v>17</v>
      </c>
      <c r="BA273" t="s">
        <v>3334</v>
      </c>
      <c r="BB273" t="s">
        <v>2934</v>
      </c>
      <c r="BD273" t="s">
        <v>2891</v>
      </c>
      <c r="BF273" s="2" t="s">
        <v>2892</v>
      </c>
      <c r="BG273" s="2" t="s">
        <v>267</v>
      </c>
      <c r="BH273" t="s">
        <v>2892</v>
      </c>
      <c r="BI273" s="2" t="s">
        <v>268</v>
      </c>
      <c r="BJ273" s="2"/>
      <c r="BL273" s="7"/>
      <c r="BM273" s="2" t="s">
        <v>2958</v>
      </c>
      <c r="BN273" s="7" t="s">
        <v>2754</v>
      </c>
      <c r="BO273" s="2" t="s">
        <v>2986</v>
      </c>
      <c r="BP273" s="2" t="s">
        <v>267</v>
      </c>
      <c r="BQ273" s="7"/>
      <c r="BR273" s="2"/>
      <c r="BS273" s="2"/>
      <c r="BT273" s="7"/>
      <c r="BU273" s="2" t="s">
        <v>1839</v>
      </c>
      <c r="BV273" s="2" t="s">
        <v>267</v>
      </c>
      <c r="BW273" s="7"/>
      <c r="BX273" s="6" t="s">
        <v>280</v>
      </c>
      <c r="CA273" s="2" t="s">
        <v>3016</v>
      </c>
      <c r="CB273" s="7" t="s">
        <v>2614</v>
      </c>
      <c r="CC273" t="s">
        <v>1839</v>
      </c>
      <c r="CD273" s="7"/>
      <c r="CE273" s="2" t="s">
        <v>2918</v>
      </c>
      <c r="CF273" s="36" t="s">
        <v>2710</v>
      </c>
      <c r="CG273" s="2" t="s">
        <v>1839</v>
      </c>
      <c r="CH273" s="7"/>
      <c r="CI273" s="2" t="s">
        <v>2958</v>
      </c>
      <c r="CJ273" s="7" t="s">
        <v>2645</v>
      </c>
      <c r="CK273" s="7" t="s">
        <v>2804</v>
      </c>
      <c r="CL273" s="7" t="s">
        <v>2768</v>
      </c>
      <c r="CM273" t="s">
        <v>2986</v>
      </c>
      <c r="CN273" s="2" t="s">
        <v>2976</v>
      </c>
      <c r="CO273" s="2" t="s">
        <v>2963</v>
      </c>
      <c r="CP273" s="2" t="s">
        <v>2963</v>
      </c>
      <c r="CQ273" s="2" t="s">
        <v>2964</v>
      </c>
      <c r="CR273" t="s">
        <v>2963</v>
      </c>
      <c r="CS273" s="2" t="s">
        <v>267</v>
      </c>
      <c r="CT273" s="36" t="s">
        <v>2522</v>
      </c>
      <c r="CU273" s="2" t="s">
        <v>1881</v>
      </c>
      <c r="CV273" s="2" t="s">
        <v>268</v>
      </c>
      <c r="CW273" s="2" t="s">
        <v>268</v>
      </c>
      <c r="CX273" s="2" t="s">
        <v>268</v>
      </c>
      <c r="CZ273" s="36" t="s">
        <v>2733</v>
      </c>
      <c r="DA273" s="36" t="s">
        <v>2716</v>
      </c>
      <c r="DB273" s="7"/>
      <c r="DC273" s="7" t="s">
        <v>2651</v>
      </c>
      <c r="DD273" s="2" t="s">
        <v>2966</v>
      </c>
      <c r="DE273" s="36" t="s">
        <v>2127</v>
      </c>
      <c r="DF273" s="7"/>
      <c r="DG273" t="s">
        <v>276</v>
      </c>
      <c r="DH273" t="s">
        <v>3335</v>
      </c>
      <c r="DI273" s="2" t="s">
        <v>268</v>
      </c>
      <c r="DJ273" t="s">
        <v>3032</v>
      </c>
      <c r="DK273" t="s">
        <v>268</v>
      </c>
      <c r="DL273" t="s">
        <v>3336</v>
      </c>
      <c r="DM273" s="36" t="s">
        <v>802</v>
      </c>
      <c r="DN273" t="s">
        <v>3054</v>
      </c>
      <c r="DP273" s="7" t="s">
        <v>2293</v>
      </c>
      <c r="DQ273" s="2" t="s">
        <v>268</v>
      </c>
      <c r="DR273" s="7"/>
      <c r="DS273" s="2" t="s">
        <v>268</v>
      </c>
      <c r="DT273" s="7"/>
      <c r="DU273" s="2" t="s">
        <v>268</v>
      </c>
      <c r="DV273" s="7"/>
      <c r="DW273" s="7" t="s">
        <v>2372</v>
      </c>
      <c r="DX273" s="7" t="s">
        <v>2390</v>
      </c>
      <c r="DY273" s="7" t="s">
        <v>2391</v>
      </c>
      <c r="DZ273" s="36" t="s">
        <v>2392</v>
      </c>
      <c r="EA273" s="7" t="s">
        <v>2197</v>
      </c>
      <c r="EB273" s="36" t="s">
        <v>2067</v>
      </c>
      <c r="EC273" s="36" t="s">
        <v>2027</v>
      </c>
      <c r="ED273" s="6" t="s">
        <v>282</v>
      </c>
      <c r="EE273" s="7"/>
      <c r="EF273" s="2" t="s">
        <v>267</v>
      </c>
      <c r="EG273" s="7"/>
      <c r="EH273" s="7" t="s">
        <v>1326</v>
      </c>
      <c r="EI273" t="s">
        <v>267</v>
      </c>
      <c r="EL273">
        <f t="shared" si="5"/>
        <v>87</v>
      </c>
    </row>
    <row r="274" spans="1:142" ht="12" customHeight="1">
      <c r="A274">
        <v>272</v>
      </c>
      <c r="B274" s="17">
        <v>42639.830983796295</v>
      </c>
      <c r="C274">
        <v>99</v>
      </c>
      <c r="D274">
        <v>5440</v>
      </c>
      <c r="E274" t="b">
        <v>0</v>
      </c>
      <c r="F274" t="s">
        <v>263</v>
      </c>
      <c r="G274" t="s">
        <v>265</v>
      </c>
      <c r="H274">
        <f t="shared" si="0"/>
        <v>1</v>
      </c>
      <c r="I274" s="2">
        <f t="shared" si="1"/>
        <v>0</v>
      </c>
      <c r="J274" s="2">
        <f t="shared" ref="J274:K274" si="296">IF(O274="Yes",0,IF(O274="NO",1,""))</f>
        <v>0</v>
      </c>
      <c r="K274" s="2">
        <f t="shared" si="296"/>
        <v>0</v>
      </c>
      <c r="L274" s="2" t="str">
        <f t="shared" si="3"/>
        <v/>
      </c>
      <c r="M274" s="2">
        <f t="shared" si="4"/>
        <v>0</v>
      </c>
      <c r="N274" s="2" t="s">
        <v>266</v>
      </c>
      <c r="O274" s="2" t="s">
        <v>267</v>
      </c>
      <c r="P274" s="2" t="s">
        <v>267</v>
      </c>
      <c r="Q274" s="2" t="s">
        <v>904</v>
      </c>
      <c r="R274" s="2"/>
      <c r="S274" s="3" t="s">
        <v>267</v>
      </c>
      <c r="T274" s="2" t="s">
        <v>268</v>
      </c>
      <c r="V274" s="3"/>
      <c r="W274" s="18"/>
      <c r="X274" s="2"/>
      <c r="Y274" s="2" t="s">
        <v>1697</v>
      </c>
      <c r="Z274" s="2" t="s">
        <v>1698</v>
      </c>
      <c r="AA274" s="3">
        <v>35</v>
      </c>
      <c r="AB274" s="5">
        <f t="shared" si="292"/>
        <v>30</v>
      </c>
      <c r="AD274" s="3" t="s">
        <v>1701</v>
      </c>
      <c r="AE274" s="3"/>
      <c r="AF274" s="6" t="s">
        <v>270</v>
      </c>
      <c r="AH274" s="3" t="s">
        <v>2546</v>
      </c>
      <c r="AJ274" s="2"/>
      <c r="AK274" s="2" t="s">
        <v>268</v>
      </c>
      <c r="AM274" s="2" t="s">
        <v>268</v>
      </c>
      <c r="AN274" s="3">
        <v>2</v>
      </c>
      <c r="AO274" s="2" t="s">
        <v>267</v>
      </c>
      <c r="AP274" s="32" t="s">
        <v>3337</v>
      </c>
      <c r="AQ274" s="3" t="s">
        <v>2979</v>
      </c>
      <c r="AR274" s="2"/>
      <c r="AS274" t="s">
        <v>267</v>
      </c>
      <c r="AW274" s="15"/>
      <c r="AX274" t="s">
        <v>267</v>
      </c>
      <c r="BD274" t="s">
        <v>3338</v>
      </c>
      <c r="BF274" s="2" t="s">
        <v>2910</v>
      </c>
      <c r="BG274" s="2"/>
      <c r="BI274" s="2" t="s">
        <v>2160</v>
      </c>
      <c r="BJ274" s="2" t="s">
        <v>2986</v>
      </c>
      <c r="BK274" t="s">
        <v>267</v>
      </c>
      <c r="BL274" s="7"/>
      <c r="BM274" s="2" t="s">
        <v>2942</v>
      </c>
      <c r="BN274" s="7" t="s">
        <v>2764</v>
      </c>
      <c r="BO274" s="2" t="s">
        <v>2975</v>
      </c>
      <c r="BP274" s="2" t="s">
        <v>268</v>
      </c>
      <c r="BQ274" s="7" t="s">
        <v>2221</v>
      </c>
      <c r="BR274" s="2" t="s">
        <v>2893</v>
      </c>
      <c r="BS274" s="2" t="s">
        <v>267</v>
      </c>
      <c r="BT274" s="7"/>
      <c r="BU274" s="2" t="s">
        <v>1839</v>
      </c>
      <c r="BV274" s="2" t="s">
        <v>268</v>
      </c>
      <c r="BW274" s="7" t="s">
        <v>2342</v>
      </c>
      <c r="BX274" s="6" t="s">
        <v>280</v>
      </c>
      <c r="CA274" s="2" t="s">
        <v>2961</v>
      </c>
      <c r="CB274" s="7" t="s">
        <v>2628</v>
      </c>
      <c r="CC274" t="s">
        <v>2917</v>
      </c>
      <c r="CD274" s="7" t="s">
        <v>1559</v>
      </c>
      <c r="CE274" s="2" t="s">
        <v>2904</v>
      </c>
      <c r="CF274" s="7"/>
      <c r="CG274" s="2" t="s">
        <v>2903</v>
      </c>
      <c r="CH274" s="7"/>
      <c r="CI274" s="2" t="s">
        <v>2942</v>
      </c>
      <c r="CJ274" s="7" t="s">
        <v>2659</v>
      </c>
      <c r="CK274" s="7" t="s">
        <v>268</v>
      </c>
      <c r="CL274" s="7" t="s">
        <v>2778</v>
      </c>
      <c r="CM274" t="s">
        <v>2942</v>
      </c>
      <c r="CN274" s="2" t="s">
        <v>2962</v>
      </c>
      <c r="CO274" s="2" t="s">
        <v>2965</v>
      </c>
      <c r="CP274" s="2" t="s">
        <v>2965</v>
      </c>
      <c r="CQ274" s="2" t="s">
        <v>2965</v>
      </c>
      <c r="CR274" t="s">
        <v>2965</v>
      </c>
      <c r="CS274" s="2" t="s">
        <v>267</v>
      </c>
      <c r="CT274" s="7" t="s">
        <v>2538</v>
      </c>
      <c r="CU274" s="2" t="s">
        <v>267</v>
      </c>
      <c r="CV274" s="2" t="s">
        <v>267</v>
      </c>
      <c r="CW274" s="2" t="s">
        <v>267</v>
      </c>
      <c r="CX274" s="2" t="s">
        <v>268</v>
      </c>
      <c r="CZ274" s="36" t="s">
        <v>2742</v>
      </c>
      <c r="DA274" s="36" t="s">
        <v>2725</v>
      </c>
      <c r="DB274" s="36" t="s">
        <v>1287</v>
      </c>
      <c r="DC274" s="7" t="s">
        <v>2665</v>
      </c>
      <c r="DD274" s="2" t="s">
        <v>2970</v>
      </c>
      <c r="DE274" s="7" t="s">
        <v>2148</v>
      </c>
      <c r="DF274" s="7"/>
      <c r="DI274" s="2"/>
      <c r="DM274" s="7"/>
      <c r="DP274" s="7" t="s">
        <v>2314</v>
      </c>
      <c r="DQ274" s="2" t="s">
        <v>268</v>
      </c>
      <c r="DR274" s="7"/>
      <c r="DS274" s="2" t="s">
        <v>2970</v>
      </c>
      <c r="DT274" s="7" t="s">
        <v>1783</v>
      </c>
      <c r="DU274" s="2" t="s">
        <v>2970</v>
      </c>
      <c r="DV274" s="7"/>
      <c r="DW274" s="7" t="s">
        <v>2389</v>
      </c>
      <c r="DX274" s="36" t="s">
        <v>2408</v>
      </c>
      <c r="DY274" s="36" t="s">
        <v>2409</v>
      </c>
      <c r="DZ274" s="36" t="s">
        <v>2410</v>
      </c>
      <c r="EA274" s="36" t="s">
        <v>2217</v>
      </c>
      <c r="EB274" s="7"/>
      <c r="EC274" s="7"/>
      <c r="ED274" s="6" t="s">
        <v>379</v>
      </c>
      <c r="EE274" s="7"/>
      <c r="EF274" s="2" t="s">
        <v>267</v>
      </c>
      <c r="EG274" s="7"/>
      <c r="EH274" s="36" t="s">
        <v>1354</v>
      </c>
      <c r="EI274" t="s">
        <v>267</v>
      </c>
      <c r="EJ274" t="s">
        <v>2995</v>
      </c>
      <c r="EL274">
        <f t="shared" si="5"/>
        <v>78</v>
      </c>
    </row>
    <row r="275" spans="1:142" ht="12" customHeight="1">
      <c r="A275">
        <v>273</v>
      </c>
      <c r="B275" s="17">
        <v>42617.401782407411</v>
      </c>
      <c r="C275">
        <v>100</v>
      </c>
      <c r="D275">
        <v>5561</v>
      </c>
      <c r="E275" t="b">
        <v>1</v>
      </c>
      <c r="F275" t="s">
        <v>263</v>
      </c>
      <c r="G275" t="s">
        <v>265</v>
      </c>
      <c r="H275">
        <f t="shared" si="0"/>
        <v>1</v>
      </c>
      <c r="I275" s="2">
        <f t="shared" si="1"/>
        <v>0</v>
      </c>
      <c r="J275" s="2">
        <f t="shared" ref="J275:K275" si="297">IF(O275="Yes",0,IF(O275="NO",1,""))</f>
        <v>0</v>
      </c>
      <c r="K275" s="2">
        <f t="shared" si="297"/>
        <v>0</v>
      </c>
      <c r="L275" s="2" t="str">
        <f t="shared" si="3"/>
        <v/>
      </c>
      <c r="M275" s="2">
        <f t="shared" si="4"/>
        <v>0</v>
      </c>
      <c r="N275" s="2" t="s">
        <v>269</v>
      </c>
      <c r="O275" s="2" t="s">
        <v>267</v>
      </c>
      <c r="P275" s="2" t="s">
        <v>267</v>
      </c>
      <c r="Q275" s="2" t="s">
        <v>904</v>
      </c>
      <c r="R275" s="2"/>
      <c r="S275" s="3" t="s">
        <v>268</v>
      </c>
      <c r="T275" s="2" t="s">
        <v>267</v>
      </c>
      <c r="U275" t="s">
        <v>627</v>
      </c>
      <c r="V275" s="3">
        <v>2007</v>
      </c>
      <c r="W275" s="18"/>
      <c r="X275" s="2" t="s">
        <v>3339</v>
      </c>
      <c r="Y275" s="2" t="s">
        <v>906</v>
      </c>
      <c r="Z275" s="2" t="s">
        <v>1698</v>
      </c>
      <c r="AA275" s="3">
        <v>57</v>
      </c>
      <c r="AB275" s="5">
        <f t="shared" si="292"/>
        <v>50</v>
      </c>
      <c r="AC275">
        <v>49</v>
      </c>
      <c r="AD275" s="3" t="s">
        <v>2543</v>
      </c>
      <c r="AE275" s="3" t="s">
        <v>1701</v>
      </c>
      <c r="AF275" s="6" t="s">
        <v>270</v>
      </c>
      <c r="AH275" s="3" t="s">
        <v>3013</v>
      </c>
      <c r="AJ275" s="2" t="s">
        <v>268</v>
      </c>
      <c r="AK275" s="2"/>
      <c r="AM275" s="2"/>
      <c r="AN275" s="3">
        <v>2</v>
      </c>
      <c r="AO275" s="2" t="s">
        <v>268</v>
      </c>
      <c r="AP275" s="5"/>
      <c r="AQ275" s="3" t="s">
        <v>2898</v>
      </c>
      <c r="AR275" s="2" t="s">
        <v>2898</v>
      </c>
      <c r="AS275" t="s">
        <v>2157</v>
      </c>
      <c r="AT275" t="s">
        <v>3340</v>
      </c>
      <c r="AV275" t="s">
        <v>3341</v>
      </c>
      <c r="AW275" s="34" t="s">
        <v>3342</v>
      </c>
      <c r="AX275" t="s">
        <v>267</v>
      </c>
      <c r="BD275" t="s">
        <v>2891</v>
      </c>
      <c r="BF275" s="2" t="s">
        <v>2935</v>
      </c>
      <c r="BG275" s="2"/>
      <c r="BI275" s="2" t="s">
        <v>2911</v>
      </c>
      <c r="BJ275" s="2" t="s">
        <v>2975</v>
      </c>
      <c r="BK275" t="s">
        <v>267</v>
      </c>
      <c r="BL275" s="7"/>
      <c r="BM275" s="2" t="s">
        <v>1839</v>
      </c>
      <c r="BN275" s="7"/>
      <c r="BO275" s="2" t="s">
        <v>1839</v>
      </c>
      <c r="BP275" s="2" t="s">
        <v>267</v>
      </c>
      <c r="BQ275" s="7"/>
      <c r="BR275" s="2"/>
      <c r="BS275" s="2"/>
      <c r="BT275" s="7"/>
      <c r="BU275" s="2" t="s">
        <v>1839</v>
      </c>
      <c r="BV275" s="2" t="s">
        <v>268</v>
      </c>
      <c r="BW275" s="7"/>
      <c r="BX275" s="6" t="s">
        <v>281</v>
      </c>
      <c r="CA275" s="2" t="s">
        <v>3016</v>
      </c>
      <c r="CB275" s="7"/>
      <c r="CC275" t="s">
        <v>2917</v>
      </c>
      <c r="CD275" s="7" t="s">
        <v>1583</v>
      </c>
      <c r="CE275" s="2" t="s">
        <v>2918</v>
      </c>
      <c r="CF275" s="7" t="s">
        <v>2720</v>
      </c>
      <c r="CG275" s="2" t="s">
        <v>1839</v>
      </c>
      <c r="CH275" s="7"/>
      <c r="CI275" s="2" t="s">
        <v>2975</v>
      </c>
      <c r="CJ275" s="7" t="s">
        <v>2672</v>
      </c>
      <c r="CK275" s="7" t="s">
        <v>267</v>
      </c>
      <c r="CL275" s="7" t="s">
        <v>2787</v>
      </c>
      <c r="CM275" t="s">
        <v>2975</v>
      </c>
      <c r="CN275" s="2" t="s">
        <v>2994</v>
      </c>
      <c r="CO275" s="2" t="s">
        <v>2991</v>
      </c>
      <c r="CP275" s="2" t="s">
        <v>2991</v>
      </c>
      <c r="CQ275" s="2" t="s">
        <v>2963</v>
      </c>
      <c r="CR275" t="s">
        <v>2963</v>
      </c>
      <c r="CS275" s="2" t="s">
        <v>267</v>
      </c>
      <c r="CT275" s="7" t="s">
        <v>2555</v>
      </c>
      <c r="CU275" s="2" t="s">
        <v>1881</v>
      </c>
      <c r="CV275" s="2" t="s">
        <v>268</v>
      </c>
      <c r="CW275" s="2" t="s">
        <v>268</v>
      </c>
      <c r="CX275" s="2" t="s">
        <v>268</v>
      </c>
      <c r="CZ275" s="7" t="s">
        <v>2751</v>
      </c>
      <c r="DA275" s="7" t="s">
        <v>2734</v>
      </c>
      <c r="DB275" s="7"/>
      <c r="DC275" s="7" t="s">
        <v>2678</v>
      </c>
      <c r="DD275" s="2" t="s">
        <v>2998</v>
      </c>
      <c r="DE275" s="7"/>
      <c r="DF275" s="7" t="s">
        <v>1073</v>
      </c>
      <c r="DG275" t="s">
        <v>2967</v>
      </c>
      <c r="DI275" s="2" t="s">
        <v>268</v>
      </c>
      <c r="DJ275" t="s">
        <v>2968</v>
      </c>
      <c r="DL275" t="s">
        <v>3343</v>
      </c>
      <c r="DM275" s="7" t="s">
        <v>832</v>
      </c>
      <c r="DN275" t="s">
        <v>3138</v>
      </c>
      <c r="DP275" s="7" t="s">
        <v>2333</v>
      </c>
      <c r="DQ275" s="2" t="s">
        <v>268</v>
      </c>
      <c r="DR275" s="7"/>
      <c r="DS275" s="2" t="s">
        <v>2966</v>
      </c>
      <c r="DT275" s="7" t="s">
        <v>1803</v>
      </c>
      <c r="DU275" s="2" t="s">
        <v>2966</v>
      </c>
      <c r="DV275" s="7" t="s">
        <v>1292</v>
      </c>
      <c r="DW275" s="7" t="s">
        <v>2407</v>
      </c>
      <c r="DX275" s="36" t="s">
        <v>2425</v>
      </c>
      <c r="DY275" s="7" t="s">
        <v>2426</v>
      </c>
      <c r="DZ275" s="7" t="s">
        <v>2427</v>
      </c>
      <c r="EA275" s="7" t="s">
        <v>2238</v>
      </c>
      <c r="EB275" s="36" t="s">
        <v>2089</v>
      </c>
      <c r="EC275" s="7" t="s">
        <v>2048</v>
      </c>
      <c r="ED275" s="6" t="s">
        <v>380</v>
      </c>
      <c r="EE275" s="7" t="s">
        <v>656</v>
      </c>
      <c r="EF275" s="2" t="s">
        <v>267</v>
      </c>
      <c r="EG275" s="7"/>
      <c r="EH275" s="7" t="s">
        <v>1381</v>
      </c>
      <c r="EI275" t="s">
        <v>267</v>
      </c>
      <c r="EK275" t="s">
        <v>3080</v>
      </c>
      <c r="EL275">
        <f t="shared" si="5"/>
        <v>88</v>
      </c>
    </row>
    <row r="276" spans="1:142" ht="12" customHeight="1">
      <c r="A276">
        <v>274</v>
      </c>
      <c r="B276" s="17">
        <v>42884.027615740742</v>
      </c>
      <c r="C276">
        <v>99</v>
      </c>
      <c r="D276">
        <v>5753</v>
      </c>
      <c r="E276" t="b">
        <v>0</v>
      </c>
      <c r="F276" t="s">
        <v>263</v>
      </c>
      <c r="G276" t="s">
        <v>265</v>
      </c>
      <c r="H276">
        <f t="shared" si="0"/>
        <v>1</v>
      </c>
      <c r="I276" s="2">
        <f t="shared" si="1"/>
        <v>0</v>
      </c>
      <c r="J276" s="2">
        <f t="shared" ref="J276:K276" si="298">IF(O276="Yes",0,IF(O276="NO",1,""))</f>
        <v>0</v>
      </c>
      <c r="K276" s="2">
        <f t="shared" si="298"/>
        <v>0</v>
      </c>
      <c r="L276" s="2" t="str">
        <f t="shared" si="3"/>
        <v/>
      </c>
      <c r="M276" s="2">
        <f t="shared" si="4"/>
        <v>0</v>
      </c>
      <c r="N276" s="2" t="s">
        <v>269</v>
      </c>
      <c r="O276" s="2" t="s">
        <v>267</v>
      </c>
      <c r="P276" s="2" t="s">
        <v>267</v>
      </c>
      <c r="Q276" s="2" t="s">
        <v>904</v>
      </c>
      <c r="R276" s="2"/>
      <c r="S276" s="3" t="s">
        <v>267</v>
      </c>
      <c r="T276" s="2" t="s">
        <v>268</v>
      </c>
      <c r="V276" s="3"/>
      <c r="W276" s="18"/>
      <c r="X276" s="2"/>
      <c r="Y276" s="2" t="s">
        <v>2949</v>
      </c>
      <c r="Z276" s="2" t="s">
        <v>1698</v>
      </c>
      <c r="AA276" s="3">
        <v>38</v>
      </c>
      <c r="AB276" s="5">
        <f t="shared" si="292"/>
        <v>30</v>
      </c>
      <c r="AC276" t="s">
        <v>3344</v>
      </c>
      <c r="AD276" s="3" t="s">
        <v>2888</v>
      </c>
      <c r="AE276" s="3" t="s">
        <v>2888</v>
      </c>
      <c r="AF276" s="6" t="s">
        <v>270</v>
      </c>
      <c r="AH276" s="3" t="s">
        <v>2546</v>
      </c>
      <c r="AJ276" s="2"/>
      <c r="AK276" s="2" t="s">
        <v>267</v>
      </c>
      <c r="AM276" s="2"/>
      <c r="AN276" s="3"/>
      <c r="AO276" s="2"/>
      <c r="AP276" s="5"/>
      <c r="AQ276" s="3"/>
      <c r="AR276" s="2"/>
      <c r="AS276" t="s">
        <v>267</v>
      </c>
      <c r="AW276" s="15"/>
      <c r="AX276" t="s">
        <v>268</v>
      </c>
      <c r="AY276">
        <v>2014</v>
      </c>
      <c r="AZ276">
        <v>9.5</v>
      </c>
      <c r="BA276" t="s">
        <v>3345</v>
      </c>
      <c r="BB276" t="s">
        <v>2934</v>
      </c>
      <c r="BD276" t="s">
        <v>3346</v>
      </c>
      <c r="BF276" s="2" t="s">
        <v>2892</v>
      </c>
      <c r="BG276" s="2" t="s">
        <v>267</v>
      </c>
      <c r="BH276" t="s">
        <v>2892</v>
      </c>
      <c r="BI276" s="2" t="s">
        <v>268</v>
      </c>
      <c r="BJ276" s="2"/>
      <c r="BL276" s="7"/>
      <c r="BM276" s="2" t="s">
        <v>2986</v>
      </c>
      <c r="BN276" s="7" t="s">
        <v>2773</v>
      </c>
      <c r="BO276" s="2" t="s">
        <v>2986</v>
      </c>
      <c r="BP276" s="2" t="s">
        <v>268</v>
      </c>
      <c r="BQ276" s="7" t="s">
        <v>2242</v>
      </c>
      <c r="BR276" s="2"/>
      <c r="BS276" s="2"/>
      <c r="BT276" s="7"/>
      <c r="BU276" s="2" t="s">
        <v>2942</v>
      </c>
      <c r="BV276" s="2" t="s">
        <v>268</v>
      </c>
      <c r="BW276" s="7" t="s">
        <v>2361</v>
      </c>
      <c r="BX276" s="6" t="s">
        <v>336</v>
      </c>
      <c r="BY276" s="33" t="s">
        <v>3347</v>
      </c>
      <c r="CA276" s="2" t="s">
        <v>2961</v>
      </c>
      <c r="CB276" s="7" t="s">
        <v>2643</v>
      </c>
      <c r="CC276" t="s">
        <v>2903</v>
      </c>
      <c r="CD276" s="7" t="s">
        <v>1608</v>
      </c>
      <c r="CE276" s="2" t="s">
        <v>2918</v>
      </c>
      <c r="CF276" s="7" t="s">
        <v>2729</v>
      </c>
      <c r="CG276" s="2" t="s">
        <v>1839</v>
      </c>
      <c r="CH276" s="7"/>
      <c r="CI276" s="2" t="s">
        <v>2958</v>
      </c>
      <c r="CJ276" s="7" t="s">
        <v>2688</v>
      </c>
      <c r="CK276" s="7" t="s">
        <v>268</v>
      </c>
      <c r="CL276" s="7" t="s">
        <v>2796</v>
      </c>
      <c r="CM276" t="s">
        <v>1839</v>
      </c>
      <c r="CN276" s="2" t="s">
        <v>2962</v>
      </c>
      <c r="CO276" s="2" t="s">
        <v>2963</v>
      </c>
      <c r="CP276" s="2" t="s">
        <v>2964</v>
      </c>
      <c r="CQ276" s="2" t="s">
        <v>2964</v>
      </c>
      <c r="CR276" t="s">
        <v>2965</v>
      </c>
      <c r="CS276" s="2" t="s">
        <v>267</v>
      </c>
      <c r="CT276" s="36" t="s">
        <v>2571</v>
      </c>
      <c r="CU276" s="2" t="s">
        <v>268</v>
      </c>
      <c r="CV276" s="2"/>
      <c r="CW276" s="2" t="s">
        <v>268</v>
      </c>
      <c r="CX276" s="2" t="s">
        <v>268</v>
      </c>
      <c r="CZ276" s="7" t="s">
        <v>2761</v>
      </c>
      <c r="DA276" s="36" t="s">
        <v>2743</v>
      </c>
      <c r="DB276" s="7"/>
      <c r="DC276" s="7" t="s">
        <v>2693</v>
      </c>
      <c r="DD276" s="2" t="s">
        <v>2966</v>
      </c>
      <c r="DE276" s="36" t="s">
        <v>2172</v>
      </c>
      <c r="DF276" s="7"/>
      <c r="DI276" s="2"/>
      <c r="DM276" s="7"/>
      <c r="DP276" s="36" t="s">
        <v>2353</v>
      </c>
      <c r="DQ276" s="2" t="s">
        <v>268</v>
      </c>
      <c r="DR276" s="7"/>
      <c r="DS276" s="2"/>
      <c r="DT276" s="7" t="s">
        <v>1824</v>
      </c>
      <c r="DU276" s="2"/>
      <c r="DV276" s="36" t="s">
        <v>1318</v>
      </c>
      <c r="DW276" s="7" t="s">
        <v>2424</v>
      </c>
      <c r="DX276" s="36" t="s">
        <v>2443</v>
      </c>
      <c r="DY276" s="36" t="s">
        <v>2444</v>
      </c>
      <c r="DZ276" s="36" t="s">
        <v>2445</v>
      </c>
      <c r="EA276" s="7" t="s">
        <v>2258</v>
      </c>
      <c r="EB276" s="7" t="s">
        <v>2112</v>
      </c>
      <c r="EC276" s="36" t="s">
        <v>2068</v>
      </c>
      <c r="ED276" s="6" t="s">
        <v>381</v>
      </c>
      <c r="EE276" s="7"/>
      <c r="EF276" s="2" t="s">
        <v>267</v>
      </c>
      <c r="EG276" s="7"/>
      <c r="EH276" s="7" t="s">
        <v>1407</v>
      </c>
      <c r="EI276" t="s">
        <v>267</v>
      </c>
      <c r="EL276">
        <f t="shared" si="5"/>
        <v>77</v>
      </c>
    </row>
    <row r="277" spans="1:142" ht="12" customHeight="1">
      <c r="A277">
        <v>275</v>
      </c>
      <c r="B277" s="17">
        <v>42703.597245370373</v>
      </c>
      <c r="C277">
        <v>99</v>
      </c>
      <c r="D277">
        <v>5925</v>
      </c>
      <c r="E277" t="b">
        <v>0</v>
      </c>
      <c r="F277" t="s">
        <v>263</v>
      </c>
      <c r="G277" t="s">
        <v>265</v>
      </c>
      <c r="H277">
        <f t="shared" si="0"/>
        <v>1</v>
      </c>
      <c r="I277" s="2">
        <f t="shared" si="1"/>
        <v>0</v>
      </c>
      <c r="J277" s="2">
        <f t="shared" ref="J277:K277" si="299">IF(O277="Yes",0,IF(O277="NO",1,""))</f>
        <v>0</v>
      </c>
      <c r="K277" s="2">
        <f t="shared" si="299"/>
        <v>0</v>
      </c>
      <c r="L277" s="2" t="str">
        <f t="shared" si="3"/>
        <v/>
      </c>
      <c r="M277" s="2">
        <f t="shared" si="4"/>
        <v>0</v>
      </c>
      <c r="N277" s="2" t="s">
        <v>266</v>
      </c>
      <c r="O277" s="2" t="s">
        <v>267</v>
      </c>
      <c r="P277" s="2" t="s">
        <v>267</v>
      </c>
      <c r="Q277" s="2" t="s">
        <v>904</v>
      </c>
      <c r="R277" s="2"/>
      <c r="S277" s="3" t="s">
        <v>267</v>
      </c>
      <c r="T277" s="2" t="s">
        <v>268</v>
      </c>
      <c r="V277" s="3"/>
      <c r="W277" s="18"/>
      <c r="X277" s="2"/>
      <c r="Y277" s="2" t="s">
        <v>906</v>
      </c>
      <c r="Z277" s="2" t="s">
        <v>1698</v>
      </c>
      <c r="AA277" s="3">
        <v>35</v>
      </c>
      <c r="AB277" s="5">
        <f t="shared" si="292"/>
        <v>30</v>
      </c>
      <c r="AD277" s="3" t="s">
        <v>2543</v>
      </c>
      <c r="AE277" s="3"/>
      <c r="AF277" s="6" t="s">
        <v>270</v>
      </c>
      <c r="AH277" s="3" t="s">
        <v>2546</v>
      </c>
      <c r="AJ277" s="2"/>
      <c r="AK277" s="2" t="s">
        <v>267</v>
      </c>
      <c r="AM277" s="2"/>
      <c r="AN277" s="3"/>
      <c r="AO277" s="2"/>
      <c r="AP277" s="5"/>
      <c r="AQ277" s="3"/>
      <c r="AR277" s="2"/>
      <c r="AS277" t="s">
        <v>2157</v>
      </c>
      <c r="AT277" t="s">
        <v>3055</v>
      </c>
      <c r="AV277" t="s">
        <v>3348</v>
      </c>
      <c r="AW277" s="30">
        <v>168</v>
      </c>
      <c r="AX277" t="s">
        <v>267</v>
      </c>
      <c r="BD277" t="s">
        <v>2891</v>
      </c>
      <c r="BF277" s="2" t="s">
        <v>2159</v>
      </c>
      <c r="BG277" s="2"/>
      <c r="BI277" s="2" t="s">
        <v>2911</v>
      </c>
      <c r="BJ277" s="2" t="s">
        <v>2986</v>
      </c>
      <c r="BK277" t="s">
        <v>268</v>
      </c>
      <c r="BL277" s="7" t="s">
        <v>1327</v>
      </c>
      <c r="BM277" s="2" t="s">
        <v>2893</v>
      </c>
      <c r="BN277" s="7" t="s">
        <v>2783</v>
      </c>
      <c r="BO277" s="2" t="s">
        <v>2942</v>
      </c>
      <c r="BP277" s="2" t="s">
        <v>268</v>
      </c>
      <c r="BQ277" s="7" t="s">
        <v>2262</v>
      </c>
      <c r="BR277" s="2"/>
      <c r="BS277" s="2"/>
      <c r="BT277" s="7"/>
      <c r="BU277" s="2" t="s">
        <v>2942</v>
      </c>
      <c r="BV277" s="2" t="s">
        <v>268</v>
      </c>
      <c r="BW277" s="7" t="s">
        <v>2378</v>
      </c>
      <c r="BX277" s="6" t="s">
        <v>279</v>
      </c>
      <c r="BY277" t="s">
        <v>3349</v>
      </c>
      <c r="CA277" s="2" t="s">
        <v>2940</v>
      </c>
      <c r="CB277" s="7" t="s">
        <v>2657</v>
      </c>
      <c r="CC277" t="s">
        <v>2917</v>
      </c>
      <c r="CD277" s="7" t="s">
        <v>1630</v>
      </c>
      <c r="CE277" s="2" t="s">
        <v>2918</v>
      </c>
      <c r="CF277" s="7" t="s">
        <v>2738</v>
      </c>
      <c r="CG277" s="2" t="s">
        <v>2917</v>
      </c>
      <c r="CH277" s="7" t="s">
        <v>2032</v>
      </c>
      <c r="CI277" s="2" t="s">
        <v>2986</v>
      </c>
      <c r="CJ277" s="7" t="s">
        <v>2700</v>
      </c>
      <c r="CK277" s="7" t="s">
        <v>268</v>
      </c>
      <c r="CL277" s="7" t="s">
        <v>2805</v>
      </c>
      <c r="CM277" t="s">
        <v>2942</v>
      </c>
      <c r="CN277" s="2" t="s">
        <v>2962</v>
      </c>
      <c r="CO277" s="2" t="s">
        <v>2964</v>
      </c>
      <c r="CP277" s="2" t="s">
        <v>2964</v>
      </c>
      <c r="CQ277" s="2" t="s">
        <v>2965</v>
      </c>
      <c r="CR277" t="s">
        <v>2965</v>
      </c>
      <c r="CS277" s="2" t="s">
        <v>267</v>
      </c>
      <c r="CT277" s="7" t="s">
        <v>2587</v>
      </c>
      <c r="CU277" s="2" t="s">
        <v>268</v>
      </c>
      <c r="CV277" s="2"/>
      <c r="CW277" s="2" t="s">
        <v>268</v>
      </c>
      <c r="CX277" s="2" t="s">
        <v>268</v>
      </c>
      <c r="CZ277" s="7" t="s">
        <v>2770</v>
      </c>
      <c r="DA277" s="7" t="s">
        <v>2752</v>
      </c>
      <c r="DB277" s="7"/>
      <c r="DC277" s="7" t="s">
        <v>2705</v>
      </c>
      <c r="DD277" s="2" t="s">
        <v>2966</v>
      </c>
      <c r="DE277" s="7" t="s">
        <v>2191</v>
      </c>
      <c r="DF277" s="7"/>
      <c r="DI277" s="2"/>
      <c r="DM277" s="7"/>
      <c r="DP277" s="7" t="s">
        <v>2371</v>
      </c>
      <c r="DQ277" s="2" t="s">
        <v>268</v>
      </c>
      <c r="DR277" s="7"/>
      <c r="DS277" s="2" t="s">
        <v>2970</v>
      </c>
      <c r="DT277" s="7" t="s">
        <v>1847</v>
      </c>
      <c r="DU277" s="2" t="s">
        <v>268</v>
      </c>
      <c r="DV277" s="7"/>
      <c r="DW277" s="7" t="s">
        <v>2442</v>
      </c>
      <c r="DX277" s="7" t="s">
        <v>2460</v>
      </c>
      <c r="DY277" s="7" t="s">
        <v>2461</v>
      </c>
      <c r="DZ277" s="7" t="s">
        <v>2462</v>
      </c>
      <c r="EA277" s="7" t="s">
        <v>2278</v>
      </c>
      <c r="EB277" s="7" t="s">
        <v>2134</v>
      </c>
      <c r="EC277" s="7" t="s">
        <v>2090</v>
      </c>
      <c r="ED277" s="6" t="s">
        <v>321</v>
      </c>
      <c r="EE277" s="7"/>
      <c r="EF277" s="2" t="s">
        <v>268</v>
      </c>
      <c r="EG277" s="7" t="s">
        <v>557</v>
      </c>
      <c r="EH277" s="7"/>
      <c r="EI277" t="s">
        <v>267</v>
      </c>
      <c r="EL277">
        <f t="shared" si="5"/>
        <v>77</v>
      </c>
    </row>
    <row r="278" spans="1:142" ht="12" customHeight="1">
      <c r="A278">
        <v>276</v>
      </c>
      <c r="B278" s="17">
        <v>42895.431944444441</v>
      </c>
      <c r="C278">
        <v>99</v>
      </c>
      <c r="D278">
        <v>6799</v>
      </c>
      <c r="E278" t="b">
        <v>0</v>
      </c>
      <c r="F278" t="s">
        <v>263</v>
      </c>
      <c r="G278" t="s">
        <v>265</v>
      </c>
      <c r="H278">
        <f t="shared" si="0"/>
        <v>1</v>
      </c>
      <c r="I278" s="2">
        <f t="shared" si="1"/>
        <v>0</v>
      </c>
      <c r="J278" s="2">
        <f t="shared" ref="J278:K278" si="300">IF(O278="Yes",0,IF(O278="NO",1,""))</f>
        <v>0</v>
      </c>
      <c r="K278" s="2">
        <f t="shared" si="300"/>
        <v>0</v>
      </c>
      <c r="L278" s="2" t="str">
        <f t="shared" si="3"/>
        <v/>
      </c>
      <c r="M278" s="2">
        <f t="shared" si="4"/>
        <v>0</v>
      </c>
      <c r="N278" s="2" t="s">
        <v>266</v>
      </c>
      <c r="O278" s="2" t="s">
        <v>267</v>
      </c>
      <c r="P278" s="2" t="s">
        <v>267</v>
      </c>
      <c r="Q278" s="2" t="s">
        <v>3026</v>
      </c>
      <c r="R278" s="2"/>
      <c r="S278" s="3" t="s">
        <v>267</v>
      </c>
      <c r="T278" s="2" t="s">
        <v>268</v>
      </c>
      <c r="V278" s="3"/>
      <c r="W278" s="19">
        <v>2013</v>
      </c>
      <c r="X278" s="2"/>
      <c r="Y278" s="2" t="s">
        <v>906</v>
      </c>
      <c r="Z278" s="2" t="s">
        <v>2894</v>
      </c>
      <c r="AA278" s="3">
        <v>60</v>
      </c>
      <c r="AB278" s="5">
        <f t="shared" si="292"/>
        <v>60</v>
      </c>
      <c r="AD278" s="3" t="s">
        <v>2543</v>
      </c>
      <c r="AE278" s="3"/>
      <c r="AF278" s="6" t="s">
        <v>270</v>
      </c>
      <c r="AH278" s="3" t="s">
        <v>2546</v>
      </c>
      <c r="AJ278" s="2"/>
      <c r="AK278" s="2" t="s">
        <v>267</v>
      </c>
      <c r="AM278" s="2"/>
      <c r="AN278" s="3"/>
      <c r="AO278" s="2"/>
      <c r="AP278" s="5"/>
      <c r="AQ278" s="3"/>
      <c r="AR278" s="2"/>
      <c r="AS278" t="s">
        <v>2157</v>
      </c>
      <c r="AT278" t="s">
        <v>3350</v>
      </c>
      <c r="AV278" t="s">
        <v>3351</v>
      </c>
      <c r="AW278" s="30">
        <v>25</v>
      </c>
      <c r="AX278" t="s">
        <v>267</v>
      </c>
      <c r="BD278" t="s">
        <v>3352</v>
      </c>
      <c r="BF278" s="2" t="s">
        <v>2892</v>
      </c>
      <c r="BG278" s="2"/>
      <c r="BI278" s="2" t="s">
        <v>2911</v>
      </c>
      <c r="BJ278" s="2" t="s">
        <v>2986</v>
      </c>
      <c r="BK278" t="s">
        <v>268</v>
      </c>
      <c r="BL278" s="7" t="s">
        <v>1355</v>
      </c>
      <c r="BM278" s="2" t="s">
        <v>2986</v>
      </c>
      <c r="BN278" s="7" t="s">
        <v>2791</v>
      </c>
      <c r="BO278" s="2" t="s">
        <v>2986</v>
      </c>
      <c r="BP278" s="2" t="s">
        <v>268</v>
      </c>
      <c r="BQ278" s="7" t="s">
        <v>2281</v>
      </c>
      <c r="BR278" s="2"/>
      <c r="BS278" s="2"/>
      <c r="BT278" s="7"/>
      <c r="BU278" s="2" t="s">
        <v>2975</v>
      </c>
      <c r="BV278" s="2" t="s">
        <v>268</v>
      </c>
      <c r="BW278" s="7" t="s">
        <v>2396</v>
      </c>
      <c r="BX278" s="6" t="s">
        <v>336</v>
      </c>
      <c r="BY278" t="s">
        <v>3353</v>
      </c>
      <c r="CA278" s="2" t="s">
        <v>2940</v>
      </c>
      <c r="CB278" s="7" t="s">
        <v>2670</v>
      </c>
      <c r="CC278" t="s">
        <v>2917</v>
      </c>
      <c r="CD278" s="7" t="s">
        <v>1654</v>
      </c>
      <c r="CE278" s="2" t="s">
        <v>2918</v>
      </c>
      <c r="CF278" s="7" t="s">
        <v>2747</v>
      </c>
      <c r="CG278" s="2" t="s">
        <v>2903</v>
      </c>
      <c r="CH278" s="7" t="s">
        <v>2054</v>
      </c>
      <c r="CI278" s="2" t="s">
        <v>2893</v>
      </c>
      <c r="CJ278" s="7" t="s">
        <v>2711</v>
      </c>
      <c r="CK278" s="7" t="s">
        <v>268</v>
      </c>
      <c r="CL278" s="7" t="s">
        <v>2813</v>
      </c>
      <c r="CM278" t="s">
        <v>2893</v>
      </c>
      <c r="CN278" s="2" t="s">
        <v>2962</v>
      </c>
      <c r="CO278" s="2" t="s">
        <v>2963</v>
      </c>
      <c r="CP278" s="2" t="s">
        <v>2963</v>
      </c>
      <c r="CQ278" s="2" t="s">
        <v>2964</v>
      </c>
      <c r="CR278" t="s">
        <v>2964</v>
      </c>
      <c r="CS278" s="2" t="s">
        <v>267</v>
      </c>
      <c r="CT278" s="7" t="s">
        <v>2603</v>
      </c>
      <c r="CU278" s="2" t="s">
        <v>1881</v>
      </c>
      <c r="CV278" s="2" t="s">
        <v>268</v>
      </c>
      <c r="CW278" s="2" t="s">
        <v>268</v>
      </c>
      <c r="CX278" s="2" t="s">
        <v>268</v>
      </c>
      <c r="CZ278" s="7" t="s">
        <v>2780</v>
      </c>
      <c r="DA278" s="36" t="s">
        <v>2762</v>
      </c>
      <c r="DB278" s="7"/>
      <c r="DC278" s="7" t="s">
        <v>2717</v>
      </c>
      <c r="DD278" s="2" t="s">
        <v>2970</v>
      </c>
      <c r="DE278" s="7" t="s">
        <v>2211</v>
      </c>
      <c r="DF278" s="7" t="s">
        <v>1100</v>
      </c>
      <c r="DI278" s="2"/>
      <c r="DM278" s="7"/>
      <c r="DP278" s="7" t="s">
        <v>2388</v>
      </c>
      <c r="DQ278" s="2" t="s">
        <v>267</v>
      </c>
      <c r="DR278" s="7" t="s">
        <v>985</v>
      </c>
      <c r="DS278" s="2" t="s">
        <v>2970</v>
      </c>
      <c r="DT278" s="7" t="s">
        <v>1866</v>
      </c>
      <c r="DU278" s="2" t="s">
        <v>268</v>
      </c>
      <c r="DV278" s="7"/>
      <c r="DW278" s="36" t="s">
        <v>2459</v>
      </c>
      <c r="DX278" s="36" t="s">
        <v>2478</v>
      </c>
      <c r="DY278" s="7" t="s">
        <v>2479</v>
      </c>
      <c r="DZ278" s="7" t="s">
        <v>2480</v>
      </c>
      <c r="EA278" s="7" t="s">
        <v>2298</v>
      </c>
      <c r="EB278" s="7" t="s">
        <v>2155</v>
      </c>
      <c r="EC278" s="7" t="s">
        <v>2113</v>
      </c>
      <c r="ED278" s="6" t="s">
        <v>382</v>
      </c>
      <c r="EE278" s="7"/>
      <c r="EF278" s="2" t="s">
        <v>267</v>
      </c>
      <c r="EG278" s="7"/>
      <c r="EH278" s="7" t="s">
        <v>1432</v>
      </c>
      <c r="EI278" t="s">
        <v>267</v>
      </c>
      <c r="EL278">
        <f t="shared" si="5"/>
        <v>81</v>
      </c>
    </row>
    <row r="279" spans="1:142" ht="12" customHeight="1">
      <c r="A279">
        <v>277</v>
      </c>
      <c r="B279" s="17">
        <v>42564.595034722224</v>
      </c>
      <c r="C279">
        <v>0</v>
      </c>
      <c r="D279">
        <v>6912</v>
      </c>
      <c r="E279" t="b">
        <v>0</v>
      </c>
      <c r="F279" t="s">
        <v>263</v>
      </c>
      <c r="H279">
        <f t="shared" si="0"/>
        <v>1</v>
      </c>
      <c r="I279" s="2" t="str">
        <f t="shared" si="1"/>
        <v/>
      </c>
      <c r="J279" s="2" t="str">
        <f t="shared" ref="J279:K279" si="301">IF(O279="Yes",0,IF(O279="NO",1,""))</f>
        <v/>
      </c>
      <c r="K279" s="2" t="str">
        <f t="shared" si="301"/>
        <v/>
      </c>
      <c r="L279" s="2" t="str">
        <f t="shared" si="3"/>
        <v/>
      </c>
      <c r="M279" s="2">
        <f t="shared" si="4"/>
        <v>1</v>
      </c>
      <c r="N279" s="2"/>
      <c r="O279" s="2"/>
      <c r="P279" s="2"/>
      <c r="Q279" s="2"/>
      <c r="R279" s="2"/>
      <c r="S279" s="3"/>
      <c r="T279" s="2"/>
      <c r="V279" s="3"/>
      <c r="W279" s="19">
        <v>14</v>
      </c>
      <c r="X279" s="2"/>
      <c r="Y279" s="2"/>
      <c r="Z279" s="2"/>
      <c r="AA279" s="3"/>
      <c r="AB279" s="5"/>
      <c r="AD279" s="3"/>
      <c r="AE279" s="3"/>
      <c r="AF279" s="6"/>
      <c r="AH279" s="3"/>
      <c r="AJ279" s="2"/>
      <c r="AK279" s="2"/>
      <c r="AM279" s="2"/>
      <c r="AN279" s="3"/>
      <c r="AO279" s="2"/>
      <c r="AP279" s="5"/>
      <c r="AQ279" s="3"/>
      <c r="AR279" s="2"/>
      <c r="AW279" s="15"/>
      <c r="BF279" s="2"/>
      <c r="BG279" s="2"/>
      <c r="BI279" s="2"/>
      <c r="BJ279" s="2"/>
      <c r="BL279" s="7"/>
      <c r="BM279" s="2"/>
      <c r="BN279" s="7"/>
      <c r="BO279" s="2"/>
      <c r="BP279" s="2"/>
      <c r="BQ279" s="7"/>
      <c r="BR279" s="2"/>
      <c r="BS279" s="2"/>
      <c r="BT279" s="7"/>
      <c r="BU279" s="2"/>
      <c r="BV279" s="2"/>
      <c r="BW279" s="7"/>
      <c r="BX279" s="6"/>
      <c r="CA279" s="2"/>
      <c r="CB279" s="7"/>
      <c r="CD279" s="7"/>
      <c r="CE279" s="2"/>
      <c r="CF279" s="7"/>
      <c r="CG279" s="2"/>
      <c r="CH279" s="7"/>
      <c r="CI279" s="2"/>
      <c r="CJ279" s="7"/>
      <c r="CK279" s="7"/>
      <c r="CL279" s="7"/>
      <c r="CN279" s="2"/>
      <c r="CO279" s="2"/>
      <c r="CP279" s="2"/>
      <c r="CQ279" s="2"/>
      <c r="CS279" s="2"/>
      <c r="CT279" s="7"/>
      <c r="CU279" s="2"/>
      <c r="CV279" s="2"/>
      <c r="CW279" s="2"/>
      <c r="CX279" s="2"/>
      <c r="CZ279" s="7"/>
      <c r="DA279" s="7"/>
      <c r="DB279" s="7"/>
      <c r="DC279" s="7"/>
      <c r="DD279" s="2"/>
      <c r="DE279" s="7"/>
      <c r="DF279" s="7"/>
      <c r="DI279" s="2"/>
      <c r="DM279" s="7"/>
      <c r="DP279" s="7"/>
      <c r="DQ279" s="2"/>
      <c r="DR279" s="7"/>
      <c r="DS279" s="2"/>
      <c r="DT279" s="7"/>
      <c r="DU279" s="2"/>
      <c r="DV279" s="7"/>
      <c r="DW279" s="7"/>
      <c r="DX279" s="7"/>
      <c r="DY279" s="7"/>
      <c r="DZ279" s="7"/>
      <c r="EA279" s="7"/>
      <c r="EB279" s="7"/>
      <c r="EC279" s="7"/>
      <c r="ED279" s="6"/>
      <c r="EE279" s="7"/>
      <c r="EF279" s="2"/>
      <c r="EG279" s="7"/>
      <c r="EH279" s="7"/>
      <c r="EL279">
        <f t="shared" si="5"/>
        <v>-1</v>
      </c>
    </row>
    <row r="280" spans="1:142" ht="12" customHeight="1">
      <c r="A280">
        <v>278</v>
      </c>
      <c r="B280" s="17">
        <v>42858.329456018517</v>
      </c>
      <c r="C280">
        <v>99</v>
      </c>
      <c r="D280">
        <v>8390</v>
      </c>
      <c r="E280" t="b">
        <v>0</v>
      </c>
      <c r="F280" t="s">
        <v>263</v>
      </c>
      <c r="G280" t="s">
        <v>265</v>
      </c>
      <c r="H280">
        <f t="shared" si="0"/>
        <v>1</v>
      </c>
      <c r="I280" s="2">
        <f t="shared" si="1"/>
        <v>0</v>
      </c>
      <c r="J280" s="2">
        <f t="shared" ref="J280:K280" si="302">IF(O280="Yes",0,IF(O280="NO",1,""))</f>
        <v>0</v>
      </c>
      <c r="K280" s="2">
        <f t="shared" si="302"/>
        <v>0</v>
      </c>
      <c r="L280" s="2" t="str">
        <f t="shared" si="3"/>
        <v/>
      </c>
      <c r="M280" s="2">
        <f t="shared" si="4"/>
        <v>0</v>
      </c>
      <c r="N280" s="2" t="s">
        <v>269</v>
      </c>
      <c r="O280" s="2" t="s">
        <v>267</v>
      </c>
      <c r="P280" s="2" t="s">
        <v>267</v>
      </c>
      <c r="Q280" s="2" t="s">
        <v>3026</v>
      </c>
      <c r="R280" s="2"/>
      <c r="S280" s="3" t="s">
        <v>267</v>
      </c>
      <c r="T280" s="2" t="s">
        <v>267</v>
      </c>
      <c r="U280" t="s">
        <v>2683</v>
      </c>
      <c r="V280" s="3"/>
      <c r="W280" s="18"/>
      <c r="X280" s="2" t="s">
        <v>3354</v>
      </c>
      <c r="Y280" s="2" t="s">
        <v>1697</v>
      </c>
      <c r="Z280" s="2" t="s">
        <v>2894</v>
      </c>
      <c r="AA280" s="3">
        <v>38</v>
      </c>
      <c r="AB280" s="5">
        <f t="shared" ref="AB280:AB298" si="303">FLOOR(AA280/10,1)*10</f>
        <v>30</v>
      </c>
      <c r="AC280">
        <v>33</v>
      </c>
      <c r="AD280" s="3" t="s">
        <v>2888</v>
      </c>
      <c r="AE280" s="3" t="s">
        <v>2888</v>
      </c>
      <c r="AF280" s="6" t="s">
        <v>287</v>
      </c>
      <c r="AH280" s="3" t="s">
        <v>3013</v>
      </c>
      <c r="AJ280" s="2" t="s">
        <v>267</v>
      </c>
      <c r="AK280" s="2" t="s">
        <v>268</v>
      </c>
      <c r="AM280" s="2" t="s">
        <v>268</v>
      </c>
      <c r="AN280" s="3">
        <v>8</v>
      </c>
      <c r="AO280" s="2" t="s">
        <v>267</v>
      </c>
      <c r="AP280" s="5" t="s">
        <v>3355</v>
      </c>
      <c r="AQ280" s="3" t="s">
        <v>2898</v>
      </c>
      <c r="AR280" s="2" t="s">
        <v>2984</v>
      </c>
      <c r="AS280" t="s">
        <v>267</v>
      </c>
      <c r="AW280" s="15"/>
      <c r="AX280" t="s">
        <v>267</v>
      </c>
      <c r="BD280" t="s">
        <v>2891</v>
      </c>
      <c r="BF280" s="2" t="s">
        <v>2892</v>
      </c>
      <c r="BG280" s="2"/>
      <c r="BI280" s="2" t="s">
        <v>268</v>
      </c>
      <c r="BJ280" s="2"/>
      <c r="BL280" s="7"/>
      <c r="BM280" s="2" t="s">
        <v>2958</v>
      </c>
      <c r="BN280" s="36" t="s">
        <v>2800</v>
      </c>
      <c r="BO280" s="2" t="s">
        <v>2958</v>
      </c>
      <c r="BP280" s="2" t="s">
        <v>268</v>
      </c>
      <c r="BQ280" s="7" t="s">
        <v>2302</v>
      </c>
      <c r="BR280" s="2" t="s">
        <v>2958</v>
      </c>
      <c r="BS280" s="2" t="s">
        <v>268</v>
      </c>
      <c r="BT280" s="36" t="s">
        <v>1087</v>
      </c>
      <c r="BU280" s="2" t="s">
        <v>2893</v>
      </c>
      <c r="BV280" s="2" t="s">
        <v>268</v>
      </c>
      <c r="BW280" s="7" t="s">
        <v>2413</v>
      </c>
      <c r="BX280" s="6" t="s">
        <v>299</v>
      </c>
      <c r="BY280" t="s">
        <v>3356</v>
      </c>
      <c r="CA280" s="2" t="s">
        <v>2940</v>
      </c>
      <c r="CB280" s="7" t="s">
        <v>2686</v>
      </c>
      <c r="CC280" t="s">
        <v>1839</v>
      </c>
      <c r="CD280" s="7"/>
      <c r="CE280" s="2" t="s">
        <v>2918</v>
      </c>
      <c r="CF280" s="7" t="s">
        <v>2756</v>
      </c>
      <c r="CG280" s="2" t="s">
        <v>2903</v>
      </c>
      <c r="CH280" s="7" t="s">
        <v>2074</v>
      </c>
      <c r="CI280" s="2" t="s">
        <v>2958</v>
      </c>
      <c r="CJ280" s="7" t="s">
        <v>2721</v>
      </c>
      <c r="CK280" s="7" t="s">
        <v>268</v>
      </c>
      <c r="CL280" s="7" t="s">
        <v>2820</v>
      </c>
      <c r="CM280" t="s">
        <v>2893</v>
      </c>
      <c r="CN280" s="2" t="s">
        <v>2962</v>
      </c>
      <c r="CO280" s="2" t="s">
        <v>2963</v>
      </c>
      <c r="CP280" s="2" t="s">
        <v>2965</v>
      </c>
      <c r="CQ280" s="2" t="s">
        <v>2963</v>
      </c>
      <c r="CR280" t="s">
        <v>2964</v>
      </c>
      <c r="CS280" s="2" t="s">
        <v>267</v>
      </c>
      <c r="CT280" s="7" t="s">
        <v>2618</v>
      </c>
      <c r="CU280" s="2" t="s">
        <v>268</v>
      </c>
      <c r="CV280" s="2"/>
      <c r="CW280" s="2" t="s">
        <v>268</v>
      </c>
      <c r="CX280" s="2" t="s">
        <v>268</v>
      </c>
      <c r="CZ280" s="7" t="s">
        <v>2788</v>
      </c>
      <c r="DA280" s="7" t="s">
        <v>2771</v>
      </c>
      <c r="DB280" s="7" t="s">
        <v>1313</v>
      </c>
      <c r="DC280" s="7" t="s">
        <v>2726</v>
      </c>
      <c r="DD280" s="2" t="s">
        <v>2966</v>
      </c>
      <c r="DE280" s="7" t="s">
        <v>2232</v>
      </c>
      <c r="DF280" s="7" t="s">
        <v>1129</v>
      </c>
      <c r="DG280" t="s">
        <v>3031</v>
      </c>
      <c r="DI280" s="2" t="s">
        <v>267</v>
      </c>
      <c r="DJ280" t="s">
        <v>2968</v>
      </c>
      <c r="DM280" s="7"/>
      <c r="DN280" t="s">
        <v>3246</v>
      </c>
      <c r="DP280" s="7" t="s">
        <v>2406</v>
      </c>
      <c r="DQ280" s="2" t="s">
        <v>268</v>
      </c>
      <c r="DR280" s="7"/>
      <c r="DS280" s="2" t="s">
        <v>2966</v>
      </c>
      <c r="DT280" s="36" t="s">
        <v>1889</v>
      </c>
      <c r="DU280" s="2" t="s">
        <v>2966</v>
      </c>
      <c r="DV280" s="7" t="s">
        <v>1346</v>
      </c>
      <c r="DW280" s="7" t="s">
        <v>2477</v>
      </c>
      <c r="DX280" s="7" t="s">
        <v>2496</v>
      </c>
      <c r="DY280" s="7" t="s">
        <v>2497</v>
      </c>
      <c r="DZ280" s="7" t="s">
        <v>2498</v>
      </c>
      <c r="EA280" s="7" t="s">
        <v>2319</v>
      </c>
      <c r="EB280" s="7" t="s">
        <v>2178</v>
      </c>
      <c r="EC280" s="7" t="s">
        <v>2135</v>
      </c>
      <c r="ED280" s="6" t="s">
        <v>383</v>
      </c>
      <c r="EE280" s="7" t="s">
        <v>688</v>
      </c>
      <c r="EF280" s="2" t="s">
        <v>267</v>
      </c>
      <c r="EG280" s="7"/>
      <c r="EH280" s="36" t="s">
        <v>1459</v>
      </c>
      <c r="EI280" t="s">
        <v>267</v>
      </c>
      <c r="EJ280" t="s">
        <v>2995</v>
      </c>
      <c r="EL280">
        <f t="shared" si="5"/>
        <v>93</v>
      </c>
    </row>
    <row r="281" spans="1:142" ht="12" customHeight="1">
      <c r="A281">
        <v>279</v>
      </c>
      <c r="B281" s="17">
        <v>42767.829097222224</v>
      </c>
      <c r="C281">
        <v>100</v>
      </c>
      <c r="D281">
        <v>9703</v>
      </c>
      <c r="E281" t="b">
        <v>1</v>
      </c>
      <c r="F281" t="s">
        <v>263</v>
      </c>
      <c r="G281" t="s">
        <v>265</v>
      </c>
      <c r="H281">
        <f t="shared" si="0"/>
        <v>1</v>
      </c>
      <c r="I281" s="2">
        <f t="shared" si="1"/>
        <v>0</v>
      </c>
      <c r="J281" s="2">
        <f t="shared" ref="J281:K281" si="304">IF(O281="Yes",0,IF(O281="NO",1,""))</f>
        <v>0</v>
      </c>
      <c r="K281" s="2">
        <f t="shared" si="304"/>
        <v>0</v>
      </c>
      <c r="L281" s="2" t="str">
        <f t="shared" si="3"/>
        <v/>
      </c>
      <c r="M281" s="2">
        <f t="shared" si="4"/>
        <v>0</v>
      </c>
      <c r="N281" s="2" t="s">
        <v>269</v>
      </c>
      <c r="O281" s="2" t="s">
        <v>267</v>
      </c>
      <c r="P281" s="2" t="s">
        <v>267</v>
      </c>
      <c r="Q281" s="2" t="s">
        <v>904</v>
      </c>
      <c r="R281" s="2"/>
      <c r="S281" s="3" t="s">
        <v>267</v>
      </c>
      <c r="T281" s="2" t="s">
        <v>267</v>
      </c>
      <c r="U281" t="s">
        <v>2683</v>
      </c>
      <c r="V281" s="3"/>
      <c r="W281" s="18"/>
      <c r="X281" s="2" t="s">
        <v>3357</v>
      </c>
      <c r="Y281" s="2" t="s">
        <v>906</v>
      </c>
      <c r="Z281" s="2" t="s">
        <v>1698</v>
      </c>
      <c r="AA281" s="3">
        <v>55</v>
      </c>
      <c r="AB281" s="5">
        <f t="shared" si="303"/>
        <v>50</v>
      </c>
      <c r="AC281" t="s">
        <v>3358</v>
      </c>
      <c r="AD281" s="3" t="s">
        <v>2543</v>
      </c>
      <c r="AE281" s="3" t="s">
        <v>2543</v>
      </c>
      <c r="AF281" s="6" t="s">
        <v>270</v>
      </c>
      <c r="AH281" s="3" t="s">
        <v>2546</v>
      </c>
      <c r="AJ281" s="2"/>
      <c r="AK281" s="2" t="s">
        <v>268</v>
      </c>
      <c r="AM281" s="2" t="s">
        <v>267</v>
      </c>
      <c r="AN281" s="3">
        <v>3</v>
      </c>
      <c r="AO281" s="2" t="s">
        <v>267</v>
      </c>
      <c r="AP281" s="5" t="s">
        <v>3359</v>
      </c>
      <c r="AQ281" s="3" t="s">
        <v>2979</v>
      </c>
      <c r="AR281" s="2" t="s">
        <v>2898</v>
      </c>
      <c r="AS281" t="s">
        <v>2157</v>
      </c>
      <c r="AT281" t="s">
        <v>3360</v>
      </c>
      <c r="AV281" s="33" t="s">
        <v>3361</v>
      </c>
      <c r="AW281" s="15" t="s">
        <v>3362</v>
      </c>
      <c r="AX281" t="s">
        <v>268</v>
      </c>
      <c r="AY281">
        <v>2012</v>
      </c>
      <c r="AZ281">
        <v>20</v>
      </c>
      <c r="BA281" t="s">
        <v>3363</v>
      </c>
      <c r="BB281" t="s">
        <v>2934</v>
      </c>
      <c r="BD281" t="s">
        <v>2891</v>
      </c>
      <c r="BF281" s="2" t="s">
        <v>2892</v>
      </c>
      <c r="BG281" s="2" t="s">
        <v>268</v>
      </c>
      <c r="BI281" s="2" t="s">
        <v>2911</v>
      </c>
      <c r="BJ281" s="2" t="s">
        <v>1839</v>
      </c>
      <c r="BK281" t="s">
        <v>267</v>
      </c>
      <c r="BL281" s="7"/>
      <c r="BM281" s="2" t="s">
        <v>1839</v>
      </c>
      <c r="BN281" s="36" t="s">
        <v>2809</v>
      </c>
      <c r="BO281" s="2" t="s">
        <v>2942</v>
      </c>
      <c r="BP281" s="2" t="s">
        <v>267</v>
      </c>
      <c r="BQ281" s="7"/>
      <c r="BR281" s="2" t="s">
        <v>1839</v>
      </c>
      <c r="BS281" s="2" t="s">
        <v>267</v>
      </c>
      <c r="BT281" s="7"/>
      <c r="BU281" s="2" t="s">
        <v>2942</v>
      </c>
      <c r="BV281" s="2" t="s">
        <v>268</v>
      </c>
      <c r="BW281" s="7" t="s">
        <v>2431</v>
      </c>
      <c r="BX281" s="6" t="s">
        <v>279</v>
      </c>
      <c r="BY281" t="s">
        <v>3364</v>
      </c>
      <c r="CA281" s="2" t="s">
        <v>2961</v>
      </c>
      <c r="CB281" s="7" t="s">
        <v>2698</v>
      </c>
      <c r="CC281" t="s">
        <v>1839</v>
      </c>
      <c r="CD281" s="7"/>
      <c r="CE281" s="2" t="s">
        <v>3072</v>
      </c>
      <c r="CF281" s="36" t="s">
        <v>2766</v>
      </c>
      <c r="CG281" s="2" t="s">
        <v>1839</v>
      </c>
      <c r="CH281" s="7"/>
      <c r="CI281" s="2" t="s">
        <v>2942</v>
      </c>
      <c r="CJ281" s="7" t="s">
        <v>2730</v>
      </c>
      <c r="CK281" s="7" t="s">
        <v>2848</v>
      </c>
      <c r="CL281" s="36" t="s">
        <v>2826</v>
      </c>
      <c r="CM281" t="s">
        <v>2942</v>
      </c>
      <c r="CN281" s="2" t="s">
        <v>2962</v>
      </c>
      <c r="CO281" s="2" t="s">
        <v>2963</v>
      </c>
      <c r="CP281" s="2" t="s">
        <v>2964</v>
      </c>
      <c r="CQ281" s="2" t="s">
        <v>2964</v>
      </c>
      <c r="CR281" t="s">
        <v>2965</v>
      </c>
      <c r="CS281" s="2" t="s">
        <v>267</v>
      </c>
      <c r="CT281" s="36" t="s">
        <v>2633</v>
      </c>
      <c r="CU281" s="2" t="s">
        <v>268</v>
      </c>
      <c r="CV281" s="2"/>
      <c r="CW281" s="2" t="s">
        <v>268</v>
      </c>
      <c r="CX281" s="2" t="s">
        <v>268</v>
      </c>
      <c r="CZ281" s="36" t="s">
        <v>2797</v>
      </c>
      <c r="DA281" s="36" t="s">
        <v>2781</v>
      </c>
      <c r="DB281" s="7" t="s">
        <v>1341</v>
      </c>
      <c r="DC281" s="7" t="s">
        <v>2735</v>
      </c>
      <c r="DD281" s="2" t="s">
        <v>2966</v>
      </c>
      <c r="DE281" s="7" t="s">
        <v>2253</v>
      </c>
      <c r="DF281" s="7"/>
      <c r="DG281" t="s">
        <v>276</v>
      </c>
      <c r="DH281" t="s">
        <v>3365</v>
      </c>
      <c r="DI281" s="2" t="s">
        <v>267</v>
      </c>
      <c r="DJ281" t="s">
        <v>3032</v>
      </c>
      <c r="DK281" t="s">
        <v>268</v>
      </c>
      <c r="DM281" s="7"/>
      <c r="DN281" t="s">
        <v>3366</v>
      </c>
      <c r="DP281" s="7" t="s">
        <v>2423</v>
      </c>
      <c r="DQ281" s="2" t="s">
        <v>268</v>
      </c>
      <c r="DR281" s="7"/>
      <c r="DS281" s="2" t="s">
        <v>2970</v>
      </c>
      <c r="DT281" s="7" t="s">
        <v>1912</v>
      </c>
      <c r="DU281" s="2" t="s">
        <v>268</v>
      </c>
      <c r="DV281" s="7"/>
      <c r="DW281" s="7" t="s">
        <v>2495</v>
      </c>
      <c r="DX281" s="7" t="s">
        <v>2513</v>
      </c>
      <c r="DY281" s="7" t="s">
        <v>2514</v>
      </c>
      <c r="DZ281" s="7" t="s">
        <v>2515</v>
      </c>
      <c r="EA281" s="7" t="s">
        <v>2338</v>
      </c>
      <c r="EB281" s="7" t="s">
        <v>2198</v>
      </c>
      <c r="EC281" s="7" t="s">
        <v>2158</v>
      </c>
      <c r="ED281" s="6" t="s">
        <v>326</v>
      </c>
      <c r="EE281" s="7"/>
      <c r="EF281" s="2" t="s">
        <v>267</v>
      </c>
      <c r="EG281" s="7"/>
      <c r="EH281" s="36" t="s">
        <v>1483</v>
      </c>
      <c r="EI281" t="s">
        <v>267</v>
      </c>
      <c r="EJ281" t="s">
        <v>3180</v>
      </c>
      <c r="EL281">
        <f t="shared" si="5"/>
        <v>98</v>
      </c>
    </row>
    <row r="282" spans="1:142" ht="12" customHeight="1">
      <c r="A282">
        <v>280</v>
      </c>
      <c r="B282" s="17">
        <v>42767.824016203704</v>
      </c>
      <c r="C282">
        <v>85</v>
      </c>
      <c r="D282">
        <v>10200</v>
      </c>
      <c r="E282" t="b">
        <v>0</v>
      </c>
      <c r="F282" t="s">
        <v>263</v>
      </c>
      <c r="G282" t="s">
        <v>265</v>
      </c>
      <c r="H282">
        <f t="shared" si="0"/>
        <v>1</v>
      </c>
      <c r="I282" s="2">
        <f t="shared" si="1"/>
        <v>0</v>
      </c>
      <c r="J282" s="2">
        <f t="shared" ref="J282:K282" si="305">IF(O282="Yes",0,IF(O282="NO",1,""))</f>
        <v>0</v>
      </c>
      <c r="K282" s="2">
        <f t="shared" si="305"/>
        <v>0</v>
      </c>
      <c r="L282" s="2" t="str">
        <f t="shared" si="3"/>
        <v/>
      </c>
      <c r="M282" s="2">
        <f t="shared" si="4"/>
        <v>0</v>
      </c>
      <c r="N282" s="2" t="s">
        <v>269</v>
      </c>
      <c r="O282" s="2" t="s">
        <v>267</v>
      </c>
      <c r="P282" s="2" t="s">
        <v>267</v>
      </c>
      <c r="Q282" s="2" t="s">
        <v>1649</v>
      </c>
      <c r="R282" s="2" t="s">
        <v>3367</v>
      </c>
      <c r="S282" s="3" t="s">
        <v>268</v>
      </c>
      <c r="T282" s="2" t="s">
        <v>268</v>
      </c>
      <c r="V282" s="3"/>
      <c r="W282" s="18"/>
      <c r="X282" s="2"/>
      <c r="Y282" s="2" t="s">
        <v>1697</v>
      </c>
      <c r="Z282" s="2" t="s">
        <v>1698</v>
      </c>
      <c r="AA282" s="3">
        <v>39</v>
      </c>
      <c r="AB282" s="5">
        <f t="shared" si="303"/>
        <v>30</v>
      </c>
      <c r="AC282">
        <v>12</v>
      </c>
      <c r="AD282" s="3" t="s">
        <v>2888</v>
      </c>
      <c r="AE282" s="3" t="s">
        <v>1532</v>
      </c>
      <c r="AF282" s="6" t="s">
        <v>270</v>
      </c>
      <c r="AH282" s="3" t="s">
        <v>1704</v>
      </c>
      <c r="AJ282" s="2"/>
      <c r="AK282" s="2"/>
      <c r="AM282" s="2"/>
      <c r="AN282" s="3">
        <v>1</v>
      </c>
      <c r="AO282" s="2" t="s">
        <v>267</v>
      </c>
      <c r="AP282" s="5" t="s">
        <v>3368</v>
      </c>
      <c r="AQ282" s="3" t="s">
        <v>2156</v>
      </c>
      <c r="AR282" s="2" t="s">
        <v>2907</v>
      </c>
      <c r="AS282" t="s">
        <v>2157</v>
      </c>
      <c r="AT282" t="s">
        <v>904</v>
      </c>
      <c r="AV282" t="s">
        <v>3369</v>
      </c>
      <c r="AW282" s="30">
        <v>70</v>
      </c>
      <c r="AX282" t="s">
        <v>267</v>
      </c>
      <c r="BD282" t="s">
        <v>3370</v>
      </c>
      <c r="BF282" s="2" t="s">
        <v>2910</v>
      </c>
      <c r="BG282" s="2"/>
      <c r="BI282" s="2" t="s">
        <v>268</v>
      </c>
      <c r="BJ282" s="2"/>
      <c r="BL282" s="7"/>
      <c r="BM282" s="2" t="s">
        <v>1839</v>
      </c>
      <c r="BN282" s="7" t="s">
        <v>2817</v>
      </c>
      <c r="BO282" s="2" t="s">
        <v>1839</v>
      </c>
      <c r="BP282" s="2" t="s">
        <v>268</v>
      </c>
      <c r="BQ282" s="7" t="s">
        <v>2323</v>
      </c>
      <c r="BR282" s="2" t="s">
        <v>3371</v>
      </c>
      <c r="BS282" s="2"/>
      <c r="BT282" s="7"/>
      <c r="BU282" s="2" t="s">
        <v>1839</v>
      </c>
      <c r="BV282" s="2" t="s">
        <v>268</v>
      </c>
      <c r="BW282" s="7" t="s">
        <v>2449</v>
      </c>
      <c r="BX282" s="6" t="s">
        <v>304</v>
      </c>
      <c r="CA282" s="2" t="s">
        <v>2940</v>
      </c>
      <c r="CB282" s="7" t="s">
        <v>2709</v>
      </c>
      <c r="CC282" t="s">
        <v>1839</v>
      </c>
      <c r="CD282" s="7"/>
      <c r="CE282" s="2" t="s">
        <v>2904</v>
      </c>
      <c r="CF282" s="7" t="s">
        <v>2775</v>
      </c>
      <c r="CG282" s="2" t="s">
        <v>2903</v>
      </c>
      <c r="CH282" s="7"/>
      <c r="CI282" s="2" t="s">
        <v>1839</v>
      </c>
      <c r="CJ282" s="7"/>
      <c r="CK282" s="7" t="s">
        <v>268</v>
      </c>
      <c r="CL282" s="7" t="s">
        <v>2832</v>
      </c>
      <c r="CM282" t="s">
        <v>2942</v>
      </c>
      <c r="CN282" s="2" t="s">
        <v>2976</v>
      </c>
      <c r="CO282" s="2" t="s">
        <v>2963</v>
      </c>
      <c r="CP282" s="2" t="s">
        <v>2963</v>
      </c>
      <c r="CQ282" s="2" t="s">
        <v>2963</v>
      </c>
      <c r="CR282" t="s">
        <v>2965</v>
      </c>
      <c r="CS282" s="2" t="s">
        <v>268</v>
      </c>
      <c r="CT282" s="7"/>
      <c r="CU282" s="2" t="s">
        <v>268</v>
      </c>
      <c r="CV282" s="2"/>
      <c r="CW282" s="2" t="s">
        <v>268</v>
      </c>
      <c r="CX282" s="2" t="s">
        <v>268</v>
      </c>
      <c r="CZ282" s="7"/>
      <c r="DA282" s="7"/>
      <c r="DB282" s="7"/>
      <c r="DC282" s="7"/>
      <c r="DD282" s="2" t="s">
        <v>2998</v>
      </c>
      <c r="DE282" s="7"/>
      <c r="DF282" s="7"/>
      <c r="DI282" s="2"/>
      <c r="DM282" s="7"/>
      <c r="DP282" s="7"/>
      <c r="DQ282" s="2" t="s">
        <v>267</v>
      </c>
      <c r="DR282" s="7"/>
      <c r="DS282" s="2" t="s">
        <v>2970</v>
      </c>
      <c r="DT282" s="7"/>
      <c r="DU282" s="2"/>
      <c r="DV282" s="7"/>
      <c r="DW282" s="7"/>
      <c r="DX282" s="7"/>
      <c r="DY282" s="7"/>
      <c r="DZ282" s="7"/>
      <c r="EA282" s="7"/>
      <c r="EB282" s="7"/>
      <c r="EC282" s="7"/>
      <c r="ED282" s="6"/>
      <c r="EE282" s="7"/>
      <c r="EF282" s="2"/>
      <c r="EG282" s="7"/>
      <c r="EH282" s="7"/>
      <c r="EL282">
        <f t="shared" si="5"/>
        <v>59</v>
      </c>
    </row>
    <row r="283" spans="1:142" ht="12" customHeight="1">
      <c r="A283">
        <v>281</v>
      </c>
      <c r="B283" s="17">
        <v>42858.625659722224</v>
      </c>
      <c r="C283">
        <v>100</v>
      </c>
      <c r="D283">
        <v>11266</v>
      </c>
      <c r="E283" t="b">
        <v>1</v>
      </c>
      <c r="F283" t="s">
        <v>263</v>
      </c>
      <c r="G283" t="s">
        <v>265</v>
      </c>
      <c r="H283">
        <f t="shared" si="0"/>
        <v>1</v>
      </c>
      <c r="I283" s="2">
        <f t="shared" si="1"/>
        <v>0</v>
      </c>
      <c r="J283" s="2">
        <f t="shared" ref="J283:K283" si="306">IF(O283="Yes",0,IF(O283="NO",1,""))</f>
        <v>0</v>
      </c>
      <c r="K283" s="2">
        <f t="shared" si="306"/>
        <v>0</v>
      </c>
      <c r="L283" s="2" t="str">
        <f t="shared" si="3"/>
        <v/>
      </c>
      <c r="M283" s="2">
        <f t="shared" si="4"/>
        <v>0</v>
      </c>
      <c r="N283" s="2" t="s">
        <v>266</v>
      </c>
      <c r="O283" s="2" t="s">
        <v>267</v>
      </c>
      <c r="P283" s="2" t="s">
        <v>267</v>
      </c>
      <c r="Q283" s="2" t="s">
        <v>904</v>
      </c>
      <c r="R283" s="2"/>
      <c r="S283" s="3" t="s">
        <v>267</v>
      </c>
      <c r="T283" s="2" t="s">
        <v>268</v>
      </c>
      <c r="V283" s="3"/>
      <c r="W283" s="18"/>
      <c r="X283" s="2"/>
      <c r="Y283" s="2" t="s">
        <v>906</v>
      </c>
      <c r="Z283" s="2" t="s">
        <v>1698</v>
      </c>
      <c r="AA283" s="3">
        <v>47</v>
      </c>
      <c r="AB283" s="5">
        <f t="shared" si="303"/>
        <v>40</v>
      </c>
      <c r="AD283" s="3" t="s">
        <v>2888</v>
      </c>
      <c r="AE283" s="3"/>
      <c r="AF283" s="6" t="s">
        <v>270</v>
      </c>
      <c r="AH283" s="3" t="s">
        <v>2546</v>
      </c>
      <c r="AJ283" s="2"/>
      <c r="AK283" s="2" t="s">
        <v>267</v>
      </c>
      <c r="AM283" s="2"/>
      <c r="AN283" s="3"/>
      <c r="AO283" s="2"/>
      <c r="AP283" s="5"/>
      <c r="AQ283" s="3"/>
      <c r="AR283" s="2"/>
      <c r="AS283" t="s">
        <v>2157</v>
      </c>
      <c r="AT283" t="s">
        <v>3026</v>
      </c>
      <c r="AV283" t="s">
        <v>3372</v>
      </c>
      <c r="AW283" s="15" t="s">
        <v>3372</v>
      </c>
      <c r="AX283" t="s">
        <v>267</v>
      </c>
      <c r="BD283" t="s">
        <v>2891</v>
      </c>
      <c r="BF283" s="2" t="s">
        <v>2910</v>
      </c>
      <c r="BG283" s="2"/>
      <c r="BI283" s="2" t="s">
        <v>2160</v>
      </c>
      <c r="BJ283" s="2" t="s">
        <v>2958</v>
      </c>
      <c r="BK283" t="s">
        <v>268</v>
      </c>
      <c r="BL283" s="7" t="s">
        <v>1382</v>
      </c>
      <c r="BM283" s="2" t="s">
        <v>2893</v>
      </c>
      <c r="BN283" s="36" t="s">
        <v>2824</v>
      </c>
      <c r="BO283" s="2" t="s">
        <v>2942</v>
      </c>
      <c r="BP283" s="2" t="s">
        <v>268</v>
      </c>
      <c r="BQ283" s="7" t="s">
        <v>2341</v>
      </c>
      <c r="BR283" s="2"/>
      <c r="BS283" s="2"/>
      <c r="BT283" s="7"/>
      <c r="BU283" s="2" t="s">
        <v>2942</v>
      </c>
      <c r="BV283" s="2" t="s">
        <v>268</v>
      </c>
      <c r="BW283" s="36" t="s">
        <v>2466</v>
      </c>
      <c r="BX283" s="6" t="s">
        <v>283</v>
      </c>
      <c r="CA283" s="2" t="s">
        <v>2940</v>
      </c>
      <c r="CB283" s="7"/>
      <c r="CC283" t="s">
        <v>2917</v>
      </c>
      <c r="CD283" s="7"/>
      <c r="CE283" s="2" t="s">
        <v>2904</v>
      </c>
      <c r="CF283" s="7"/>
      <c r="CG283" s="2" t="s">
        <v>2917</v>
      </c>
      <c r="CH283" s="7"/>
      <c r="CI283" s="2" t="s">
        <v>2942</v>
      </c>
      <c r="CJ283" s="7" t="s">
        <v>2739</v>
      </c>
      <c r="CK283" s="7" t="s">
        <v>268</v>
      </c>
      <c r="CL283" s="7" t="s">
        <v>2839</v>
      </c>
      <c r="CM283" t="s">
        <v>2893</v>
      </c>
      <c r="CN283" s="2" t="s">
        <v>2994</v>
      </c>
      <c r="CO283" s="2" t="s">
        <v>2963</v>
      </c>
      <c r="CP283" s="2" t="s">
        <v>2964</v>
      </c>
      <c r="CQ283" s="2" t="s">
        <v>2964</v>
      </c>
      <c r="CR283" t="s">
        <v>2965</v>
      </c>
      <c r="CS283" s="2" t="s">
        <v>267</v>
      </c>
      <c r="CT283" s="7" t="s">
        <v>2648</v>
      </c>
      <c r="CU283" s="2" t="s">
        <v>268</v>
      </c>
      <c r="CV283" s="2"/>
      <c r="CW283" s="2" t="s">
        <v>268</v>
      </c>
      <c r="CX283" s="2" t="s">
        <v>268</v>
      </c>
      <c r="CZ283" s="36" t="s">
        <v>2806</v>
      </c>
      <c r="DA283" s="36" t="s">
        <v>2789</v>
      </c>
      <c r="DB283" s="7"/>
      <c r="DC283" s="7" t="s">
        <v>2744</v>
      </c>
      <c r="DD283" s="2" t="s">
        <v>2966</v>
      </c>
      <c r="DE283" s="36" t="s">
        <v>2273</v>
      </c>
      <c r="DF283" s="7" t="s">
        <v>501</v>
      </c>
      <c r="DI283" s="2"/>
      <c r="DM283" s="7"/>
      <c r="DP283" s="7" t="s">
        <v>2441</v>
      </c>
      <c r="DQ283" s="2" t="s">
        <v>267</v>
      </c>
      <c r="DR283" s="36" t="s">
        <v>1015</v>
      </c>
      <c r="DS283" s="2" t="s">
        <v>2970</v>
      </c>
      <c r="DT283" s="7" t="s">
        <v>1933</v>
      </c>
      <c r="DU283" s="2" t="s">
        <v>268</v>
      </c>
      <c r="DV283" s="7"/>
      <c r="DW283" s="36" t="s">
        <v>2512</v>
      </c>
      <c r="DX283" s="36" t="s">
        <v>2528</v>
      </c>
      <c r="DY283" s="36" t="s">
        <v>2529</v>
      </c>
      <c r="DZ283" s="36" t="s">
        <v>2530</v>
      </c>
      <c r="EA283" s="36" t="s">
        <v>2358</v>
      </c>
      <c r="EB283" s="7"/>
      <c r="EC283" s="7"/>
      <c r="ED283" s="6"/>
      <c r="EE283" s="7"/>
      <c r="EF283" s="2" t="s">
        <v>267</v>
      </c>
      <c r="EG283" s="7"/>
      <c r="EH283" s="7"/>
      <c r="EI283" t="s">
        <v>2995</v>
      </c>
      <c r="EL283">
        <f t="shared" si="5"/>
        <v>70</v>
      </c>
    </row>
    <row r="284" spans="1:142" ht="12" customHeight="1">
      <c r="A284">
        <v>282</v>
      </c>
      <c r="B284" s="17">
        <v>42794.432523148149</v>
      </c>
      <c r="C284">
        <v>99</v>
      </c>
      <c r="D284">
        <v>12190</v>
      </c>
      <c r="E284" t="b">
        <v>0</v>
      </c>
      <c r="F284" t="s">
        <v>263</v>
      </c>
      <c r="G284" t="s">
        <v>265</v>
      </c>
      <c r="H284">
        <f t="shared" si="0"/>
        <v>1</v>
      </c>
      <c r="I284" s="2">
        <f t="shared" si="1"/>
        <v>0</v>
      </c>
      <c r="J284" s="2">
        <f t="shared" ref="J284:K284" si="307">IF(O284="Yes",0,IF(O284="NO",1,""))</f>
        <v>0</v>
      </c>
      <c r="K284" s="2">
        <f t="shared" si="307"/>
        <v>0</v>
      </c>
      <c r="L284" s="2" t="str">
        <f t="shared" si="3"/>
        <v/>
      </c>
      <c r="M284" s="2">
        <f t="shared" si="4"/>
        <v>0</v>
      </c>
      <c r="N284" s="2" t="s">
        <v>269</v>
      </c>
      <c r="O284" s="2" t="s">
        <v>267</v>
      </c>
      <c r="P284" s="2" t="s">
        <v>267</v>
      </c>
      <c r="Q284" s="2" t="s">
        <v>904</v>
      </c>
      <c r="R284" s="2"/>
      <c r="S284" s="3" t="s">
        <v>267</v>
      </c>
      <c r="T284" s="2" t="s">
        <v>268</v>
      </c>
      <c r="V284" s="3"/>
      <c r="W284" s="18"/>
      <c r="X284" s="2"/>
      <c r="Y284" s="2" t="s">
        <v>3373</v>
      </c>
      <c r="Z284" s="2" t="s">
        <v>1698</v>
      </c>
      <c r="AA284" s="3">
        <v>44</v>
      </c>
      <c r="AB284" s="5">
        <f t="shared" si="303"/>
        <v>40</v>
      </c>
      <c r="AC284" t="s">
        <v>3374</v>
      </c>
      <c r="AD284" s="3" t="s">
        <v>2925</v>
      </c>
      <c r="AE284" s="3" t="s">
        <v>2925</v>
      </c>
      <c r="AF284" s="6" t="s">
        <v>287</v>
      </c>
      <c r="AH284" s="3" t="s">
        <v>3013</v>
      </c>
      <c r="AJ284" s="2" t="s">
        <v>267</v>
      </c>
      <c r="AK284" s="2" t="s">
        <v>267</v>
      </c>
      <c r="AM284" s="2"/>
      <c r="AN284" s="3"/>
      <c r="AO284" s="2"/>
      <c r="AP284" s="5"/>
      <c r="AQ284" s="3"/>
      <c r="AR284" s="2"/>
      <c r="AS284" t="s">
        <v>2157</v>
      </c>
      <c r="AT284" t="s">
        <v>3375</v>
      </c>
      <c r="AV284" t="s">
        <v>3376</v>
      </c>
      <c r="AW284" s="30">
        <v>73</v>
      </c>
      <c r="AX284" t="s">
        <v>268</v>
      </c>
      <c r="AY284">
        <v>2014</v>
      </c>
      <c r="AZ284">
        <v>8</v>
      </c>
      <c r="BA284" t="s">
        <v>3377</v>
      </c>
      <c r="BB284" t="s">
        <v>2909</v>
      </c>
      <c r="BD284" t="s">
        <v>2941</v>
      </c>
      <c r="BF284" s="2" t="s">
        <v>2910</v>
      </c>
      <c r="BG284" s="2" t="s">
        <v>268</v>
      </c>
      <c r="BI284" s="2" t="s">
        <v>2911</v>
      </c>
      <c r="BJ284" s="2" t="s">
        <v>2986</v>
      </c>
      <c r="BK284" t="s">
        <v>268</v>
      </c>
      <c r="BL284" s="36" t="s">
        <v>1408</v>
      </c>
      <c r="BM284" s="2" t="s">
        <v>2893</v>
      </c>
      <c r="BN284" s="7" t="s">
        <v>2830</v>
      </c>
      <c r="BO284" s="2" t="s">
        <v>2975</v>
      </c>
      <c r="BP284" s="2" t="s">
        <v>268</v>
      </c>
      <c r="BQ284" s="7" t="s">
        <v>2360</v>
      </c>
      <c r="BR284" s="2"/>
      <c r="BS284" s="2"/>
      <c r="BT284" s="7"/>
      <c r="BU284" s="2" t="s">
        <v>1839</v>
      </c>
      <c r="BV284" s="2" t="s">
        <v>268</v>
      </c>
      <c r="BW284" s="7" t="s">
        <v>2484</v>
      </c>
      <c r="BX284" s="6" t="s">
        <v>336</v>
      </c>
      <c r="BY284" s="33" t="s">
        <v>3378</v>
      </c>
      <c r="CA284" s="2" t="s">
        <v>2902</v>
      </c>
      <c r="CB284" s="36" t="s">
        <v>2719</v>
      </c>
      <c r="CC284" t="s">
        <v>2903</v>
      </c>
      <c r="CD284" s="7" t="s">
        <v>1677</v>
      </c>
      <c r="CE284" s="2" t="s">
        <v>2904</v>
      </c>
      <c r="CF284" s="7" t="s">
        <v>2785</v>
      </c>
      <c r="CG284" s="2" t="s">
        <v>2903</v>
      </c>
      <c r="CH284" s="36" t="s">
        <v>2096</v>
      </c>
      <c r="CI284" s="2" t="s">
        <v>2893</v>
      </c>
      <c r="CJ284" s="7" t="s">
        <v>2748</v>
      </c>
      <c r="CK284" s="7" t="s">
        <v>2862</v>
      </c>
      <c r="CL284" s="36" t="s">
        <v>2844</v>
      </c>
      <c r="CM284" t="s">
        <v>2942</v>
      </c>
      <c r="CN284" s="2" t="s">
        <v>2962</v>
      </c>
      <c r="CO284" s="2" t="s">
        <v>2965</v>
      </c>
      <c r="CP284" s="2" t="s">
        <v>3027</v>
      </c>
      <c r="CQ284" s="2" t="s">
        <v>2964</v>
      </c>
      <c r="CR284" t="s">
        <v>2964</v>
      </c>
      <c r="CS284" s="2" t="s">
        <v>267</v>
      </c>
      <c r="CT284" s="7" t="s">
        <v>2662</v>
      </c>
      <c r="CU284" s="2" t="s">
        <v>268</v>
      </c>
      <c r="CV284" s="2"/>
      <c r="CW284" s="2" t="s">
        <v>268</v>
      </c>
      <c r="CX284" s="2" t="s">
        <v>268</v>
      </c>
      <c r="CZ284" s="36" t="s">
        <v>2814</v>
      </c>
      <c r="DA284" s="36" t="s">
        <v>2798</v>
      </c>
      <c r="DB284" s="7"/>
      <c r="DC284" s="36" t="s">
        <v>2753</v>
      </c>
      <c r="DD284" s="2" t="s">
        <v>2970</v>
      </c>
      <c r="DE284" s="36" t="s">
        <v>2292</v>
      </c>
      <c r="DF284" s="7" t="s">
        <v>1184</v>
      </c>
      <c r="DI284" s="2"/>
      <c r="DM284" s="7"/>
      <c r="DP284" s="36" t="s">
        <v>3379</v>
      </c>
      <c r="DQ284" s="2" t="s">
        <v>268</v>
      </c>
      <c r="DR284" s="7"/>
      <c r="DS284" s="2" t="s">
        <v>2970</v>
      </c>
      <c r="DT284" s="36" t="s">
        <v>1954</v>
      </c>
      <c r="DU284" s="2" t="s">
        <v>2970</v>
      </c>
      <c r="DV284" s="36" t="s">
        <v>1373</v>
      </c>
      <c r="DW284" s="7" t="s">
        <v>2527</v>
      </c>
      <c r="DX284" s="7" t="s">
        <v>2545</v>
      </c>
      <c r="DY284" s="36" t="s">
        <v>2547</v>
      </c>
      <c r="DZ284" s="36" t="s">
        <v>2548</v>
      </c>
      <c r="EA284" s="7"/>
      <c r="EB284" s="7"/>
      <c r="EC284" s="36" t="s">
        <v>2179</v>
      </c>
      <c r="ED284" s="6" t="s">
        <v>384</v>
      </c>
      <c r="EE284" s="7"/>
      <c r="EF284" s="2" t="s">
        <v>268</v>
      </c>
      <c r="EG284" s="7"/>
      <c r="EH284" s="7"/>
      <c r="EI284" t="s">
        <v>267</v>
      </c>
      <c r="EL284">
        <f t="shared" si="5"/>
        <v>84</v>
      </c>
    </row>
    <row r="285" spans="1:142" ht="12" customHeight="1">
      <c r="A285">
        <v>283</v>
      </c>
      <c r="B285" s="17">
        <v>42600.785520833335</v>
      </c>
      <c r="C285">
        <v>55</v>
      </c>
      <c r="D285">
        <v>15209</v>
      </c>
      <c r="E285" t="b">
        <v>0</v>
      </c>
      <c r="F285" t="s">
        <v>263</v>
      </c>
      <c r="G285" t="s">
        <v>265</v>
      </c>
      <c r="H285">
        <f t="shared" si="0"/>
        <v>1</v>
      </c>
      <c r="I285" s="2">
        <f t="shared" si="1"/>
        <v>0</v>
      </c>
      <c r="J285" s="2">
        <f t="shared" ref="J285:K285" si="308">IF(O285="Yes",0,IF(O285="NO",1,""))</f>
        <v>0</v>
      </c>
      <c r="K285" s="2">
        <f t="shared" si="308"/>
        <v>0</v>
      </c>
      <c r="L285" s="2" t="str">
        <f t="shared" si="3"/>
        <v/>
      </c>
      <c r="M285" s="2">
        <f t="shared" si="4"/>
        <v>0</v>
      </c>
      <c r="N285" s="2" t="s">
        <v>269</v>
      </c>
      <c r="O285" s="2" t="s">
        <v>267</v>
      </c>
      <c r="P285" s="2" t="s">
        <v>267</v>
      </c>
      <c r="Q285" s="2" t="s">
        <v>3026</v>
      </c>
      <c r="R285" s="2"/>
      <c r="S285" s="3" t="s">
        <v>267</v>
      </c>
      <c r="T285" s="2" t="s">
        <v>267</v>
      </c>
      <c r="U285" t="s">
        <v>2683</v>
      </c>
      <c r="V285" s="3"/>
      <c r="W285" s="18"/>
      <c r="X285" s="2" t="s">
        <v>3380</v>
      </c>
      <c r="Y285" s="2" t="s">
        <v>1697</v>
      </c>
      <c r="Z285" s="2" t="s">
        <v>2894</v>
      </c>
      <c r="AA285" s="3">
        <v>40</v>
      </c>
      <c r="AB285" s="5">
        <f t="shared" si="303"/>
        <v>40</v>
      </c>
      <c r="AC285">
        <v>38</v>
      </c>
      <c r="AD285" s="3" t="s">
        <v>2888</v>
      </c>
      <c r="AE285" s="3" t="s">
        <v>2888</v>
      </c>
      <c r="AF285" s="6" t="s">
        <v>385</v>
      </c>
      <c r="AH285" s="3" t="s">
        <v>3013</v>
      </c>
      <c r="AJ285" s="2" t="s">
        <v>268</v>
      </c>
      <c r="AK285" s="2" t="s">
        <v>268</v>
      </c>
      <c r="AM285" s="2" t="s">
        <v>268</v>
      </c>
      <c r="AN285" s="3">
        <v>1</v>
      </c>
      <c r="AO285" s="2" t="s">
        <v>267</v>
      </c>
      <c r="AP285" s="5" t="s">
        <v>3381</v>
      </c>
      <c r="AQ285" s="3" t="s">
        <v>2984</v>
      </c>
      <c r="AR285" s="2" t="s">
        <v>2984</v>
      </c>
      <c r="AS285" t="s">
        <v>267</v>
      </c>
      <c r="AW285" s="15"/>
      <c r="AX285" t="s">
        <v>267</v>
      </c>
      <c r="BD285" t="s">
        <v>2891</v>
      </c>
      <c r="BF285" s="2" t="s">
        <v>2935</v>
      </c>
      <c r="BG285" s="2"/>
      <c r="BI285" s="2" t="s">
        <v>268</v>
      </c>
      <c r="BJ285" s="2"/>
      <c r="BL285" s="7"/>
      <c r="BM285" s="2" t="s">
        <v>2942</v>
      </c>
      <c r="BN285" s="7" t="s">
        <v>2836</v>
      </c>
      <c r="BO285" s="2" t="s">
        <v>2942</v>
      </c>
      <c r="BP285" s="2" t="s">
        <v>267</v>
      </c>
      <c r="BQ285" s="7"/>
      <c r="BR285" s="2" t="s">
        <v>2942</v>
      </c>
      <c r="BS285" s="2" t="s">
        <v>267</v>
      </c>
      <c r="BT285" s="7"/>
      <c r="BU285" s="2" t="s">
        <v>2947</v>
      </c>
      <c r="BV285" s="2"/>
      <c r="BW285" s="7"/>
      <c r="BX285" s="6" t="s">
        <v>283</v>
      </c>
      <c r="CA285" s="2" t="s">
        <v>2902</v>
      </c>
      <c r="CB285" s="7" t="s">
        <v>2728</v>
      </c>
      <c r="CC285" t="s">
        <v>2917</v>
      </c>
      <c r="CD285" s="7" t="s">
        <v>1705</v>
      </c>
      <c r="CE285" s="2" t="s">
        <v>2918</v>
      </c>
      <c r="CF285" s="7"/>
      <c r="CG285" s="2"/>
      <c r="CH285" s="7"/>
      <c r="CI285" s="2"/>
      <c r="CJ285" s="7"/>
      <c r="CK285" s="7"/>
      <c r="CL285" s="7"/>
      <c r="CN285" s="2"/>
      <c r="CO285" s="2"/>
      <c r="CP285" s="2"/>
      <c r="CQ285" s="2"/>
      <c r="CS285" s="2"/>
      <c r="CT285" s="7"/>
      <c r="CU285" s="2"/>
      <c r="CV285" s="2"/>
      <c r="CW285" s="2"/>
      <c r="CX285" s="2"/>
      <c r="CZ285" s="7"/>
      <c r="DA285" s="7"/>
      <c r="DB285" s="7"/>
      <c r="DC285" s="7"/>
      <c r="DD285" s="2"/>
      <c r="DE285" s="7"/>
      <c r="DF285" s="7"/>
      <c r="DI285" s="2"/>
      <c r="DM285" s="7"/>
      <c r="DP285" s="7"/>
      <c r="DQ285" s="2"/>
      <c r="DR285" s="7"/>
      <c r="DS285" s="2"/>
      <c r="DT285" s="7"/>
      <c r="DU285" s="2"/>
      <c r="DV285" s="7"/>
      <c r="DW285" s="7"/>
      <c r="DX285" s="7"/>
      <c r="DY285" s="7"/>
      <c r="DZ285" s="7"/>
      <c r="EA285" s="7"/>
      <c r="EB285" s="7"/>
      <c r="EC285" s="7"/>
      <c r="ED285" s="6"/>
      <c r="EE285" s="7"/>
      <c r="EF285" s="2"/>
      <c r="EG285" s="7"/>
      <c r="EH285" s="7"/>
      <c r="EL285">
        <f t="shared" si="5"/>
        <v>41</v>
      </c>
    </row>
    <row r="286" spans="1:142" ht="12" customHeight="1">
      <c r="A286">
        <v>284</v>
      </c>
      <c r="B286" s="17">
        <v>42792.271863425929</v>
      </c>
      <c r="C286">
        <v>100</v>
      </c>
      <c r="D286">
        <v>22012</v>
      </c>
      <c r="E286" t="b">
        <v>1</v>
      </c>
      <c r="F286" t="s">
        <v>263</v>
      </c>
      <c r="G286" t="s">
        <v>265</v>
      </c>
      <c r="H286">
        <f t="shared" si="0"/>
        <v>1</v>
      </c>
      <c r="I286" s="2">
        <f t="shared" si="1"/>
        <v>0</v>
      </c>
      <c r="J286" s="2">
        <f t="shared" ref="J286:K286" si="309">IF(O286="Yes",0,IF(O286="NO",1,""))</f>
        <v>0</v>
      </c>
      <c r="K286" s="2">
        <f t="shared" si="309"/>
        <v>0</v>
      </c>
      <c r="L286" s="2" t="str">
        <f t="shared" si="3"/>
        <v/>
      </c>
      <c r="M286" s="2">
        <f t="shared" si="4"/>
        <v>0</v>
      </c>
      <c r="N286" s="2" t="s">
        <v>266</v>
      </c>
      <c r="O286" s="2" t="s">
        <v>267</v>
      </c>
      <c r="P286" s="2" t="s">
        <v>267</v>
      </c>
      <c r="Q286" s="2" t="s">
        <v>904</v>
      </c>
      <c r="R286" s="2"/>
      <c r="S286" s="3" t="s">
        <v>267</v>
      </c>
      <c r="T286" s="2" t="s">
        <v>267</v>
      </c>
      <c r="U286" t="s">
        <v>627</v>
      </c>
      <c r="V286" s="3">
        <v>1977</v>
      </c>
      <c r="W286" s="18"/>
      <c r="X286" s="2" t="s">
        <v>3382</v>
      </c>
      <c r="Y286" s="2" t="s">
        <v>1697</v>
      </c>
      <c r="Z286" s="2" t="s">
        <v>1698</v>
      </c>
      <c r="AA286" s="3">
        <v>66</v>
      </c>
      <c r="AB286" s="5">
        <f t="shared" si="303"/>
        <v>60</v>
      </c>
      <c r="AD286" s="3" t="s">
        <v>2888</v>
      </c>
      <c r="AE286" s="3"/>
      <c r="AF286" s="6" t="s">
        <v>270</v>
      </c>
      <c r="AH286" s="3" t="s">
        <v>2546</v>
      </c>
      <c r="AJ286" s="2"/>
      <c r="AK286" s="2" t="s">
        <v>267</v>
      </c>
      <c r="AM286" s="2"/>
      <c r="AN286" s="3"/>
      <c r="AO286" s="2"/>
      <c r="AP286" s="5"/>
      <c r="AQ286" s="3"/>
      <c r="AR286" s="2"/>
      <c r="AS286" t="s">
        <v>2157</v>
      </c>
      <c r="AT286" t="s">
        <v>3383</v>
      </c>
      <c r="AV286" t="s">
        <v>3384</v>
      </c>
      <c r="AW286" s="34" t="s">
        <v>3385</v>
      </c>
      <c r="AX286" t="s">
        <v>267</v>
      </c>
      <c r="BD286" t="s">
        <v>3386</v>
      </c>
      <c r="BE286" t="s">
        <v>3387</v>
      </c>
      <c r="BF286" s="2" t="s">
        <v>2892</v>
      </c>
      <c r="BG286" s="2"/>
      <c r="BI286" s="2" t="s">
        <v>268</v>
      </c>
      <c r="BJ286" s="2"/>
      <c r="BL286" s="7"/>
      <c r="BM286" s="2" t="s">
        <v>2986</v>
      </c>
      <c r="BN286" s="7" t="s">
        <v>2842</v>
      </c>
      <c r="BO286" s="2" t="s">
        <v>2975</v>
      </c>
      <c r="BP286" s="2" t="s">
        <v>268</v>
      </c>
      <c r="BQ286" s="7" t="s">
        <v>2377</v>
      </c>
      <c r="BR286" s="2"/>
      <c r="BS286" s="2"/>
      <c r="BT286" s="7"/>
      <c r="BU286" s="2" t="s">
        <v>2942</v>
      </c>
      <c r="BV286" s="2" t="s">
        <v>268</v>
      </c>
      <c r="BW286" s="7" t="s">
        <v>2502</v>
      </c>
      <c r="BX286" s="6" t="s">
        <v>283</v>
      </c>
      <c r="CA286" s="2" t="s">
        <v>2961</v>
      </c>
      <c r="CB286" s="7" t="s">
        <v>2737</v>
      </c>
      <c r="CC286" t="s">
        <v>1839</v>
      </c>
      <c r="CD286" s="7"/>
      <c r="CE286" s="2" t="s">
        <v>2904</v>
      </c>
      <c r="CF286" s="7" t="s">
        <v>2793</v>
      </c>
      <c r="CG286" s="2" t="s">
        <v>2903</v>
      </c>
      <c r="CH286" s="7" t="s">
        <v>2119</v>
      </c>
      <c r="CI286" s="2" t="s">
        <v>2942</v>
      </c>
      <c r="CJ286" s="7" t="s">
        <v>2757</v>
      </c>
      <c r="CK286" s="7" t="s">
        <v>2866</v>
      </c>
      <c r="CL286" s="7" t="s">
        <v>2849</v>
      </c>
      <c r="CM286" t="s">
        <v>2958</v>
      </c>
      <c r="CN286" s="2" t="s">
        <v>2962</v>
      </c>
      <c r="CO286" s="2" t="s">
        <v>2964</v>
      </c>
      <c r="CP286" s="2" t="s">
        <v>2964</v>
      </c>
      <c r="CQ286" s="2" t="s">
        <v>2964</v>
      </c>
      <c r="CR286" t="s">
        <v>2965</v>
      </c>
      <c r="CS286" s="2" t="s">
        <v>267</v>
      </c>
      <c r="CT286" s="7" t="s">
        <v>2675</v>
      </c>
      <c r="CU286" s="2" t="s">
        <v>268</v>
      </c>
      <c r="CV286" s="2"/>
      <c r="CW286" s="2" t="s">
        <v>268</v>
      </c>
      <c r="CX286" s="2" t="s">
        <v>268</v>
      </c>
      <c r="CZ286" s="7" t="s">
        <v>2821</v>
      </c>
      <c r="DA286" s="7" t="s">
        <v>2807</v>
      </c>
      <c r="DB286" s="7"/>
      <c r="DC286" s="7" t="s">
        <v>2763</v>
      </c>
      <c r="DD286" s="2" t="s">
        <v>2966</v>
      </c>
      <c r="DE286" s="7" t="s">
        <v>2313</v>
      </c>
      <c r="DF286" s="7"/>
      <c r="DG286" t="s">
        <v>3053</v>
      </c>
      <c r="DI286" s="2" t="s">
        <v>267</v>
      </c>
      <c r="DJ286" t="s">
        <v>3032</v>
      </c>
      <c r="DK286" t="s">
        <v>267</v>
      </c>
      <c r="DM286" s="7"/>
      <c r="DN286" t="s">
        <v>2969</v>
      </c>
      <c r="DP286" s="36" t="s">
        <v>2476</v>
      </c>
      <c r="DQ286" s="2" t="s">
        <v>268</v>
      </c>
      <c r="DR286" s="7"/>
      <c r="DS286" s="2" t="s">
        <v>2970</v>
      </c>
      <c r="DT286" s="7" t="s">
        <v>1976</v>
      </c>
      <c r="DU286" s="2" t="s">
        <v>2970</v>
      </c>
      <c r="DV286" s="36" t="s">
        <v>1400</v>
      </c>
      <c r="DW286" s="7" t="s">
        <v>2544</v>
      </c>
      <c r="DX286" s="7" t="s">
        <v>2561</v>
      </c>
      <c r="DY286" s="7" t="s">
        <v>2562</v>
      </c>
      <c r="DZ286" s="7" t="s">
        <v>2563</v>
      </c>
      <c r="EA286" s="7" t="s">
        <v>2376</v>
      </c>
      <c r="EB286" s="7" t="s">
        <v>2218</v>
      </c>
      <c r="EC286" s="7" t="s">
        <v>2199</v>
      </c>
      <c r="ED286" s="6" t="s">
        <v>368</v>
      </c>
      <c r="EE286" s="36" t="s">
        <v>720</v>
      </c>
      <c r="EF286" s="2" t="s">
        <v>267</v>
      </c>
      <c r="EG286" s="7"/>
      <c r="EH286" s="7" t="s">
        <v>1508</v>
      </c>
      <c r="EI286" t="s">
        <v>267</v>
      </c>
      <c r="EL286">
        <f t="shared" si="5"/>
        <v>83</v>
      </c>
    </row>
    <row r="287" spans="1:142" ht="12" customHeight="1">
      <c r="A287">
        <v>285</v>
      </c>
      <c r="B287" s="17">
        <v>42601.012800925928</v>
      </c>
      <c r="C287">
        <v>51</v>
      </c>
      <c r="D287">
        <v>23613</v>
      </c>
      <c r="E287" t="b">
        <v>0</v>
      </c>
      <c r="F287" t="s">
        <v>263</v>
      </c>
      <c r="G287" t="s">
        <v>265</v>
      </c>
      <c r="H287">
        <f t="shared" si="0"/>
        <v>1</v>
      </c>
      <c r="I287" s="2">
        <f t="shared" si="1"/>
        <v>0</v>
      </c>
      <c r="J287" s="2">
        <f t="shared" ref="J287:K287" si="310">IF(O287="Yes",0,IF(O287="NO",1,""))</f>
        <v>0</v>
      </c>
      <c r="K287" s="2">
        <f t="shared" si="310"/>
        <v>0</v>
      </c>
      <c r="L287" s="2" t="str">
        <f t="shared" si="3"/>
        <v/>
      </c>
      <c r="M287" s="2">
        <f t="shared" si="4"/>
        <v>0</v>
      </c>
      <c r="N287" s="2" t="s">
        <v>269</v>
      </c>
      <c r="O287" s="2" t="s">
        <v>267</v>
      </c>
      <c r="P287" s="2" t="s">
        <v>267</v>
      </c>
      <c r="Q287" s="2" t="s">
        <v>904</v>
      </c>
      <c r="R287" s="2"/>
      <c r="S287" s="3" t="s">
        <v>267</v>
      </c>
      <c r="T287" s="2" t="s">
        <v>267</v>
      </c>
      <c r="U287" t="s">
        <v>627</v>
      </c>
      <c r="V287" s="3">
        <v>1999</v>
      </c>
      <c r="W287" s="19">
        <v>2006</v>
      </c>
      <c r="X287" s="2" t="s">
        <v>3388</v>
      </c>
      <c r="Y287" s="2" t="s">
        <v>1697</v>
      </c>
      <c r="Z287" s="2" t="s">
        <v>1698</v>
      </c>
      <c r="AA287" s="3">
        <v>50</v>
      </c>
      <c r="AB287" s="5">
        <f t="shared" si="303"/>
        <v>50</v>
      </c>
      <c r="AC287">
        <v>35</v>
      </c>
      <c r="AD287" s="3" t="s">
        <v>1701</v>
      </c>
      <c r="AE287" s="3" t="s">
        <v>2888</v>
      </c>
      <c r="AF287" s="6" t="s">
        <v>287</v>
      </c>
      <c r="AH287" s="3" t="s">
        <v>3013</v>
      </c>
      <c r="AJ287" s="2" t="s">
        <v>267</v>
      </c>
      <c r="AK287" s="2" t="s">
        <v>268</v>
      </c>
      <c r="AM287" s="2" t="s">
        <v>268</v>
      </c>
      <c r="AN287" s="3"/>
      <c r="AO287" s="2" t="s">
        <v>267</v>
      </c>
      <c r="AP287" s="5" t="s">
        <v>3389</v>
      </c>
      <c r="AQ287" s="3" t="s">
        <v>2898</v>
      </c>
      <c r="AR287" s="2" t="s">
        <v>2898</v>
      </c>
      <c r="AS287" t="s">
        <v>267</v>
      </c>
      <c r="AW287" s="15"/>
      <c r="AX287" t="s">
        <v>267</v>
      </c>
      <c r="BD287" t="s">
        <v>3109</v>
      </c>
      <c r="BF287" s="2" t="s">
        <v>2993</v>
      </c>
      <c r="BG287" s="2"/>
      <c r="BI287" s="2" t="s">
        <v>2160</v>
      </c>
      <c r="BJ287" s="2" t="s">
        <v>2986</v>
      </c>
      <c r="BK287" t="s">
        <v>268</v>
      </c>
      <c r="BL287" s="7" t="s">
        <v>1433</v>
      </c>
      <c r="BM287" s="2" t="s">
        <v>1839</v>
      </c>
      <c r="BN287" s="7" t="s">
        <v>461</v>
      </c>
      <c r="BO287" s="2" t="s">
        <v>2942</v>
      </c>
      <c r="BP287" s="2" t="s">
        <v>268</v>
      </c>
      <c r="BQ287" s="7" t="s">
        <v>2395</v>
      </c>
      <c r="BR287" s="2" t="s">
        <v>2975</v>
      </c>
      <c r="BS287" s="2" t="s">
        <v>268</v>
      </c>
      <c r="BT287" s="7"/>
      <c r="BU287" s="2" t="s">
        <v>2947</v>
      </c>
      <c r="BV287" s="2"/>
      <c r="BW287" s="7"/>
      <c r="BX287" s="6" t="s">
        <v>283</v>
      </c>
      <c r="CA287" s="2"/>
      <c r="CB287" s="7"/>
      <c r="CD287" s="7"/>
      <c r="CE287" s="2"/>
      <c r="CF287" s="7"/>
      <c r="CG287" s="2"/>
      <c r="CH287" s="7"/>
      <c r="CI287" s="2"/>
      <c r="CJ287" s="7"/>
      <c r="CK287" s="7"/>
      <c r="CL287" s="7"/>
      <c r="CN287" s="2"/>
      <c r="CO287" s="2"/>
      <c r="CP287" s="2"/>
      <c r="CQ287" s="2"/>
      <c r="CS287" s="2"/>
      <c r="CT287" s="7"/>
      <c r="CU287" s="2"/>
      <c r="CV287" s="2"/>
      <c r="CW287" s="2"/>
      <c r="CX287" s="2"/>
      <c r="CZ287" s="7"/>
      <c r="DA287" s="7"/>
      <c r="DB287" s="7"/>
      <c r="DC287" s="7"/>
      <c r="DD287" s="2"/>
      <c r="DE287" s="7"/>
      <c r="DF287" s="7"/>
      <c r="DI287" s="2"/>
      <c r="DM287" s="7"/>
      <c r="DP287" s="7"/>
      <c r="DQ287" s="2"/>
      <c r="DR287" s="7"/>
      <c r="DS287" s="2"/>
      <c r="DT287" s="7"/>
      <c r="DU287" s="2"/>
      <c r="DV287" s="7"/>
      <c r="DW287" s="7"/>
      <c r="DX287" s="7"/>
      <c r="DY287" s="7"/>
      <c r="DZ287" s="7"/>
      <c r="EA287" s="7"/>
      <c r="EB287" s="7"/>
      <c r="EC287" s="7"/>
      <c r="ED287" s="6"/>
      <c r="EE287" s="7"/>
      <c r="EF287" s="2"/>
      <c r="EG287" s="7"/>
      <c r="EH287" s="7"/>
      <c r="EL287">
        <f t="shared" si="5"/>
        <v>41</v>
      </c>
    </row>
    <row r="288" spans="1:142" ht="12" customHeight="1">
      <c r="A288">
        <v>286</v>
      </c>
      <c r="B288" s="17">
        <v>42847.546620370369</v>
      </c>
      <c r="C288">
        <v>99</v>
      </c>
      <c r="D288">
        <v>23831</v>
      </c>
      <c r="E288" t="b">
        <v>0</v>
      </c>
      <c r="F288" t="s">
        <v>263</v>
      </c>
      <c r="G288" t="s">
        <v>265</v>
      </c>
      <c r="H288">
        <f t="shared" si="0"/>
        <v>1</v>
      </c>
      <c r="I288" s="2">
        <f t="shared" si="1"/>
        <v>0</v>
      </c>
      <c r="J288" s="2">
        <f t="shared" ref="J288:K288" si="311">IF(O288="Yes",0,IF(O288="NO",1,""))</f>
        <v>0</v>
      </c>
      <c r="K288" s="2">
        <f t="shared" si="311"/>
        <v>0</v>
      </c>
      <c r="L288" s="2" t="str">
        <f t="shared" si="3"/>
        <v/>
      </c>
      <c r="M288" s="2">
        <f t="shared" si="4"/>
        <v>0</v>
      </c>
      <c r="N288" s="2" t="s">
        <v>269</v>
      </c>
      <c r="O288" s="2" t="s">
        <v>267</v>
      </c>
      <c r="P288" s="2" t="s">
        <v>267</v>
      </c>
      <c r="Q288" s="2" t="s">
        <v>904</v>
      </c>
      <c r="R288" s="2"/>
      <c r="S288" s="3" t="s">
        <v>267</v>
      </c>
      <c r="T288" s="2" t="s">
        <v>268</v>
      </c>
      <c r="V288" s="3"/>
      <c r="W288" s="18"/>
      <c r="X288" s="2"/>
      <c r="Y288" s="2" t="s">
        <v>1697</v>
      </c>
      <c r="Z288" s="2" t="s">
        <v>1698</v>
      </c>
      <c r="AA288" s="3">
        <v>46</v>
      </c>
      <c r="AB288" s="5">
        <f t="shared" si="303"/>
        <v>40</v>
      </c>
      <c r="AC288">
        <v>44</v>
      </c>
      <c r="AD288" s="3" t="s">
        <v>2543</v>
      </c>
      <c r="AE288" s="3" t="s">
        <v>2543</v>
      </c>
      <c r="AF288" s="6" t="s">
        <v>270</v>
      </c>
      <c r="AH288" s="3" t="s">
        <v>2546</v>
      </c>
      <c r="AJ288" s="2"/>
      <c r="AK288" s="2" t="s">
        <v>267</v>
      </c>
      <c r="AM288" s="2"/>
      <c r="AN288" s="3"/>
      <c r="AO288" s="2"/>
      <c r="AP288" s="5"/>
      <c r="AQ288" s="3"/>
      <c r="AR288" s="2"/>
      <c r="AS288" t="s">
        <v>2157</v>
      </c>
      <c r="AT288" t="s">
        <v>3087</v>
      </c>
      <c r="AV288" t="s">
        <v>3390</v>
      </c>
      <c r="AW288" s="30">
        <v>168</v>
      </c>
      <c r="AX288" t="s">
        <v>267</v>
      </c>
      <c r="BD288" t="s">
        <v>2891</v>
      </c>
      <c r="BF288" s="2" t="s">
        <v>2993</v>
      </c>
      <c r="BG288" s="2"/>
      <c r="BI288" s="2" t="s">
        <v>2160</v>
      </c>
      <c r="BJ288" s="2" t="s">
        <v>2958</v>
      </c>
      <c r="BK288" t="s">
        <v>268</v>
      </c>
      <c r="BL288" s="7" t="s">
        <v>1460</v>
      </c>
      <c r="BM288" s="2" t="s">
        <v>2958</v>
      </c>
      <c r="BN288" s="7" t="s">
        <v>2852</v>
      </c>
      <c r="BO288" s="2" t="s">
        <v>2893</v>
      </c>
      <c r="BP288" s="2" t="s">
        <v>268</v>
      </c>
      <c r="BQ288" s="7" t="s">
        <v>2412</v>
      </c>
      <c r="BR288" s="2"/>
      <c r="BS288" s="2"/>
      <c r="BT288" s="7"/>
      <c r="BU288" s="2" t="s">
        <v>1839</v>
      </c>
      <c r="BV288" s="2" t="s">
        <v>268</v>
      </c>
      <c r="BW288" s="7" t="s">
        <v>2517</v>
      </c>
      <c r="BX288" s="6" t="s">
        <v>280</v>
      </c>
      <c r="CA288" s="2" t="s">
        <v>2961</v>
      </c>
      <c r="CB288" s="7" t="s">
        <v>2746</v>
      </c>
      <c r="CC288" t="s">
        <v>1839</v>
      </c>
      <c r="CD288" s="7"/>
      <c r="CE288" s="2" t="s">
        <v>2904</v>
      </c>
      <c r="CF288" s="7" t="s">
        <v>2802</v>
      </c>
      <c r="CG288" s="2" t="s">
        <v>1839</v>
      </c>
      <c r="CH288" s="7"/>
      <c r="CI288" s="2" t="s">
        <v>2893</v>
      </c>
      <c r="CJ288" s="7" t="s">
        <v>2767</v>
      </c>
      <c r="CK288" s="7" t="s">
        <v>1839</v>
      </c>
      <c r="CL288" s="7" t="s">
        <v>2854</v>
      </c>
      <c r="CM288" t="s">
        <v>1839</v>
      </c>
      <c r="CN288" s="2" t="s">
        <v>2962</v>
      </c>
      <c r="CO288" s="2" t="s">
        <v>2964</v>
      </c>
      <c r="CP288" s="2" t="s">
        <v>2964</v>
      </c>
      <c r="CQ288" s="2" t="s">
        <v>2964</v>
      </c>
      <c r="CR288" t="s">
        <v>2965</v>
      </c>
      <c r="CS288" s="2" t="s">
        <v>267</v>
      </c>
      <c r="CT288" s="7" t="s">
        <v>2690</v>
      </c>
      <c r="CU288" s="2" t="s">
        <v>268</v>
      </c>
      <c r="CV288" s="2"/>
      <c r="CW288" s="2" t="s">
        <v>268</v>
      </c>
      <c r="CX288" s="2" t="s">
        <v>268</v>
      </c>
      <c r="CZ288" s="7" t="s">
        <v>2827</v>
      </c>
      <c r="DA288" s="36" t="s">
        <v>2815</v>
      </c>
      <c r="DB288" s="7"/>
      <c r="DC288" s="7" t="s">
        <v>2772</v>
      </c>
      <c r="DD288" s="2" t="s">
        <v>2970</v>
      </c>
      <c r="DE288" s="7" t="s">
        <v>2332</v>
      </c>
      <c r="DF288" s="7"/>
      <c r="DI288" s="2"/>
      <c r="DM288" s="7"/>
      <c r="DP288" s="7" t="s">
        <v>2494</v>
      </c>
      <c r="DQ288" s="2" t="s">
        <v>268</v>
      </c>
      <c r="DR288" s="7"/>
      <c r="DS288" s="2" t="s">
        <v>268</v>
      </c>
      <c r="DT288" s="7"/>
      <c r="DU288" s="2" t="s">
        <v>268</v>
      </c>
      <c r="DV288" s="7"/>
      <c r="DW288" s="7" t="s">
        <v>2560</v>
      </c>
      <c r="DX288" s="7" t="s">
        <v>2577</v>
      </c>
      <c r="DY288" s="7" t="s">
        <v>2578</v>
      </c>
      <c r="DZ288" s="7" t="s">
        <v>2579</v>
      </c>
      <c r="EA288" s="7" t="s">
        <v>2393</v>
      </c>
      <c r="EB288" s="7" t="s">
        <v>2239</v>
      </c>
      <c r="EC288" s="7" t="s">
        <v>2219</v>
      </c>
      <c r="ED288" s="6" t="s">
        <v>386</v>
      </c>
      <c r="EE288" s="7"/>
      <c r="EF288" s="2" t="s">
        <v>267</v>
      </c>
      <c r="EG288" s="7"/>
      <c r="EH288" s="7" t="s">
        <v>1531</v>
      </c>
      <c r="EI288" t="s">
        <v>267</v>
      </c>
      <c r="EL288">
        <f t="shared" si="5"/>
        <v>75</v>
      </c>
    </row>
    <row r="289" spans="1:142" ht="12" customHeight="1">
      <c r="A289">
        <v>287</v>
      </c>
      <c r="B289" s="17">
        <v>42857.885914351849</v>
      </c>
      <c r="C289">
        <v>91</v>
      </c>
      <c r="D289">
        <v>32709</v>
      </c>
      <c r="E289" t="b">
        <v>0</v>
      </c>
      <c r="F289" t="s">
        <v>263</v>
      </c>
      <c r="G289" t="s">
        <v>265</v>
      </c>
      <c r="H289">
        <f t="shared" si="0"/>
        <v>1</v>
      </c>
      <c r="I289" s="2">
        <f t="shared" si="1"/>
        <v>0</v>
      </c>
      <c r="J289" s="2">
        <f t="shared" ref="J289:K289" si="312">IF(O289="Yes",0,IF(O289="NO",1,""))</f>
        <v>0</v>
      </c>
      <c r="K289" s="2">
        <f t="shared" si="312"/>
        <v>0</v>
      </c>
      <c r="L289" s="2" t="str">
        <f t="shared" si="3"/>
        <v/>
      </c>
      <c r="M289" s="2">
        <f t="shared" si="4"/>
        <v>0</v>
      </c>
      <c r="N289" s="2" t="s">
        <v>269</v>
      </c>
      <c r="O289" s="2" t="s">
        <v>267</v>
      </c>
      <c r="P289" s="2" t="s">
        <v>267</v>
      </c>
      <c r="Q289" s="2" t="s">
        <v>904</v>
      </c>
      <c r="R289" s="2"/>
      <c r="S289" s="3" t="s">
        <v>267</v>
      </c>
      <c r="T289" s="2" t="s">
        <v>268</v>
      </c>
      <c r="V289" s="3"/>
      <c r="W289" s="18"/>
      <c r="X289" s="2"/>
      <c r="Y289" s="2" t="s">
        <v>2949</v>
      </c>
      <c r="Z289" s="2" t="s">
        <v>1698</v>
      </c>
      <c r="AA289" s="3">
        <v>56</v>
      </c>
      <c r="AB289" s="5">
        <f t="shared" si="303"/>
        <v>50</v>
      </c>
      <c r="AC289">
        <v>45</v>
      </c>
      <c r="AD289" s="3" t="s">
        <v>2888</v>
      </c>
      <c r="AE289" s="3" t="s">
        <v>2888</v>
      </c>
      <c r="AF289" s="6" t="s">
        <v>270</v>
      </c>
      <c r="AH289" s="3" t="s">
        <v>2546</v>
      </c>
      <c r="AJ289" s="2"/>
      <c r="AK289" s="2" t="s">
        <v>267</v>
      </c>
      <c r="AM289" s="2"/>
      <c r="AN289" s="3"/>
      <c r="AO289" s="2"/>
      <c r="AP289" s="5"/>
      <c r="AQ289" s="3"/>
      <c r="AR289" s="2"/>
      <c r="AS289" t="s">
        <v>267</v>
      </c>
      <c r="AW289" s="15"/>
      <c r="AX289" t="s">
        <v>267</v>
      </c>
      <c r="BD289" t="s">
        <v>2891</v>
      </c>
      <c r="BF289" s="2" t="s">
        <v>2993</v>
      </c>
      <c r="BG289" s="2"/>
      <c r="BI289" s="2" t="s">
        <v>268</v>
      </c>
      <c r="BJ289" s="2"/>
      <c r="BL289" s="7"/>
      <c r="BM289" s="2" t="s">
        <v>1839</v>
      </c>
      <c r="BN289" s="7" t="s">
        <v>2857</v>
      </c>
      <c r="BO289" s="2" t="s">
        <v>2958</v>
      </c>
      <c r="BP289" s="2" t="s">
        <v>268</v>
      </c>
      <c r="BQ289" s="7" t="s">
        <v>2430</v>
      </c>
      <c r="BR289" s="2"/>
      <c r="BS289" s="2"/>
      <c r="BT289" s="7"/>
      <c r="BU289" s="2" t="s">
        <v>1839</v>
      </c>
      <c r="BV289" s="2" t="s">
        <v>268</v>
      </c>
      <c r="BW289" s="7" t="s">
        <v>2533</v>
      </c>
      <c r="BX289" s="6" t="s">
        <v>336</v>
      </c>
      <c r="BY289" t="s">
        <v>3391</v>
      </c>
      <c r="CA289" s="2" t="s">
        <v>2961</v>
      </c>
      <c r="CB289" s="7" t="s">
        <v>2755</v>
      </c>
      <c r="CC289" t="s">
        <v>1839</v>
      </c>
      <c r="CD289" s="7"/>
      <c r="CE289" s="2" t="s">
        <v>2904</v>
      </c>
      <c r="CF289" s="7" t="s">
        <v>2811</v>
      </c>
      <c r="CG289" s="2" t="s">
        <v>2903</v>
      </c>
      <c r="CH289" s="7" t="s">
        <v>2141</v>
      </c>
      <c r="CI289" s="2" t="s">
        <v>1839</v>
      </c>
      <c r="CJ289" s="7"/>
      <c r="CK289" s="7" t="s">
        <v>2874</v>
      </c>
      <c r="CL289" s="7" t="s">
        <v>2858</v>
      </c>
      <c r="CM289" t="s">
        <v>2942</v>
      </c>
      <c r="CN289" s="2" t="s">
        <v>2962</v>
      </c>
      <c r="CO289" s="2" t="s">
        <v>2963</v>
      </c>
      <c r="CP289" s="2" t="s">
        <v>2964</v>
      </c>
      <c r="CQ289" s="2" t="s">
        <v>2963</v>
      </c>
      <c r="CR289" t="s">
        <v>2963</v>
      </c>
      <c r="CS289" s="2" t="s">
        <v>267</v>
      </c>
      <c r="CT289" s="7" t="s">
        <v>2702</v>
      </c>
      <c r="CU289" s="2" t="s">
        <v>268</v>
      </c>
      <c r="CV289" s="2"/>
      <c r="CW289" s="2" t="s">
        <v>268</v>
      </c>
      <c r="CX289" s="2" t="s">
        <v>268</v>
      </c>
      <c r="CZ289" s="7" t="s">
        <v>2833</v>
      </c>
      <c r="DA289" s="7" t="s">
        <v>2822</v>
      </c>
      <c r="DB289" s="7"/>
      <c r="DC289" s="7" t="s">
        <v>2782</v>
      </c>
      <c r="DD289" s="2" t="s">
        <v>2992</v>
      </c>
      <c r="DE289" s="7" t="s">
        <v>2352</v>
      </c>
      <c r="DF289" s="7"/>
      <c r="DI289" s="2"/>
      <c r="DM289" s="7"/>
      <c r="DP289" s="7" t="s">
        <v>2511</v>
      </c>
      <c r="DQ289" s="2" t="s">
        <v>268</v>
      </c>
      <c r="DR289" s="7"/>
      <c r="DS289" s="2" t="s">
        <v>2970</v>
      </c>
      <c r="DT289" s="7" t="s">
        <v>1997</v>
      </c>
      <c r="DU289" s="2" t="s">
        <v>2966</v>
      </c>
      <c r="DV289" s="7" t="s">
        <v>1424</v>
      </c>
      <c r="DW289" s="7" t="s">
        <v>2576</v>
      </c>
      <c r="DX289" s="7" t="s">
        <v>2593</v>
      </c>
      <c r="DY289" s="7" t="s">
        <v>2594</v>
      </c>
      <c r="DZ289" s="7" t="s">
        <v>2595</v>
      </c>
      <c r="EA289" s="7" t="s">
        <v>2411</v>
      </c>
      <c r="EB289" s="7"/>
      <c r="EC289" s="7"/>
      <c r="ED289" s="6"/>
      <c r="EE289" s="7"/>
      <c r="EF289" s="2"/>
      <c r="EG289" s="7"/>
      <c r="EH289" s="7"/>
      <c r="EL289">
        <f t="shared" si="5"/>
        <v>66</v>
      </c>
    </row>
    <row r="290" spans="1:142" ht="12" customHeight="1">
      <c r="A290">
        <v>288</v>
      </c>
      <c r="B290" s="17">
        <v>42895.559432870374</v>
      </c>
      <c r="C290">
        <v>99</v>
      </c>
      <c r="D290">
        <v>36549</v>
      </c>
      <c r="E290" t="b">
        <v>0</v>
      </c>
      <c r="F290" t="s">
        <v>263</v>
      </c>
      <c r="G290" t="s">
        <v>265</v>
      </c>
      <c r="H290">
        <f t="shared" si="0"/>
        <v>1</v>
      </c>
      <c r="I290" s="2">
        <f t="shared" si="1"/>
        <v>0</v>
      </c>
      <c r="J290" s="2">
        <f t="shared" ref="J290:K290" si="313">IF(O290="Yes",0,IF(O290="NO",1,""))</f>
        <v>0</v>
      </c>
      <c r="K290" s="2">
        <f t="shared" si="313"/>
        <v>0</v>
      </c>
      <c r="L290" s="2" t="str">
        <f t="shared" si="3"/>
        <v/>
      </c>
      <c r="M290" s="2">
        <f t="shared" si="4"/>
        <v>0</v>
      </c>
      <c r="N290" s="2" t="s">
        <v>266</v>
      </c>
      <c r="O290" s="2" t="s">
        <v>267</v>
      </c>
      <c r="P290" s="2" t="s">
        <v>267</v>
      </c>
      <c r="Q290" s="2" t="s">
        <v>904</v>
      </c>
      <c r="R290" s="2"/>
      <c r="S290" s="3" t="s">
        <v>267</v>
      </c>
      <c r="T290" s="2" t="s">
        <v>267</v>
      </c>
      <c r="U290" t="s">
        <v>627</v>
      </c>
      <c r="V290" s="3" t="s">
        <v>391</v>
      </c>
      <c r="W290" s="18"/>
      <c r="X290" s="2" t="s">
        <v>3392</v>
      </c>
      <c r="Y290" s="2" t="s">
        <v>906</v>
      </c>
      <c r="Z290" s="2" t="s">
        <v>1698</v>
      </c>
      <c r="AA290" s="3">
        <v>35</v>
      </c>
      <c r="AB290" s="5">
        <f t="shared" si="303"/>
        <v>30</v>
      </c>
      <c r="AD290" s="3" t="s">
        <v>1701</v>
      </c>
      <c r="AE290" s="3"/>
      <c r="AF290" s="6" t="s">
        <v>270</v>
      </c>
      <c r="AH290" s="3" t="s">
        <v>2546</v>
      </c>
      <c r="AJ290" s="2"/>
      <c r="AK290" s="2" t="s">
        <v>268</v>
      </c>
      <c r="AM290" s="2" t="s">
        <v>267</v>
      </c>
      <c r="AN290" s="3">
        <v>2</v>
      </c>
      <c r="AO290" s="2" t="s">
        <v>268</v>
      </c>
      <c r="AP290" s="5"/>
      <c r="AQ290" s="3" t="s">
        <v>2907</v>
      </c>
      <c r="AR290" s="2"/>
      <c r="AS290" t="s">
        <v>267</v>
      </c>
      <c r="AW290" s="15"/>
      <c r="AX290" t="s">
        <v>267</v>
      </c>
      <c r="BD290" t="s">
        <v>276</v>
      </c>
      <c r="BE290" t="s">
        <v>3393</v>
      </c>
      <c r="BF290" s="2" t="s">
        <v>2910</v>
      </c>
      <c r="BG290" s="2"/>
      <c r="BI290" s="2" t="s">
        <v>2160</v>
      </c>
      <c r="BJ290" s="2" t="s">
        <v>2975</v>
      </c>
      <c r="BK290" t="s">
        <v>267</v>
      </c>
      <c r="BL290" s="7"/>
      <c r="BM290" s="2" t="s">
        <v>2975</v>
      </c>
      <c r="BN290" s="7" t="s">
        <v>2861</v>
      </c>
      <c r="BO290" s="2" t="s">
        <v>1839</v>
      </c>
      <c r="BP290" s="2" t="s">
        <v>268</v>
      </c>
      <c r="BQ290" s="7" t="s">
        <v>2448</v>
      </c>
      <c r="BR290" s="2"/>
      <c r="BS290" s="2"/>
      <c r="BT290" s="7"/>
      <c r="BU290" s="2" t="s">
        <v>1839</v>
      </c>
      <c r="BV290" s="2" t="s">
        <v>268</v>
      </c>
      <c r="BW290" s="7" t="s">
        <v>2550</v>
      </c>
      <c r="BX290" s="6" t="s">
        <v>329</v>
      </c>
      <c r="CA290" s="2" t="s">
        <v>2902</v>
      </c>
      <c r="CB290" s="7" t="s">
        <v>2765</v>
      </c>
      <c r="CC290" t="s">
        <v>1839</v>
      </c>
      <c r="CD290" s="7"/>
      <c r="CE290" s="2" t="s">
        <v>2918</v>
      </c>
      <c r="CF290" s="7" t="s">
        <v>2819</v>
      </c>
      <c r="CG290" s="2" t="s">
        <v>2903</v>
      </c>
      <c r="CH290" s="7" t="s">
        <v>2165</v>
      </c>
      <c r="CI290" s="2" t="s">
        <v>2958</v>
      </c>
      <c r="CJ290" s="7" t="s">
        <v>2776</v>
      </c>
      <c r="CK290" s="7" t="s">
        <v>268</v>
      </c>
      <c r="CL290" s="7" t="s">
        <v>2863</v>
      </c>
      <c r="CM290" t="s">
        <v>2942</v>
      </c>
      <c r="CN290" s="2" t="s">
        <v>2994</v>
      </c>
      <c r="CO290" s="2" t="s">
        <v>2963</v>
      </c>
      <c r="CP290" s="2" t="s">
        <v>2964</v>
      </c>
      <c r="CQ290" s="2" t="s">
        <v>2963</v>
      </c>
      <c r="CR290" t="s">
        <v>2964</v>
      </c>
      <c r="CS290" s="2" t="s">
        <v>267</v>
      </c>
      <c r="CT290" s="7" t="s">
        <v>2714</v>
      </c>
      <c r="CU290" s="2" t="s">
        <v>268</v>
      </c>
      <c r="CV290" s="2"/>
      <c r="CW290" s="2" t="s">
        <v>268</v>
      </c>
      <c r="CX290" s="2" t="s">
        <v>268</v>
      </c>
      <c r="CZ290" s="7" t="s">
        <v>2840</v>
      </c>
      <c r="DA290" s="7" t="s">
        <v>2828</v>
      </c>
      <c r="DB290" s="7"/>
      <c r="DC290" s="7" t="s">
        <v>2790</v>
      </c>
      <c r="DD290" s="2" t="s">
        <v>2970</v>
      </c>
      <c r="DE290" s="7" t="s">
        <v>2370</v>
      </c>
      <c r="DF290" s="7"/>
      <c r="DG290" t="s">
        <v>276</v>
      </c>
      <c r="DI290" s="2" t="s">
        <v>267</v>
      </c>
      <c r="DJ290" t="s">
        <v>2968</v>
      </c>
      <c r="DM290" s="7"/>
      <c r="DN290" t="s">
        <v>276</v>
      </c>
      <c r="DO290" t="s">
        <v>3394</v>
      </c>
      <c r="DP290" s="7" t="s">
        <v>2526</v>
      </c>
      <c r="DQ290" s="2" t="s">
        <v>268</v>
      </c>
      <c r="DR290" s="7"/>
      <c r="DS290" s="2" t="s">
        <v>268</v>
      </c>
      <c r="DT290" s="7"/>
      <c r="DU290" s="2" t="s">
        <v>268</v>
      </c>
      <c r="DV290" s="7"/>
      <c r="DW290" s="7" t="s">
        <v>2592</v>
      </c>
      <c r="DX290" s="36" t="s">
        <v>2610</v>
      </c>
      <c r="DY290" s="7" t="s">
        <v>522</v>
      </c>
      <c r="DZ290" s="36" t="s">
        <v>2611</v>
      </c>
      <c r="EA290" s="7"/>
      <c r="EB290" s="7"/>
      <c r="EC290" s="7" t="s">
        <v>2240</v>
      </c>
      <c r="ED290" s="6" t="s">
        <v>282</v>
      </c>
      <c r="EE290" s="7"/>
      <c r="EF290" s="2" t="s">
        <v>267</v>
      </c>
      <c r="EG290" s="7"/>
      <c r="EH290" s="7"/>
      <c r="EI290" t="s">
        <v>267</v>
      </c>
      <c r="EL290">
        <f t="shared" si="5"/>
        <v>80</v>
      </c>
    </row>
    <row r="291" spans="1:142" ht="12" customHeight="1">
      <c r="A291">
        <v>289</v>
      </c>
      <c r="B291" s="17">
        <v>42612.466597222221</v>
      </c>
      <c r="C291">
        <v>99</v>
      </c>
      <c r="D291">
        <v>37812</v>
      </c>
      <c r="E291" t="b">
        <v>0</v>
      </c>
      <c r="F291" t="s">
        <v>263</v>
      </c>
      <c r="G291" t="s">
        <v>265</v>
      </c>
      <c r="H291">
        <f t="shared" si="0"/>
        <v>1</v>
      </c>
      <c r="I291" s="2">
        <f t="shared" si="1"/>
        <v>0</v>
      </c>
      <c r="J291" s="2">
        <f t="shared" ref="J291:K291" si="314">IF(O291="Yes",0,IF(O291="NO",1,""))</f>
        <v>0</v>
      </c>
      <c r="K291" s="2">
        <f t="shared" si="314"/>
        <v>0</v>
      </c>
      <c r="L291" s="2" t="str">
        <f t="shared" si="3"/>
        <v/>
      </c>
      <c r="M291" s="2">
        <f t="shared" si="4"/>
        <v>0</v>
      </c>
      <c r="N291" s="2" t="s">
        <v>266</v>
      </c>
      <c r="O291" s="2" t="s">
        <v>267</v>
      </c>
      <c r="P291" s="2" t="s">
        <v>267</v>
      </c>
      <c r="Q291" s="2" t="s">
        <v>1649</v>
      </c>
      <c r="R291" s="2" t="s">
        <v>3038</v>
      </c>
      <c r="S291" s="3" t="s">
        <v>268</v>
      </c>
      <c r="T291" s="2" t="s">
        <v>268</v>
      </c>
      <c r="V291" s="3"/>
      <c r="W291" s="18"/>
      <c r="X291" s="2"/>
      <c r="Y291" s="2" t="s">
        <v>906</v>
      </c>
      <c r="Z291" s="2" t="s">
        <v>1698</v>
      </c>
      <c r="AA291" s="3">
        <v>76</v>
      </c>
      <c r="AB291" s="5">
        <f t="shared" si="303"/>
        <v>70</v>
      </c>
      <c r="AD291" s="3" t="s">
        <v>1701</v>
      </c>
      <c r="AE291" s="3"/>
      <c r="AF291" s="6" t="s">
        <v>270</v>
      </c>
      <c r="AH291" s="3" t="s">
        <v>1704</v>
      </c>
      <c r="AJ291" s="2"/>
      <c r="AK291" s="2"/>
      <c r="AM291" s="2"/>
      <c r="AN291" s="3">
        <v>3</v>
      </c>
      <c r="AO291" s="2" t="s">
        <v>268</v>
      </c>
      <c r="AP291" s="5"/>
      <c r="AQ291" s="3" t="s">
        <v>2890</v>
      </c>
      <c r="AR291" s="2"/>
      <c r="AS291" t="s">
        <v>2895</v>
      </c>
      <c r="AU291" t="s">
        <v>3296</v>
      </c>
      <c r="AV291">
        <v>20</v>
      </c>
      <c r="AW291" s="30">
        <v>20</v>
      </c>
      <c r="AX291" t="s">
        <v>267</v>
      </c>
      <c r="BD291" t="s">
        <v>3395</v>
      </c>
      <c r="BF291" s="2" t="s">
        <v>2892</v>
      </c>
      <c r="BG291" s="2"/>
      <c r="BI291" s="2" t="s">
        <v>268</v>
      </c>
      <c r="BJ291" s="2"/>
      <c r="BL291" s="7"/>
      <c r="BM291" s="2" t="s">
        <v>2958</v>
      </c>
      <c r="BN291" s="7" t="s">
        <v>2865</v>
      </c>
      <c r="BO291" s="2" t="s">
        <v>2958</v>
      </c>
      <c r="BP291" s="2" t="s">
        <v>268</v>
      </c>
      <c r="BQ291" s="7" t="s">
        <v>2465</v>
      </c>
      <c r="BR291" s="2"/>
      <c r="BS291" s="2"/>
      <c r="BT291" s="7"/>
      <c r="BU291" s="2" t="s">
        <v>2958</v>
      </c>
      <c r="BV291" s="2" t="s">
        <v>268</v>
      </c>
      <c r="BW291" s="7" t="s">
        <v>2565</v>
      </c>
      <c r="BX291" s="6" t="s">
        <v>279</v>
      </c>
      <c r="BY291" t="s">
        <v>3038</v>
      </c>
      <c r="CA291" s="2" t="s">
        <v>2961</v>
      </c>
      <c r="CB291" s="7" t="s">
        <v>2774</v>
      </c>
      <c r="CC291" t="s">
        <v>2917</v>
      </c>
      <c r="CD291" s="7" t="s">
        <v>1728</v>
      </c>
      <c r="CE291" s="2" t="s">
        <v>2918</v>
      </c>
      <c r="CF291" s="7" t="s">
        <v>2825</v>
      </c>
      <c r="CG291" s="2" t="s">
        <v>2903</v>
      </c>
      <c r="CH291" s="7" t="s">
        <v>2184</v>
      </c>
      <c r="CI291" s="2" t="s">
        <v>2942</v>
      </c>
      <c r="CJ291" s="7" t="s">
        <v>2786</v>
      </c>
      <c r="CK291" s="7" t="s">
        <v>2879</v>
      </c>
      <c r="CL291" s="7" t="s">
        <v>2867</v>
      </c>
      <c r="CM291" t="s">
        <v>2975</v>
      </c>
      <c r="CN291" s="2" t="s">
        <v>2962</v>
      </c>
      <c r="CO291" s="2" t="s">
        <v>2963</v>
      </c>
      <c r="CP291" s="2" t="s">
        <v>2964</v>
      </c>
      <c r="CQ291" s="2"/>
      <c r="CR291" t="s">
        <v>2965</v>
      </c>
      <c r="CS291" s="2" t="s">
        <v>267</v>
      </c>
      <c r="CT291" s="7" t="s">
        <v>2724</v>
      </c>
      <c r="CU291" s="2" t="s">
        <v>268</v>
      </c>
      <c r="CV291" s="2"/>
      <c r="CW291" s="2" t="s">
        <v>268</v>
      </c>
      <c r="CX291" s="2" t="s">
        <v>268</v>
      </c>
      <c r="CZ291" s="36" t="s">
        <v>2845</v>
      </c>
      <c r="DA291" s="36" t="s">
        <v>2834</v>
      </c>
      <c r="DB291" s="7"/>
      <c r="DC291" s="7" t="s">
        <v>2799</v>
      </c>
      <c r="DD291" s="2" t="s">
        <v>2966</v>
      </c>
      <c r="DE291" s="7" t="s">
        <v>2387</v>
      </c>
      <c r="DF291" s="7"/>
      <c r="DI291" s="2"/>
      <c r="DM291" s="7"/>
      <c r="DP291" s="7" t="s">
        <v>2542</v>
      </c>
      <c r="DQ291" s="2" t="s">
        <v>267</v>
      </c>
      <c r="DR291" s="7" t="s">
        <v>1045</v>
      </c>
      <c r="DS291" s="2"/>
      <c r="DT291" s="7" t="s">
        <v>2020</v>
      </c>
      <c r="DU291" s="2"/>
      <c r="DV291" s="7" t="s">
        <v>1451</v>
      </c>
      <c r="DW291" s="7" t="s">
        <v>2609</v>
      </c>
      <c r="DX291" s="7" t="s">
        <v>2623</v>
      </c>
      <c r="DY291" s="7" t="s">
        <v>2624</v>
      </c>
      <c r="DZ291" s="7" t="s">
        <v>2625</v>
      </c>
      <c r="EA291" s="7" t="s">
        <v>2428</v>
      </c>
      <c r="EB291" s="7" t="s">
        <v>2259</v>
      </c>
      <c r="EC291" s="7" t="s">
        <v>2260</v>
      </c>
      <c r="ED291" s="6" t="s">
        <v>387</v>
      </c>
      <c r="EE291" s="7"/>
      <c r="EF291" s="2" t="s">
        <v>267</v>
      </c>
      <c r="EG291" s="7"/>
      <c r="EH291" s="7" t="s">
        <v>1555</v>
      </c>
      <c r="EI291" t="s">
        <v>2995</v>
      </c>
      <c r="EK291" t="s">
        <v>3080</v>
      </c>
      <c r="EL291">
        <f t="shared" si="5"/>
        <v>76</v>
      </c>
    </row>
    <row r="292" spans="1:142" ht="12" customHeight="1">
      <c r="A292">
        <v>290</v>
      </c>
      <c r="B292" s="17">
        <v>42895.323067129626</v>
      </c>
      <c r="C292">
        <v>55</v>
      </c>
      <c r="D292">
        <v>49332</v>
      </c>
      <c r="E292" t="b">
        <v>0</v>
      </c>
      <c r="F292" t="s">
        <v>263</v>
      </c>
      <c r="G292" t="s">
        <v>265</v>
      </c>
      <c r="H292">
        <f t="shared" si="0"/>
        <v>1</v>
      </c>
      <c r="I292" s="2">
        <f t="shared" si="1"/>
        <v>0</v>
      </c>
      <c r="J292" s="2">
        <f t="shared" ref="J292:K292" si="315">IF(O292="Yes",0,IF(O292="NO",1,""))</f>
        <v>0</v>
      </c>
      <c r="K292" s="2">
        <f t="shared" si="315"/>
        <v>0</v>
      </c>
      <c r="L292" s="2" t="str">
        <f t="shared" si="3"/>
        <v/>
      </c>
      <c r="M292" s="2">
        <f t="shared" si="4"/>
        <v>0</v>
      </c>
      <c r="N292" s="2" t="s">
        <v>266</v>
      </c>
      <c r="O292" s="2" t="s">
        <v>267</v>
      </c>
      <c r="P292" s="2" t="s">
        <v>267</v>
      </c>
      <c r="Q292" s="2" t="s">
        <v>904</v>
      </c>
      <c r="R292" s="2"/>
      <c r="S292" s="3" t="s">
        <v>267</v>
      </c>
      <c r="T292" s="2" t="s">
        <v>268</v>
      </c>
      <c r="V292" s="3"/>
      <c r="W292" s="18"/>
      <c r="X292" s="2"/>
      <c r="Y292" s="2" t="s">
        <v>2949</v>
      </c>
      <c r="Z292" s="2" t="s">
        <v>1698</v>
      </c>
      <c r="AA292" s="3">
        <v>47</v>
      </c>
      <c r="AB292" s="5">
        <f t="shared" si="303"/>
        <v>40</v>
      </c>
      <c r="AD292" s="3" t="s">
        <v>2888</v>
      </c>
      <c r="AE292" s="3"/>
      <c r="AF292" s="6" t="s">
        <v>270</v>
      </c>
      <c r="AH292" s="3" t="s">
        <v>2546</v>
      </c>
      <c r="AJ292" s="2"/>
      <c r="AK292" s="2" t="s">
        <v>268</v>
      </c>
      <c r="AM292" s="2" t="s">
        <v>267</v>
      </c>
      <c r="AN292" s="3">
        <v>6</v>
      </c>
      <c r="AO292" s="2" t="s">
        <v>267</v>
      </c>
      <c r="AP292" s="32" t="s">
        <v>3396</v>
      </c>
      <c r="AQ292" s="3" t="s">
        <v>2979</v>
      </c>
      <c r="AR292" s="2"/>
      <c r="AS292" t="s">
        <v>267</v>
      </c>
      <c r="AW292" s="15"/>
      <c r="AX292" t="s">
        <v>267</v>
      </c>
      <c r="BD292" t="s">
        <v>276</v>
      </c>
      <c r="BE292" t="s">
        <v>3397</v>
      </c>
      <c r="BF292" s="2" t="s">
        <v>2159</v>
      </c>
      <c r="BG292" s="2"/>
      <c r="BI292" s="2" t="s">
        <v>2160</v>
      </c>
      <c r="BJ292" s="2" t="s">
        <v>2975</v>
      </c>
      <c r="BK292" t="s">
        <v>267</v>
      </c>
      <c r="BL292" s="7"/>
      <c r="BM292" s="2" t="s">
        <v>2942</v>
      </c>
      <c r="BN292" s="7" t="s">
        <v>2871</v>
      </c>
      <c r="BO292" s="2" t="s">
        <v>2958</v>
      </c>
      <c r="BP292" s="2" t="s">
        <v>267</v>
      </c>
      <c r="BQ292" s="7"/>
      <c r="BR292" s="2" t="s">
        <v>2942</v>
      </c>
      <c r="BS292" s="2" t="s">
        <v>267</v>
      </c>
      <c r="BT292" s="7"/>
      <c r="BU292" s="2" t="s">
        <v>2942</v>
      </c>
      <c r="BV292" s="2" t="s">
        <v>267</v>
      </c>
      <c r="BW292" s="7"/>
      <c r="BX292" s="6" t="s">
        <v>277</v>
      </c>
      <c r="BY292" t="s">
        <v>3398</v>
      </c>
      <c r="CA292" s="2" t="s">
        <v>2961</v>
      </c>
      <c r="CB292" s="7" t="s">
        <v>2784</v>
      </c>
      <c r="CC292" t="s">
        <v>1839</v>
      </c>
      <c r="CD292" s="7"/>
      <c r="CE292" s="2" t="s">
        <v>2904</v>
      </c>
      <c r="CF292" s="7"/>
      <c r="CG292" s="2"/>
      <c r="CH292" s="7"/>
      <c r="CI292" s="2"/>
      <c r="CJ292" s="7"/>
      <c r="CK292" s="7"/>
      <c r="CL292" s="7"/>
      <c r="CN292" s="2"/>
      <c r="CO292" s="2"/>
      <c r="CP292" s="2"/>
      <c r="CQ292" s="2"/>
      <c r="CS292" s="2"/>
      <c r="CT292" s="7"/>
      <c r="CU292" s="2"/>
      <c r="CV292" s="2"/>
      <c r="CW292" s="2"/>
      <c r="CX292" s="2"/>
      <c r="CZ292" s="7"/>
      <c r="DA292" s="7"/>
      <c r="DB292" s="7"/>
      <c r="DC292" s="7"/>
      <c r="DD292" s="2"/>
      <c r="DE292" s="7"/>
      <c r="DF292" s="7"/>
      <c r="DI292" s="2"/>
      <c r="DM292" s="7"/>
      <c r="DP292" s="7"/>
      <c r="DQ292" s="2"/>
      <c r="DR292" s="7"/>
      <c r="DS292" s="2"/>
      <c r="DT292" s="7"/>
      <c r="DU292" s="2"/>
      <c r="DV292" s="7"/>
      <c r="DW292" s="7"/>
      <c r="DX292" s="7"/>
      <c r="DY292" s="7"/>
      <c r="DZ292" s="7"/>
      <c r="EA292" s="7"/>
      <c r="EB292" s="7"/>
      <c r="EC292" s="7"/>
      <c r="ED292" s="6"/>
      <c r="EE292" s="7"/>
      <c r="EF292" s="2"/>
      <c r="EG292" s="7"/>
      <c r="EH292" s="7"/>
      <c r="EL292">
        <f t="shared" si="5"/>
        <v>39</v>
      </c>
    </row>
    <row r="293" spans="1:142" ht="12" customHeight="1">
      <c r="A293">
        <v>291</v>
      </c>
      <c r="B293" s="17">
        <v>42857.882743055554</v>
      </c>
      <c r="C293">
        <v>99</v>
      </c>
      <c r="D293">
        <v>65874</v>
      </c>
      <c r="E293" t="b">
        <v>0</v>
      </c>
      <c r="F293" t="s">
        <v>263</v>
      </c>
      <c r="G293" t="s">
        <v>265</v>
      </c>
      <c r="H293">
        <f t="shared" si="0"/>
        <v>1</v>
      </c>
      <c r="I293" s="2">
        <f t="shared" si="1"/>
        <v>0</v>
      </c>
      <c r="J293" s="2">
        <f t="shared" ref="J293:K293" si="316">IF(O293="Yes",0,IF(O293="NO",1,""))</f>
        <v>0</v>
      </c>
      <c r="K293" s="2">
        <f t="shared" si="316"/>
        <v>0</v>
      </c>
      <c r="L293" s="2" t="str">
        <f t="shared" si="3"/>
        <v/>
      </c>
      <c r="M293" s="2">
        <f t="shared" si="4"/>
        <v>0</v>
      </c>
      <c r="N293" s="2" t="s">
        <v>266</v>
      </c>
      <c r="O293" s="2" t="s">
        <v>267</v>
      </c>
      <c r="P293" s="2" t="s">
        <v>267</v>
      </c>
      <c r="Q293" s="2" t="s">
        <v>3026</v>
      </c>
      <c r="R293" s="2"/>
      <c r="S293" s="3" t="s">
        <v>268</v>
      </c>
      <c r="T293" s="2" t="s">
        <v>268</v>
      </c>
      <c r="V293" s="3"/>
      <c r="W293" s="19">
        <v>2016</v>
      </c>
      <c r="X293" s="2"/>
      <c r="Y293" s="2" t="s">
        <v>2537</v>
      </c>
      <c r="Z293" s="2" t="s">
        <v>2894</v>
      </c>
      <c r="AA293" s="3">
        <v>48</v>
      </c>
      <c r="AB293" s="5">
        <f t="shared" si="303"/>
        <v>40</v>
      </c>
      <c r="AD293" s="3" t="s">
        <v>2888</v>
      </c>
      <c r="AE293" s="3"/>
      <c r="AF293" s="6" t="s">
        <v>270</v>
      </c>
      <c r="AH293" s="3" t="s">
        <v>1704</v>
      </c>
      <c r="AJ293" s="2"/>
      <c r="AK293" s="2"/>
      <c r="AM293" s="2" t="s">
        <v>268</v>
      </c>
      <c r="AN293" s="3">
        <v>2</v>
      </c>
      <c r="AO293" s="2" t="s">
        <v>267</v>
      </c>
      <c r="AP293" s="5" t="s">
        <v>3399</v>
      </c>
      <c r="AQ293" s="3" t="s">
        <v>2907</v>
      </c>
      <c r="AR293" s="2"/>
      <c r="AS293" t="s">
        <v>267</v>
      </c>
      <c r="AW293" s="15"/>
      <c r="AX293" t="s">
        <v>267</v>
      </c>
      <c r="BD293" t="s">
        <v>3400</v>
      </c>
      <c r="BE293" t="s">
        <v>3401</v>
      </c>
      <c r="BF293" s="2" t="s">
        <v>2993</v>
      </c>
      <c r="BG293" s="2"/>
      <c r="BI293" s="2" t="s">
        <v>2911</v>
      </c>
      <c r="BJ293" s="2" t="s">
        <v>1839</v>
      </c>
      <c r="BK293" t="s">
        <v>268</v>
      </c>
      <c r="BL293" s="7" t="s">
        <v>1484</v>
      </c>
      <c r="BM293" s="2" t="s">
        <v>1839</v>
      </c>
      <c r="BN293" s="7" t="s">
        <v>2873</v>
      </c>
      <c r="BO293" s="2" t="s">
        <v>1839</v>
      </c>
      <c r="BP293" s="2" t="s">
        <v>268</v>
      </c>
      <c r="BQ293" s="7" t="s">
        <v>2483</v>
      </c>
      <c r="BR293" s="2" t="s">
        <v>1839</v>
      </c>
      <c r="BS293" s="2" t="s">
        <v>3043</v>
      </c>
      <c r="BT293" s="7"/>
      <c r="BU293" s="2"/>
      <c r="BV293" s="2"/>
      <c r="BW293" s="7"/>
      <c r="BX293" s="6" t="s">
        <v>283</v>
      </c>
      <c r="CA293" s="2" t="s">
        <v>2961</v>
      </c>
      <c r="CB293" s="7" t="s">
        <v>2792</v>
      </c>
      <c r="CC293" t="s">
        <v>1839</v>
      </c>
      <c r="CD293" s="7"/>
      <c r="CE293" s="2" t="s">
        <v>2904</v>
      </c>
      <c r="CF293" s="7" t="s">
        <v>2831</v>
      </c>
      <c r="CG293" s="2" t="s">
        <v>2903</v>
      </c>
      <c r="CH293" s="7" t="s">
        <v>2204</v>
      </c>
      <c r="CI293" s="2" t="s">
        <v>1839</v>
      </c>
      <c r="CJ293" s="7"/>
      <c r="CK293" s="7" t="s">
        <v>1176</v>
      </c>
      <c r="CL293" s="7" t="s">
        <v>2872</v>
      </c>
      <c r="CM293" t="s">
        <v>1839</v>
      </c>
      <c r="CN293" s="2" t="s">
        <v>2962</v>
      </c>
      <c r="CO293" s="2" t="s">
        <v>2965</v>
      </c>
      <c r="CP293" s="2" t="s">
        <v>2963</v>
      </c>
      <c r="CQ293" s="2" t="s">
        <v>2963</v>
      </c>
      <c r="CR293" t="s">
        <v>2964</v>
      </c>
      <c r="CS293" s="2" t="s">
        <v>267</v>
      </c>
      <c r="CT293" s="7" t="s">
        <v>2732</v>
      </c>
      <c r="CU293" s="2" t="s">
        <v>1881</v>
      </c>
      <c r="CV293" s="2" t="s">
        <v>268</v>
      </c>
      <c r="CW293" s="2" t="s">
        <v>268</v>
      </c>
      <c r="CX293" s="2" t="s">
        <v>268</v>
      </c>
      <c r="CZ293" s="7" t="s">
        <v>2850</v>
      </c>
      <c r="DA293" s="7" t="s">
        <v>2841</v>
      </c>
      <c r="DB293" s="7" t="s">
        <v>1368</v>
      </c>
      <c r="DC293" s="7" t="s">
        <v>2808</v>
      </c>
      <c r="DD293" s="2" t="s">
        <v>2998</v>
      </c>
      <c r="DE293" s="7"/>
      <c r="DF293" s="7"/>
      <c r="DI293" s="2"/>
      <c r="DM293" s="7"/>
      <c r="DP293" s="7" t="s">
        <v>2559</v>
      </c>
      <c r="DQ293" s="2" t="s">
        <v>267</v>
      </c>
      <c r="DR293" s="7" t="s">
        <v>1075</v>
      </c>
      <c r="DS293" s="2"/>
      <c r="DT293" s="7" t="s">
        <v>2041</v>
      </c>
      <c r="DU293" s="2" t="s">
        <v>2966</v>
      </c>
      <c r="DV293" s="7" t="s">
        <v>1475</v>
      </c>
      <c r="DW293" s="7" t="s">
        <v>2622</v>
      </c>
      <c r="DX293" s="7" t="s">
        <v>2638</v>
      </c>
      <c r="DY293" s="7" t="s">
        <v>2639</v>
      </c>
      <c r="DZ293" s="7" t="s">
        <v>2640</v>
      </c>
      <c r="EA293" s="7" t="s">
        <v>2446</v>
      </c>
      <c r="EB293" s="7" t="s">
        <v>2279</v>
      </c>
      <c r="EC293" s="7" t="s">
        <v>2280</v>
      </c>
      <c r="ED293" s="6" t="s">
        <v>388</v>
      </c>
      <c r="EE293" s="7"/>
      <c r="EF293" s="2" t="s">
        <v>267</v>
      </c>
      <c r="EG293" s="7"/>
      <c r="EH293" s="7" t="s">
        <v>1578</v>
      </c>
      <c r="EI293" t="s">
        <v>2995</v>
      </c>
      <c r="EJ293" t="s">
        <v>2995</v>
      </c>
      <c r="EL293">
        <f t="shared" si="5"/>
        <v>79</v>
      </c>
    </row>
    <row r="294" spans="1:142" ht="12" customHeight="1">
      <c r="A294">
        <v>292</v>
      </c>
      <c r="B294" s="17">
        <v>42794.572777777779</v>
      </c>
      <c r="C294">
        <v>99</v>
      </c>
      <c r="D294">
        <v>75653</v>
      </c>
      <c r="E294" t="b">
        <v>0</v>
      </c>
      <c r="F294" t="s">
        <v>263</v>
      </c>
      <c r="G294" t="s">
        <v>265</v>
      </c>
      <c r="H294">
        <f t="shared" si="0"/>
        <v>1</v>
      </c>
      <c r="I294" s="2">
        <f t="shared" si="1"/>
        <v>0</v>
      </c>
      <c r="J294" s="2">
        <f t="shared" ref="J294:K294" si="317">IF(O294="Yes",0,IF(O294="NO",1,""))</f>
        <v>0</v>
      </c>
      <c r="K294" s="2">
        <f t="shared" si="317"/>
        <v>0</v>
      </c>
      <c r="L294" s="2" t="str">
        <f t="shared" si="3"/>
        <v/>
      </c>
      <c r="M294" s="2">
        <f t="shared" si="4"/>
        <v>0</v>
      </c>
      <c r="N294" s="2" t="s">
        <v>269</v>
      </c>
      <c r="O294" s="2" t="s">
        <v>267</v>
      </c>
      <c r="P294" s="2" t="s">
        <v>267</v>
      </c>
      <c r="Q294" s="2" t="s">
        <v>904</v>
      </c>
      <c r="R294" s="2"/>
      <c r="S294" s="3" t="s">
        <v>267</v>
      </c>
      <c r="T294" s="2" t="s">
        <v>268</v>
      </c>
      <c r="V294" s="3"/>
      <c r="W294" s="18"/>
      <c r="X294" s="2"/>
      <c r="Y294" s="2" t="s">
        <v>1697</v>
      </c>
      <c r="Z294" s="2" t="s">
        <v>1698</v>
      </c>
      <c r="AA294" s="3">
        <v>45</v>
      </c>
      <c r="AB294" s="5">
        <f t="shared" si="303"/>
        <v>40</v>
      </c>
      <c r="AC294" t="s">
        <v>3402</v>
      </c>
      <c r="AD294" s="3" t="s">
        <v>2543</v>
      </c>
      <c r="AE294" s="3" t="s">
        <v>2543</v>
      </c>
      <c r="AF294" s="6" t="s">
        <v>270</v>
      </c>
      <c r="AH294" s="3" t="s">
        <v>3013</v>
      </c>
      <c r="AJ294" s="2" t="s">
        <v>268</v>
      </c>
      <c r="AK294" s="2" t="s">
        <v>268</v>
      </c>
      <c r="AM294" s="2" t="s">
        <v>268</v>
      </c>
      <c r="AN294" s="3">
        <v>2</v>
      </c>
      <c r="AO294" s="2" t="s">
        <v>267</v>
      </c>
      <c r="AP294" s="5" t="s">
        <v>3403</v>
      </c>
      <c r="AQ294" s="3" t="s">
        <v>2898</v>
      </c>
      <c r="AR294" s="2" t="s">
        <v>2890</v>
      </c>
      <c r="AS294" t="s">
        <v>267</v>
      </c>
      <c r="AW294" s="15"/>
      <c r="AX294" t="s">
        <v>268</v>
      </c>
      <c r="AY294">
        <v>2009</v>
      </c>
      <c r="AZ294">
        <v>6</v>
      </c>
      <c r="BA294" t="s">
        <v>3404</v>
      </c>
      <c r="BB294" t="s">
        <v>2934</v>
      </c>
      <c r="BD294" t="s">
        <v>3156</v>
      </c>
      <c r="BF294" s="2" t="s">
        <v>2892</v>
      </c>
      <c r="BG294" s="2" t="s">
        <v>268</v>
      </c>
      <c r="BI294" s="2" t="s">
        <v>268</v>
      </c>
      <c r="BJ294" s="2"/>
      <c r="BL294" s="7"/>
      <c r="BM294" s="2" t="s">
        <v>2975</v>
      </c>
      <c r="BN294" s="7" t="s">
        <v>2876</v>
      </c>
      <c r="BO294" s="2" t="s">
        <v>2986</v>
      </c>
      <c r="BP294" s="2" t="s">
        <v>268</v>
      </c>
      <c r="BQ294" s="7" t="s">
        <v>2501</v>
      </c>
      <c r="BR294" s="2" t="s">
        <v>1839</v>
      </c>
      <c r="BS294" s="2" t="s">
        <v>268</v>
      </c>
      <c r="BT294" s="7" t="s">
        <v>1115</v>
      </c>
      <c r="BU294" s="2" t="s">
        <v>2942</v>
      </c>
      <c r="BV294" s="2" t="s">
        <v>268</v>
      </c>
      <c r="BW294" s="7" t="s">
        <v>2581</v>
      </c>
      <c r="BX294" s="6" t="s">
        <v>276</v>
      </c>
      <c r="BZ294" t="s">
        <v>3405</v>
      </c>
      <c r="CA294" s="2" t="s">
        <v>2961</v>
      </c>
      <c r="CB294" s="7" t="s">
        <v>2801</v>
      </c>
      <c r="CC294" t="s">
        <v>1839</v>
      </c>
      <c r="CD294" s="7"/>
      <c r="CE294" s="2" t="s">
        <v>2918</v>
      </c>
      <c r="CF294" s="7" t="s">
        <v>2838</v>
      </c>
      <c r="CG294" s="2" t="s">
        <v>2903</v>
      </c>
      <c r="CH294" s="7"/>
      <c r="CI294" s="2" t="s">
        <v>2942</v>
      </c>
      <c r="CJ294" s="7"/>
      <c r="CK294" s="7" t="s">
        <v>2884</v>
      </c>
      <c r="CL294" s="7"/>
      <c r="CM294" t="s">
        <v>2975</v>
      </c>
      <c r="CN294" s="2" t="s">
        <v>2962</v>
      </c>
      <c r="CO294" s="2" t="s">
        <v>2991</v>
      </c>
      <c r="CP294" s="2" t="s">
        <v>2964</v>
      </c>
      <c r="CQ294" s="2" t="s">
        <v>2963</v>
      </c>
      <c r="CR294" t="s">
        <v>2965</v>
      </c>
      <c r="CS294" s="2" t="s">
        <v>267</v>
      </c>
      <c r="CT294" s="7" t="s">
        <v>2741</v>
      </c>
      <c r="CU294" s="2" t="s">
        <v>268</v>
      </c>
      <c r="CV294" s="2"/>
      <c r="CW294" s="2" t="s">
        <v>268</v>
      </c>
      <c r="CX294" s="2" t="s">
        <v>268</v>
      </c>
      <c r="CZ294" s="7"/>
      <c r="DA294" s="7"/>
      <c r="DB294" s="7"/>
      <c r="DC294" s="7"/>
      <c r="DD294" s="2" t="s">
        <v>2970</v>
      </c>
      <c r="DE294" s="7"/>
      <c r="DF294" s="7"/>
      <c r="DI294" s="2"/>
      <c r="DM294" s="7"/>
      <c r="DP294" s="7"/>
      <c r="DQ294" s="2" t="s">
        <v>267</v>
      </c>
      <c r="DR294" s="7"/>
      <c r="DS294" s="2" t="s">
        <v>2970</v>
      </c>
      <c r="DT294" s="7"/>
      <c r="DU294" s="2" t="s">
        <v>2970</v>
      </c>
      <c r="DV294" s="7"/>
      <c r="DW294" s="7" t="s">
        <v>2637</v>
      </c>
      <c r="DX294" s="7" t="s">
        <v>2653</v>
      </c>
      <c r="DY294" s="7"/>
      <c r="DZ294" s="7" t="s">
        <v>2655</v>
      </c>
      <c r="EA294" s="7"/>
      <c r="EB294" s="7" t="s">
        <v>2299</v>
      </c>
      <c r="EC294" s="7"/>
      <c r="ED294" s="6" t="s">
        <v>389</v>
      </c>
      <c r="EE294" s="7"/>
      <c r="EF294" s="2" t="s">
        <v>267</v>
      </c>
      <c r="EG294" s="7"/>
      <c r="EH294" s="7" t="s">
        <v>1603</v>
      </c>
      <c r="EI294" t="s">
        <v>267</v>
      </c>
      <c r="EJ294" t="s">
        <v>2995</v>
      </c>
      <c r="EL294">
        <f t="shared" si="5"/>
        <v>76</v>
      </c>
    </row>
    <row r="295" spans="1:142" ht="12" customHeight="1">
      <c r="A295">
        <v>293</v>
      </c>
      <c r="B295" s="17">
        <v>42753.819918981484</v>
      </c>
      <c r="C295">
        <v>99</v>
      </c>
      <c r="D295">
        <v>82705</v>
      </c>
      <c r="E295" t="b">
        <v>0</v>
      </c>
      <c r="F295" t="s">
        <v>263</v>
      </c>
      <c r="G295" t="s">
        <v>265</v>
      </c>
      <c r="H295">
        <f t="shared" si="0"/>
        <v>1</v>
      </c>
      <c r="I295" s="2">
        <f t="shared" si="1"/>
        <v>0</v>
      </c>
      <c r="J295" s="2">
        <f t="shared" ref="J295:K295" si="318">IF(O295="Yes",0,IF(O295="NO",1,""))</f>
        <v>0</v>
      </c>
      <c r="K295" s="2">
        <f t="shared" si="318"/>
        <v>0</v>
      </c>
      <c r="L295" s="2" t="str">
        <f t="shared" si="3"/>
        <v/>
      </c>
      <c r="M295" s="2">
        <f t="shared" si="4"/>
        <v>0</v>
      </c>
      <c r="N295" s="2" t="s">
        <v>266</v>
      </c>
      <c r="O295" s="2" t="s">
        <v>267</v>
      </c>
      <c r="P295" s="2" t="s">
        <v>267</v>
      </c>
      <c r="Q295" s="2" t="s">
        <v>904</v>
      </c>
      <c r="R295" s="2"/>
      <c r="S295" s="3" t="s">
        <v>267</v>
      </c>
      <c r="T295" s="2" t="s">
        <v>268</v>
      </c>
      <c r="V295" s="3"/>
      <c r="W295" s="18"/>
      <c r="X295" s="2"/>
      <c r="Y295" s="2" t="s">
        <v>3029</v>
      </c>
      <c r="Z295" s="2" t="s">
        <v>1698</v>
      </c>
      <c r="AA295" s="3">
        <v>29</v>
      </c>
      <c r="AB295" s="5">
        <f t="shared" si="303"/>
        <v>20</v>
      </c>
      <c r="AD295" s="3" t="s">
        <v>2888</v>
      </c>
      <c r="AE295" s="3"/>
      <c r="AF295" s="6" t="s">
        <v>270</v>
      </c>
      <c r="AH295" s="3" t="s">
        <v>2546</v>
      </c>
      <c r="AJ295" s="2"/>
      <c r="AK295" s="2" t="s">
        <v>268</v>
      </c>
      <c r="AM295" s="2" t="s">
        <v>267</v>
      </c>
      <c r="AN295" s="3">
        <v>2</v>
      </c>
      <c r="AO295" s="2" t="s">
        <v>267</v>
      </c>
      <c r="AP295" s="5" t="s">
        <v>3406</v>
      </c>
      <c r="AQ295" s="3" t="s">
        <v>2890</v>
      </c>
      <c r="AR295" s="2"/>
      <c r="AS295" t="s">
        <v>267</v>
      </c>
      <c r="AW295" s="15"/>
      <c r="AX295" t="s">
        <v>267</v>
      </c>
      <c r="BD295" t="s">
        <v>2891</v>
      </c>
      <c r="BF295" s="2" t="s">
        <v>2935</v>
      </c>
      <c r="BG295" s="2"/>
      <c r="BI295" s="2" t="s">
        <v>268</v>
      </c>
      <c r="BJ295" s="2"/>
      <c r="BL295" s="7"/>
      <c r="BM295" s="2" t="s">
        <v>2893</v>
      </c>
      <c r="BN295" s="7"/>
      <c r="BO295" s="2" t="s">
        <v>2893</v>
      </c>
      <c r="BP295" s="2" t="s">
        <v>267</v>
      </c>
      <c r="BQ295" s="7"/>
      <c r="BR295" s="2" t="s">
        <v>2942</v>
      </c>
      <c r="BS295" s="2" t="s">
        <v>267</v>
      </c>
      <c r="BT295" s="7"/>
      <c r="BU295" s="2" t="s">
        <v>2942</v>
      </c>
      <c r="BV295" s="2" t="s">
        <v>268</v>
      </c>
      <c r="BW295" s="7" t="s">
        <v>2597</v>
      </c>
      <c r="BX295" s="6" t="s">
        <v>280</v>
      </c>
      <c r="CA295" s="2" t="s">
        <v>2940</v>
      </c>
      <c r="CB295" s="7" t="s">
        <v>2810</v>
      </c>
      <c r="CC295" t="s">
        <v>1839</v>
      </c>
      <c r="CD295" s="7"/>
      <c r="CE295" s="2" t="s">
        <v>2918</v>
      </c>
      <c r="CF295" s="7" t="s">
        <v>2843</v>
      </c>
      <c r="CG295" s="2" t="s">
        <v>2917</v>
      </c>
      <c r="CH295" s="7" t="s">
        <v>2224</v>
      </c>
      <c r="CI295" s="2" t="s">
        <v>2958</v>
      </c>
      <c r="CJ295" s="7" t="s">
        <v>2794</v>
      </c>
      <c r="CK295" s="7" t="s">
        <v>268</v>
      </c>
      <c r="CL295" s="7" t="s">
        <v>2875</v>
      </c>
      <c r="CM295" t="s">
        <v>2942</v>
      </c>
      <c r="CN295" s="2" t="s">
        <v>2994</v>
      </c>
      <c r="CO295" s="2" t="s">
        <v>2964</v>
      </c>
      <c r="CP295" s="2" t="s">
        <v>2964</v>
      </c>
      <c r="CQ295" s="2" t="s">
        <v>2964</v>
      </c>
      <c r="CR295" t="s">
        <v>2963</v>
      </c>
      <c r="CS295" s="2" t="s">
        <v>267</v>
      </c>
      <c r="CT295" s="7" t="s">
        <v>2750</v>
      </c>
      <c r="CU295" s="2" t="s">
        <v>268</v>
      </c>
      <c r="CV295" s="2"/>
      <c r="CW295" s="2" t="s">
        <v>268</v>
      </c>
      <c r="CX295" s="2" t="s">
        <v>268</v>
      </c>
      <c r="CZ295" s="7" t="s">
        <v>2855</v>
      </c>
      <c r="DA295" s="7" t="s">
        <v>2846</v>
      </c>
      <c r="DB295" s="7" t="s">
        <v>1395</v>
      </c>
      <c r="DC295" s="7" t="s">
        <v>2816</v>
      </c>
      <c r="DD295" s="2" t="s">
        <v>2966</v>
      </c>
      <c r="DE295" s="7" t="s">
        <v>2405</v>
      </c>
      <c r="DF295" s="7"/>
      <c r="DI295" s="2"/>
      <c r="DM295" s="7"/>
      <c r="DP295" s="7" t="s">
        <v>2575</v>
      </c>
      <c r="DQ295" s="2" t="s">
        <v>268</v>
      </c>
      <c r="DR295" s="7"/>
      <c r="DS295" s="2" t="s">
        <v>268</v>
      </c>
      <c r="DT295" s="7"/>
      <c r="DU295" s="2" t="s">
        <v>268</v>
      </c>
      <c r="DV295" s="7"/>
      <c r="DW295" s="7" t="s">
        <v>2652</v>
      </c>
      <c r="DX295" s="7" t="s">
        <v>2667</v>
      </c>
      <c r="DY295" s="7" t="s">
        <v>2654</v>
      </c>
      <c r="DZ295" s="7" t="s">
        <v>2669</v>
      </c>
      <c r="EA295" s="7" t="s">
        <v>2463</v>
      </c>
      <c r="EB295" s="7"/>
      <c r="EC295" s="7" t="s">
        <v>2300</v>
      </c>
      <c r="ED295" s="6" t="s">
        <v>333</v>
      </c>
      <c r="EE295" s="7"/>
      <c r="EF295" s="2" t="s">
        <v>267</v>
      </c>
      <c r="EG295" s="7"/>
      <c r="EH295" s="7"/>
      <c r="EI295" t="s">
        <v>267</v>
      </c>
      <c r="EJ295" t="s">
        <v>2995</v>
      </c>
      <c r="EL295">
        <f t="shared" si="5"/>
        <v>73</v>
      </c>
    </row>
    <row r="296" spans="1:142" ht="12" customHeight="1">
      <c r="A296">
        <v>294</v>
      </c>
      <c r="B296" s="17">
        <v>42657.492418981485</v>
      </c>
      <c r="C296">
        <v>91</v>
      </c>
      <c r="D296">
        <v>121225</v>
      </c>
      <c r="E296" t="b">
        <v>0</v>
      </c>
      <c r="F296" t="s">
        <v>263</v>
      </c>
      <c r="G296" t="s">
        <v>265</v>
      </c>
      <c r="H296">
        <f t="shared" si="0"/>
        <v>1</v>
      </c>
      <c r="I296" s="2">
        <f t="shared" si="1"/>
        <v>0</v>
      </c>
      <c r="J296" s="2">
        <f t="shared" ref="J296:K296" si="319">IF(O296="Yes",0,IF(O296="NO",1,""))</f>
        <v>0</v>
      </c>
      <c r="K296" s="2">
        <f t="shared" si="319"/>
        <v>0</v>
      </c>
      <c r="L296" s="2" t="str">
        <f t="shared" si="3"/>
        <v/>
      </c>
      <c r="M296" s="2">
        <f t="shared" si="4"/>
        <v>0</v>
      </c>
      <c r="N296" s="2" t="s">
        <v>266</v>
      </c>
      <c r="O296" s="2" t="s">
        <v>267</v>
      </c>
      <c r="P296" s="2" t="s">
        <v>267</v>
      </c>
      <c r="Q296" s="2" t="s">
        <v>904</v>
      </c>
      <c r="R296" s="2"/>
      <c r="S296" s="3" t="s">
        <v>267</v>
      </c>
      <c r="T296" s="2" t="s">
        <v>268</v>
      </c>
      <c r="V296" s="3"/>
      <c r="W296" s="18"/>
      <c r="X296" s="2"/>
      <c r="Y296" s="2" t="s">
        <v>1697</v>
      </c>
      <c r="Z296" s="2" t="s">
        <v>1698</v>
      </c>
      <c r="AA296" s="3">
        <v>40</v>
      </c>
      <c r="AB296" s="5">
        <f t="shared" si="303"/>
        <v>40</v>
      </c>
      <c r="AD296" s="3" t="s">
        <v>2543</v>
      </c>
      <c r="AE296" s="3"/>
      <c r="AF296" s="6" t="s">
        <v>322</v>
      </c>
      <c r="AH296" s="3" t="s">
        <v>2546</v>
      </c>
      <c r="AJ296" s="2"/>
      <c r="AK296" s="2" t="s">
        <v>267</v>
      </c>
      <c r="AM296" s="2"/>
      <c r="AN296" s="3"/>
      <c r="AO296" s="2"/>
      <c r="AP296" s="5"/>
      <c r="AQ296" s="3"/>
      <c r="AR296" s="2"/>
      <c r="AS296" t="s">
        <v>267</v>
      </c>
      <c r="AW296" s="15"/>
      <c r="AX296" t="s">
        <v>267</v>
      </c>
      <c r="BD296" t="s">
        <v>3109</v>
      </c>
      <c r="BF296" s="2" t="s">
        <v>2892</v>
      </c>
      <c r="BG296" s="2"/>
      <c r="BI296" s="2" t="s">
        <v>268</v>
      </c>
      <c r="BJ296" s="2"/>
      <c r="BL296" s="7"/>
      <c r="BM296" s="2" t="s">
        <v>2893</v>
      </c>
      <c r="BN296" s="7" t="s">
        <v>2878</v>
      </c>
      <c r="BO296" s="2" t="s">
        <v>2942</v>
      </c>
      <c r="BP296" s="2" t="s">
        <v>268</v>
      </c>
      <c r="BQ296" s="7" t="s">
        <v>2516</v>
      </c>
      <c r="BR296" s="2"/>
      <c r="BS296" s="2"/>
      <c r="BT296" s="7"/>
      <c r="BU296" s="2" t="s">
        <v>2942</v>
      </c>
      <c r="BV296" s="2" t="s">
        <v>268</v>
      </c>
      <c r="BW296" s="7" t="s">
        <v>2613</v>
      </c>
      <c r="BX296" s="6" t="s">
        <v>279</v>
      </c>
      <c r="BY296" t="s">
        <v>3407</v>
      </c>
      <c r="CA296" s="2" t="s">
        <v>2940</v>
      </c>
      <c r="CB296" s="7" t="s">
        <v>2818</v>
      </c>
      <c r="CC296" t="s">
        <v>1839</v>
      </c>
      <c r="CD296" s="7"/>
      <c r="CE296" s="2" t="s">
        <v>2918</v>
      </c>
      <c r="CF296" s="7" t="s">
        <v>2847</v>
      </c>
      <c r="CG296" s="2" t="s">
        <v>2917</v>
      </c>
      <c r="CH296" s="7" t="s">
        <v>2246</v>
      </c>
      <c r="CI296" s="2" t="s">
        <v>2975</v>
      </c>
      <c r="CJ296" s="7" t="s">
        <v>2803</v>
      </c>
      <c r="CK296" s="7" t="s">
        <v>2885</v>
      </c>
      <c r="CL296" s="7" t="s">
        <v>2877</v>
      </c>
      <c r="CM296" t="s">
        <v>2986</v>
      </c>
      <c r="CN296" s="2" t="s">
        <v>2994</v>
      </c>
      <c r="CO296" s="2" t="s">
        <v>2991</v>
      </c>
      <c r="CP296" s="2" t="s">
        <v>2991</v>
      </c>
      <c r="CQ296" s="2" t="s">
        <v>2964</v>
      </c>
      <c r="CR296" t="s">
        <v>2964</v>
      </c>
      <c r="CS296" s="2" t="s">
        <v>267</v>
      </c>
      <c r="CT296" s="7" t="s">
        <v>2760</v>
      </c>
      <c r="CU296" s="2" t="s">
        <v>268</v>
      </c>
      <c r="CV296" s="2"/>
      <c r="CW296" s="2" t="s">
        <v>268</v>
      </c>
      <c r="CX296" s="2" t="s">
        <v>268</v>
      </c>
      <c r="CZ296" s="7" t="s">
        <v>2859</v>
      </c>
      <c r="DA296" s="7" t="s">
        <v>2851</v>
      </c>
      <c r="DB296" s="7"/>
      <c r="DC296" s="7" t="s">
        <v>2823</v>
      </c>
      <c r="DD296" s="2" t="s">
        <v>2966</v>
      </c>
      <c r="DE296" s="7" t="s">
        <v>2422</v>
      </c>
      <c r="DF296" s="7"/>
      <c r="DI296" s="2"/>
      <c r="DM296" s="7"/>
      <c r="DP296" s="7" t="s">
        <v>2591</v>
      </c>
      <c r="DQ296" s="2" t="s">
        <v>268</v>
      </c>
      <c r="DR296" s="7"/>
      <c r="DS296" s="2" t="s">
        <v>2970</v>
      </c>
      <c r="DT296" s="7" t="s">
        <v>2062</v>
      </c>
      <c r="DU296" s="2" t="s">
        <v>2970</v>
      </c>
      <c r="DV296" s="7"/>
      <c r="DW296" s="7" t="s">
        <v>2666</v>
      </c>
      <c r="DX296" s="7" t="s">
        <v>2680</v>
      </c>
      <c r="DY296" s="7" t="s">
        <v>2668</v>
      </c>
      <c r="DZ296" s="7" t="s">
        <v>2682</v>
      </c>
      <c r="EA296" s="7"/>
      <c r="EB296" s="7"/>
      <c r="EC296" s="7"/>
      <c r="ED296" s="6"/>
      <c r="EE296" s="7"/>
      <c r="EF296" s="2"/>
      <c r="EG296" s="7"/>
      <c r="EH296" s="7"/>
      <c r="EL296">
        <f t="shared" si="5"/>
        <v>63</v>
      </c>
    </row>
    <row r="297" spans="1:142" ht="18" customHeight="1">
      <c r="A297">
        <v>295</v>
      </c>
      <c r="B297" s="17">
        <v>42604.449803240743</v>
      </c>
      <c r="C297">
        <v>99</v>
      </c>
      <c r="D297">
        <v>193088</v>
      </c>
      <c r="E297" t="b">
        <v>0</v>
      </c>
      <c r="F297" t="s">
        <v>263</v>
      </c>
      <c r="G297" t="s">
        <v>265</v>
      </c>
      <c r="H297">
        <f t="shared" si="0"/>
        <v>1</v>
      </c>
      <c r="I297" s="2">
        <f t="shared" si="1"/>
        <v>0</v>
      </c>
      <c r="J297" s="2">
        <f t="shared" ref="J297:K297" si="320">IF(O297="Yes",0,IF(O297="NO",1,""))</f>
        <v>0</v>
      </c>
      <c r="K297" s="2">
        <f t="shared" si="320"/>
        <v>0</v>
      </c>
      <c r="L297" s="2" t="str">
        <f t="shared" si="3"/>
        <v/>
      </c>
      <c r="M297" s="2">
        <f t="shared" si="4"/>
        <v>0</v>
      </c>
      <c r="N297" s="2" t="s">
        <v>269</v>
      </c>
      <c r="O297" s="2" t="s">
        <v>267</v>
      </c>
      <c r="P297" s="2" t="s">
        <v>267</v>
      </c>
      <c r="Q297" s="2" t="s">
        <v>904</v>
      </c>
      <c r="R297" s="2"/>
      <c r="S297" s="3" t="s">
        <v>267</v>
      </c>
      <c r="T297" s="2" t="s">
        <v>267</v>
      </c>
      <c r="U297" t="s">
        <v>2683</v>
      </c>
      <c r="V297" s="3"/>
      <c r="W297" s="18"/>
      <c r="X297" s="2" t="s">
        <v>3408</v>
      </c>
      <c r="Y297" s="2" t="s">
        <v>3409</v>
      </c>
      <c r="Z297" s="2" t="s">
        <v>1698</v>
      </c>
      <c r="AA297" s="3">
        <v>45</v>
      </c>
      <c r="AB297" s="5">
        <f t="shared" si="303"/>
        <v>40</v>
      </c>
      <c r="AC297">
        <v>44</v>
      </c>
      <c r="AD297" s="3" t="s">
        <v>1701</v>
      </c>
      <c r="AE297" s="3" t="s">
        <v>1701</v>
      </c>
      <c r="AF297" s="6" t="s">
        <v>270</v>
      </c>
      <c r="AH297" s="3" t="s">
        <v>2546</v>
      </c>
      <c r="AJ297" s="2"/>
      <c r="AK297" s="2" t="s">
        <v>267</v>
      </c>
      <c r="AM297" s="2"/>
      <c r="AN297" s="3"/>
      <c r="AO297" s="2"/>
      <c r="AP297" s="5"/>
      <c r="AQ297" s="3"/>
      <c r="AR297" s="2"/>
      <c r="AS297" t="s">
        <v>2157</v>
      </c>
      <c r="AT297" t="s">
        <v>3026</v>
      </c>
      <c r="AV297" t="s">
        <v>3410</v>
      </c>
      <c r="AW297" s="30">
        <v>120</v>
      </c>
      <c r="AX297" t="s">
        <v>267</v>
      </c>
      <c r="BD297" t="s">
        <v>2891</v>
      </c>
      <c r="BF297" s="2" t="s">
        <v>2159</v>
      </c>
      <c r="BG297" s="2"/>
      <c r="BI297" s="2" t="s">
        <v>2160</v>
      </c>
      <c r="BJ297" s="2" t="s">
        <v>1839</v>
      </c>
      <c r="BK297" t="s">
        <v>268</v>
      </c>
      <c r="BL297" s="7"/>
      <c r="BM297" s="2" t="s">
        <v>1839</v>
      </c>
      <c r="BN297" s="7" t="s">
        <v>2881</v>
      </c>
      <c r="BO297" s="2" t="s">
        <v>2975</v>
      </c>
      <c r="BP297" s="2" t="s">
        <v>267</v>
      </c>
      <c r="BQ297" s="7"/>
      <c r="BR297" s="2"/>
      <c r="BS297" s="2"/>
      <c r="BT297" s="7"/>
      <c r="BU297" s="2" t="s">
        <v>1839</v>
      </c>
      <c r="BV297" s="2" t="s">
        <v>268</v>
      </c>
      <c r="BW297" s="7" t="s">
        <v>2627</v>
      </c>
      <c r="BX297" s="6" t="s">
        <v>283</v>
      </c>
      <c r="CA297" s="2" t="s">
        <v>2940</v>
      </c>
      <c r="CB297" s="7"/>
      <c r="CC297" t="s">
        <v>1839</v>
      </c>
      <c r="CD297" s="7"/>
      <c r="CE297" s="2" t="s">
        <v>2918</v>
      </c>
      <c r="CF297" s="7"/>
      <c r="CG297" s="2" t="s">
        <v>1839</v>
      </c>
      <c r="CH297" s="7"/>
      <c r="CI297" s="2" t="s">
        <v>2893</v>
      </c>
      <c r="CJ297" s="7" t="s">
        <v>2812</v>
      </c>
      <c r="CK297" s="7" t="s">
        <v>2886</v>
      </c>
      <c r="CL297" s="7" t="s">
        <v>2880</v>
      </c>
      <c r="CM297" t="s">
        <v>1839</v>
      </c>
      <c r="CN297" s="2" t="s">
        <v>2976</v>
      </c>
      <c r="CO297" s="2" t="s">
        <v>2964</v>
      </c>
      <c r="CP297" s="2" t="s">
        <v>2964</v>
      </c>
      <c r="CQ297" s="2" t="s">
        <v>2964</v>
      </c>
      <c r="CR297" t="s">
        <v>2964</v>
      </c>
      <c r="CS297" s="2" t="s">
        <v>267</v>
      </c>
      <c r="CT297" s="7" t="s">
        <v>2769</v>
      </c>
      <c r="CU297" s="2" t="s">
        <v>1881</v>
      </c>
      <c r="CV297" s="2" t="s">
        <v>267</v>
      </c>
      <c r="CW297" s="2" t="s">
        <v>268</v>
      </c>
      <c r="CX297" s="2" t="s">
        <v>268</v>
      </c>
      <c r="CZ297" s="7" t="s">
        <v>2864</v>
      </c>
      <c r="DA297" s="7" t="s">
        <v>2856</v>
      </c>
      <c r="DB297" s="7"/>
      <c r="DC297" s="7" t="s">
        <v>2829</v>
      </c>
      <c r="DD297" s="2" t="s">
        <v>2966</v>
      </c>
      <c r="DE297" s="7"/>
      <c r="DF297" s="7"/>
      <c r="DG297" t="s">
        <v>3053</v>
      </c>
      <c r="DI297" s="2" t="s">
        <v>268</v>
      </c>
      <c r="DJ297" t="s">
        <v>3032</v>
      </c>
      <c r="DK297" t="s">
        <v>268</v>
      </c>
      <c r="DL297" t="s">
        <v>3411</v>
      </c>
      <c r="DM297" s="7" t="s">
        <v>863</v>
      </c>
      <c r="DN297" t="s">
        <v>3054</v>
      </c>
      <c r="DP297" s="7"/>
      <c r="DQ297" s="2" t="s">
        <v>268</v>
      </c>
      <c r="DR297" s="7"/>
      <c r="DS297" s="2" t="s">
        <v>2966</v>
      </c>
      <c r="DT297" s="7" t="s">
        <v>2083</v>
      </c>
      <c r="DU297" s="2" t="s">
        <v>2966</v>
      </c>
      <c r="DV297" s="7" t="s">
        <v>1500</v>
      </c>
      <c r="DW297" s="7" t="s">
        <v>2679</v>
      </c>
      <c r="DX297" s="7" t="s">
        <v>2695</v>
      </c>
      <c r="DY297" s="7" t="s">
        <v>2681</v>
      </c>
      <c r="DZ297" s="7" t="s">
        <v>2697</v>
      </c>
      <c r="EA297" s="7" t="s">
        <v>2481</v>
      </c>
      <c r="EB297" s="7"/>
      <c r="EC297" s="7" t="s">
        <v>2321</v>
      </c>
      <c r="ED297" s="6" t="s">
        <v>341</v>
      </c>
      <c r="EE297" s="7"/>
      <c r="EF297" s="2" t="s">
        <v>267</v>
      </c>
      <c r="EG297" s="7"/>
      <c r="EH297" s="7"/>
      <c r="EI297" t="s">
        <v>267</v>
      </c>
      <c r="EK297" t="s">
        <v>3080</v>
      </c>
      <c r="EL297">
        <f t="shared" si="5"/>
        <v>79</v>
      </c>
    </row>
    <row r="298" spans="1:142" ht="21" customHeight="1">
      <c r="A298">
        <v>296</v>
      </c>
      <c r="B298" s="17">
        <v>42892.893287037034</v>
      </c>
      <c r="C298">
        <v>99</v>
      </c>
      <c r="D298">
        <v>821361</v>
      </c>
      <c r="E298" t="b">
        <v>0</v>
      </c>
      <c r="F298" t="s">
        <v>263</v>
      </c>
      <c r="G298" t="s">
        <v>265</v>
      </c>
      <c r="H298">
        <f t="shared" si="0"/>
        <v>1</v>
      </c>
      <c r="I298" s="2">
        <f t="shared" si="1"/>
        <v>0</v>
      </c>
      <c r="J298" s="2">
        <f t="shared" ref="J298:K298" si="321">IF(O298="Yes",0,IF(O298="NO",1,""))</f>
        <v>0</v>
      </c>
      <c r="K298" s="2">
        <f t="shared" si="321"/>
        <v>0</v>
      </c>
      <c r="L298" s="2" t="str">
        <f t="shared" si="3"/>
        <v/>
      </c>
      <c r="M298" s="2">
        <f t="shared" si="4"/>
        <v>0</v>
      </c>
      <c r="N298" s="2" t="s">
        <v>269</v>
      </c>
      <c r="O298" s="2" t="s">
        <v>267</v>
      </c>
      <c r="P298" s="2" t="s">
        <v>267</v>
      </c>
      <c r="Q298" s="2" t="s">
        <v>904</v>
      </c>
      <c r="R298" s="2"/>
      <c r="S298" s="3" t="s">
        <v>267</v>
      </c>
      <c r="T298" s="2" t="s">
        <v>268</v>
      </c>
      <c r="V298" s="3"/>
      <c r="W298" s="18"/>
      <c r="X298" s="2"/>
      <c r="Y298" s="2" t="s">
        <v>906</v>
      </c>
      <c r="Z298" s="2" t="s">
        <v>1698</v>
      </c>
      <c r="AA298" s="3">
        <v>47</v>
      </c>
      <c r="AB298" s="5">
        <f t="shared" si="303"/>
        <v>40</v>
      </c>
      <c r="AC298">
        <v>36</v>
      </c>
      <c r="AD298" s="3" t="s">
        <v>1701</v>
      </c>
      <c r="AE298" s="3" t="s">
        <v>1701</v>
      </c>
      <c r="AF298" s="6" t="s">
        <v>270</v>
      </c>
      <c r="AH298" s="3" t="s">
        <v>2546</v>
      </c>
      <c r="AJ298" s="2"/>
      <c r="AK298" s="2" t="s">
        <v>267</v>
      </c>
      <c r="AM298" s="2"/>
      <c r="AN298" s="3"/>
      <c r="AO298" s="2"/>
      <c r="AP298" s="5"/>
      <c r="AQ298" s="3"/>
      <c r="AR298" s="2"/>
      <c r="AS298" t="s">
        <v>2157</v>
      </c>
      <c r="AT298" t="s">
        <v>3026</v>
      </c>
      <c r="AV298" t="s">
        <v>3412</v>
      </c>
      <c r="AW298" s="30">
        <v>168</v>
      </c>
      <c r="AX298" t="s">
        <v>267</v>
      </c>
      <c r="BD298" t="s">
        <v>2891</v>
      </c>
      <c r="BF298" s="2" t="s">
        <v>2892</v>
      </c>
      <c r="BG298" s="2"/>
      <c r="BI298" s="2" t="s">
        <v>268</v>
      </c>
      <c r="BJ298" s="2"/>
      <c r="BL298" s="7"/>
      <c r="BM298" s="2" t="s">
        <v>2942</v>
      </c>
      <c r="BN298" s="7" t="s">
        <v>2883</v>
      </c>
      <c r="BO298" s="2" t="s">
        <v>2942</v>
      </c>
      <c r="BP298" s="2" t="s">
        <v>268</v>
      </c>
      <c r="BQ298" s="7" t="s">
        <v>2532</v>
      </c>
      <c r="BR298" s="2"/>
      <c r="BS298" s="2"/>
      <c r="BT298" s="7"/>
      <c r="BU298" s="2" t="s">
        <v>1839</v>
      </c>
      <c r="BV298" s="2" t="s">
        <v>268</v>
      </c>
      <c r="BW298" s="7" t="s">
        <v>2642</v>
      </c>
      <c r="BX298" s="6" t="s">
        <v>280</v>
      </c>
      <c r="CA298" s="2" t="s">
        <v>2961</v>
      </c>
      <c r="CB298" s="7" t="s">
        <v>2837</v>
      </c>
      <c r="CC298" t="s">
        <v>1839</v>
      </c>
      <c r="CD298" s="7"/>
      <c r="CE298" s="2" t="s">
        <v>2918</v>
      </c>
      <c r="CF298" s="7" t="s">
        <v>2853</v>
      </c>
      <c r="CG298" s="2" t="s">
        <v>1839</v>
      </c>
      <c r="CH298" s="7"/>
      <c r="CI298" s="2" t="s">
        <v>1839</v>
      </c>
      <c r="CJ298" s="7"/>
      <c r="CK298" s="7" t="s">
        <v>2889</v>
      </c>
      <c r="CL298" s="36" t="s">
        <v>2882</v>
      </c>
      <c r="CM298" t="s">
        <v>1839</v>
      </c>
      <c r="CN298" s="2" t="s">
        <v>2962</v>
      </c>
      <c r="CO298" s="2" t="s">
        <v>2963</v>
      </c>
      <c r="CP298" s="2" t="s">
        <v>2965</v>
      </c>
      <c r="CQ298" s="2" t="s">
        <v>2963</v>
      </c>
      <c r="CR298" t="s">
        <v>2965</v>
      </c>
      <c r="CS298" s="2" t="s">
        <v>267</v>
      </c>
      <c r="CT298" s="7" t="s">
        <v>2779</v>
      </c>
      <c r="CU298" s="2" t="s">
        <v>268</v>
      </c>
      <c r="CV298" s="2"/>
      <c r="CW298" s="2" t="s">
        <v>268</v>
      </c>
      <c r="CX298" s="2" t="s">
        <v>268</v>
      </c>
      <c r="CZ298" s="36" t="s">
        <v>2868</v>
      </c>
      <c r="DA298" s="36" t="s">
        <v>2860</v>
      </c>
      <c r="DB298" s="7"/>
      <c r="DC298" s="7" t="s">
        <v>2835</v>
      </c>
      <c r="DD298" s="2" t="s">
        <v>2992</v>
      </c>
      <c r="DE298" s="36" t="s">
        <v>2440</v>
      </c>
      <c r="DF298" s="7"/>
      <c r="DI298" s="2"/>
      <c r="DM298" s="7"/>
      <c r="DP298" s="7" t="s">
        <v>2608</v>
      </c>
      <c r="DQ298" s="2" t="s">
        <v>268</v>
      </c>
      <c r="DR298" s="7"/>
      <c r="DS298" s="2" t="s">
        <v>2966</v>
      </c>
      <c r="DT298" s="7" t="s">
        <v>2106</v>
      </c>
      <c r="DU298" s="2" t="s">
        <v>2966</v>
      </c>
      <c r="DV298" s="7" t="s">
        <v>1523</v>
      </c>
      <c r="DW298" s="7" t="s">
        <v>2694</v>
      </c>
      <c r="DX298" s="36" t="s">
        <v>2706</v>
      </c>
      <c r="DY298" s="36" t="s">
        <v>2696</v>
      </c>
      <c r="DZ298" s="36" t="s">
        <v>2707</v>
      </c>
      <c r="EA298" s="36" t="s">
        <v>2499</v>
      </c>
      <c r="EB298" s="7" t="s">
        <v>2320</v>
      </c>
      <c r="EC298" s="36" t="s">
        <v>2339</v>
      </c>
      <c r="ED298" s="6" t="s">
        <v>390</v>
      </c>
      <c r="EE298" s="7"/>
      <c r="EF298" s="2" t="s">
        <v>267</v>
      </c>
      <c r="EG298" s="7"/>
      <c r="EH298" s="7"/>
      <c r="EI298" t="s">
        <v>267</v>
      </c>
      <c r="EL298">
        <f t="shared" si="5"/>
        <v>72</v>
      </c>
    </row>
    <row r="299" spans="1:142" ht="15.75" customHeight="1">
      <c r="B299" t="s">
        <v>3413</v>
      </c>
      <c r="H299" t="e">
        <f>SUM(#REF!)</f>
        <v>#REF!</v>
      </c>
      <c r="I299" s="2"/>
      <c r="J299" s="2"/>
      <c r="K299" s="2"/>
      <c r="L299" s="2"/>
      <c r="M299" s="2"/>
      <c r="N299" s="2" t="e">
        <f t="shared" ref="N299:V299" si="322">296-COUNTBLANK(#REF!)</f>
        <v>#REF!</v>
      </c>
      <c r="O299" s="2" t="e">
        <f t="shared" si="322"/>
        <v>#REF!</v>
      </c>
      <c r="P299" s="2" t="e">
        <f t="shared" si="322"/>
        <v>#REF!</v>
      </c>
      <c r="Q299" s="2" t="e">
        <f t="shared" si="322"/>
        <v>#REF!</v>
      </c>
      <c r="R299" s="2" t="e">
        <f t="shared" si="322"/>
        <v>#REF!</v>
      </c>
      <c r="S299" s="3" t="e">
        <f t="shared" si="322"/>
        <v>#REF!</v>
      </c>
      <c r="T299" s="2" t="e">
        <f t="shared" si="322"/>
        <v>#REF!</v>
      </c>
      <c r="U299" t="e">
        <f t="shared" si="322"/>
        <v>#REF!</v>
      </c>
      <c r="V299" s="3" t="e">
        <f t="shared" si="322"/>
        <v>#REF!</v>
      </c>
      <c r="W299" s="18"/>
      <c r="X299" s="2" t="e">
        <f t="shared" ref="X299:AV299" si="323">296-COUNTBLANK(#REF!)</f>
        <v>#REF!</v>
      </c>
      <c r="Y299" s="2" t="e">
        <f t="shared" si="323"/>
        <v>#REF!</v>
      </c>
      <c r="Z299" s="2" t="e">
        <f t="shared" si="323"/>
        <v>#REF!</v>
      </c>
      <c r="AA299" s="3" t="e">
        <f t="shared" si="323"/>
        <v>#REF!</v>
      </c>
      <c r="AB299" s="5" t="e">
        <f t="shared" si="323"/>
        <v>#REF!</v>
      </c>
      <c r="AC299" t="e">
        <f t="shared" si="323"/>
        <v>#REF!</v>
      </c>
      <c r="AD299" s="3" t="e">
        <f t="shared" si="323"/>
        <v>#REF!</v>
      </c>
      <c r="AE299" s="3" t="e">
        <f t="shared" si="323"/>
        <v>#REF!</v>
      </c>
      <c r="AF299" s="6" t="e">
        <f t="shared" si="323"/>
        <v>#REF!</v>
      </c>
      <c r="AG299" t="e">
        <f t="shared" si="323"/>
        <v>#REF!</v>
      </c>
      <c r="AH299" s="3" t="e">
        <f t="shared" si="323"/>
        <v>#REF!</v>
      </c>
      <c r="AI299" t="e">
        <f t="shared" si="323"/>
        <v>#REF!</v>
      </c>
      <c r="AJ299" s="2" t="e">
        <f t="shared" si="323"/>
        <v>#REF!</v>
      </c>
      <c r="AK299" s="2" t="e">
        <f t="shared" si="323"/>
        <v>#REF!</v>
      </c>
      <c r="AL299" t="e">
        <f t="shared" si="323"/>
        <v>#REF!</v>
      </c>
      <c r="AM299" s="2" t="e">
        <f t="shared" si="323"/>
        <v>#REF!</v>
      </c>
      <c r="AN299" s="3" t="e">
        <f t="shared" si="323"/>
        <v>#REF!</v>
      </c>
      <c r="AO299" s="2" t="e">
        <f t="shared" si="323"/>
        <v>#REF!</v>
      </c>
      <c r="AP299" s="5" t="e">
        <f t="shared" si="323"/>
        <v>#REF!</v>
      </c>
      <c r="AQ299" s="3" t="e">
        <f t="shared" si="323"/>
        <v>#REF!</v>
      </c>
      <c r="AR299" s="2" t="e">
        <f t="shared" si="323"/>
        <v>#REF!</v>
      </c>
      <c r="AS299" t="e">
        <f t="shared" si="323"/>
        <v>#REF!</v>
      </c>
      <c r="AT299" t="e">
        <f t="shared" si="323"/>
        <v>#REF!</v>
      </c>
      <c r="AU299" t="e">
        <f t="shared" si="323"/>
        <v>#REF!</v>
      </c>
      <c r="AV299" t="e">
        <f t="shared" si="323"/>
        <v>#REF!</v>
      </c>
      <c r="AW299" s="30"/>
      <c r="AX299" t="e">
        <f t="shared" ref="AX299:EJ299" si="324">296-COUNTBLANK(#REF!)</f>
        <v>#REF!</v>
      </c>
      <c r="AY299" t="e">
        <f t="shared" si="324"/>
        <v>#REF!</v>
      </c>
      <c r="AZ299" t="e">
        <f t="shared" si="324"/>
        <v>#REF!</v>
      </c>
      <c r="BA299" t="e">
        <f t="shared" si="324"/>
        <v>#REF!</v>
      </c>
      <c r="BB299" t="e">
        <f t="shared" si="324"/>
        <v>#REF!</v>
      </c>
      <c r="BC299" t="e">
        <f t="shared" si="324"/>
        <v>#REF!</v>
      </c>
      <c r="BD299" t="e">
        <f t="shared" si="324"/>
        <v>#REF!</v>
      </c>
      <c r="BE299" t="e">
        <f t="shared" si="324"/>
        <v>#REF!</v>
      </c>
      <c r="BF299" s="2" t="e">
        <f t="shared" si="324"/>
        <v>#REF!</v>
      </c>
      <c r="BG299" s="2" t="e">
        <f t="shared" si="324"/>
        <v>#REF!</v>
      </c>
      <c r="BH299" t="e">
        <f t="shared" si="324"/>
        <v>#REF!</v>
      </c>
      <c r="BI299" s="2" t="e">
        <f t="shared" si="324"/>
        <v>#REF!</v>
      </c>
      <c r="BJ299" s="2" t="e">
        <f t="shared" si="324"/>
        <v>#REF!</v>
      </c>
      <c r="BK299" t="e">
        <f t="shared" si="324"/>
        <v>#REF!</v>
      </c>
      <c r="BL299" s="7" t="e">
        <f t="shared" si="324"/>
        <v>#REF!</v>
      </c>
      <c r="BM299" s="2" t="e">
        <f t="shared" si="324"/>
        <v>#REF!</v>
      </c>
      <c r="BN299" s="7" t="e">
        <f t="shared" si="324"/>
        <v>#REF!</v>
      </c>
      <c r="BO299" s="2" t="e">
        <f t="shared" si="324"/>
        <v>#REF!</v>
      </c>
      <c r="BP299" s="2" t="e">
        <f t="shared" si="324"/>
        <v>#REF!</v>
      </c>
      <c r="BQ299" s="7" t="e">
        <f t="shared" si="324"/>
        <v>#REF!</v>
      </c>
      <c r="BR299" s="2" t="e">
        <f t="shared" si="324"/>
        <v>#REF!</v>
      </c>
      <c r="BS299" s="2" t="e">
        <f t="shared" si="324"/>
        <v>#REF!</v>
      </c>
      <c r="BT299" s="7" t="e">
        <f t="shared" si="324"/>
        <v>#REF!</v>
      </c>
      <c r="BU299" s="2" t="e">
        <f t="shared" si="324"/>
        <v>#REF!</v>
      </c>
      <c r="BV299" s="2" t="e">
        <f t="shared" si="324"/>
        <v>#REF!</v>
      </c>
      <c r="BW299" s="7" t="e">
        <f t="shared" si="324"/>
        <v>#REF!</v>
      </c>
      <c r="BX299" s="6" t="e">
        <f t="shared" si="324"/>
        <v>#REF!</v>
      </c>
      <c r="BY299" t="e">
        <f t="shared" si="324"/>
        <v>#REF!</v>
      </c>
      <c r="BZ299" t="e">
        <f t="shared" si="324"/>
        <v>#REF!</v>
      </c>
      <c r="CA299" s="2" t="e">
        <f t="shared" si="324"/>
        <v>#REF!</v>
      </c>
      <c r="CB299" s="7" t="e">
        <f t="shared" si="324"/>
        <v>#REF!</v>
      </c>
      <c r="CC299" t="e">
        <f t="shared" si="324"/>
        <v>#REF!</v>
      </c>
      <c r="CD299" s="7" t="e">
        <f t="shared" si="324"/>
        <v>#REF!</v>
      </c>
      <c r="CE299" s="2" t="e">
        <f t="shared" si="324"/>
        <v>#REF!</v>
      </c>
      <c r="CF299" s="7" t="e">
        <f t="shared" si="324"/>
        <v>#REF!</v>
      </c>
      <c r="CG299" s="2" t="e">
        <f t="shared" si="324"/>
        <v>#REF!</v>
      </c>
      <c r="CH299" s="7" t="e">
        <f t="shared" si="324"/>
        <v>#REF!</v>
      </c>
      <c r="CI299" s="2" t="e">
        <f t="shared" si="324"/>
        <v>#REF!</v>
      </c>
      <c r="CJ299" s="7" t="e">
        <f t="shared" si="324"/>
        <v>#REF!</v>
      </c>
      <c r="CK299" s="7" t="e">
        <f t="shared" si="324"/>
        <v>#REF!</v>
      </c>
      <c r="CL299" s="7" t="e">
        <f t="shared" si="324"/>
        <v>#REF!</v>
      </c>
      <c r="CM299" t="e">
        <f t="shared" si="324"/>
        <v>#REF!</v>
      </c>
      <c r="CN299" s="2" t="e">
        <f t="shared" si="324"/>
        <v>#REF!</v>
      </c>
      <c r="CO299" s="2" t="e">
        <f t="shared" si="324"/>
        <v>#REF!</v>
      </c>
      <c r="CP299" s="2" t="e">
        <f t="shared" si="324"/>
        <v>#REF!</v>
      </c>
      <c r="CQ299" s="2" t="e">
        <f t="shared" si="324"/>
        <v>#REF!</v>
      </c>
      <c r="CR299" t="e">
        <f t="shared" si="324"/>
        <v>#REF!</v>
      </c>
      <c r="CS299" s="2" t="e">
        <f t="shared" si="324"/>
        <v>#REF!</v>
      </c>
      <c r="CT299" s="7" t="e">
        <f t="shared" si="324"/>
        <v>#REF!</v>
      </c>
      <c r="CU299" s="2" t="e">
        <f t="shared" si="324"/>
        <v>#REF!</v>
      </c>
      <c r="CV299" s="2" t="e">
        <f t="shared" si="324"/>
        <v>#REF!</v>
      </c>
      <c r="CW299" s="2" t="e">
        <f t="shared" si="324"/>
        <v>#REF!</v>
      </c>
      <c r="CX299" s="2" t="e">
        <f t="shared" si="324"/>
        <v>#REF!</v>
      </c>
      <c r="CY299" t="e">
        <f t="shared" si="324"/>
        <v>#REF!</v>
      </c>
      <c r="CZ299" s="7" t="e">
        <f t="shared" si="324"/>
        <v>#REF!</v>
      </c>
      <c r="DA299" s="7" t="e">
        <f t="shared" si="324"/>
        <v>#REF!</v>
      </c>
      <c r="DB299" s="7" t="e">
        <f t="shared" si="324"/>
        <v>#REF!</v>
      </c>
      <c r="DC299" s="7" t="e">
        <f t="shared" si="324"/>
        <v>#REF!</v>
      </c>
      <c r="DD299" s="2" t="e">
        <f t="shared" si="324"/>
        <v>#REF!</v>
      </c>
      <c r="DE299" s="7" t="e">
        <f t="shared" si="324"/>
        <v>#REF!</v>
      </c>
      <c r="DF299" s="7" t="e">
        <f t="shared" si="324"/>
        <v>#REF!</v>
      </c>
      <c r="DG299" t="e">
        <f t="shared" si="324"/>
        <v>#REF!</v>
      </c>
      <c r="DH299" t="e">
        <f t="shared" si="324"/>
        <v>#REF!</v>
      </c>
      <c r="DI299" s="2" t="e">
        <f t="shared" si="324"/>
        <v>#REF!</v>
      </c>
      <c r="DJ299" t="e">
        <f t="shared" si="324"/>
        <v>#REF!</v>
      </c>
      <c r="DK299" t="e">
        <f t="shared" si="324"/>
        <v>#REF!</v>
      </c>
      <c r="DL299" t="e">
        <f t="shared" si="324"/>
        <v>#REF!</v>
      </c>
      <c r="DM299" s="7" t="e">
        <f t="shared" si="324"/>
        <v>#REF!</v>
      </c>
      <c r="DN299" t="e">
        <f t="shared" si="324"/>
        <v>#REF!</v>
      </c>
      <c r="DO299" t="e">
        <f t="shared" si="324"/>
        <v>#REF!</v>
      </c>
      <c r="DP299" s="7" t="e">
        <f t="shared" si="324"/>
        <v>#REF!</v>
      </c>
      <c r="DQ299" s="2" t="e">
        <f t="shared" si="324"/>
        <v>#REF!</v>
      </c>
      <c r="DR299" s="7" t="e">
        <f t="shared" si="324"/>
        <v>#REF!</v>
      </c>
      <c r="DS299" s="2" t="e">
        <f t="shared" si="324"/>
        <v>#REF!</v>
      </c>
      <c r="DT299" s="7" t="e">
        <f t="shared" si="324"/>
        <v>#REF!</v>
      </c>
      <c r="DU299" s="2" t="e">
        <f t="shared" si="324"/>
        <v>#REF!</v>
      </c>
      <c r="DV299" s="7" t="e">
        <f t="shared" si="324"/>
        <v>#REF!</v>
      </c>
      <c r="DW299" s="7" t="e">
        <f t="shared" si="324"/>
        <v>#REF!</v>
      </c>
      <c r="DX299" s="7" t="e">
        <f t="shared" si="324"/>
        <v>#REF!</v>
      </c>
      <c r="DY299" s="7" t="e">
        <f t="shared" si="324"/>
        <v>#REF!</v>
      </c>
      <c r="DZ299" s="7" t="e">
        <f t="shared" si="324"/>
        <v>#REF!</v>
      </c>
      <c r="EA299" s="7" t="e">
        <f t="shared" si="324"/>
        <v>#REF!</v>
      </c>
      <c r="EB299" s="7" t="e">
        <f t="shared" si="324"/>
        <v>#REF!</v>
      </c>
      <c r="EC299" s="7" t="e">
        <f t="shared" si="324"/>
        <v>#REF!</v>
      </c>
      <c r="ED299" s="6" t="e">
        <f t="shared" si="324"/>
        <v>#REF!</v>
      </c>
      <c r="EE299" s="7" t="e">
        <f t="shared" si="324"/>
        <v>#REF!</v>
      </c>
      <c r="EF299" s="2" t="e">
        <f t="shared" si="324"/>
        <v>#REF!</v>
      </c>
      <c r="EG299" s="7" t="e">
        <f t="shared" si="324"/>
        <v>#REF!</v>
      </c>
      <c r="EH299" s="7" t="e">
        <f t="shared" si="324"/>
        <v>#REF!</v>
      </c>
      <c r="EI299" t="e">
        <f t="shared" si="324"/>
        <v>#REF!</v>
      </c>
      <c r="EJ299" t="e">
        <f t="shared" si="324"/>
        <v>#REF!</v>
      </c>
      <c r="EK299">
        <v>22</v>
      </c>
      <c r="EL299">
        <f t="shared" si="5"/>
        <v>123</v>
      </c>
    </row>
    <row r="300" spans="1:142" ht="15.75" customHeight="1">
      <c r="I300" s="2"/>
      <c r="J300" s="2"/>
      <c r="K300" s="2"/>
      <c r="L300" s="2"/>
      <c r="M300" s="2"/>
      <c r="N300" s="2"/>
      <c r="O300" s="2"/>
      <c r="P300" s="2"/>
      <c r="Q300" s="2"/>
      <c r="R300" s="2"/>
      <c r="S300" s="3"/>
      <c r="T300" s="2"/>
      <c r="V300" s="3"/>
      <c r="W300" s="18"/>
      <c r="X300" s="2"/>
      <c r="Y300" s="2"/>
      <c r="Z300" s="2"/>
      <c r="AA300" s="3"/>
      <c r="AB300" s="5"/>
      <c r="AD300" s="3"/>
      <c r="AE300" s="3"/>
      <c r="AF300" s="6"/>
      <c r="AH300" s="3"/>
      <c r="AJ300" s="2"/>
      <c r="AK300" s="2"/>
      <c r="AM300" s="2"/>
      <c r="AN300" s="3"/>
      <c r="AO300" s="2"/>
      <c r="AP300" s="5"/>
      <c r="AQ300" s="3"/>
      <c r="AR300" s="2"/>
      <c r="BF300" s="2"/>
      <c r="BG300" s="2"/>
      <c r="BI300" s="2"/>
      <c r="BJ300" s="2"/>
      <c r="BL300" s="7"/>
      <c r="BM300" s="2"/>
      <c r="BN300" s="7"/>
      <c r="BO300" s="2"/>
      <c r="BP300" s="2"/>
      <c r="BQ300" s="7"/>
      <c r="BR300" s="2"/>
      <c r="BS300" s="2"/>
      <c r="BT300" s="7"/>
      <c r="BU300" s="2"/>
      <c r="BV300" s="2"/>
      <c r="BW300" s="7"/>
      <c r="BX300" s="6"/>
      <c r="CA300" s="2"/>
      <c r="CB300" s="7"/>
      <c r="CD300" s="7"/>
      <c r="CE300" s="2"/>
      <c r="CF300" s="7"/>
      <c r="CG300" s="2"/>
      <c r="CH300" s="7"/>
      <c r="CI300" s="2"/>
      <c r="CJ300" s="7"/>
      <c r="CK300" s="7"/>
      <c r="CL300" s="7"/>
      <c r="CN300" s="2"/>
      <c r="CO300" s="2"/>
      <c r="CP300" s="2"/>
      <c r="CQ300" s="2"/>
      <c r="CS300" s="2"/>
      <c r="CT300" s="7"/>
      <c r="CU300" s="2"/>
      <c r="CV300" s="2"/>
      <c r="CW300" s="2"/>
      <c r="CX300" s="2"/>
      <c r="CZ300" s="7"/>
      <c r="DA300" s="7"/>
      <c r="DB300" s="7"/>
      <c r="DC300" s="7"/>
      <c r="DD300" s="2"/>
      <c r="DE300" s="7"/>
      <c r="DF300" s="7"/>
      <c r="DI300" s="2"/>
      <c r="DM300" s="7"/>
      <c r="DP300" s="7"/>
      <c r="DQ300" s="2"/>
      <c r="DR300" s="7"/>
      <c r="DS300" s="2"/>
      <c r="DT300" s="7"/>
      <c r="DU300" s="2"/>
      <c r="DV300" s="7"/>
      <c r="DW300" s="7"/>
      <c r="DX300" s="7"/>
      <c r="DY300" s="7"/>
      <c r="DZ300" s="7"/>
      <c r="EA300" s="7"/>
      <c r="EB300" s="7"/>
      <c r="EC300" s="7"/>
      <c r="ED300" s="6"/>
      <c r="EE300" s="7"/>
      <c r="EF300" s="2"/>
      <c r="EG300" s="7"/>
      <c r="EH300" s="7"/>
    </row>
    <row r="301" spans="1:142" ht="15.75" customHeight="1">
      <c r="I301" s="2"/>
      <c r="J301" s="2"/>
      <c r="K301" s="2"/>
      <c r="L301" s="2"/>
      <c r="M301" s="2"/>
      <c r="N301" s="2"/>
      <c r="O301" s="2"/>
      <c r="P301" s="2"/>
      <c r="Q301" s="2"/>
      <c r="R301" s="2"/>
      <c r="S301" s="3"/>
      <c r="T301" s="2"/>
      <c r="V301" s="3"/>
      <c r="W301" s="18"/>
      <c r="X301" s="2"/>
      <c r="Y301" s="2"/>
      <c r="Z301" s="2"/>
      <c r="AA301" s="3"/>
      <c r="AB301" s="5"/>
      <c r="AD301" s="3"/>
      <c r="AE301" s="3"/>
      <c r="AF301" s="6"/>
      <c r="AH301" s="3"/>
      <c r="AJ301" s="2"/>
      <c r="AK301" s="2"/>
      <c r="AM301" s="2"/>
      <c r="AN301" s="3"/>
      <c r="AO301" s="2"/>
      <c r="AP301" s="5"/>
      <c r="AQ301" s="3"/>
      <c r="AR301" s="2"/>
      <c r="BF301" s="2"/>
      <c r="BG301" s="2"/>
      <c r="BI301" s="2"/>
      <c r="BJ301" s="2"/>
      <c r="BL301" s="7"/>
      <c r="BM301" s="2"/>
      <c r="BN301" s="7"/>
      <c r="BO301" s="2"/>
      <c r="BP301" s="2"/>
      <c r="BQ301" s="7"/>
      <c r="BR301" s="2"/>
      <c r="BS301" s="2"/>
      <c r="BT301" s="7"/>
      <c r="BU301" s="2"/>
      <c r="BV301" s="2"/>
      <c r="BW301" s="7"/>
      <c r="BX301" s="6"/>
      <c r="CA301" s="2"/>
      <c r="CB301" s="7"/>
      <c r="CD301" s="7"/>
      <c r="CE301" s="2"/>
      <c r="CF301" s="7"/>
      <c r="CG301" s="2"/>
      <c r="CH301" s="7"/>
      <c r="CI301" s="2"/>
      <c r="CJ301" s="7"/>
      <c r="CK301" s="7"/>
      <c r="CL301" s="7"/>
      <c r="CN301" s="2"/>
      <c r="CO301" s="2"/>
      <c r="CP301" s="2"/>
      <c r="CQ301" s="2"/>
      <c r="CS301" s="2"/>
      <c r="CT301" s="7"/>
      <c r="CU301" s="2"/>
      <c r="CV301" s="2"/>
      <c r="CW301" s="2"/>
      <c r="CX301" s="2"/>
      <c r="CZ301" s="7"/>
      <c r="DA301" s="7"/>
      <c r="DB301" s="7"/>
      <c r="DC301" s="7"/>
      <c r="DD301" s="2"/>
      <c r="DE301" s="7"/>
      <c r="DF301" s="7"/>
      <c r="DI301" s="2"/>
      <c r="DM301" s="7"/>
      <c r="DP301" s="7"/>
      <c r="DQ301" s="2"/>
      <c r="DR301" s="7"/>
      <c r="DS301" s="2"/>
      <c r="DT301" s="7"/>
      <c r="DU301" s="2"/>
      <c r="DV301" s="7"/>
      <c r="DW301" s="7"/>
      <c r="DX301" s="7"/>
      <c r="DY301" s="7"/>
      <c r="DZ301" s="7"/>
      <c r="EA301" s="7"/>
      <c r="EB301" s="7"/>
      <c r="EC301" s="7"/>
      <c r="ED301" s="6"/>
      <c r="EE301" s="7"/>
      <c r="EF301" s="2"/>
      <c r="EG301" s="7"/>
      <c r="EH301" s="7"/>
    </row>
    <row r="302" spans="1:142" ht="15.75" customHeight="1">
      <c r="I302" s="2">
        <f t="shared" ref="I302:M302" si="325">COUNTIF(I3:I298,1)</f>
        <v>17</v>
      </c>
      <c r="J302" s="2">
        <f t="shared" si="325"/>
        <v>9</v>
      </c>
      <c r="K302" s="2">
        <f t="shared" si="325"/>
        <v>34</v>
      </c>
      <c r="L302" s="2">
        <f t="shared" si="325"/>
        <v>2</v>
      </c>
      <c r="M302" s="2">
        <f t="shared" si="325"/>
        <v>48</v>
      </c>
      <c r="N302" s="2"/>
      <c r="O302" s="2"/>
      <c r="P302" s="2"/>
      <c r="Q302" s="2"/>
      <c r="R302" s="2"/>
      <c r="S302" s="3"/>
      <c r="T302" s="2"/>
      <c r="V302" s="3"/>
      <c r="W302" s="18"/>
      <c r="X302" s="2"/>
      <c r="Y302" s="2"/>
      <c r="Z302" s="2"/>
      <c r="AA302" s="3"/>
      <c r="AB302" s="5"/>
      <c r="AD302" s="3"/>
      <c r="AE302" s="3"/>
      <c r="AF302" s="6"/>
      <c r="AH302" s="3"/>
      <c r="AJ302" s="2"/>
      <c r="AK302" s="2"/>
      <c r="AM302" s="2"/>
      <c r="AN302" s="3"/>
      <c r="AO302" s="2"/>
      <c r="AP302" s="5"/>
      <c r="AQ302" s="3"/>
      <c r="AR302" s="2"/>
      <c r="AW302" t="s">
        <v>3414</v>
      </c>
      <c r="BF302" s="2"/>
      <c r="BG302" s="2"/>
      <c r="BI302" s="2"/>
      <c r="BJ302" s="2"/>
      <c r="BL302" s="7"/>
      <c r="BM302" s="2"/>
      <c r="BN302" s="7"/>
      <c r="BO302" s="2"/>
      <c r="BP302" s="2"/>
      <c r="BQ302" s="7"/>
      <c r="BR302" s="2"/>
      <c r="BS302" s="2"/>
      <c r="BT302" s="7"/>
      <c r="BU302" s="2"/>
      <c r="BV302" s="2"/>
      <c r="BW302" s="7"/>
      <c r="BX302" s="6"/>
      <c r="CA302" s="2"/>
      <c r="CB302" s="7"/>
      <c r="CD302" s="7"/>
      <c r="CE302" s="2"/>
      <c r="CF302" s="7"/>
      <c r="CG302" s="2"/>
      <c r="CH302" s="7"/>
      <c r="CI302" s="2"/>
      <c r="CJ302" s="7"/>
      <c r="CK302" s="7"/>
      <c r="CL302" s="7"/>
      <c r="CN302" s="2"/>
      <c r="CO302" s="2"/>
      <c r="CP302" s="2"/>
      <c r="CQ302" s="2"/>
      <c r="CS302" s="2"/>
      <c r="CT302" s="7"/>
      <c r="CU302" s="2"/>
      <c r="CV302" s="2"/>
      <c r="CW302" s="2"/>
      <c r="CX302" s="2"/>
      <c r="CZ302" s="7"/>
      <c r="DA302" s="7"/>
      <c r="DB302" s="7"/>
      <c r="DC302" s="7"/>
      <c r="DD302" s="2"/>
      <c r="DE302" s="7"/>
      <c r="DF302" s="7"/>
      <c r="DI302" s="2"/>
      <c r="DM302" s="7"/>
      <c r="DP302" s="7"/>
      <c r="DQ302" s="2"/>
      <c r="DR302" s="7"/>
      <c r="DS302" s="2"/>
      <c r="DT302" s="7"/>
      <c r="DU302" s="2"/>
      <c r="DV302" s="7"/>
      <c r="DW302" s="7"/>
      <c r="DX302" s="7"/>
      <c r="DY302" s="7"/>
      <c r="DZ302" s="7"/>
      <c r="EA302" s="7"/>
      <c r="EB302" s="7"/>
      <c r="EC302" s="7"/>
      <c r="ED302" s="6"/>
      <c r="EE302" s="7"/>
      <c r="EF302" s="2"/>
      <c r="EG302" s="7"/>
      <c r="EH302" s="7"/>
    </row>
    <row r="303" spans="1:142" ht="15.75" customHeight="1">
      <c r="I303" s="2"/>
      <c r="J303" s="2"/>
      <c r="K303" s="2"/>
      <c r="L303" s="2"/>
      <c r="M303" s="2"/>
      <c r="N303" s="2"/>
      <c r="O303" s="2"/>
      <c r="P303" s="2"/>
      <c r="Q303" s="2"/>
      <c r="R303" s="2"/>
      <c r="S303" s="3"/>
      <c r="T303" s="2"/>
      <c r="V303" s="3"/>
      <c r="W303" s="18"/>
      <c r="X303" s="2"/>
      <c r="Y303" s="2"/>
      <c r="Z303" s="2"/>
      <c r="AA303" s="3"/>
      <c r="AB303" s="5"/>
      <c r="AD303" s="3"/>
      <c r="AE303" s="3"/>
      <c r="AF303" s="6"/>
      <c r="AH303" s="3"/>
      <c r="AJ303" s="2"/>
      <c r="AK303" s="2"/>
      <c r="AM303" s="2"/>
      <c r="AN303" s="3"/>
      <c r="AO303" s="2"/>
      <c r="AP303" s="5"/>
      <c r="AQ303" s="3"/>
      <c r="AR303" s="2"/>
      <c r="AW303">
        <f>AVERAGE(AW117:AW299)</f>
        <v>69.718181818181819</v>
      </c>
      <c r="BF303" s="2"/>
      <c r="BG303" s="2"/>
      <c r="BI303" s="2"/>
      <c r="BJ303" s="2"/>
      <c r="BL303" s="7"/>
      <c r="BM303" s="2"/>
      <c r="BN303" s="7"/>
      <c r="BO303" s="2"/>
      <c r="BP303" s="2"/>
      <c r="BQ303" s="7"/>
      <c r="BR303" s="2"/>
      <c r="BS303" s="2"/>
      <c r="BT303" s="7"/>
      <c r="BU303" s="2"/>
      <c r="BV303" s="2"/>
      <c r="BW303" s="7"/>
      <c r="BX303" s="6"/>
      <c r="CA303" s="2"/>
      <c r="CB303" s="7"/>
      <c r="CD303" s="7"/>
      <c r="CE303" s="2"/>
      <c r="CF303" s="7"/>
      <c r="CG303" s="2"/>
      <c r="CH303" s="7"/>
      <c r="CI303" s="2"/>
      <c r="CJ303" s="7"/>
      <c r="CK303" s="7"/>
      <c r="CL303" s="7"/>
      <c r="CN303" s="2"/>
      <c r="CO303" s="2"/>
      <c r="CP303" s="2"/>
      <c r="CQ303" s="2"/>
      <c r="CS303" s="2"/>
      <c r="CT303" s="7"/>
      <c r="CU303" s="2"/>
      <c r="CV303" s="2"/>
      <c r="CW303" s="2"/>
      <c r="CX303" s="2"/>
      <c r="CZ303" s="7"/>
      <c r="DA303" s="7"/>
      <c r="DB303" s="7"/>
      <c r="DC303" s="7"/>
      <c r="DD303" s="2"/>
      <c r="DE303" s="7"/>
      <c r="DF303" s="7"/>
      <c r="DI303" s="2"/>
      <c r="DM303" s="7"/>
      <c r="DP303" s="7"/>
      <c r="DQ303" s="2"/>
      <c r="DR303" s="7"/>
      <c r="DS303" s="2"/>
      <c r="DT303" s="7"/>
      <c r="DU303" s="2"/>
      <c r="DV303" s="7"/>
      <c r="DW303" s="7"/>
      <c r="DX303" s="7"/>
      <c r="DY303" s="7"/>
      <c r="DZ303" s="7"/>
      <c r="EA303" s="7"/>
      <c r="EB303" s="7"/>
      <c r="EC303" s="7"/>
      <c r="ED303" s="6"/>
      <c r="EE303" s="7"/>
      <c r="EF303" s="2"/>
      <c r="EG303" s="7"/>
      <c r="EH303" s="7"/>
    </row>
  </sheetData>
  <autoFilter ref="A2:EL299" xr:uid="{00000000-0009-0000-0000-000000000000}"/>
  <pageMargins left="0.7" right="0.7" top="0.75" bottom="0.75" header="0" footer="0"/>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6FC69-10DC-A841-BFAF-0D8A3FCEB487}">
  <dimension ref="A1:DX237"/>
  <sheetViews>
    <sheetView workbookViewId="0">
      <pane xSplit="1" ySplit="1" topLeftCell="B2" activePane="bottomRight" state="frozen"/>
      <selection pane="topRight" activeCell="I1" sqref="I1"/>
      <selection pane="bottomLeft" activeCell="A3" sqref="A3"/>
      <selection pane="bottomRight" sqref="A1:XFD1048576"/>
    </sheetView>
  </sheetViews>
  <sheetFormatPr baseColWidth="10" defaultColWidth="14.5" defaultRowHeight="15" customHeight="1"/>
  <cols>
    <col min="1" max="1" width="19.33203125" customWidth="1"/>
    <col min="2" max="2" width="20.1640625" customWidth="1"/>
    <col min="3" max="3" width="17" customWidth="1"/>
    <col min="4" max="7" width="35.33203125" customWidth="1"/>
    <col min="8" max="8" width="0.5" customWidth="1"/>
    <col min="9" max="19" width="35.33203125" customWidth="1"/>
    <col min="20" max="20" width="35.33203125" hidden="1" customWidth="1"/>
    <col min="21" max="21" width="35.33203125" customWidth="1"/>
    <col min="22" max="22" width="35.33203125" hidden="1" customWidth="1"/>
    <col min="23" max="24" width="35.33203125" customWidth="1"/>
    <col min="25" max="25" width="35.33203125" hidden="1" customWidth="1"/>
    <col min="26" max="126" width="35.33203125" customWidth="1"/>
    <col min="127" max="127" width="51.33203125" customWidth="1"/>
    <col min="128" max="128" width="35.33203125" hidden="1" customWidth="1"/>
  </cols>
  <sheetData>
    <row r="1" spans="1:128" ht="16" thickBot="1">
      <c r="A1" s="2" t="s">
        <v>11</v>
      </c>
      <c r="B1" s="2" t="s">
        <v>12</v>
      </c>
      <c r="C1" s="2" t="s">
        <v>13</v>
      </c>
      <c r="D1" s="2" t="s">
        <v>14</v>
      </c>
      <c r="E1" s="2" t="s">
        <v>15</v>
      </c>
      <c r="F1" s="3" t="s">
        <v>16</v>
      </c>
      <c r="G1" s="2" t="s">
        <v>17</v>
      </c>
      <c r="H1" t="s">
        <v>18</v>
      </c>
      <c r="I1" s="3" t="s">
        <v>18</v>
      </c>
      <c r="J1" s="18" t="s">
        <v>19</v>
      </c>
      <c r="K1" s="2" t="s">
        <v>20</v>
      </c>
      <c r="L1" s="2" t="s">
        <v>21</v>
      </c>
      <c r="M1" s="2" t="s">
        <v>22</v>
      </c>
      <c r="N1" s="3" t="s">
        <v>23</v>
      </c>
      <c r="O1" s="5"/>
      <c r="P1" t="s">
        <v>24</v>
      </c>
      <c r="Q1" s="3" t="s">
        <v>25</v>
      </c>
      <c r="R1" s="3" t="s">
        <v>26</v>
      </c>
      <c r="S1" s="6" t="s">
        <v>27</v>
      </c>
      <c r="T1" t="s">
        <v>28</v>
      </c>
      <c r="U1" s="3" t="s">
        <v>29</v>
      </c>
      <c r="V1" t="s">
        <v>30</v>
      </c>
      <c r="W1" s="2" t="s">
        <v>31</v>
      </c>
      <c r="X1" s="2" t="s">
        <v>32</v>
      </c>
      <c r="Y1" t="s">
        <v>33</v>
      </c>
      <c r="Z1" s="2" t="s">
        <v>34</v>
      </c>
      <c r="AA1" s="3" t="s">
        <v>35</v>
      </c>
      <c r="AB1" s="2" t="s">
        <v>36</v>
      </c>
      <c r="AC1" s="5" t="s">
        <v>37</v>
      </c>
      <c r="AD1" s="3" t="s">
        <v>38</v>
      </c>
      <c r="AE1" s="2" t="s">
        <v>39</v>
      </c>
      <c r="AF1" t="s">
        <v>40</v>
      </c>
      <c r="AG1" t="s">
        <v>41</v>
      </c>
      <c r="AH1" t="s">
        <v>42</v>
      </c>
      <c r="AI1" t="s">
        <v>43</v>
      </c>
      <c r="AJ1" t="s">
        <v>44</v>
      </c>
      <c r="AK1" t="s">
        <v>45</v>
      </c>
      <c r="AL1" t="s">
        <v>46</v>
      </c>
      <c r="AM1" t="s">
        <v>47</v>
      </c>
      <c r="AN1" t="s">
        <v>48</v>
      </c>
      <c r="AO1" t="s">
        <v>49</v>
      </c>
      <c r="AP1" t="s">
        <v>50</v>
      </c>
      <c r="AQ1" t="s">
        <v>51</v>
      </c>
      <c r="AR1" t="s">
        <v>52</v>
      </c>
      <c r="AS1" s="2" t="s">
        <v>53</v>
      </c>
      <c r="AT1" s="2" t="s">
        <v>54</v>
      </c>
      <c r="AU1" t="s">
        <v>55</v>
      </c>
      <c r="AV1" s="2" t="s">
        <v>56</v>
      </c>
      <c r="AW1" s="2" t="s">
        <v>57</v>
      </c>
      <c r="AX1" t="s">
        <v>58</v>
      </c>
      <c r="AY1" s="7" t="s">
        <v>59</v>
      </c>
      <c r="AZ1" s="2" t="s">
        <v>60</v>
      </c>
      <c r="BA1" s="7" t="s">
        <v>61</v>
      </c>
      <c r="BB1" s="2" t="s">
        <v>62</v>
      </c>
      <c r="BC1" s="2" t="s">
        <v>63</v>
      </c>
      <c r="BD1" s="7" t="s">
        <v>64</v>
      </c>
      <c r="BE1" s="2" t="s">
        <v>65</v>
      </c>
      <c r="BF1" s="2" t="s">
        <v>66</v>
      </c>
      <c r="BG1" s="7" t="s">
        <v>67</v>
      </c>
      <c r="BH1" s="2" t="s">
        <v>68</v>
      </c>
      <c r="BI1" s="2" t="s">
        <v>69</v>
      </c>
      <c r="BJ1" s="7" t="s">
        <v>70</v>
      </c>
      <c r="BK1" s="6" t="s">
        <v>71</v>
      </c>
      <c r="BL1" t="s">
        <v>72</v>
      </c>
      <c r="BM1" t="s">
        <v>73</v>
      </c>
      <c r="BN1" s="2" t="s">
        <v>74</v>
      </c>
      <c r="BO1" s="7" t="s">
        <v>75</v>
      </c>
      <c r="BP1" t="s">
        <v>76</v>
      </c>
      <c r="BQ1" s="7" t="s">
        <v>77</v>
      </c>
      <c r="BR1" s="2" t="s">
        <v>78</v>
      </c>
      <c r="BS1" s="7" t="s">
        <v>79</v>
      </c>
      <c r="BT1" s="2" t="s">
        <v>80</v>
      </c>
      <c r="BU1" s="7" t="s">
        <v>81</v>
      </c>
      <c r="BV1" s="2" t="s">
        <v>82</v>
      </c>
      <c r="BW1" s="7" t="s">
        <v>83</v>
      </c>
      <c r="BX1" s="7" t="s">
        <v>84</v>
      </c>
      <c r="BY1" s="7" t="s">
        <v>85</v>
      </c>
      <c r="BZ1" t="s">
        <v>86</v>
      </c>
      <c r="CA1" s="2" t="s">
        <v>87</v>
      </c>
      <c r="CB1" s="2" t="s">
        <v>88</v>
      </c>
      <c r="CC1" s="2" t="s">
        <v>89</v>
      </c>
      <c r="CD1" s="2" t="s">
        <v>90</v>
      </c>
      <c r="CE1" t="s">
        <v>91</v>
      </c>
      <c r="CF1" s="2" t="s">
        <v>92</v>
      </c>
      <c r="CG1" s="7" t="s">
        <v>93</v>
      </c>
      <c r="CH1" s="2" t="s">
        <v>94</v>
      </c>
      <c r="CI1" s="2" t="s">
        <v>95</v>
      </c>
      <c r="CJ1" s="2" t="s">
        <v>96</v>
      </c>
      <c r="CK1" s="2" t="s">
        <v>97</v>
      </c>
      <c r="CL1" t="s">
        <v>98</v>
      </c>
      <c r="CM1" s="7" t="s">
        <v>99</v>
      </c>
      <c r="CN1" s="7" t="s">
        <v>100</v>
      </c>
      <c r="CO1" s="7" t="s">
        <v>101</v>
      </c>
      <c r="CP1" s="7" t="s">
        <v>102</v>
      </c>
      <c r="CQ1" s="2" t="s">
        <v>103</v>
      </c>
      <c r="CR1" s="7" t="s">
        <v>104</v>
      </c>
      <c r="CS1" s="7" t="s">
        <v>105</v>
      </c>
      <c r="CT1" t="s">
        <v>106</v>
      </c>
      <c r="CU1" t="s">
        <v>107</v>
      </c>
      <c r="CV1" s="2" t="s">
        <v>108</v>
      </c>
      <c r="CW1" t="s">
        <v>109</v>
      </c>
      <c r="CX1" t="s">
        <v>110</v>
      </c>
      <c r="CY1" t="s">
        <v>111</v>
      </c>
      <c r="CZ1" s="7" t="s">
        <v>112</v>
      </c>
      <c r="DA1" t="s">
        <v>113</v>
      </c>
      <c r="DB1" t="s">
        <v>114</v>
      </c>
      <c r="DC1" s="7" t="s">
        <v>115</v>
      </c>
      <c r="DD1" s="2" t="s">
        <v>116</v>
      </c>
      <c r="DE1" s="7" t="s">
        <v>117</v>
      </c>
      <c r="DF1" s="2" t="s">
        <v>118</v>
      </c>
      <c r="DG1" s="7" t="s">
        <v>119</v>
      </c>
      <c r="DH1" s="2" t="s">
        <v>120</v>
      </c>
      <c r="DI1" s="7" t="s">
        <v>121</v>
      </c>
      <c r="DJ1" s="7" t="s">
        <v>122</v>
      </c>
      <c r="DK1" s="7" t="s">
        <v>123</v>
      </c>
      <c r="DL1" s="7" t="s">
        <v>124</v>
      </c>
      <c r="DM1" s="7" t="s">
        <v>125</v>
      </c>
      <c r="DN1" s="7" t="s">
        <v>126</v>
      </c>
      <c r="DO1" s="7" t="s">
        <v>127</v>
      </c>
      <c r="DP1" s="7" t="s">
        <v>128</v>
      </c>
      <c r="DQ1" s="6" t="s">
        <v>129</v>
      </c>
      <c r="DR1" s="7" t="s">
        <v>130</v>
      </c>
      <c r="DS1" s="2" t="s">
        <v>131</v>
      </c>
      <c r="DT1" s="7" t="s">
        <v>132</v>
      </c>
      <c r="DU1" s="7" t="s">
        <v>5</v>
      </c>
      <c r="DV1" t="s">
        <v>133</v>
      </c>
      <c r="DW1" t="s">
        <v>16</v>
      </c>
      <c r="DX1" t="s">
        <v>134</v>
      </c>
    </row>
    <row r="2" spans="1:128" ht="12" customHeight="1" thickBot="1">
      <c r="A2" s="2" t="s">
        <v>269</v>
      </c>
      <c r="B2" s="2" t="s">
        <v>267</v>
      </c>
      <c r="C2" s="2" t="s">
        <v>267</v>
      </c>
      <c r="D2" s="2" t="s">
        <v>624</v>
      </c>
      <c r="E2" s="2"/>
      <c r="F2" s="3"/>
      <c r="G2" s="2" t="s">
        <v>267</v>
      </c>
      <c r="H2" t="s">
        <v>627</v>
      </c>
      <c r="I2" s="3"/>
      <c r="J2" s="18"/>
      <c r="K2" s="2"/>
      <c r="L2" s="2"/>
      <c r="M2" s="2"/>
      <c r="N2" s="3"/>
      <c r="O2" s="5">
        <f t="shared" ref="O2:O33" si="0">FLOOR(N2/10,1)*10</f>
        <v>0</v>
      </c>
      <c r="Q2" s="3"/>
      <c r="R2" s="3"/>
      <c r="S2" s="6"/>
      <c r="U2" s="3"/>
      <c r="W2" s="2"/>
      <c r="X2" s="2"/>
      <c r="Z2" s="2"/>
      <c r="AA2" s="3"/>
      <c r="AB2" s="2"/>
      <c r="AC2" s="5"/>
      <c r="AD2" s="3"/>
      <c r="AE2" s="2"/>
      <c r="AJ2" s="15"/>
      <c r="AS2" s="2"/>
      <c r="AT2" s="2"/>
      <c r="AV2" s="2"/>
      <c r="AW2" s="2"/>
      <c r="AY2" s="7"/>
      <c r="AZ2" s="2"/>
      <c r="BA2" s="7"/>
      <c r="BB2" s="2"/>
      <c r="BC2" s="2"/>
      <c r="BD2" s="7"/>
      <c r="BE2" s="2"/>
      <c r="BF2" s="2"/>
      <c r="BG2" s="7"/>
      <c r="BH2" s="2"/>
      <c r="BI2" s="2"/>
      <c r="BJ2" s="7"/>
      <c r="BK2" s="6"/>
      <c r="BN2" s="2"/>
      <c r="BO2" s="7"/>
      <c r="BQ2" s="7"/>
      <c r="BR2" s="2"/>
      <c r="BS2" s="7"/>
      <c r="BT2" s="2"/>
      <c r="BU2" s="7"/>
      <c r="BV2" s="2"/>
      <c r="BW2" s="7"/>
      <c r="BX2" s="7"/>
      <c r="BY2" s="7"/>
      <c r="CA2" s="2"/>
      <c r="CB2" s="2"/>
      <c r="CC2" s="2"/>
      <c r="CD2" s="2"/>
      <c r="CF2" s="2"/>
      <c r="CG2" s="7"/>
      <c r="CH2" s="2"/>
      <c r="CI2" s="2"/>
      <c r="CJ2" s="2"/>
      <c r="CK2" s="2"/>
      <c r="CM2" s="7"/>
      <c r="CN2" s="7"/>
      <c r="CO2" s="7"/>
      <c r="CP2" s="7"/>
      <c r="CQ2" s="2"/>
      <c r="CR2" s="7"/>
      <c r="CS2" s="7"/>
      <c r="CV2" s="2"/>
      <c r="CZ2" s="7"/>
      <c r="DC2" s="7"/>
      <c r="DD2" s="2"/>
      <c r="DE2" s="7"/>
      <c r="DF2" s="2"/>
      <c r="DG2" s="7"/>
      <c r="DH2" s="2"/>
      <c r="DI2" s="7"/>
      <c r="DJ2" s="7"/>
      <c r="DK2" s="7"/>
      <c r="DL2" s="7"/>
      <c r="DM2" s="7"/>
      <c r="DN2" s="7"/>
      <c r="DO2" s="7"/>
      <c r="DP2" s="7"/>
      <c r="DQ2" s="6"/>
      <c r="DR2" s="7"/>
      <c r="DS2" s="2"/>
      <c r="DT2" s="7"/>
      <c r="DU2" s="7"/>
    </row>
    <row r="3" spans="1:128" ht="12" customHeight="1" thickBot="1">
      <c r="A3" s="2" t="s">
        <v>269</v>
      </c>
      <c r="B3" s="2" t="s">
        <v>267</v>
      </c>
      <c r="C3" s="2" t="s">
        <v>267</v>
      </c>
      <c r="D3" s="2" t="s">
        <v>904</v>
      </c>
      <c r="E3" s="2"/>
      <c r="F3" s="3" t="s">
        <v>267</v>
      </c>
      <c r="G3" s="2" t="s">
        <v>268</v>
      </c>
      <c r="I3" s="3"/>
      <c r="J3" s="18"/>
      <c r="K3" s="2"/>
      <c r="L3" s="2" t="s">
        <v>906</v>
      </c>
      <c r="M3" s="2"/>
      <c r="N3" s="3"/>
      <c r="O3" s="5">
        <f t="shared" si="0"/>
        <v>0</v>
      </c>
      <c r="Q3" s="3"/>
      <c r="R3" s="3"/>
      <c r="S3" s="6"/>
      <c r="U3" s="3"/>
      <c r="W3" s="2"/>
      <c r="X3" s="2"/>
      <c r="Z3" s="2"/>
      <c r="AA3" s="3"/>
      <c r="AB3" s="2"/>
      <c r="AC3" s="5"/>
      <c r="AD3" s="3"/>
      <c r="AE3" s="2"/>
      <c r="AJ3" s="15"/>
      <c r="AS3" s="2"/>
      <c r="AT3" s="2"/>
      <c r="AV3" s="2"/>
      <c r="AW3" s="2"/>
      <c r="AY3" s="7"/>
      <c r="AZ3" s="2"/>
      <c r="BA3" s="7"/>
      <c r="BB3" s="2"/>
      <c r="BC3" s="2"/>
      <c r="BD3" s="7"/>
      <c r="BE3" s="2"/>
      <c r="BF3" s="2"/>
      <c r="BG3" s="7"/>
      <c r="BH3" s="2"/>
      <c r="BI3" s="2"/>
      <c r="BJ3" s="7"/>
      <c r="BK3" s="6"/>
      <c r="BN3" s="2"/>
      <c r="BO3" s="7"/>
      <c r="BQ3" s="7"/>
      <c r="BR3" s="2"/>
      <c r="BS3" s="7"/>
      <c r="BT3" s="2"/>
      <c r="BU3" s="7"/>
      <c r="BV3" s="2"/>
      <c r="BW3" s="7"/>
      <c r="BX3" s="7"/>
      <c r="BY3" s="7"/>
      <c r="CA3" s="2"/>
      <c r="CB3" s="2"/>
      <c r="CC3" s="2"/>
      <c r="CD3" s="2"/>
      <c r="CF3" s="2"/>
      <c r="CG3" s="7"/>
      <c r="CH3" s="2"/>
      <c r="CI3" s="2"/>
      <c r="CJ3" s="2"/>
      <c r="CK3" s="2"/>
      <c r="CM3" s="7"/>
      <c r="CN3" s="7"/>
      <c r="CO3" s="7"/>
      <c r="CP3" s="7"/>
      <c r="CQ3" s="2"/>
      <c r="CR3" s="7"/>
      <c r="CS3" s="7"/>
      <c r="CV3" s="2"/>
      <c r="CZ3" s="7"/>
      <c r="DC3" s="7"/>
      <c r="DD3" s="2"/>
      <c r="DE3" s="7"/>
      <c r="DF3" s="2"/>
      <c r="DG3" s="7"/>
      <c r="DH3" s="2"/>
      <c r="DI3" s="7"/>
      <c r="DJ3" s="7"/>
      <c r="DK3" s="7"/>
      <c r="DL3" s="7"/>
      <c r="DM3" s="7"/>
      <c r="DN3" s="7"/>
      <c r="DO3" s="7"/>
      <c r="DP3" s="7"/>
      <c r="DQ3" s="6"/>
      <c r="DR3" s="7"/>
      <c r="DS3" s="2"/>
      <c r="DT3" s="7"/>
      <c r="DU3" s="7"/>
    </row>
    <row r="4" spans="1:128" ht="12" customHeight="1" thickBot="1">
      <c r="A4" s="2" t="s">
        <v>266</v>
      </c>
      <c r="B4" s="2" t="s">
        <v>267</v>
      </c>
      <c r="C4" s="2" t="s">
        <v>267</v>
      </c>
      <c r="D4" s="2" t="s">
        <v>904</v>
      </c>
      <c r="E4" s="2"/>
      <c r="F4" s="3"/>
      <c r="G4" s="2"/>
      <c r="I4" s="3"/>
      <c r="J4" s="18"/>
      <c r="K4" s="2"/>
      <c r="L4" s="2"/>
      <c r="M4" s="2"/>
      <c r="N4" s="3"/>
      <c r="O4" s="5">
        <f t="shared" si="0"/>
        <v>0</v>
      </c>
      <c r="Q4" s="3"/>
      <c r="R4" s="3"/>
      <c r="S4" s="6"/>
      <c r="U4" s="3"/>
      <c r="W4" s="2"/>
      <c r="X4" s="2"/>
      <c r="Z4" s="2"/>
      <c r="AA4" s="3"/>
      <c r="AB4" s="2"/>
      <c r="AC4" s="5"/>
      <c r="AD4" s="3"/>
      <c r="AE4" s="2"/>
      <c r="AJ4" s="15"/>
      <c r="AS4" s="2"/>
      <c r="AT4" s="2"/>
      <c r="AV4" s="2"/>
      <c r="AW4" s="2"/>
      <c r="AY4" s="7"/>
      <c r="AZ4" s="2"/>
      <c r="BA4" s="7"/>
      <c r="BB4" s="2"/>
      <c r="BC4" s="2"/>
      <c r="BD4" s="7"/>
      <c r="BE4" s="2"/>
      <c r="BF4" s="2"/>
      <c r="BG4" s="7"/>
      <c r="BH4" s="2"/>
      <c r="BI4" s="2"/>
      <c r="BJ4" s="7"/>
      <c r="BK4" s="6"/>
      <c r="BN4" s="2"/>
      <c r="BO4" s="7"/>
      <c r="BQ4" s="7"/>
      <c r="BR4" s="2"/>
      <c r="BS4" s="7"/>
      <c r="BT4" s="2"/>
      <c r="BU4" s="7"/>
      <c r="BV4" s="2"/>
      <c r="BW4" s="7"/>
      <c r="BX4" s="7"/>
      <c r="BY4" s="7"/>
      <c r="CA4" s="2"/>
      <c r="CB4" s="2"/>
      <c r="CC4" s="2"/>
      <c r="CD4" s="2"/>
      <c r="CF4" s="2"/>
      <c r="CG4" s="7"/>
      <c r="CH4" s="2"/>
      <c r="CI4" s="2"/>
      <c r="CJ4" s="2"/>
      <c r="CK4" s="2"/>
      <c r="CM4" s="7"/>
      <c r="CN4" s="7"/>
      <c r="CO4" s="7"/>
      <c r="CP4" s="7"/>
      <c r="CQ4" s="2"/>
      <c r="CR4" s="7"/>
      <c r="CS4" s="7"/>
      <c r="CV4" s="2"/>
      <c r="CZ4" s="7"/>
      <c r="DC4" s="7"/>
      <c r="DD4" s="2"/>
      <c r="DE4" s="7"/>
      <c r="DF4" s="2"/>
      <c r="DG4" s="7"/>
      <c r="DH4" s="2"/>
      <c r="DI4" s="7"/>
      <c r="DJ4" s="7"/>
      <c r="DK4" s="7"/>
      <c r="DL4" s="7"/>
      <c r="DM4" s="7"/>
      <c r="DN4" s="7"/>
      <c r="DO4" s="7"/>
      <c r="DP4" s="7"/>
      <c r="DQ4" s="6"/>
      <c r="DR4" s="7"/>
      <c r="DS4" s="2"/>
      <c r="DT4" s="7"/>
      <c r="DU4" s="7"/>
    </row>
    <row r="5" spans="1:128" ht="12" customHeight="1" thickBot="1">
      <c r="A5" s="2" t="s">
        <v>269</v>
      </c>
      <c r="B5" s="2" t="s">
        <v>267</v>
      </c>
      <c r="C5" s="2" t="s">
        <v>267</v>
      </c>
      <c r="D5" s="2" t="s">
        <v>624</v>
      </c>
      <c r="E5" s="2"/>
      <c r="F5" s="3"/>
      <c r="G5" s="2" t="s">
        <v>267</v>
      </c>
      <c r="H5" t="s">
        <v>627</v>
      </c>
      <c r="I5" s="3"/>
      <c r="J5" s="18"/>
      <c r="K5" s="2"/>
      <c r="L5" s="2"/>
      <c r="M5" s="2"/>
      <c r="N5" s="3"/>
      <c r="O5" s="5">
        <f t="shared" si="0"/>
        <v>0</v>
      </c>
      <c r="Q5" s="3"/>
      <c r="R5" s="3"/>
      <c r="S5" s="6"/>
      <c r="U5" s="3"/>
      <c r="W5" s="2"/>
      <c r="X5" s="2"/>
      <c r="Z5" s="2"/>
      <c r="AA5" s="3"/>
      <c r="AB5" s="2"/>
      <c r="AC5" s="5"/>
      <c r="AD5" s="3"/>
      <c r="AE5" s="2"/>
      <c r="AJ5" s="15"/>
      <c r="AS5" s="2"/>
      <c r="AT5" s="2"/>
      <c r="AV5" s="2"/>
      <c r="AW5" s="2"/>
      <c r="AY5" s="7"/>
      <c r="AZ5" s="2"/>
      <c r="BA5" s="7"/>
      <c r="BB5" s="2"/>
      <c r="BC5" s="2"/>
      <c r="BD5" s="7"/>
      <c r="BE5" s="2"/>
      <c r="BF5" s="2"/>
      <c r="BG5" s="7"/>
      <c r="BH5" s="2"/>
      <c r="BI5" s="2"/>
      <c r="BJ5" s="7"/>
      <c r="BK5" s="6"/>
      <c r="BN5" s="2"/>
      <c r="BO5" s="7"/>
      <c r="BQ5" s="7"/>
      <c r="BR5" s="2"/>
      <c r="BS5" s="7"/>
      <c r="BT5" s="2"/>
      <c r="BU5" s="7"/>
      <c r="BV5" s="2"/>
      <c r="BW5" s="7"/>
      <c r="BX5" s="7"/>
      <c r="BY5" s="7"/>
      <c r="CA5" s="2"/>
      <c r="CB5" s="2"/>
      <c r="CC5" s="2"/>
      <c r="CD5" s="2"/>
      <c r="CF5" s="2"/>
      <c r="CG5" s="7"/>
      <c r="CH5" s="2"/>
      <c r="CI5" s="2"/>
      <c r="CJ5" s="2"/>
      <c r="CK5" s="2"/>
      <c r="CM5" s="7"/>
      <c r="CN5" s="7"/>
      <c r="CO5" s="7"/>
      <c r="CP5" s="7"/>
      <c r="CQ5" s="2"/>
      <c r="CR5" s="7"/>
      <c r="CS5" s="7"/>
      <c r="CV5" s="2"/>
      <c r="CZ5" s="7"/>
      <c r="DC5" s="7"/>
      <c r="DD5" s="2"/>
      <c r="DE5" s="7"/>
      <c r="DF5" s="2"/>
      <c r="DG5" s="7"/>
      <c r="DH5" s="2"/>
      <c r="DI5" s="7"/>
      <c r="DJ5" s="7"/>
      <c r="DK5" s="7"/>
      <c r="DL5" s="7"/>
      <c r="DM5" s="7"/>
      <c r="DN5" s="7"/>
      <c r="DO5" s="7"/>
      <c r="DP5" s="7"/>
      <c r="DQ5" s="6"/>
      <c r="DR5" s="7"/>
      <c r="DS5" s="2"/>
      <c r="DT5" s="7"/>
      <c r="DU5" s="7"/>
    </row>
    <row r="6" spans="1:128" ht="12" customHeight="1" thickBot="1">
      <c r="A6" s="2" t="s">
        <v>269</v>
      </c>
      <c r="B6" s="2" t="s">
        <v>267</v>
      </c>
      <c r="C6" s="2" t="s">
        <v>267</v>
      </c>
      <c r="D6" s="2" t="s">
        <v>1649</v>
      </c>
      <c r="E6" s="2"/>
      <c r="F6" s="3"/>
      <c r="G6" s="2"/>
      <c r="I6" s="3"/>
      <c r="J6" s="18"/>
      <c r="K6" s="2"/>
      <c r="L6" s="2"/>
      <c r="M6" s="2"/>
      <c r="N6" s="3"/>
      <c r="O6" s="5">
        <f t="shared" si="0"/>
        <v>0</v>
      </c>
      <c r="Q6" s="3"/>
      <c r="R6" s="3"/>
      <c r="S6" s="6"/>
      <c r="U6" s="3"/>
      <c r="W6" s="2"/>
      <c r="X6" s="2"/>
      <c r="Z6" s="2"/>
      <c r="AA6" s="3"/>
      <c r="AB6" s="2"/>
      <c r="AC6" s="5"/>
      <c r="AD6" s="3"/>
      <c r="AE6" s="2"/>
      <c r="AJ6" s="15"/>
      <c r="AS6" s="2"/>
      <c r="AT6" s="2"/>
      <c r="AV6" s="2"/>
      <c r="AW6" s="2"/>
      <c r="AY6" s="7"/>
      <c r="AZ6" s="2"/>
      <c r="BA6" s="7"/>
      <c r="BB6" s="2"/>
      <c r="BC6" s="2"/>
      <c r="BD6" s="7"/>
      <c r="BE6" s="2"/>
      <c r="BF6" s="2"/>
      <c r="BG6" s="7"/>
      <c r="BH6" s="2"/>
      <c r="BI6" s="2"/>
      <c r="BJ6" s="7"/>
      <c r="BK6" s="6"/>
      <c r="BN6" s="2"/>
      <c r="BO6" s="7"/>
      <c r="BQ6" s="7"/>
      <c r="BR6" s="2"/>
      <c r="BS6" s="7"/>
      <c r="BT6" s="2"/>
      <c r="BU6" s="7"/>
      <c r="BV6" s="2"/>
      <c r="BW6" s="7"/>
      <c r="BX6" s="7"/>
      <c r="BY6" s="7"/>
      <c r="CA6" s="2"/>
      <c r="CB6" s="2"/>
      <c r="CC6" s="2"/>
      <c r="CD6" s="2"/>
      <c r="CF6" s="2"/>
      <c r="CG6" s="7"/>
      <c r="CH6" s="2"/>
      <c r="CI6" s="2"/>
      <c r="CJ6" s="2"/>
      <c r="CK6" s="2"/>
      <c r="CM6" s="7"/>
      <c r="CN6" s="7"/>
      <c r="CO6" s="7"/>
      <c r="CP6" s="7"/>
      <c r="CQ6" s="2"/>
      <c r="CR6" s="7"/>
      <c r="CS6" s="7"/>
      <c r="CV6" s="2"/>
      <c r="CZ6" s="7"/>
      <c r="DC6" s="7"/>
      <c r="DD6" s="2"/>
      <c r="DE6" s="7"/>
      <c r="DF6" s="2"/>
      <c r="DG6" s="7"/>
      <c r="DH6" s="2"/>
      <c r="DI6" s="7"/>
      <c r="DJ6" s="7"/>
      <c r="DK6" s="7"/>
      <c r="DL6" s="7"/>
      <c r="DM6" s="7"/>
      <c r="DN6" s="7"/>
      <c r="DO6" s="7"/>
      <c r="DP6" s="7"/>
      <c r="DQ6" s="6"/>
      <c r="DR6" s="7"/>
      <c r="DS6" s="2"/>
      <c r="DT6" s="7"/>
      <c r="DU6" s="7"/>
    </row>
    <row r="7" spans="1:128" ht="12" customHeight="1" thickBot="1">
      <c r="A7" s="2" t="s">
        <v>266</v>
      </c>
      <c r="B7" s="2" t="s">
        <v>267</v>
      </c>
      <c r="C7" s="2" t="s">
        <v>267</v>
      </c>
      <c r="D7" s="2" t="s">
        <v>624</v>
      </c>
      <c r="E7" s="2"/>
      <c r="F7" s="3"/>
      <c r="G7" s="2" t="s">
        <v>268</v>
      </c>
      <c r="I7" s="3"/>
      <c r="J7" s="18"/>
      <c r="K7" s="2"/>
      <c r="L7" s="2" t="s">
        <v>1697</v>
      </c>
      <c r="M7" s="2" t="s">
        <v>1698</v>
      </c>
      <c r="N7" s="3">
        <v>33</v>
      </c>
      <c r="O7" s="5">
        <f t="shared" si="0"/>
        <v>30</v>
      </c>
      <c r="Q7" s="3" t="s">
        <v>1701</v>
      </c>
      <c r="R7" s="3"/>
      <c r="S7" s="6" t="s">
        <v>270</v>
      </c>
      <c r="U7" s="3" t="s">
        <v>1704</v>
      </c>
      <c r="W7" s="2"/>
      <c r="X7" s="2"/>
      <c r="Z7" s="2"/>
      <c r="AA7" s="3"/>
      <c r="AB7" s="2"/>
      <c r="AC7" s="5"/>
      <c r="AD7" s="3"/>
      <c r="AE7" s="2"/>
      <c r="AJ7" s="15"/>
      <c r="AS7" s="2"/>
      <c r="AT7" s="2"/>
      <c r="AV7" s="2"/>
      <c r="AW7" s="2"/>
      <c r="AY7" s="7"/>
      <c r="AZ7" s="2"/>
      <c r="BA7" s="7"/>
      <c r="BB7" s="2"/>
      <c r="BC7" s="2"/>
      <c r="BD7" s="7"/>
      <c r="BE7" s="2"/>
      <c r="BF7" s="2"/>
      <c r="BG7" s="7"/>
      <c r="BH7" s="2"/>
      <c r="BI7" s="2"/>
      <c r="BJ7" s="7"/>
      <c r="BK7" s="6"/>
      <c r="BN7" s="2"/>
      <c r="BO7" s="7"/>
      <c r="BQ7" s="7"/>
      <c r="BR7" s="2"/>
      <c r="BS7" s="7"/>
      <c r="BT7" s="2"/>
      <c r="BU7" s="7"/>
      <c r="BV7" s="2"/>
      <c r="BW7" s="7"/>
      <c r="BX7" s="7"/>
      <c r="BY7" s="7"/>
      <c r="CA7" s="2"/>
      <c r="CB7" s="2"/>
      <c r="CC7" s="2"/>
      <c r="CD7" s="2"/>
      <c r="CF7" s="2"/>
      <c r="CG7" s="7"/>
      <c r="CH7" s="2"/>
      <c r="CI7" s="2"/>
      <c r="CJ7" s="2"/>
      <c r="CK7" s="2"/>
      <c r="CM7" s="7"/>
      <c r="CN7" s="7"/>
      <c r="CO7" s="7"/>
      <c r="CP7" s="7"/>
      <c r="CQ7" s="2"/>
      <c r="CR7" s="7"/>
      <c r="CS7" s="7"/>
      <c r="CV7" s="2"/>
      <c r="CZ7" s="7"/>
      <c r="DC7" s="7"/>
      <c r="DD7" s="2"/>
      <c r="DE7" s="7"/>
      <c r="DF7" s="2"/>
      <c r="DG7" s="7"/>
      <c r="DH7" s="2"/>
      <c r="DI7" s="7"/>
      <c r="DJ7" s="7"/>
      <c r="DK7" s="7"/>
      <c r="DL7" s="7"/>
      <c r="DM7" s="7"/>
      <c r="DN7" s="7"/>
      <c r="DO7" s="7"/>
      <c r="DP7" s="7"/>
      <c r="DQ7" s="6"/>
      <c r="DR7" s="7"/>
      <c r="DS7" s="2"/>
      <c r="DT7" s="7"/>
      <c r="DU7" s="7"/>
    </row>
    <row r="8" spans="1:128" ht="12" customHeight="1" thickBot="1">
      <c r="A8" s="2" t="s">
        <v>266</v>
      </c>
      <c r="B8" s="2" t="s">
        <v>267</v>
      </c>
      <c r="C8" s="2" t="s">
        <v>267</v>
      </c>
      <c r="D8" s="2" t="s">
        <v>624</v>
      </c>
      <c r="E8" s="2"/>
      <c r="F8" s="3"/>
      <c r="G8" s="2" t="s">
        <v>268</v>
      </c>
      <c r="I8" s="3"/>
      <c r="J8" s="18"/>
      <c r="K8" s="2"/>
      <c r="L8" s="2" t="s">
        <v>1697</v>
      </c>
      <c r="M8" s="2" t="s">
        <v>1698</v>
      </c>
      <c r="N8" s="3">
        <v>24</v>
      </c>
      <c r="O8" s="5">
        <f t="shared" si="0"/>
        <v>20</v>
      </c>
      <c r="Q8" s="3" t="s">
        <v>1701</v>
      </c>
      <c r="R8" s="3"/>
      <c r="S8" s="6" t="s">
        <v>270</v>
      </c>
      <c r="U8" s="3" t="s">
        <v>1704</v>
      </c>
      <c r="W8" s="2"/>
      <c r="X8" s="2"/>
      <c r="Z8" s="2"/>
      <c r="AA8" s="3">
        <v>1</v>
      </c>
      <c r="AB8" s="2" t="s">
        <v>267</v>
      </c>
      <c r="AC8" s="5"/>
      <c r="AD8" s="3" t="s">
        <v>2156</v>
      </c>
      <c r="AE8" s="2"/>
      <c r="AF8" t="s">
        <v>2157</v>
      </c>
      <c r="AJ8" s="15"/>
      <c r="AK8" t="s">
        <v>267</v>
      </c>
      <c r="AQ8" t="s">
        <v>276</v>
      </c>
      <c r="AS8" s="2" t="s">
        <v>2159</v>
      </c>
      <c r="AT8" s="2"/>
      <c r="AV8" s="2" t="s">
        <v>2160</v>
      </c>
      <c r="AW8" s="2"/>
      <c r="AY8" s="7"/>
      <c r="AZ8" s="2"/>
      <c r="BA8" s="7"/>
      <c r="BB8" s="2"/>
      <c r="BC8" s="2"/>
      <c r="BD8" s="7"/>
      <c r="BE8" s="2"/>
      <c r="BF8" s="2"/>
      <c r="BG8" s="7"/>
      <c r="BH8" s="2"/>
      <c r="BI8" s="2"/>
      <c r="BJ8" s="7"/>
      <c r="BK8" s="6"/>
      <c r="BN8" s="2"/>
      <c r="BO8" s="7"/>
      <c r="BQ8" s="7"/>
      <c r="BR8" s="2"/>
      <c r="BS8" s="7"/>
      <c r="BT8" s="2"/>
      <c r="BU8" s="7"/>
      <c r="BV8" s="2"/>
      <c r="BW8" s="7"/>
      <c r="BX8" s="7"/>
      <c r="BY8" s="7"/>
      <c r="CA8" s="2"/>
      <c r="CB8" s="2"/>
      <c r="CC8" s="2"/>
      <c r="CD8" s="2"/>
      <c r="CF8" s="2"/>
      <c r="CG8" s="7"/>
      <c r="CH8" s="2"/>
      <c r="CI8" s="2"/>
      <c r="CJ8" s="2"/>
      <c r="CK8" s="2"/>
      <c r="CM8" s="7"/>
      <c r="CN8" s="7"/>
      <c r="CO8" s="7"/>
      <c r="CP8" s="7"/>
      <c r="CQ8" s="2"/>
      <c r="CR8" s="7"/>
      <c r="CS8" s="7"/>
      <c r="CV8" s="2"/>
      <c r="CZ8" s="7"/>
      <c r="DC8" s="7"/>
      <c r="DD8" s="2"/>
      <c r="DE8" s="7"/>
      <c r="DF8" s="2"/>
      <c r="DG8" s="7"/>
      <c r="DH8" s="2"/>
      <c r="DI8" s="7"/>
      <c r="DJ8" s="7"/>
      <c r="DK8" s="7"/>
      <c r="DL8" s="7"/>
      <c r="DM8" s="7"/>
      <c r="DN8" s="7"/>
      <c r="DO8" s="7"/>
      <c r="DP8" s="7"/>
      <c r="DQ8" s="6"/>
      <c r="DR8" s="7"/>
      <c r="DS8" s="2"/>
      <c r="DT8" s="7"/>
      <c r="DU8" s="7"/>
    </row>
    <row r="9" spans="1:128" ht="12" customHeight="1" thickBot="1">
      <c r="A9" s="2" t="s">
        <v>269</v>
      </c>
      <c r="B9" s="2" t="s">
        <v>267</v>
      </c>
      <c r="C9" s="2" t="s">
        <v>267</v>
      </c>
      <c r="D9" s="2" t="s">
        <v>276</v>
      </c>
      <c r="E9" s="2"/>
      <c r="F9" s="3"/>
      <c r="G9" s="2"/>
      <c r="I9" s="3"/>
      <c r="J9" s="18"/>
      <c r="K9" s="2"/>
      <c r="L9" s="2"/>
      <c r="M9" s="2"/>
      <c r="N9" s="3"/>
      <c r="O9" s="5">
        <f t="shared" si="0"/>
        <v>0</v>
      </c>
      <c r="Q9" s="3"/>
      <c r="R9" s="3"/>
      <c r="S9" s="6"/>
      <c r="U9" s="3"/>
      <c r="W9" s="2"/>
      <c r="X9" s="2"/>
      <c r="Z9" s="2"/>
      <c r="AA9" s="3"/>
      <c r="AB9" s="2"/>
      <c r="AC9" s="5"/>
      <c r="AD9" s="3"/>
      <c r="AE9" s="2"/>
      <c r="AJ9" s="15"/>
      <c r="AS9" s="2"/>
      <c r="AT9" s="2"/>
      <c r="AV9" s="2"/>
      <c r="AW9" s="2"/>
      <c r="AY9" s="7"/>
      <c r="AZ9" s="2"/>
      <c r="BA9" s="7"/>
      <c r="BB9" s="2"/>
      <c r="BC9" s="2"/>
      <c r="BD9" s="7"/>
      <c r="BE9" s="2"/>
      <c r="BF9" s="2"/>
      <c r="BG9" s="7"/>
      <c r="BH9" s="2"/>
      <c r="BI9" s="2"/>
      <c r="BJ9" s="7"/>
      <c r="BK9" s="6"/>
      <c r="BN9" s="2"/>
      <c r="BO9" s="7"/>
      <c r="BQ9" s="7"/>
      <c r="BR9" s="2"/>
      <c r="BS9" s="7"/>
      <c r="BT9" s="2"/>
      <c r="BU9" s="7"/>
      <c r="BV9" s="2"/>
      <c r="BW9" s="7"/>
      <c r="BX9" s="7"/>
      <c r="BY9" s="7"/>
      <c r="CA9" s="2"/>
      <c r="CB9" s="2"/>
      <c r="CC9" s="2"/>
      <c r="CD9" s="2"/>
      <c r="CF9" s="2"/>
      <c r="CG9" s="7"/>
      <c r="CH9" s="2"/>
      <c r="CI9" s="2"/>
      <c r="CJ9" s="2"/>
      <c r="CK9" s="2"/>
      <c r="CM9" s="7"/>
      <c r="CN9" s="7"/>
      <c r="CO9" s="7"/>
      <c r="CP9" s="7"/>
      <c r="CQ9" s="2"/>
      <c r="CR9" s="7"/>
      <c r="CS9" s="7"/>
      <c r="CV9" s="2"/>
      <c r="CZ9" s="7"/>
      <c r="DC9" s="7"/>
      <c r="DD9" s="2"/>
      <c r="DE9" s="7"/>
      <c r="DF9" s="2"/>
      <c r="DG9" s="7"/>
      <c r="DH9" s="2"/>
      <c r="DI9" s="7"/>
      <c r="DJ9" s="7"/>
      <c r="DK9" s="7"/>
      <c r="DL9" s="7"/>
      <c r="DM9" s="7"/>
      <c r="DN9" s="7"/>
      <c r="DO9" s="7"/>
      <c r="DP9" s="7"/>
      <c r="DQ9" s="6"/>
      <c r="DR9" s="7"/>
      <c r="DS9" s="2"/>
      <c r="DT9" s="7"/>
      <c r="DU9" s="7"/>
    </row>
    <row r="10" spans="1:128" ht="12" customHeight="1" thickBot="1">
      <c r="A10" s="2" t="s">
        <v>266</v>
      </c>
      <c r="B10" s="2" t="s">
        <v>267</v>
      </c>
      <c r="C10" s="2" t="s">
        <v>267</v>
      </c>
      <c r="D10" s="2" t="s">
        <v>624</v>
      </c>
      <c r="E10" s="2"/>
      <c r="F10" s="3"/>
      <c r="G10" s="2"/>
      <c r="I10" s="3"/>
      <c r="J10" s="18"/>
      <c r="K10" s="2"/>
      <c r="L10" s="2"/>
      <c r="M10" s="2"/>
      <c r="N10" s="3"/>
      <c r="O10" s="5">
        <f t="shared" si="0"/>
        <v>0</v>
      </c>
      <c r="Q10" s="3"/>
      <c r="R10" s="3"/>
      <c r="S10" s="6"/>
      <c r="U10" s="3"/>
      <c r="W10" s="2"/>
      <c r="X10" s="2"/>
      <c r="Z10" s="2"/>
      <c r="AA10" s="3"/>
      <c r="AB10" s="2"/>
      <c r="AC10" s="5"/>
      <c r="AD10" s="3"/>
      <c r="AE10" s="2"/>
      <c r="AJ10" s="15"/>
      <c r="AS10" s="2"/>
      <c r="AT10" s="2"/>
      <c r="AV10" s="2"/>
      <c r="AW10" s="2"/>
      <c r="AY10" s="7"/>
      <c r="AZ10" s="2"/>
      <c r="BA10" s="7"/>
      <c r="BB10" s="2"/>
      <c r="BC10" s="2"/>
      <c r="BD10" s="7"/>
      <c r="BE10" s="2"/>
      <c r="BF10" s="2"/>
      <c r="BG10" s="7"/>
      <c r="BH10" s="2"/>
      <c r="BI10" s="2"/>
      <c r="BJ10" s="7"/>
      <c r="BK10" s="6"/>
      <c r="BN10" s="2"/>
      <c r="BO10" s="7"/>
      <c r="BQ10" s="7"/>
      <c r="BR10" s="2"/>
      <c r="BS10" s="7"/>
      <c r="BT10" s="2"/>
      <c r="BU10" s="7"/>
      <c r="BV10" s="2"/>
      <c r="BW10" s="7"/>
      <c r="BX10" s="7"/>
      <c r="BY10" s="7"/>
      <c r="CA10" s="2"/>
      <c r="CB10" s="2"/>
      <c r="CC10" s="2"/>
      <c r="CD10" s="2"/>
      <c r="CF10" s="2"/>
      <c r="CG10" s="7"/>
      <c r="CH10" s="2"/>
      <c r="CI10" s="2"/>
      <c r="CJ10" s="2"/>
      <c r="CK10" s="2"/>
      <c r="CM10" s="7"/>
      <c r="CN10" s="7"/>
      <c r="CO10" s="7"/>
      <c r="CP10" s="7"/>
      <c r="CQ10" s="2"/>
      <c r="CR10" s="7"/>
      <c r="CS10" s="7"/>
      <c r="CV10" s="2"/>
      <c r="CZ10" s="7"/>
      <c r="DC10" s="7"/>
      <c r="DD10" s="2"/>
      <c r="DE10" s="7"/>
      <c r="DF10" s="2"/>
      <c r="DG10" s="7"/>
      <c r="DH10" s="2"/>
      <c r="DI10" s="7"/>
      <c r="DJ10" s="7"/>
      <c r="DK10" s="7"/>
      <c r="DL10" s="7"/>
      <c r="DM10" s="7"/>
      <c r="DN10" s="7"/>
      <c r="DO10" s="7"/>
      <c r="DP10" s="7"/>
      <c r="DQ10" s="6"/>
      <c r="DR10" s="7"/>
      <c r="DS10" s="2"/>
      <c r="DT10" s="7"/>
      <c r="DU10" s="7"/>
    </row>
    <row r="11" spans="1:128" ht="12" customHeight="1" thickBot="1">
      <c r="A11" s="2" t="s">
        <v>269</v>
      </c>
      <c r="B11" s="2" t="s">
        <v>267</v>
      </c>
      <c r="C11" s="2" t="s">
        <v>267</v>
      </c>
      <c r="D11" s="2" t="s">
        <v>904</v>
      </c>
      <c r="E11" s="2"/>
      <c r="F11" s="3" t="s">
        <v>267</v>
      </c>
      <c r="G11" s="2" t="s">
        <v>268</v>
      </c>
      <c r="I11" s="3"/>
      <c r="J11" s="18"/>
      <c r="K11" s="2"/>
      <c r="L11" s="2" t="s">
        <v>2537</v>
      </c>
      <c r="M11" s="2" t="s">
        <v>1698</v>
      </c>
      <c r="N11" s="3">
        <v>53</v>
      </c>
      <c r="O11" s="5">
        <f t="shared" si="0"/>
        <v>50</v>
      </c>
      <c r="P11">
        <v>50</v>
      </c>
      <c r="Q11" s="3" t="s">
        <v>2543</v>
      </c>
      <c r="R11" s="3" t="s">
        <v>2543</v>
      </c>
      <c r="S11" s="6" t="s">
        <v>270</v>
      </c>
      <c r="U11" s="3" t="s">
        <v>2546</v>
      </c>
      <c r="W11" s="2"/>
      <c r="X11" s="2" t="s">
        <v>267</v>
      </c>
      <c r="Z11" s="2"/>
      <c r="AA11" s="3"/>
      <c r="AB11" s="2"/>
      <c r="AC11" s="5"/>
      <c r="AD11" s="3"/>
      <c r="AE11" s="2"/>
      <c r="AJ11" s="15"/>
      <c r="AS11" s="2"/>
      <c r="AT11" s="2"/>
      <c r="AV11" s="2"/>
      <c r="AW11" s="2"/>
      <c r="AY11" s="7"/>
      <c r="AZ11" s="2"/>
      <c r="BA11" s="7"/>
      <c r="BB11" s="2"/>
      <c r="BC11" s="2"/>
      <c r="BD11" s="7"/>
      <c r="BE11" s="2"/>
      <c r="BF11" s="2"/>
      <c r="BG11" s="7"/>
      <c r="BH11" s="2"/>
      <c r="BI11" s="2"/>
      <c r="BJ11" s="7"/>
      <c r="BK11" s="6"/>
      <c r="BN11" s="2"/>
      <c r="BO11" s="7"/>
      <c r="BQ11" s="7"/>
      <c r="BR11" s="2"/>
      <c r="BS11" s="7"/>
      <c r="BT11" s="2"/>
      <c r="BU11" s="7"/>
      <c r="BV11" s="2"/>
      <c r="BW11" s="7"/>
      <c r="BX11" s="7"/>
      <c r="BY11" s="7"/>
      <c r="CA11" s="2"/>
      <c r="CB11" s="2"/>
      <c r="CC11" s="2"/>
      <c r="CD11" s="2"/>
      <c r="CF11" s="2"/>
      <c r="CG11" s="7"/>
      <c r="CH11" s="2"/>
      <c r="CI11" s="2"/>
      <c r="CJ11" s="2"/>
      <c r="CK11" s="2"/>
      <c r="CM11" s="7"/>
      <c r="CN11" s="7"/>
      <c r="CO11" s="7"/>
      <c r="CP11" s="7"/>
      <c r="CQ11" s="2"/>
      <c r="CR11" s="7"/>
      <c r="CS11" s="7"/>
      <c r="CV11" s="2"/>
      <c r="CZ11" s="7"/>
      <c r="DC11" s="7"/>
      <c r="DD11" s="2"/>
      <c r="DE11" s="7"/>
      <c r="DF11" s="2"/>
      <c r="DG11" s="7"/>
      <c r="DH11" s="2"/>
      <c r="DI11" s="7"/>
      <c r="DJ11" s="7"/>
      <c r="DK11" s="7"/>
      <c r="DL11" s="7"/>
      <c r="DM11" s="7"/>
      <c r="DN11" s="7"/>
      <c r="DO11" s="7"/>
      <c r="DP11" s="7"/>
      <c r="DQ11" s="6"/>
      <c r="DR11" s="7"/>
      <c r="DS11" s="2"/>
      <c r="DT11" s="7"/>
      <c r="DU11" s="7"/>
    </row>
    <row r="12" spans="1:128" ht="12" customHeight="1" thickBot="1">
      <c r="A12" s="2" t="s">
        <v>269</v>
      </c>
      <c r="B12" s="2" t="s">
        <v>267</v>
      </c>
      <c r="C12" s="2" t="s">
        <v>267</v>
      </c>
      <c r="D12" s="2" t="s">
        <v>624</v>
      </c>
      <c r="E12" s="2"/>
      <c r="F12" s="3"/>
      <c r="G12" s="2" t="s">
        <v>268</v>
      </c>
      <c r="I12" s="3"/>
      <c r="J12" s="18"/>
      <c r="K12" s="2"/>
      <c r="L12" s="2" t="s">
        <v>1697</v>
      </c>
      <c r="M12" s="2" t="s">
        <v>1698</v>
      </c>
      <c r="N12" s="3">
        <v>51</v>
      </c>
      <c r="O12" s="5">
        <f t="shared" si="0"/>
        <v>50</v>
      </c>
      <c r="P12" t="s">
        <v>2604</v>
      </c>
      <c r="Q12" s="3" t="s">
        <v>1701</v>
      </c>
      <c r="R12" s="3" t="s">
        <v>1701</v>
      </c>
      <c r="S12" s="6" t="s">
        <v>270</v>
      </c>
      <c r="U12" s="3" t="s">
        <v>1704</v>
      </c>
      <c r="W12" s="2"/>
      <c r="X12" s="2"/>
      <c r="Z12" s="2"/>
      <c r="AA12" s="3">
        <v>1</v>
      </c>
      <c r="AB12" s="2" t="s">
        <v>268</v>
      </c>
      <c r="AC12" s="5"/>
      <c r="AD12" s="3"/>
      <c r="AE12" s="2"/>
      <c r="AJ12" s="15"/>
      <c r="AS12" s="2"/>
      <c r="AT12" s="2"/>
      <c r="AV12" s="2"/>
      <c r="AW12" s="2"/>
      <c r="AY12" s="7"/>
      <c r="AZ12" s="2"/>
      <c r="BA12" s="7"/>
      <c r="BB12" s="2"/>
      <c r="BC12" s="2"/>
      <c r="BD12" s="7"/>
      <c r="BE12" s="2"/>
      <c r="BF12" s="2"/>
      <c r="BG12" s="7"/>
      <c r="BH12" s="2"/>
      <c r="BI12" s="2"/>
      <c r="BJ12" s="7"/>
      <c r="BK12" s="6"/>
      <c r="BN12" s="2"/>
      <c r="BO12" s="7"/>
      <c r="BQ12" s="7"/>
      <c r="BR12" s="2"/>
      <c r="BS12" s="7"/>
      <c r="BT12" s="2"/>
      <c r="BU12" s="7"/>
      <c r="BV12" s="2"/>
      <c r="BW12" s="7"/>
      <c r="BX12" s="7"/>
      <c r="BY12" s="7"/>
      <c r="CA12" s="2"/>
      <c r="CB12" s="2"/>
      <c r="CC12" s="2"/>
      <c r="CD12" s="2"/>
      <c r="CF12" s="2"/>
      <c r="CG12" s="7"/>
      <c r="CH12" s="2"/>
      <c r="CI12" s="2"/>
      <c r="CJ12" s="2"/>
      <c r="CK12" s="2"/>
      <c r="CM12" s="7"/>
      <c r="CN12" s="7"/>
      <c r="CO12" s="7"/>
      <c r="CP12" s="7"/>
      <c r="CQ12" s="2"/>
      <c r="CR12" s="7"/>
      <c r="CS12" s="7"/>
      <c r="CV12" s="2"/>
      <c r="CZ12" s="7"/>
      <c r="DC12" s="7"/>
      <c r="DD12" s="2"/>
      <c r="DE12" s="7"/>
      <c r="DF12" s="2"/>
      <c r="DG12" s="7"/>
      <c r="DH12" s="2"/>
      <c r="DI12" s="7"/>
      <c r="DJ12" s="7"/>
      <c r="DK12" s="7"/>
      <c r="DL12" s="7"/>
      <c r="DM12" s="7"/>
      <c r="DN12" s="7"/>
      <c r="DO12" s="7"/>
      <c r="DP12" s="7"/>
      <c r="DQ12" s="6"/>
      <c r="DR12" s="7"/>
      <c r="DS12" s="2"/>
      <c r="DT12" s="7"/>
      <c r="DU12" s="7"/>
    </row>
    <row r="13" spans="1:128" ht="12" customHeight="1" thickBot="1">
      <c r="A13" s="2" t="s">
        <v>269</v>
      </c>
      <c r="B13" s="2" t="s">
        <v>267</v>
      </c>
      <c r="C13" s="2" t="s">
        <v>267</v>
      </c>
      <c r="D13" s="2" t="s">
        <v>624</v>
      </c>
      <c r="E13" s="2"/>
      <c r="F13" s="3"/>
      <c r="G13" s="2" t="s">
        <v>267</v>
      </c>
      <c r="H13" t="s">
        <v>2683</v>
      </c>
      <c r="I13" s="3"/>
      <c r="J13" s="18"/>
      <c r="K13" s="2" t="s">
        <v>2684</v>
      </c>
      <c r="L13" s="2" t="s">
        <v>1697</v>
      </c>
      <c r="M13" s="2" t="s">
        <v>1698</v>
      </c>
      <c r="N13" s="3">
        <v>34</v>
      </c>
      <c r="O13" s="5">
        <f t="shared" si="0"/>
        <v>30</v>
      </c>
      <c r="P13">
        <v>29</v>
      </c>
      <c r="Q13" s="3" t="s">
        <v>1701</v>
      </c>
      <c r="R13" s="3" t="s">
        <v>1701</v>
      </c>
      <c r="S13" s="6" t="s">
        <v>270</v>
      </c>
      <c r="U13" s="3" t="s">
        <v>2546</v>
      </c>
      <c r="W13" s="2"/>
      <c r="X13" s="2"/>
      <c r="Z13" s="2"/>
      <c r="AA13" s="3">
        <v>3</v>
      </c>
      <c r="AB13" s="2" t="s">
        <v>267</v>
      </c>
      <c r="AC13" s="5"/>
      <c r="AD13" s="3"/>
      <c r="AE13" s="2"/>
      <c r="AJ13" s="15"/>
      <c r="AS13" s="2"/>
      <c r="AT13" s="2"/>
      <c r="AV13" s="2"/>
      <c r="AW13" s="2"/>
      <c r="AY13" s="7"/>
      <c r="AZ13" s="2"/>
      <c r="BA13" s="7"/>
      <c r="BB13" s="2"/>
      <c r="BC13" s="2"/>
      <c r="BD13" s="7"/>
      <c r="BE13" s="2"/>
      <c r="BF13" s="2"/>
      <c r="BG13" s="7"/>
      <c r="BH13" s="2"/>
      <c r="BI13" s="2"/>
      <c r="BJ13" s="7"/>
      <c r="BK13" s="6"/>
      <c r="BN13" s="2"/>
      <c r="BO13" s="7"/>
      <c r="BQ13" s="7"/>
      <c r="BR13" s="2"/>
      <c r="BS13" s="7"/>
      <c r="BT13" s="2"/>
      <c r="BU13" s="7"/>
      <c r="BV13" s="2"/>
      <c r="BW13" s="7"/>
      <c r="BX13" s="7"/>
      <c r="BY13" s="7"/>
      <c r="CA13" s="2"/>
      <c r="CB13" s="2"/>
      <c r="CC13" s="2"/>
      <c r="CD13" s="2"/>
      <c r="CF13" s="2"/>
      <c r="CG13" s="7"/>
      <c r="CH13" s="2"/>
      <c r="CI13" s="2"/>
      <c r="CJ13" s="2"/>
      <c r="CK13" s="2"/>
      <c r="CM13" s="7"/>
      <c r="CN13" s="7"/>
      <c r="CO13" s="7"/>
      <c r="CP13" s="7"/>
      <c r="CQ13" s="2"/>
      <c r="CR13" s="7"/>
      <c r="CS13" s="7"/>
      <c r="CV13" s="2"/>
      <c r="CZ13" s="7"/>
      <c r="DC13" s="7"/>
      <c r="DD13" s="2"/>
      <c r="DE13" s="7"/>
      <c r="DF13" s="2"/>
      <c r="DG13" s="7"/>
      <c r="DH13" s="2"/>
      <c r="DI13" s="7"/>
      <c r="DJ13" s="7"/>
      <c r="DK13" s="7"/>
      <c r="DL13" s="7"/>
      <c r="DM13" s="7"/>
      <c r="DN13" s="7"/>
      <c r="DO13" s="7"/>
      <c r="DP13" s="7"/>
      <c r="DQ13" s="6"/>
      <c r="DR13" s="7"/>
      <c r="DS13" s="2"/>
      <c r="DT13" s="7"/>
      <c r="DU13" s="7"/>
    </row>
    <row r="14" spans="1:128" ht="12" customHeight="1" thickBot="1">
      <c r="A14" s="2" t="s">
        <v>269</v>
      </c>
      <c r="B14" s="2" t="s">
        <v>267</v>
      </c>
      <c r="C14" s="2" t="s">
        <v>267</v>
      </c>
      <c r="D14" s="2" t="s">
        <v>1649</v>
      </c>
      <c r="E14" s="2"/>
      <c r="F14" s="3"/>
      <c r="G14" s="2"/>
      <c r="I14" s="3"/>
      <c r="J14" s="18"/>
      <c r="K14" s="2"/>
      <c r="L14" s="2"/>
      <c r="M14" s="2"/>
      <c r="N14" s="3"/>
      <c r="O14" s="5">
        <f t="shared" si="0"/>
        <v>0</v>
      </c>
      <c r="Q14" s="3"/>
      <c r="R14" s="3"/>
      <c r="S14" s="6"/>
      <c r="U14" s="3"/>
      <c r="W14" s="2"/>
      <c r="X14" s="2"/>
      <c r="Z14" s="2"/>
      <c r="AA14" s="3"/>
      <c r="AB14" s="2"/>
      <c r="AC14" s="5"/>
      <c r="AD14" s="3"/>
      <c r="AE14" s="2"/>
      <c r="AJ14" s="15"/>
      <c r="AS14" s="2"/>
      <c r="AT14" s="2"/>
      <c r="AV14" s="2"/>
      <c r="AW14" s="2"/>
      <c r="AY14" s="7"/>
      <c r="AZ14" s="2"/>
      <c r="BA14" s="7"/>
      <c r="BB14" s="2"/>
      <c r="BC14" s="2"/>
      <c r="BD14" s="7"/>
      <c r="BE14" s="2"/>
      <c r="BF14" s="2"/>
      <c r="BG14" s="7"/>
      <c r="BH14" s="2"/>
      <c r="BI14" s="2"/>
      <c r="BJ14" s="7"/>
      <c r="BK14" s="6"/>
      <c r="BN14" s="2"/>
      <c r="BO14" s="7"/>
      <c r="BQ14" s="7"/>
      <c r="BR14" s="2"/>
      <c r="BS14" s="7"/>
      <c r="BT14" s="2"/>
      <c r="BU14" s="7"/>
      <c r="BV14" s="2"/>
      <c r="BW14" s="7"/>
      <c r="BX14" s="7"/>
      <c r="BY14" s="7"/>
      <c r="CA14" s="2"/>
      <c r="CB14" s="2"/>
      <c r="CC14" s="2"/>
      <c r="CD14" s="2"/>
      <c r="CF14" s="2"/>
      <c r="CG14" s="7"/>
      <c r="CH14" s="2"/>
      <c r="CI14" s="2"/>
      <c r="CJ14" s="2"/>
      <c r="CK14" s="2"/>
      <c r="CM14" s="7"/>
      <c r="CN14" s="7"/>
      <c r="CO14" s="7"/>
      <c r="CP14" s="7"/>
      <c r="CQ14" s="2"/>
      <c r="CR14" s="7"/>
      <c r="CS14" s="7"/>
      <c r="CV14" s="2"/>
      <c r="CZ14" s="7"/>
      <c r="DC14" s="7"/>
      <c r="DD14" s="2"/>
      <c r="DE14" s="7"/>
      <c r="DF14" s="2"/>
      <c r="DG14" s="7"/>
      <c r="DH14" s="2"/>
      <c r="DI14" s="7"/>
      <c r="DJ14" s="7"/>
      <c r="DK14" s="7"/>
      <c r="DL14" s="7"/>
      <c r="DM14" s="7"/>
      <c r="DN14" s="7"/>
      <c r="DO14" s="7"/>
      <c r="DP14" s="7"/>
      <c r="DQ14" s="6"/>
      <c r="DR14" s="7"/>
      <c r="DS14" s="2"/>
      <c r="DT14" s="7"/>
      <c r="DU14" s="7"/>
    </row>
    <row r="15" spans="1:128" ht="12" customHeight="1" thickBot="1">
      <c r="A15" s="2" t="s">
        <v>269</v>
      </c>
      <c r="B15" s="2" t="s">
        <v>267</v>
      </c>
      <c r="C15" s="2" t="s">
        <v>267</v>
      </c>
      <c r="D15" s="2" t="s">
        <v>904</v>
      </c>
      <c r="E15" s="2"/>
      <c r="F15" s="3" t="s">
        <v>267</v>
      </c>
      <c r="G15" s="2" t="s">
        <v>267</v>
      </c>
      <c r="H15" t="s">
        <v>2683</v>
      </c>
      <c r="I15" s="3"/>
      <c r="J15" s="18"/>
      <c r="K15" s="2" t="s">
        <v>2869</v>
      </c>
      <c r="L15" s="2" t="s">
        <v>1697</v>
      </c>
      <c r="M15" s="2" t="s">
        <v>1698</v>
      </c>
      <c r="N15" s="3">
        <v>59</v>
      </c>
      <c r="O15" s="5">
        <f t="shared" si="0"/>
        <v>50</v>
      </c>
      <c r="P15" t="s">
        <v>2870</v>
      </c>
      <c r="Q15" s="3" t="s">
        <v>1701</v>
      </c>
      <c r="R15" s="3" t="s">
        <v>1701</v>
      </c>
      <c r="S15" s="6" t="s">
        <v>270</v>
      </c>
      <c r="U15" s="3" t="s">
        <v>2546</v>
      </c>
      <c r="W15" s="2"/>
      <c r="X15" s="2"/>
      <c r="Z15" s="2"/>
      <c r="AA15" s="3"/>
      <c r="AB15" s="2"/>
      <c r="AC15" s="5"/>
      <c r="AD15" s="3"/>
      <c r="AE15" s="2"/>
      <c r="AJ15" s="15"/>
      <c r="AS15" s="2"/>
      <c r="AT15" s="2"/>
      <c r="AV15" s="2"/>
      <c r="AW15" s="2"/>
      <c r="AY15" s="7"/>
      <c r="AZ15" s="2"/>
      <c r="BA15" s="7"/>
      <c r="BB15" s="2"/>
      <c r="BC15" s="2"/>
      <c r="BD15" s="7"/>
      <c r="BE15" s="2"/>
      <c r="BF15" s="2"/>
      <c r="BG15" s="7"/>
      <c r="BH15" s="2"/>
      <c r="BI15" s="2"/>
      <c r="BJ15" s="7"/>
      <c r="BK15" s="6"/>
      <c r="BN15" s="2"/>
      <c r="BO15" s="7"/>
      <c r="BQ15" s="7"/>
      <c r="BR15" s="2"/>
      <c r="BS15" s="7"/>
      <c r="BT15" s="2"/>
      <c r="BU15" s="7"/>
      <c r="BV15" s="2"/>
      <c r="BW15" s="7"/>
      <c r="BX15" s="7"/>
      <c r="BY15" s="7"/>
      <c r="CA15" s="2"/>
      <c r="CB15" s="2"/>
      <c r="CC15" s="2"/>
      <c r="CD15" s="2"/>
      <c r="CF15" s="2"/>
      <c r="CG15" s="7"/>
      <c r="CH15" s="2"/>
      <c r="CI15" s="2"/>
      <c r="CJ15" s="2"/>
      <c r="CK15" s="2"/>
      <c r="CM15" s="7"/>
      <c r="CN15" s="7"/>
      <c r="CO15" s="7"/>
      <c r="CP15" s="7"/>
      <c r="CQ15" s="2"/>
      <c r="CR15" s="7"/>
      <c r="CS15" s="7"/>
      <c r="CV15" s="2"/>
      <c r="CZ15" s="7"/>
      <c r="DC15" s="7"/>
      <c r="DD15" s="2"/>
      <c r="DE15" s="7"/>
      <c r="DF15" s="2"/>
      <c r="DG15" s="7"/>
      <c r="DH15" s="2"/>
      <c r="DI15" s="7"/>
      <c r="DJ15" s="7"/>
      <c r="DK15" s="7"/>
      <c r="DL15" s="7"/>
      <c r="DM15" s="7"/>
      <c r="DN15" s="7"/>
      <c r="DO15" s="7"/>
      <c r="DP15" s="7"/>
      <c r="DQ15" s="6"/>
      <c r="DR15" s="7"/>
      <c r="DS15" s="2"/>
      <c r="DT15" s="7"/>
      <c r="DU15" s="7"/>
    </row>
    <row r="16" spans="1:128" ht="12" customHeight="1" thickBot="1">
      <c r="A16" s="2" t="s">
        <v>266</v>
      </c>
      <c r="B16" s="2" t="s">
        <v>267</v>
      </c>
      <c r="C16" s="2" t="s">
        <v>267</v>
      </c>
      <c r="D16" s="2" t="s">
        <v>904</v>
      </c>
      <c r="E16" s="2"/>
      <c r="F16" s="3" t="s">
        <v>267</v>
      </c>
      <c r="G16" s="2" t="s">
        <v>267</v>
      </c>
      <c r="H16" t="s">
        <v>627</v>
      </c>
      <c r="I16" s="3">
        <v>2013</v>
      </c>
      <c r="J16" s="18"/>
      <c r="K16" s="2" t="s">
        <v>2887</v>
      </c>
      <c r="L16" s="2" t="s">
        <v>906</v>
      </c>
      <c r="M16" s="2" t="s">
        <v>1698</v>
      </c>
      <c r="N16" s="3">
        <v>36</v>
      </c>
      <c r="O16" s="5">
        <f t="shared" si="0"/>
        <v>30</v>
      </c>
      <c r="Q16" s="3" t="s">
        <v>2888</v>
      </c>
      <c r="R16" s="3"/>
      <c r="S16" s="6" t="s">
        <v>271</v>
      </c>
      <c r="U16" s="3" t="s">
        <v>2546</v>
      </c>
      <c r="W16" s="2"/>
      <c r="X16" s="2" t="s">
        <v>268</v>
      </c>
      <c r="Z16" s="2" t="s">
        <v>267</v>
      </c>
      <c r="AA16" s="3">
        <v>2</v>
      </c>
      <c r="AB16" s="2" t="s">
        <v>268</v>
      </c>
      <c r="AC16" s="5"/>
      <c r="AD16" s="3" t="s">
        <v>2890</v>
      </c>
      <c r="AE16" s="2"/>
      <c r="AF16" t="s">
        <v>267</v>
      </c>
      <c r="AJ16" s="15"/>
      <c r="AK16" t="s">
        <v>267</v>
      </c>
      <c r="AQ16" t="s">
        <v>2891</v>
      </c>
      <c r="AS16" s="2" t="s">
        <v>2892</v>
      </c>
      <c r="AT16" s="2"/>
      <c r="AV16" s="2" t="s">
        <v>268</v>
      </c>
      <c r="AW16" s="2"/>
      <c r="AY16" s="7"/>
      <c r="AZ16" s="2" t="s">
        <v>2893</v>
      </c>
      <c r="BA16" s="7"/>
      <c r="BB16" s="2"/>
      <c r="BC16" s="2"/>
      <c r="BD16" s="7"/>
      <c r="BE16" s="2"/>
      <c r="BF16" s="2"/>
      <c r="BG16" s="7"/>
      <c r="BH16" s="2"/>
      <c r="BI16" s="2"/>
      <c r="BJ16" s="7"/>
      <c r="BK16" s="6"/>
      <c r="BN16" s="2"/>
      <c r="BO16" s="7"/>
      <c r="BQ16" s="7"/>
      <c r="BR16" s="2"/>
      <c r="BS16" s="7"/>
      <c r="BT16" s="2"/>
      <c r="BU16" s="7"/>
      <c r="BV16" s="2"/>
      <c r="BW16" s="7"/>
      <c r="BX16" s="7"/>
      <c r="BY16" s="7"/>
      <c r="CA16" s="2"/>
      <c r="CB16" s="2"/>
      <c r="CC16" s="2"/>
      <c r="CD16" s="2"/>
      <c r="CF16" s="2"/>
      <c r="CG16" s="7"/>
      <c r="CH16" s="2"/>
      <c r="CI16" s="2"/>
      <c r="CJ16" s="2"/>
      <c r="CK16" s="2"/>
      <c r="CM16" s="7"/>
      <c r="CN16" s="7"/>
      <c r="CO16" s="7"/>
      <c r="CP16" s="7"/>
      <c r="CQ16" s="2"/>
      <c r="CR16" s="7"/>
      <c r="CS16" s="7"/>
      <c r="CV16" s="2"/>
      <c r="CZ16" s="7"/>
      <c r="DC16" s="7"/>
      <c r="DD16" s="2"/>
      <c r="DE16" s="7"/>
      <c r="DF16" s="2"/>
      <c r="DG16" s="7"/>
      <c r="DH16" s="2"/>
      <c r="DI16" s="7"/>
      <c r="DJ16" s="7"/>
      <c r="DK16" s="7"/>
      <c r="DL16" s="7"/>
      <c r="DM16" s="7"/>
      <c r="DN16" s="7"/>
      <c r="DO16" s="7"/>
      <c r="DP16" s="7"/>
      <c r="DQ16" s="6"/>
      <c r="DR16" s="7"/>
      <c r="DS16" s="2"/>
      <c r="DT16" s="7"/>
      <c r="DU16" s="7"/>
    </row>
    <row r="17" spans="1:125" ht="12" customHeight="1" thickBot="1">
      <c r="A17" s="2" t="s">
        <v>269</v>
      </c>
      <c r="B17" s="2" t="s">
        <v>267</v>
      </c>
      <c r="C17" s="2" t="s">
        <v>267</v>
      </c>
      <c r="D17" s="2" t="s">
        <v>904</v>
      </c>
      <c r="E17" s="2"/>
      <c r="F17" s="3" t="s">
        <v>267</v>
      </c>
      <c r="G17" s="2" t="s">
        <v>268</v>
      </c>
      <c r="I17" s="3"/>
      <c r="J17" s="18"/>
      <c r="K17" s="2"/>
      <c r="L17" s="2" t="s">
        <v>1697</v>
      </c>
      <c r="M17" s="2" t="s">
        <v>1698</v>
      </c>
      <c r="N17" s="3">
        <v>39</v>
      </c>
      <c r="O17" s="5">
        <f t="shared" si="0"/>
        <v>30</v>
      </c>
      <c r="P17">
        <v>39</v>
      </c>
      <c r="Q17" s="3" t="s">
        <v>2543</v>
      </c>
      <c r="R17" s="3" t="s">
        <v>2543</v>
      </c>
      <c r="S17" s="6" t="s">
        <v>270</v>
      </c>
      <c r="U17" s="3" t="s">
        <v>2546</v>
      </c>
      <c r="W17" s="2"/>
      <c r="X17" s="2" t="s">
        <v>267</v>
      </c>
      <c r="Z17" s="2"/>
      <c r="AA17" s="3"/>
      <c r="AB17" s="2"/>
      <c r="AC17" s="5"/>
      <c r="AD17" s="3"/>
      <c r="AE17" s="2"/>
      <c r="AF17" t="s">
        <v>2157</v>
      </c>
      <c r="AJ17" s="15"/>
      <c r="AK17" t="s">
        <v>268</v>
      </c>
      <c r="AS17" s="2"/>
      <c r="AT17" s="2"/>
      <c r="AV17" s="2"/>
      <c r="AW17" s="2"/>
      <c r="AY17" s="7"/>
      <c r="AZ17" s="2"/>
      <c r="BA17" s="7"/>
      <c r="BB17" s="2"/>
      <c r="BC17" s="2"/>
      <c r="BD17" s="7"/>
      <c r="BE17" s="2"/>
      <c r="BF17" s="2"/>
      <c r="BG17" s="7"/>
      <c r="BH17" s="2"/>
      <c r="BI17" s="2"/>
      <c r="BJ17" s="7"/>
      <c r="BK17" s="6"/>
      <c r="BN17" s="2"/>
      <c r="BO17" s="7"/>
      <c r="BQ17" s="7"/>
      <c r="BR17" s="2"/>
      <c r="BS17" s="7"/>
      <c r="BT17" s="2"/>
      <c r="BU17" s="7"/>
      <c r="BV17" s="2"/>
      <c r="BW17" s="7"/>
      <c r="BX17" s="7"/>
      <c r="BY17" s="7"/>
      <c r="CA17" s="2"/>
      <c r="CB17" s="2"/>
      <c r="CC17" s="2"/>
      <c r="CD17" s="2"/>
      <c r="CF17" s="2"/>
      <c r="CG17" s="7"/>
      <c r="CH17" s="2"/>
      <c r="CI17" s="2"/>
      <c r="CJ17" s="2"/>
      <c r="CK17" s="2"/>
      <c r="CM17" s="7"/>
      <c r="CN17" s="7"/>
      <c r="CO17" s="7"/>
      <c r="CP17" s="7"/>
      <c r="CQ17" s="2"/>
      <c r="CR17" s="7"/>
      <c r="CS17" s="7"/>
      <c r="CV17" s="2"/>
      <c r="CZ17" s="7"/>
      <c r="DC17" s="7"/>
      <c r="DD17" s="2"/>
      <c r="DE17" s="7"/>
      <c r="DF17" s="2"/>
      <c r="DG17" s="7"/>
      <c r="DH17" s="2"/>
      <c r="DI17" s="7"/>
      <c r="DJ17" s="7"/>
      <c r="DK17" s="7"/>
      <c r="DL17" s="7"/>
      <c r="DM17" s="7"/>
      <c r="DN17" s="7"/>
      <c r="DO17" s="7"/>
      <c r="DP17" s="7"/>
      <c r="DQ17" s="6"/>
      <c r="DR17" s="7"/>
      <c r="DS17" s="2"/>
      <c r="DT17" s="7"/>
      <c r="DU17" s="7"/>
    </row>
    <row r="18" spans="1:125" ht="12" customHeight="1" thickBot="1">
      <c r="A18" s="2" t="s">
        <v>269</v>
      </c>
      <c r="B18" s="2" t="s">
        <v>267</v>
      </c>
      <c r="C18" s="2" t="s">
        <v>267</v>
      </c>
      <c r="D18" s="2" t="s">
        <v>624</v>
      </c>
      <c r="E18" s="2"/>
      <c r="F18" s="3"/>
      <c r="G18" s="2" t="s">
        <v>268</v>
      </c>
      <c r="I18" s="3"/>
      <c r="J18" s="18"/>
      <c r="K18" s="2"/>
      <c r="L18" s="2" t="s">
        <v>1697</v>
      </c>
      <c r="M18" s="2" t="s">
        <v>2894</v>
      </c>
      <c r="N18" s="3">
        <v>58</v>
      </c>
      <c r="O18" s="5">
        <f t="shared" si="0"/>
        <v>50</v>
      </c>
      <c r="P18">
        <v>52</v>
      </c>
      <c r="Q18" s="3" t="s">
        <v>2543</v>
      </c>
      <c r="R18" s="3" t="s">
        <v>2543</v>
      </c>
      <c r="S18" s="6" t="s">
        <v>272</v>
      </c>
      <c r="U18" s="3" t="s">
        <v>1704</v>
      </c>
      <c r="W18" s="2"/>
      <c r="X18" s="2"/>
      <c r="Z18" s="2"/>
      <c r="AA18" s="3">
        <v>2</v>
      </c>
      <c r="AB18" s="2" t="s">
        <v>267</v>
      </c>
      <c r="AC18" s="5" t="s">
        <v>1422</v>
      </c>
      <c r="AD18" s="3" t="s">
        <v>2156</v>
      </c>
      <c r="AE18" s="2" t="s">
        <v>2156</v>
      </c>
      <c r="AF18" t="s">
        <v>2895</v>
      </c>
      <c r="AH18" t="s">
        <v>2896</v>
      </c>
      <c r="AI18" t="s">
        <v>2897</v>
      </c>
      <c r="AJ18" s="30">
        <v>12</v>
      </c>
      <c r="AK18" t="s">
        <v>267</v>
      </c>
      <c r="AS18" s="2"/>
      <c r="AT18" s="2"/>
      <c r="AV18" s="2"/>
      <c r="AW18" s="2"/>
      <c r="AY18" s="7"/>
      <c r="AZ18" s="2"/>
      <c r="BA18" s="7"/>
      <c r="BB18" s="2"/>
      <c r="BC18" s="2"/>
      <c r="BD18" s="7"/>
      <c r="BE18" s="2"/>
      <c r="BF18" s="2"/>
      <c r="BG18" s="7"/>
      <c r="BH18" s="2"/>
      <c r="BI18" s="2"/>
      <c r="BJ18" s="7"/>
      <c r="BK18" s="6"/>
      <c r="BN18" s="2"/>
      <c r="BO18" s="7"/>
      <c r="BQ18" s="7"/>
      <c r="BR18" s="2"/>
      <c r="BS18" s="7"/>
      <c r="BT18" s="2"/>
      <c r="BU18" s="7"/>
      <c r="BV18" s="2"/>
      <c r="BW18" s="7"/>
      <c r="BX18" s="7"/>
      <c r="BY18" s="7"/>
      <c r="CA18" s="2"/>
      <c r="CB18" s="2"/>
      <c r="CC18" s="2"/>
      <c r="CD18" s="2"/>
      <c r="CF18" s="2"/>
      <c r="CG18" s="7"/>
      <c r="CH18" s="2"/>
      <c r="CI18" s="2"/>
      <c r="CJ18" s="2"/>
      <c r="CK18" s="2"/>
      <c r="CM18" s="7"/>
      <c r="CN18" s="7"/>
      <c r="CO18" s="7"/>
      <c r="CP18" s="7"/>
      <c r="CQ18" s="2"/>
      <c r="CR18" s="7"/>
      <c r="CS18" s="7"/>
      <c r="CV18" s="2"/>
      <c r="CZ18" s="7"/>
      <c r="DC18" s="7"/>
      <c r="DD18" s="2"/>
      <c r="DE18" s="7"/>
      <c r="DF18" s="2"/>
      <c r="DG18" s="7"/>
      <c r="DH18" s="2"/>
      <c r="DI18" s="7"/>
      <c r="DJ18" s="7"/>
      <c r="DK18" s="7"/>
      <c r="DL18" s="7"/>
      <c r="DM18" s="7"/>
      <c r="DN18" s="7"/>
      <c r="DO18" s="7"/>
      <c r="DP18" s="7"/>
      <c r="DQ18" s="6"/>
      <c r="DR18" s="7"/>
      <c r="DS18" s="2"/>
      <c r="DT18" s="7"/>
      <c r="DU18" s="7"/>
    </row>
    <row r="19" spans="1:125" ht="12" customHeight="1" thickBot="1">
      <c r="A19" s="2" t="s">
        <v>266</v>
      </c>
      <c r="B19" s="2" t="s">
        <v>267</v>
      </c>
      <c r="C19" s="2" t="s">
        <v>267</v>
      </c>
      <c r="D19" s="2" t="s">
        <v>624</v>
      </c>
      <c r="E19" s="2"/>
      <c r="F19" s="3"/>
      <c r="G19" s="2" t="s">
        <v>268</v>
      </c>
      <c r="I19" s="3"/>
      <c r="J19" s="18"/>
      <c r="K19" s="2"/>
      <c r="L19" s="2" t="s">
        <v>1697</v>
      </c>
      <c r="M19" s="2" t="s">
        <v>1698</v>
      </c>
      <c r="N19" s="3">
        <v>34</v>
      </c>
      <c r="O19" s="5">
        <f t="shared" si="0"/>
        <v>30</v>
      </c>
      <c r="Q19" s="3" t="s">
        <v>2543</v>
      </c>
      <c r="R19" s="3"/>
      <c r="S19" s="6" t="s">
        <v>270</v>
      </c>
      <c r="U19" s="3" t="s">
        <v>1704</v>
      </c>
      <c r="W19" s="2"/>
      <c r="X19" s="2"/>
      <c r="Z19" s="2"/>
      <c r="AA19" s="3">
        <v>2</v>
      </c>
      <c r="AB19" s="2" t="s">
        <v>268</v>
      </c>
      <c r="AC19" s="5"/>
      <c r="AD19" s="3" t="s">
        <v>2898</v>
      </c>
      <c r="AE19" s="2"/>
      <c r="AF19" t="s">
        <v>2895</v>
      </c>
      <c r="AH19" t="s">
        <v>2899</v>
      </c>
      <c r="AI19">
        <v>45</v>
      </c>
      <c r="AJ19" s="30">
        <v>45</v>
      </c>
      <c r="AK19" t="s">
        <v>267</v>
      </c>
      <c r="AQ19" t="s">
        <v>2900</v>
      </c>
      <c r="AS19" s="2" t="s">
        <v>2159</v>
      </c>
      <c r="AT19" s="2"/>
      <c r="AV19" s="2" t="s">
        <v>2901</v>
      </c>
      <c r="AW19" s="2"/>
      <c r="AY19" s="7"/>
      <c r="AZ19" s="2"/>
      <c r="BA19" s="7"/>
      <c r="BB19" s="2"/>
      <c r="BC19" s="2"/>
      <c r="BD19" s="7"/>
      <c r="BE19" s="2"/>
      <c r="BF19" s="2"/>
      <c r="BG19" s="7"/>
      <c r="BH19" s="2"/>
      <c r="BI19" s="2"/>
      <c r="BJ19" s="7"/>
      <c r="BK19" s="6" t="s">
        <v>273</v>
      </c>
      <c r="BN19" s="2" t="s">
        <v>2902</v>
      </c>
      <c r="BO19" s="7"/>
      <c r="BP19" t="s">
        <v>2903</v>
      </c>
      <c r="BQ19" s="7"/>
      <c r="BR19" s="2" t="s">
        <v>2904</v>
      </c>
      <c r="BS19" s="7"/>
      <c r="BT19" s="2" t="s">
        <v>2903</v>
      </c>
      <c r="BU19" s="7"/>
      <c r="BV19" s="2"/>
      <c r="BW19" s="7"/>
      <c r="BX19" s="7"/>
      <c r="BY19" s="7"/>
      <c r="CA19" s="2"/>
      <c r="CB19" s="2"/>
      <c r="CC19" s="2"/>
      <c r="CD19" s="2"/>
      <c r="CF19" s="2"/>
      <c r="CG19" s="7"/>
      <c r="CH19" s="2"/>
      <c r="CI19" s="2"/>
      <c r="CJ19" s="2"/>
      <c r="CK19" s="2"/>
      <c r="CM19" s="7"/>
      <c r="CN19" s="7"/>
      <c r="CO19" s="7"/>
      <c r="CP19" s="7"/>
      <c r="CQ19" s="2"/>
      <c r="CR19" s="7"/>
      <c r="CS19" s="7"/>
      <c r="CV19" s="2"/>
      <c r="CZ19" s="7"/>
      <c r="DC19" s="7"/>
      <c r="DD19" s="2"/>
      <c r="DE19" s="7"/>
      <c r="DF19" s="2"/>
      <c r="DG19" s="7"/>
      <c r="DH19" s="2"/>
      <c r="DI19" s="7"/>
      <c r="DJ19" s="7"/>
      <c r="DK19" s="7"/>
      <c r="DL19" s="7"/>
      <c r="DM19" s="7"/>
      <c r="DN19" s="7"/>
      <c r="DO19" s="7"/>
      <c r="DP19" s="7"/>
      <c r="DQ19" s="6"/>
      <c r="DR19" s="7"/>
      <c r="DS19" s="2"/>
      <c r="DT19" s="7"/>
      <c r="DU19" s="7"/>
    </row>
    <row r="20" spans="1:125" ht="12" customHeight="1" thickBot="1">
      <c r="A20" s="2" t="s">
        <v>269</v>
      </c>
      <c r="B20" s="2" t="s">
        <v>267</v>
      </c>
      <c r="C20" s="2" t="s">
        <v>267</v>
      </c>
      <c r="D20" s="2" t="s">
        <v>1649</v>
      </c>
      <c r="E20" s="31" t="s">
        <v>2905</v>
      </c>
      <c r="F20" s="3" t="s">
        <v>268</v>
      </c>
      <c r="G20" s="2" t="s">
        <v>268</v>
      </c>
      <c r="I20" s="3"/>
      <c r="J20" s="18"/>
      <c r="K20" s="2"/>
      <c r="L20" s="2" t="s">
        <v>1697</v>
      </c>
      <c r="M20" s="2" t="s">
        <v>1698</v>
      </c>
      <c r="N20" s="3">
        <v>64</v>
      </c>
      <c r="O20" s="5">
        <f t="shared" si="0"/>
        <v>60</v>
      </c>
      <c r="P20">
        <v>62</v>
      </c>
      <c r="Q20" s="3" t="s">
        <v>2543</v>
      </c>
      <c r="R20" s="3" t="s">
        <v>2543</v>
      </c>
      <c r="S20" s="6" t="s">
        <v>270</v>
      </c>
      <c r="U20" s="3" t="s">
        <v>1704</v>
      </c>
      <c r="W20" s="2"/>
      <c r="X20" s="2"/>
      <c r="Z20" s="2"/>
      <c r="AA20" s="3"/>
      <c r="AB20" s="2"/>
      <c r="AC20" s="5"/>
      <c r="AD20" s="3"/>
      <c r="AE20" s="2"/>
      <c r="AJ20" s="15"/>
      <c r="AS20" s="2"/>
      <c r="AT20" s="2"/>
      <c r="AV20" s="2"/>
      <c r="AW20" s="2"/>
      <c r="AY20" s="7"/>
      <c r="AZ20" s="2"/>
      <c r="BA20" s="7"/>
      <c r="BB20" s="2"/>
      <c r="BC20" s="2"/>
      <c r="BD20" s="7"/>
      <c r="BE20" s="2"/>
      <c r="BF20" s="2"/>
      <c r="BG20" s="7"/>
      <c r="BH20" s="2"/>
      <c r="BI20" s="2"/>
      <c r="BJ20" s="7"/>
      <c r="BK20" s="6"/>
      <c r="BN20" s="2"/>
      <c r="BO20" s="7"/>
      <c r="BQ20" s="7"/>
      <c r="BR20" s="2"/>
      <c r="BS20" s="7"/>
      <c r="BT20" s="2"/>
      <c r="BU20" s="7"/>
      <c r="BV20" s="2"/>
      <c r="BW20" s="7"/>
      <c r="BX20" s="7"/>
      <c r="BY20" s="7"/>
      <c r="CA20" s="2"/>
      <c r="CB20" s="2"/>
      <c r="CC20" s="2"/>
      <c r="CD20" s="2"/>
      <c r="CF20" s="2"/>
      <c r="CG20" s="7"/>
      <c r="CH20" s="2"/>
      <c r="CI20" s="2"/>
      <c r="CJ20" s="2"/>
      <c r="CK20" s="2"/>
      <c r="CM20" s="7"/>
      <c r="CN20" s="7"/>
      <c r="CO20" s="7"/>
      <c r="CP20" s="7"/>
      <c r="CQ20" s="2"/>
      <c r="CR20" s="7"/>
      <c r="CS20" s="7"/>
      <c r="CV20" s="2"/>
      <c r="CZ20" s="7"/>
      <c r="DC20" s="7"/>
      <c r="DD20" s="2"/>
      <c r="DE20" s="7"/>
      <c r="DF20" s="2"/>
      <c r="DG20" s="7"/>
      <c r="DH20" s="2"/>
      <c r="DI20" s="7"/>
      <c r="DJ20" s="7"/>
      <c r="DK20" s="7"/>
      <c r="DL20" s="7"/>
      <c r="DM20" s="7"/>
      <c r="DN20" s="7"/>
      <c r="DO20" s="7"/>
      <c r="DP20" s="7"/>
      <c r="DQ20" s="6"/>
      <c r="DR20" s="7"/>
      <c r="DS20" s="2"/>
      <c r="DT20" s="7"/>
      <c r="DU20" s="7"/>
    </row>
    <row r="21" spans="1:125" ht="12" customHeight="1" thickBot="1">
      <c r="A21" s="2" t="s">
        <v>269</v>
      </c>
      <c r="B21" s="2" t="s">
        <v>267</v>
      </c>
      <c r="C21" s="2" t="s">
        <v>267</v>
      </c>
      <c r="D21" s="2" t="s">
        <v>624</v>
      </c>
      <c r="E21" s="2"/>
      <c r="F21" s="3"/>
      <c r="G21" s="2" t="s">
        <v>268</v>
      </c>
      <c r="I21" s="3"/>
      <c r="J21" s="18"/>
      <c r="K21" s="2"/>
      <c r="L21" s="2" t="s">
        <v>1697</v>
      </c>
      <c r="M21" s="2" t="s">
        <v>1698</v>
      </c>
      <c r="N21" s="3">
        <v>39</v>
      </c>
      <c r="O21" s="5">
        <f t="shared" si="0"/>
        <v>30</v>
      </c>
      <c r="P21">
        <v>31</v>
      </c>
      <c r="Q21" s="3" t="s">
        <v>1701</v>
      </c>
      <c r="R21" s="3" t="s">
        <v>1701</v>
      </c>
      <c r="S21" s="6" t="s">
        <v>270</v>
      </c>
      <c r="U21" s="3" t="s">
        <v>1704</v>
      </c>
      <c r="W21" s="2"/>
      <c r="X21" s="2"/>
      <c r="Z21" s="2"/>
      <c r="AA21" s="3">
        <v>0</v>
      </c>
      <c r="AB21" s="2" t="s">
        <v>267</v>
      </c>
      <c r="AC21" s="5" t="s">
        <v>2906</v>
      </c>
      <c r="AD21" s="3" t="s">
        <v>2156</v>
      </c>
      <c r="AE21" s="2" t="s">
        <v>2907</v>
      </c>
      <c r="AF21" t="s">
        <v>267</v>
      </c>
      <c r="AJ21" s="15"/>
      <c r="AK21" t="s">
        <v>268</v>
      </c>
      <c r="AL21">
        <v>2008</v>
      </c>
      <c r="AM21">
        <v>17</v>
      </c>
      <c r="AN21" t="s">
        <v>2908</v>
      </c>
      <c r="AO21" t="s">
        <v>2909</v>
      </c>
      <c r="AQ21" t="s">
        <v>2891</v>
      </c>
      <c r="AS21" s="2" t="s">
        <v>2910</v>
      </c>
      <c r="AT21" s="2" t="s">
        <v>267</v>
      </c>
      <c r="AU21" t="s">
        <v>2910</v>
      </c>
      <c r="AV21" s="2" t="s">
        <v>2911</v>
      </c>
      <c r="AW21" s="2" t="s">
        <v>1839</v>
      </c>
      <c r="AX21" t="s">
        <v>267</v>
      </c>
      <c r="AY21" s="7"/>
      <c r="AZ21" s="2"/>
      <c r="BA21" s="7"/>
      <c r="BB21" s="2"/>
      <c r="BC21" s="2"/>
      <c r="BD21" s="7"/>
      <c r="BE21" s="2"/>
      <c r="BF21" s="2"/>
      <c r="BG21" s="7"/>
      <c r="BH21" s="2"/>
      <c r="BI21" s="2"/>
      <c r="BJ21" s="7"/>
      <c r="BK21" s="6"/>
      <c r="BN21" s="2"/>
      <c r="BO21" s="7"/>
      <c r="BQ21" s="7"/>
      <c r="BR21" s="2"/>
      <c r="BS21" s="7"/>
      <c r="BT21" s="2"/>
      <c r="BU21" s="7"/>
      <c r="BV21" s="2"/>
      <c r="BW21" s="7"/>
      <c r="BX21" s="7"/>
      <c r="BY21" s="7"/>
      <c r="CA21" s="2"/>
      <c r="CB21" s="2"/>
      <c r="CC21" s="2"/>
      <c r="CD21" s="2"/>
      <c r="CF21" s="2"/>
      <c r="CG21" s="7"/>
      <c r="CH21" s="2"/>
      <c r="CI21" s="2"/>
      <c r="CJ21" s="2"/>
      <c r="CK21" s="2"/>
      <c r="CM21" s="7"/>
      <c r="CN21" s="7"/>
      <c r="CO21" s="7"/>
      <c r="CP21" s="7"/>
      <c r="CQ21" s="2"/>
      <c r="CR21" s="7"/>
      <c r="CS21" s="7"/>
      <c r="CV21" s="2"/>
      <c r="CZ21" s="7"/>
      <c r="DC21" s="7"/>
      <c r="DD21" s="2"/>
      <c r="DE21" s="7"/>
      <c r="DF21" s="2"/>
      <c r="DG21" s="7"/>
      <c r="DH21" s="2"/>
      <c r="DI21" s="7"/>
      <c r="DJ21" s="7"/>
      <c r="DK21" s="7"/>
      <c r="DL21" s="7"/>
      <c r="DM21" s="7"/>
      <c r="DN21" s="7"/>
      <c r="DO21" s="7"/>
      <c r="DP21" s="7"/>
      <c r="DQ21" s="6"/>
      <c r="DR21" s="7"/>
      <c r="DS21" s="2"/>
      <c r="DT21" s="7"/>
      <c r="DU21" s="7"/>
    </row>
    <row r="22" spans="1:125" ht="12" customHeight="1" thickBot="1">
      <c r="A22" s="2" t="s">
        <v>266</v>
      </c>
      <c r="B22" s="2" t="s">
        <v>267</v>
      </c>
      <c r="C22" s="2" t="s">
        <v>267</v>
      </c>
      <c r="D22" s="2" t="s">
        <v>624</v>
      </c>
      <c r="E22" s="2"/>
      <c r="F22" s="3"/>
      <c r="G22" s="2" t="s">
        <v>268</v>
      </c>
      <c r="I22" s="3"/>
      <c r="J22" s="18"/>
      <c r="K22" s="2"/>
      <c r="L22" s="2" t="s">
        <v>1697</v>
      </c>
      <c r="M22" s="2" t="s">
        <v>2894</v>
      </c>
      <c r="N22" s="3">
        <v>35</v>
      </c>
      <c r="O22" s="5">
        <f t="shared" si="0"/>
        <v>30</v>
      </c>
      <c r="Q22" s="3" t="s">
        <v>2543</v>
      </c>
      <c r="R22" s="3"/>
      <c r="S22" s="6" t="s">
        <v>270</v>
      </c>
      <c r="U22" s="3" t="s">
        <v>1704</v>
      </c>
      <c r="W22" s="2"/>
      <c r="X22" s="2"/>
      <c r="Z22" s="2"/>
      <c r="AA22" s="3">
        <v>3</v>
      </c>
      <c r="AB22" s="2" t="s">
        <v>267</v>
      </c>
      <c r="AC22" s="5" t="s">
        <v>2912</v>
      </c>
      <c r="AD22" s="3" t="s">
        <v>2890</v>
      </c>
      <c r="AE22" s="2"/>
      <c r="AF22" t="s">
        <v>2157</v>
      </c>
      <c r="AG22" t="s">
        <v>2913</v>
      </c>
      <c r="AI22" t="s">
        <v>2914</v>
      </c>
      <c r="AJ22" s="30">
        <v>20</v>
      </c>
      <c r="AK22" t="s">
        <v>267</v>
      </c>
      <c r="AQ22" t="s">
        <v>2915</v>
      </c>
      <c r="AS22" s="2" t="s">
        <v>2910</v>
      </c>
      <c r="AT22" s="2"/>
      <c r="AV22" s="2" t="s">
        <v>2901</v>
      </c>
      <c r="AW22" s="2"/>
      <c r="AY22" s="7"/>
      <c r="AZ22" s="2"/>
      <c r="BA22" s="7"/>
      <c r="BB22" s="2"/>
      <c r="BC22" s="2"/>
      <c r="BD22" s="7"/>
      <c r="BE22" s="2"/>
      <c r="BF22" s="2"/>
      <c r="BG22" s="7"/>
      <c r="BH22" s="2"/>
      <c r="BI22" s="2"/>
      <c r="BJ22" s="7"/>
      <c r="BK22" s="6" t="s">
        <v>274</v>
      </c>
      <c r="BL22" t="s">
        <v>2916</v>
      </c>
      <c r="BN22" s="2" t="s">
        <v>2902</v>
      </c>
      <c r="BO22" s="7" t="s">
        <v>398</v>
      </c>
      <c r="BP22" t="s">
        <v>2917</v>
      </c>
      <c r="BQ22" s="7"/>
      <c r="BR22" s="2" t="s">
        <v>2918</v>
      </c>
      <c r="BS22" s="7"/>
      <c r="BT22" s="2" t="s">
        <v>2903</v>
      </c>
      <c r="BU22" s="7"/>
      <c r="BV22" s="2" t="s">
        <v>2893</v>
      </c>
      <c r="BW22" s="7"/>
      <c r="BX22" s="7"/>
      <c r="BY22" s="7"/>
      <c r="CA22" s="2"/>
      <c r="CB22" s="2"/>
      <c r="CC22" s="2"/>
      <c r="CD22" s="2"/>
      <c r="CF22" s="2"/>
      <c r="CG22" s="7"/>
      <c r="CH22" s="2"/>
      <c r="CI22" s="2"/>
      <c r="CJ22" s="2"/>
      <c r="CK22" s="2"/>
      <c r="CM22" s="7"/>
      <c r="CN22" s="7"/>
      <c r="CO22" s="7"/>
      <c r="CP22" s="7"/>
      <c r="CQ22" s="2"/>
      <c r="CR22" s="7"/>
      <c r="CS22" s="7"/>
      <c r="CV22" s="2"/>
      <c r="CZ22" s="7"/>
      <c r="DC22" s="7"/>
      <c r="DD22" s="2"/>
      <c r="DE22" s="7"/>
      <c r="DF22" s="2"/>
      <c r="DG22" s="7"/>
      <c r="DH22" s="2"/>
      <c r="DI22" s="7"/>
      <c r="DJ22" s="7"/>
      <c r="DK22" s="7"/>
      <c r="DL22" s="7"/>
      <c r="DM22" s="7"/>
      <c r="DN22" s="7"/>
      <c r="DO22" s="7"/>
      <c r="DP22" s="7"/>
      <c r="DQ22" s="6"/>
      <c r="DR22" s="7"/>
      <c r="DS22" s="2"/>
      <c r="DT22" s="7"/>
      <c r="DU22" s="7"/>
    </row>
    <row r="23" spans="1:125" ht="12" customHeight="1" thickBot="1">
      <c r="A23" s="2" t="s">
        <v>269</v>
      </c>
      <c r="B23" s="2" t="s">
        <v>267</v>
      </c>
      <c r="C23" s="2" t="s">
        <v>267</v>
      </c>
      <c r="D23" s="2" t="s">
        <v>624</v>
      </c>
      <c r="E23" s="2"/>
      <c r="F23" s="3"/>
      <c r="G23" s="2" t="s">
        <v>268</v>
      </c>
      <c r="I23" s="3"/>
      <c r="J23" s="18"/>
      <c r="K23" s="2"/>
      <c r="L23" s="2" t="s">
        <v>2919</v>
      </c>
      <c r="M23" s="2" t="s">
        <v>1698</v>
      </c>
      <c r="N23" s="3">
        <v>39</v>
      </c>
      <c r="O23" s="5">
        <f t="shared" si="0"/>
        <v>30</v>
      </c>
      <c r="P23">
        <v>27</v>
      </c>
      <c r="Q23" s="3" t="s">
        <v>2888</v>
      </c>
      <c r="R23" s="3" t="s">
        <v>2888</v>
      </c>
      <c r="S23" s="6" t="s">
        <v>270</v>
      </c>
      <c r="U23" s="3" t="s">
        <v>1704</v>
      </c>
      <c r="W23" s="2"/>
      <c r="X23" s="2"/>
      <c r="Z23" s="2"/>
      <c r="AA23" s="3">
        <v>2</v>
      </c>
      <c r="AB23" s="2" t="s">
        <v>267</v>
      </c>
      <c r="AC23" s="5" t="s">
        <v>2920</v>
      </c>
      <c r="AD23" s="3" t="s">
        <v>2156</v>
      </c>
      <c r="AE23" s="2" t="s">
        <v>2156</v>
      </c>
      <c r="AF23" t="s">
        <v>2157</v>
      </c>
      <c r="AG23" t="s">
        <v>2921</v>
      </c>
      <c r="AI23">
        <v>40</v>
      </c>
      <c r="AJ23" s="30">
        <v>40</v>
      </c>
      <c r="AK23" t="s">
        <v>267</v>
      </c>
      <c r="AQ23" t="s">
        <v>2900</v>
      </c>
      <c r="AS23" s="2" t="s">
        <v>2910</v>
      </c>
      <c r="AT23" s="2"/>
      <c r="AV23" s="2" t="s">
        <v>2901</v>
      </c>
      <c r="AW23" s="2"/>
      <c r="AY23" s="7"/>
      <c r="AZ23" s="2"/>
      <c r="BA23" s="7"/>
      <c r="BB23" s="2"/>
      <c r="BC23" s="2"/>
      <c r="BD23" s="7"/>
      <c r="BE23" s="2"/>
      <c r="BF23" s="2"/>
      <c r="BG23" s="7"/>
      <c r="BH23" s="2"/>
      <c r="BI23" s="2"/>
      <c r="BJ23" s="7"/>
      <c r="BK23" s="6" t="s">
        <v>273</v>
      </c>
      <c r="BL23" t="s">
        <v>2922</v>
      </c>
      <c r="BN23" s="2"/>
      <c r="BO23" s="7"/>
      <c r="BQ23" s="7"/>
      <c r="BR23" s="2"/>
      <c r="BS23" s="7"/>
      <c r="BT23" s="2"/>
      <c r="BU23" s="7"/>
      <c r="BV23" s="2"/>
      <c r="BW23" s="7"/>
      <c r="BX23" s="7"/>
      <c r="BY23" s="7"/>
      <c r="CA23" s="2"/>
      <c r="CB23" s="2"/>
      <c r="CC23" s="2"/>
      <c r="CD23" s="2"/>
      <c r="CF23" s="2"/>
      <c r="CG23" s="7"/>
      <c r="CH23" s="2"/>
      <c r="CI23" s="2"/>
      <c r="CJ23" s="2"/>
      <c r="CK23" s="2"/>
      <c r="CM23" s="7"/>
      <c r="CN23" s="7"/>
      <c r="CO23" s="7"/>
      <c r="CP23" s="7"/>
      <c r="CQ23" s="2"/>
      <c r="CR23" s="7"/>
      <c r="CS23" s="7"/>
      <c r="CV23" s="2"/>
      <c r="CZ23" s="7"/>
      <c r="DC23" s="7"/>
      <c r="DD23" s="2"/>
      <c r="DE23" s="7"/>
      <c r="DF23" s="2"/>
      <c r="DG23" s="7"/>
      <c r="DH23" s="2"/>
      <c r="DI23" s="7"/>
      <c r="DJ23" s="7"/>
      <c r="DK23" s="7"/>
      <c r="DL23" s="7"/>
      <c r="DM23" s="7"/>
      <c r="DN23" s="7"/>
      <c r="DO23" s="7"/>
      <c r="DP23" s="7"/>
      <c r="DQ23" s="6"/>
      <c r="DR23" s="7"/>
      <c r="DS23" s="2"/>
      <c r="DT23" s="7"/>
      <c r="DU23" s="7"/>
    </row>
    <row r="24" spans="1:125" ht="12" customHeight="1" thickBot="1">
      <c r="A24" s="2" t="s">
        <v>269</v>
      </c>
      <c r="B24" s="2" t="s">
        <v>267</v>
      </c>
      <c r="C24" s="2" t="s">
        <v>267</v>
      </c>
      <c r="D24" s="2" t="s">
        <v>1649</v>
      </c>
      <c r="E24" s="2" t="s">
        <v>2923</v>
      </c>
      <c r="F24" s="3" t="s">
        <v>268</v>
      </c>
      <c r="G24" s="2" t="s">
        <v>267</v>
      </c>
      <c r="H24" t="s">
        <v>2683</v>
      </c>
      <c r="I24" s="3"/>
      <c r="J24" s="18"/>
      <c r="K24" s="2" t="s">
        <v>2924</v>
      </c>
      <c r="L24" s="2" t="s">
        <v>2924</v>
      </c>
      <c r="M24" s="2" t="s">
        <v>1698</v>
      </c>
      <c r="N24" s="3">
        <v>19</v>
      </c>
      <c r="O24" s="5">
        <f t="shared" si="0"/>
        <v>10</v>
      </c>
      <c r="P24">
        <v>18</v>
      </c>
      <c r="Q24" s="3" t="s">
        <v>2925</v>
      </c>
      <c r="R24" s="3" t="s">
        <v>2925</v>
      </c>
      <c r="S24" s="6" t="s">
        <v>275</v>
      </c>
      <c r="U24" s="3" t="s">
        <v>1704</v>
      </c>
      <c r="W24" s="2"/>
      <c r="X24" s="2"/>
      <c r="Z24" s="2"/>
      <c r="AA24" s="3">
        <v>6</v>
      </c>
      <c r="AB24" s="2" t="s">
        <v>267</v>
      </c>
      <c r="AC24" s="32" t="s">
        <v>2926</v>
      </c>
      <c r="AD24" s="3" t="s">
        <v>2927</v>
      </c>
      <c r="AE24" s="2" t="s">
        <v>2927</v>
      </c>
      <c r="AF24" t="s">
        <v>2157</v>
      </c>
      <c r="AG24" t="s">
        <v>945</v>
      </c>
      <c r="AI24" t="s">
        <v>2928</v>
      </c>
      <c r="AJ24" s="30">
        <v>48</v>
      </c>
      <c r="AK24" t="s">
        <v>267</v>
      </c>
      <c r="AQ24" t="s">
        <v>276</v>
      </c>
      <c r="AR24" t="s">
        <v>2929</v>
      </c>
      <c r="AS24" s="2" t="s">
        <v>2910</v>
      </c>
      <c r="AT24" s="2"/>
      <c r="AV24" s="2" t="s">
        <v>268</v>
      </c>
      <c r="AW24" s="2"/>
      <c r="AY24" s="7"/>
      <c r="AZ24" s="2"/>
      <c r="BA24" s="7"/>
      <c r="BB24" s="2"/>
      <c r="BC24" s="2"/>
      <c r="BD24" s="7"/>
      <c r="BE24" s="2"/>
      <c r="BF24" s="2"/>
      <c r="BG24" s="7"/>
      <c r="BH24" s="2"/>
      <c r="BI24" s="2"/>
      <c r="BJ24" s="7"/>
      <c r="BK24" s="6"/>
      <c r="BN24" s="2"/>
      <c r="BO24" s="7"/>
      <c r="BQ24" s="7"/>
      <c r="BR24" s="2"/>
      <c r="BS24" s="7"/>
      <c r="BT24" s="2"/>
      <c r="BU24" s="7"/>
      <c r="BV24" s="2"/>
      <c r="BW24" s="7"/>
      <c r="BX24" s="7"/>
      <c r="BY24" s="7"/>
      <c r="CA24" s="2"/>
      <c r="CB24" s="2"/>
      <c r="CC24" s="2"/>
      <c r="CD24" s="2"/>
      <c r="CF24" s="2"/>
      <c r="CG24" s="7"/>
      <c r="CH24" s="2"/>
      <c r="CI24" s="2"/>
      <c r="CJ24" s="2"/>
      <c r="CK24" s="2"/>
      <c r="CM24" s="7"/>
      <c r="CN24" s="7"/>
      <c r="CO24" s="7"/>
      <c r="CP24" s="7"/>
      <c r="CQ24" s="2"/>
      <c r="CR24" s="7"/>
      <c r="CS24" s="7"/>
      <c r="CV24" s="2"/>
      <c r="CZ24" s="7"/>
      <c r="DC24" s="7"/>
      <c r="DD24" s="2"/>
      <c r="DE24" s="7"/>
      <c r="DF24" s="2"/>
      <c r="DG24" s="7"/>
      <c r="DH24" s="2"/>
      <c r="DI24" s="7"/>
      <c r="DJ24" s="7"/>
      <c r="DK24" s="7"/>
      <c r="DL24" s="7"/>
      <c r="DM24" s="7"/>
      <c r="DN24" s="7"/>
      <c r="DO24" s="7"/>
      <c r="DP24" s="7"/>
      <c r="DQ24" s="6"/>
      <c r="DR24" s="7"/>
      <c r="DS24" s="2"/>
      <c r="DT24" s="7"/>
      <c r="DU24" s="7"/>
    </row>
    <row r="25" spans="1:125" ht="12" customHeight="1" thickBot="1">
      <c r="A25" s="2" t="s">
        <v>266</v>
      </c>
      <c r="B25" s="2" t="s">
        <v>267</v>
      </c>
      <c r="C25" s="2" t="s">
        <v>267</v>
      </c>
      <c r="D25" s="2" t="s">
        <v>624</v>
      </c>
      <c r="E25" s="2"/>
      <c r="F25" s="3"/>
      <c r="G25" s="2" t="s">
        <v>268</v>
      </c>
      <c r="I25" s="3"/>
      <c r="J25" s="18"/>
      <c r="K25" s="2"/>
      <c r="L25" s="2" t="s">
        <v>1697</v>
      </c>
      <c r="M25" s="2" t="s">
        <v>1698</v>
      </c>
      <c r="N25" s="3">
        <v>50</v>
      </c>
      <c r="O25" s="5">
        <f t="shared" si="0"/>
        <v>50</v>
      </c>
      <c r="Q25" s="3" t="s">
        <v>1701</v>
      </c>
      <c r="R25" s="3"/>
      <c r="S25" s="6" t="s">
        <v>270</v>
      </c>
      <c r="U25" s="3" t="s">
        <v>1704</v>
      </c>
      <c r="W25" s="2"/>
      <c r="X25" s="2"/>
      <c r="Z25" s="2"/>
      <c r="AA25" s="3">
        <v>4</v>
      </c>
      <c r="AB25" s="2" t="s">
        <v>267</v>
      </c>
      <c r="AC25" s="32" t="s">
        <v>2930</v>
      </c>
      <c r="AD25" s="3" t="s">
        <v>2156</v>
      </c>
      <c r="AE25" s="2"/>
      <c r="AF25" t="s">
        <v>2895</v>
      </c>
      <c r="AH25" t="s">
        <v>2931</v>
      </c>
      <c r="AI25" t="s">
        <v>2932</v>
      </c>
      <c r="AJ25" s="30">
        <v>10</v>
      </c>
      <c r="AK25" t="s">
        <v>268</v>
      </c>
      <c r="AL25">
        <v>2014</v>
      </c>
      <c r="AM25">
        <v>24</v>
      </c>
      <c r="AN25" t="s">
        <v>2933</v>
      </c>
      <c r="AO25" t="s">
        <v>2934</v>
      </c>
      <c r="AQ25" t="s">
        <v>2891</v>
      </c>
      <c r="AS25" s="2" t="s">
        <v>2935</v>
      </c>
      <c r="AT25" s="2" t="s">
        <v>267</v>
      </c>
      <c r="AU25" t="s">
        <v>2935</v>
      </c>
      <c r="AV25" s="2" t="s">
        <v>2901</v>
      </c>
      <c r="AW25" s="2"/>
      <c r="AY25" s="7"/>
      <c r="AZ25" s="2"/>
      <c r="BA25" s="7"/>
      <c r="BB25" s="2"/>
      <c r="BC25" s="2"/>
      <c r="BD25" s="7"/>
      <c r="BE25" s="2"/>
      <c r="BF25" s="2"/>
      <c r="BG25" s="7"/>
      <c r="BH25" s="2"/>
      <c r="BI25" s="2"/>
      <c r="BJ25" s="7"/>
      <c r="BK25" s="6" t="s">
        <v>274</v>
      </c>
      <c r="BN25" s="2" t="s">
        <v>2902</v>
      </c>
      <c r="BO25" s="7"/>
      <c r="BP25" t="s">
        <v>1839</v>
      </c>
      <c r="BQ25" s="7"/>
      <c r="BR25" s="2"/>
      <c r="BS25" s="7"/>
      <c r="BT25" s="2"/>
      <c r="BU25" s="7"/>
      <c r="BV25" s="2"/>
      <c r="BW25" s="7"/>
      <c r="BX25" s="7"/>
      <c r="BY25" s="7"/>
      <c r="CA25" s="2"/>
      <c r="CB25" s="2"/>
      <c r="CC25" s="2"/>
      <c r="CD25" s="2"/>
      <c r="CF25" s="2"/>
      <c r="CG25" s="7"/>
      <c r="CH25" s="2"/>
      <c r="CI25" s="2"/>
      <c r="CJ25" s="2"/>
      <c r="CK25" s="2"/>
      <c r="CM25" s="7"/>
      <c r="CN25" s="7"/>
      <c r="CO25" s="7"/>
      <c r="CP25" s="7"/>
      <c r="CQ25" s="2"/>
      <c r="CR25" s="7"/>
      <c r="CS25" s="7"/>
      <c r="CV25" s="2"/>
      <c r="CZ25" s="7"/>
      <c r="DC25" s="7"/>
      <c r="DD25" s="2"/>
      <c r="DE25" s="7"/>
      <c r="DF25" s="2"/>
      <c r="DG25" s="7"/>
      <c r="DH25" s="2"/>
      <c r="DI25" s="7"/>
      <c r="DJ25" s="7"/>
      <c r="DK25" s="7"/>
      <c r="DL25" s="7"/>
      <c r="DM25" s="7"/>
      <c r="DN25" s="7"/>
      <c r="DO25" s="7"/>
      <c r="DP25" s="7"/>
      <c r="DQ25" s="6"/>
      <c r="DR25" s="7"/>
      <c r="DS25" s="2"/>
      <c r="DT25" s="7"/>
      <c r="DU25" s="7"/>
    </row>
    <row r="26" spans="1:125" ht="12" customHeight="1" thickBot="1">
      <c r="A26" s="2" t="s">
        <v>266</v>
      </c>
      <c r="B26" s="2" t="s">
        <v>267</v>
      </c>
      <c r="C26" s="2" t="s">
        <v>267</v>
      </c>
      <c r="D26" s="2" t="s">
        <v>624</v>
      </c>
      <c r="E26" s="2"/>
      <c r="F26" s="3"/>
      <c r="G26" s="2" t="s">
        <v>267</v>
      </c>
      <c r="H26" t="s">
        <v>627</v>
      </c>
      <c r="I26" s="3">
        <v>2014</v>
      </c>
      <c r="J26" s="18"/>
      <c r="K26" s="2" t="s">
        <v>2936</v>
      </c>
      <c r="L26" s="2" t="s">
        <v>1697</v>
      </c>
      <c r="M26" s="2" t="s">
        <v>1698</v>
      </c>
      <c r="N26" s="3">
        <v>45</v>
      </c>
      <c r="O26" s="5">
        <f t="shared" si="0"/>
        <v>40</v>
      </c>
      <c r="Q26" s="3" t="s">
        <v>2543</v>
      </c>
      <c r="R26" s="3"/>
      <c r="S26" s="6" t="s">
        <v>270</v>
      </c>
      <c r="U26" s="3" t="s">
        <v>1704</v>
      </c>
      <c r="W26" s="2"/>
      <c r="X26" s="2"/>
      <c r="Z26" s="2"/>
      <c r="AA26" s="3">
        <v>2</v>
      </c>
      <c r="AB26" s="2" t="s">
        <v>267</v>
      </c>
      <c r="AC26" s="5" t="s">
        <v>2937</v>
      </c>
      <c r="AD26" s="3" t="s">
        <v>2156</v>
      </c>
      <c r="AE26" s="2"/>
      <c r="AF26" t="s">
        <v>2157</v>
      </c>
      <c r="AG26" t="s">
        <v>2938</v>
      </c>
      <c r="AI26">
        <v>20</v>
      </c>
      <c r="AJ26" s="30">
        <v>20</v>
      </c>
      <c r="AK26" t="s">
        <v>268</v>
      </c>
      <c r="AL26">
        <v>2017</v>
      </c>
      <c r="AM26">
        <v>3</v>
      </c>
      <c r="AN26" t="s">
        <v>2939</v>
      </c>
      <c r="AO26" t="s">
        <v>2909</v>
      </c>
      <c r="AQ26" t="s">
        <v>2891</v>
      </c>
      <c r="AS26" s="2" t="s">
        <v>2159</v>
      </c>
      <c r="AT26" s="2" t="s">
        <v>267</v>
      </c>
      <c r="AU26" t="s">
        <v>2935</v>
      </c>
      <c r="AV26" s="2" t="s">
        <v>2901</v>
      </c>
      <c r="AW26" s="2"/>
      <c r="AY26" s="7"/>
      <c r="AZ26" s="2"/>
      <c r="BA26" s="7"/>
      <c r="BB26" s="2"/>
      <c r="BC26" s="2"/>
      <c r="BD26" s="7"/>
      <c r="BE26" s="2"/>
      <c r="BF26" s="2"/>
      <c r="BG26" s="7"/>
      <c r="BH26" s="2"/>
      <c r="BI26" s="2"/>
      <c r="BJ26" s="7"/>
      <c r="BK26" s="6" t="s">
        <v>273</v>
      </c>
      <c r="BN26" s="2" t="s">
        <v>2940</v>
      </c>
      <c r="BO26" s="7"/>
      <c r="BP26" t="s">
        <v>1839</v>
      </c>
      <c r="BQ26" s="7"/>
      <c r="BR26" s="2"/>
      <c r="BS26" s="7"/>
      <c r="BT26" s="2"/>
      <c r="BU26" s="7"/>
      <c r="BV26" s="2"/>
      <c r="BW26" s="7"/>
      <c r="BX26" s="7"/>
      <c r="BY26" s="7"/>
      <c r="CA26" s="2"/>
      <c r="CB26" s="2"/>
      <c r="CC26" s="2"/>
      <c r="CD26" s="2"/>
      <c r="CF26" s="2"/>
      <c r="CG26" s="7"/>
      <c r="CH26" s="2"/>
      <c r="CI26" s="2"/>
      <c r="CJ26" s="2"/>
      <c r="CK26" s="2"/>
      <c r="CM26" s="7"/>
      <c r="CN26" s="7"/>
      <c r="CO26" s="7"/>
      <c r="CP26" s="7"/>
      <c r="CQ26" s="2"/>
      <c r="CR26" s="7"/>
      <c r="CS26" s="7"/>
      <c r="CV26" s="2"/>
      <c r="CZ26" s="7"/>
      <c r="DC26" s="7"/>
      <c r="DD26" s="2"/>
      <c r="DE26" s="7"/>
      <c r="DF26" s="2"/>
      <c r="DG26" s="7"/>
      <c r="DH26" s="2"/>
      <c r="DI26" s="7"/>
      <c r="DJ26" s="7"/>
      <c r="DK26" s="7"/>
      <c r="DL26" s="7"/>
      <c r="DM26" s="7"/>
      <c r="DN26" s="7"/>
      <c r="DO26" s="7"/>
      <c r="DP26" s="7"/>
      <c r="DQ26" s="6"/>
      <c r="DR26" s="7"/>
      <c r="DS26" s="2"/>
      <c r="DT26" s="7"/>
      <c r="DU26" s="7"/>
    </row>
    <row r="27" spans="1:125" ht="12" customHeight="1" thickBot="1">
      <c r="A27" s="2" t="s">
        <v>266</v>
      </c>
      <c r="B27" s="2" t="s">
        <v>267</v>
      </c>
      <c r="C27" s="2" t="s">
        <v>267</v>
      </c>
      <c r="D27" s="2" t="s">
        <v>904</v>
      </c>
      <c r="E27" s="2"/>
      <c r="F27" s="3" t="s">
        <v>267</v>
      </c>
      <c r="G27" s="2" t="s">
        <v>268</v>
      </c>
      <c r="I27" s="3"/>
      <c r="J27" s="18"/>
      <c r="K27" s="2"/>
      <c r="L27" s="2" t="s">
        <v>1697</v>
      </c>
      <c r="M27" s="2" t="s">
        <v>1698</v>
      </c>
      <c r="N27" s="3">
        <v>62</v>
      </c>
      <c r="O27" s="5">
        <f t="shared" si="0"/>
        <v>60</v>
      </c>
      <c r="Q27" s="3" t="s">
        <v>1701</v>
      </c>
      <c r="R27" s="3"/>
      <c r="S27" s="6" t="s">
        <v>270</v>
      </c>
      <c r="U27" s="3" t="s">
        <v>2546</v>
      </c>
      <c r="W27" s="2"/>
      <c r="X27" s="2" t="s">
        <v>267</v>
      </c>
      <c r="Z27" s="2"/>
      <c r="AA27" s="3"/>
      <c r="AB27" s="2"/>
      <c r="AC27" s="5"/>
      <c r="AD27" s="3"/>
      <c r="AE27" s="2"/>
      <c r="AF27" t="s">
        <v>267</v>
      </c>
      <c r="AJ27" s="15"/>
      <c r="AK27" t="s">
        <v>267</v>
      </c>
      <c r="AQ27" t="s">
        <v>2941</v>
      </c>
      <c r="AS27" s="2" t="s">
        <v>2935</v>
      </c>
      <c r="AT27" s="2"/>
      <c r="AV27" s="2" t="s">
        <v>2160</v>
      </c>
      <c r="AW27" s="2" t="s">
        <v>2942</v>
      </c>
      <c r="AX27" t="s">
        <v>268</v>
      </c>
      <c r="AY27" s="7" t="s">
        <v>2943</v>
      </c>
      <c r="AZ27" s="2"/>
      <c r="BA27" s="7"/>
      <c r="BB27" s="2"/>
      <c r="BC27" s="2"/>
      <c r="BD27" s="7"/>
      <c r="BE27" s="2"/>
      <c r="BF27" s="2"/>
      <c r="BG27" s="7"/>
      <c r="BH27" s="2"/>
      <c r="BI27" s="2"/>
      <c r="BJ27" s="7"/>
      <c r="BK27" s="6"/>
      <c r="BN27" s="2"/>
      <c r="BO27" s="7"/>
      <c r="BQ27" s="7"/>
      <c r="BR27" s="2"/>
      <c r="BS27" s="7"/>
      <c r="BT27" s="2"/>
      <c r="BU27" s="7"/>
      <c r="BV27" s="2"/>
      <c r="BW27" s="7"/>
      <c r="BX27" s="7"/>
      <c r="BY27" s="7"/>
      <c r="CA27" s="2"/>
      <c r="CB27" s="2"/>
      <c r="CC27" s="2"/>
      <c r="CD27" s="2"/>
      <c r="CF27" s="2"/>
      <c r="CG27" s="7"/>
      <c r="CH27" s="2"/>
      <c r="CI27" s="2"/>
      <c r="CJ27" s="2"/>
      <c r="CK27" s="2"/>
      <c r="CM27" s="7"/>
      <c r="CN27" s="7"/>
      <c r="CO27" s="7"/>
      <c r="CP27" s="7"/>
      <c r="CQ27" s="2"/>
      <c r="CR27" s="7"/>
      <c r="CS27" s="7"/>
      <c r="CV27" s="2"/>
      <c r="CZ27" s="7"/>
      <c r="DC27" s="7"/>
      <c r="DD27" s="2"/>
      <c r="DE27" s="7"/>
      <c r="DF27" s="2"/>
      <c r="DG27" s="7"/>
      <c r="DH27" s="2"/>
      <c r="DI27" s="7"/>
      <c r="DJ27" s="7"/>
      <c r="DK27" s="7"/>
      <c r="DL27" s="7"/>
      <c r="DM27" s="7"/>
      <c r="DN27" s="7"/>
      <c r="DO27" s="7"/>
      <c r="DP27" s="7"/>
      <c r="DQ27" s="6"/>
      <c r="DR27" s="7"/>
      <c r="DS27" s="2"/>
      <c r="DT27" s="7"/>
      <c r="DU27" s="7"/>
    </row>
    <row r="28" spans="1:125" ht="12" customHeight="1" thickBot="1">
      <c r="A28" s="2" t="s">
        <v>269</v>
      </c>
      <c r="B28" s="2" t="s">
        <v>267</v>
      </c>
      <c r="C28" s="2" t="s">
        <v>267</v>
      </c>
      <c r="D28" s="2" t="s">
        <v>276</v>
      </c>
      <c r="E28" s="2" t="s">
        <v>2944</v>
      </c>
      <c r="F28" s="3" t="s">
        <v>268</v>
      </c>
      <c r="G28" s="2" t="s">
        <v>268</v>
      </c>
      <c r="I28" s="3"/>
      <c r="J28" s="18"/>
      <c r="K28" s="2"/>
      <c r="L28" s="2" t="s">
        <v>2537</v>
      </c>
      <c r="M28" s="2" t="s">
        <v>1698</v>
      </c>
      <c r="N28" s="3">
        <v>35</v>
      </c>
      <c r="O28" s="5">
        <f t="shared" si="0"/>
        <v>30</v>
      </c>
      <c r="P28">
        <v>20</v>
      </c>
      <c r="Q28" s="3" t="s">
        <v>2543</v>
      </c>
      <c r="R28" s="3" t="s">
        <v>2888</v>
      </c>
      <c r="S28" s="6" t="s">
        <v>270</v>
      </c>
      <c r="U28" s="3" t="s">
        <v>1704</v>
      </c>
      <c r="W28" s="2"/>
      <c r="X28" s="2"/>
      <c r="Z28" s="2"/>
      <c r="AA28" s="3">
        <v>4</v>
      </c>
      <c r="AB28" s="2" t="s">
        <v>268</v>
      </c>
      <c r="AC28" s="5"/>
      <c r="AD28" s="3" t="s">
        <v>2156</v>
      </c>
      <c r="AE28" s="2" t="s">
        <v>2156</v>
      </c>
      <c r="AF28" t="s">
        <v>267</v>
      </c>
      <c r="AJ28" s="15"/>
      <c r="AK28" t="s">
        <v>268</v>
      </c>
      <c r="AL28">
        <v>2003</v>
      </c>
      <c r="AM28">
        <v>20</v>
      </c>
      <c r="AN28" t="s">
        <v>2945</v>
      </c>
      <c r="AO28" t="s">
        <v>2909</v>
      </c>
      <c r="AQ28" t="s">
        <v>2946</v>
      </c>
      <c r="AS28" s="2" t="s">
        <v>2935</v>
      </c>
      <c r="AT28" s="2" t="s">
        <v>268</v>
      </c>
      <c r="AV28" s="2" t="s">
        <v>268</v>
      </c>
      <c r="AW28" s="2"/>
      <c r="AY28" s="7"/>
      <c r="AZ28" s="2"/>
      <c r="BA28" s="7"/>
      <c r="BB28" s="2"/>
      <c r="BC28" s="2"/>
      <c r="BD28" s="7" t="s">
        <v>395</v>
      </c>
      <c r="BE28" s="2"/>
      <c r="BF28" s="2"/>
      <c r="BG28" s="7"/>
      <c r="BH28" s="2" t="s">
        <v>2947</v>
      </c>
      <c r="BI28" s="2"/>
      <c r="BJ28" s="7"/>
      <c r="BK28" s="6" t="s">
        <v>276</v>
      </c>
      <c r="BM28" t="s">
        <v>2948</v>
      </c>
      <c r="BN28" s="2"/>
      <c r="BO28" s="7"/>
      <c r="BQ28" s="7"/>
      <c r="BR28" s="2"/>
      <c r="BS28" s="7"/>
      <c r="BT28" s="2"/>
      <c r="BU28" s="7"/>
      <c r="BV28" s="2"/>
      <c r="BW28" s="7"/>
      <c r="BX28" s="7"/>
      <c r="BY28" s="7"/>
      <c r="CA28" s="2"/>
      <c r="CB28" s="2"/>
      <c r="CC28" s="2"/>
      <c r="CD28" s="2"/>
      <c r="CF28" s="2"/>
      <c r="CG28" s="7"/>
      <c r="CH28" s="2"/>
      <c r="CI28" s="2"/>
      <c r="CJ28" s="2"/>
      <c r="CK28" s="2"/>
      <c r="CM28" s="7"/>
      <c r="CN28" s="7"/>
      <c r="CO28" s="7"/>
      <c r="CP28" s="7"/>
      <c r="CQ28" s="2"/>
      <c r="CR28" s="7"/>
      <c r="CS28" s="7"/>
      <c r="CV28" s="2"/>
      <c r="CZ28" s="7"/>
      <c r="DC28" s="7"/>
      <c r="DD28" s="2"/>
      <c r="DE28" s="7"/>
      <c r="DF28" s="2"/>
      <c r="DG28" s="7"/>
      <c r="DH28" s="2"/>
      <c r="DI28" s="7"/>
      <c r="DJ28" s="7"/>
      <c r="DK28" s="7"/>
      <c r="DL28" s="7"/>
      <c r="DM28" s="7"/>
      <c r="DN28" s="7"/>
      <c r="DO28" s="7"/>
      <c r="DP28" s="7"/>
      <c r="DQ28" s="6"/>
      <c r="DR28" s="7"/>
      <c r="DS28" s="2"/>
      <c r="DT28" s="7"/>
      <c r="DU28" s="7"/>
    </row>
    <row r="29" spans="1:125" ht="12" customHeight="1" thickBot="1">
      <c r="A29" s="2" t="s">
        <v>266</v>
      </c>
      <c r="B29" s="2" t="s">
        <v>267</v>
      </c>
      <c r="C29" s="2" t="s">
        <v>267</v>
      </c>
      <c r="D29" s="2" t="s">
        <v>904</v>
      </c>
      <c r="E29" s="2"/>
      <c r="F29" s="3" t="s">
        <v>267</v>
      </c>
      <c r="G29" s="2" t="s">
        <v>268</v>
      </c>
      <c r="I29" s="3"/>
      <c r="J29" s="18"/>
      <c r="K29" s="2"/>
      <c r="L29" s="2" t="s">
        <v>2949</v>
      </c>
      <c r="M29" s="2" t="s">
        <v>1698</v>
      </c>
      <c r="N29" s="3">
        <v>37</v>
      </c>
      <c r="O29" s="5">
        <f t="shared" si="0"/>
        <v>30</v>
      </c>
      <c r="Q29" s="3" t="s">
        <v>1701</v>
      </c>
      <c r="R29" s="3"/>
      <c r="S29" s="6" t="s">
        <v>270</v>
      </c>
      <c r="U29" s="3" t="s">
        <v>2546</v>
      </c>
      <c r="W29" s="2"/>
      <c r="X29" s="2" t="s">
        <v>268</v>
      </c>
      <c r="Z29" s="2" t="s">
        <v>267</v>
      </c>
      <c r="AA29" s="3">
        <v>2</v>
      </c>
      <c r="AB29" s="2" t="s">
        <v>267</v>
      </c>
      <c r="AC29" s="32" t="s">
        <v>2950</v>
      </c>
      <c r="AD29" s="3" t="s">
        <v>2898</v>
      </c>
      <c r="AE29" s="2"/>
      <c r="AF29" t="s">
        <v>267</v>
      </c>
      <c r="AJ29" s="15"/>
      <c r="AK29" t="s">
        <v>267</v>
      </c>
      <c r="AQ29" t="s">
        <v>2891</v>
      </c>
      <c r="AS29" s="2" t="s">
        <v>2892</v>
      </c>
      <c r="AT29" s="2"/>
      <c r="AV29" s="2" t="s">
        <v>268</v>
      </c>
      <c r="AW29" s="2"/>
      <c r="AY29" s="7"/>
      <c r="AZ29" s="2" t="s">
        <v>2942</v>
      </c>
      <c r="BA29" s="7"/>
      <c r="BB29" s="2" t="s">
        <v>2942</v>
      </c>
      <c r="BC29" s="2" t="s">
        <v>268</v>
      </c>
      <c r="BD29" s="7" t="s">
        <v>429</v>
      </c>
      <c r="BE29" s="2" t="s">
        <v>2942</v>
      </c>
      <c r="BF29" s="2" t="s">
        <v>268</v>
      </c>
      <c r="BG29" s="7" t="s">
        <v>396</v>
      </c>
      <c r="BH29" s="2" t="s">
        <v>2942</v>
      </c>
      <c r="BI29" s="2"/>
      <c r="BJ29" s="7"/>
      <c r="BK29" s="6"/>
      <c r="BN29" s="2"/>
      <c r="BO29" s="7"/>
      <c r="BQ29" s="7"/>
      <c r="BR29" s="2"/>
      <c r="BS29" s="7"/>
      <c r="BT29" s="2"/>
      <c r="BU29" s="7"/>
      <c r="BV29" s="2"/>
      <c r="BW29" s="7"/>
      <c r="BX29" s="7"/>
      <c r="BY29" s="7"/>
      <c r="CA29" s="2"/>
      <c r="CB29" s="2"/>
      <c r="CC29" s="2"/>
      <c r="CD29" s="2"/>
      <c r="CF29" s="2"/>
      <c r="CG29" s="7"/>
      <c r="CH29" s="2"/>
      <c r="CI29" s="2"/>
      <c r="CJ29" s="2"/>
      <c r="CK29" s="2"/>
      <c r="CM29" s="7"/>
      <c r="CN29" s="7"/>
      <c r="CO29" s="7"/>
      <c r="CP29" s="7"/>
      <c r="CQ29" s="2"/>
      <c r="CR29" s="7"/>
      <c r="CS29" s="7"/>
      <c r="CV29" s="2"/>
      <c r="CZ29" s="7"/>
      <c r="DC29" s="7"/>
      <c r="DD29" s="2"/>
      <c r="DE29" s="7"/>
      <c r="DF29" s="2"/>
      <c r="DG29" s="7"/>
      <c r="DH29" s="2"/>
      <c r="DI29" s="7"/>
      <c r="DJ29" s="7"/>
      <c r="DK29" s="7"/>
      <c r="DL29" s="7"/>
      <c r="DM29" s="7"/>
      <c r="DN29" s="7"/>
      <c r="DO29" s="7"/>
      <c r="DP29" s="7"/>
      <c r="DQ29" s="6"/>
      <c r="DR29" s="7"/>
      <c r="DS29" s="2"/>
      <c r="DT29" s="7"/>
      <c r="DU29" s="7"/>
    </row>
    <row r="30" spans="1:125" ht="12" customHeight="1" thickBot="1">
      <c r="A30" s="2" t="s">
        <v>269</v>
      </c>
      <c r="B30" s="2" t="s">
        <v>267</v>
      </c>
      <c r="C30" s="2" t="s">
        <v>267</v>
      </c>
      <c r="D30" s="2" t="s">
        <v>904</v>
      </c>
      <c r="E30" s="2"/>
      <c r="F30" s="3" t="s">
        <v>267</v>
      </c>
      <c r="G30" s="2" t="s">
        <v>267</v>
      </c>
      <c r="H30" t="s">
        <v>2683</v>
      </c>
      <c r="I30" s="3"/>
      <c r="J30" s="18"/>
      <c r="K30" s="2" t="s">
        <v>2951</v>
      </c>
      <c r="L30" s="2" t="s">
        <v>2952</v>
      </c>
      <c r="M30" s="2" t="s">
        <v>1698</v>
      </c>
      <c r="N30" s="3">
        <v>32</v>
      </c>
      <c r="O30" s="5">
        <f t="shared" si="0"/>
        <v>30</v>
      </c>
      <c r="P30">
        <v>28</v>
      </c>
      <c r="Q30" s="3" t="s">
        <v>2888</v>
      </c>
      <c r="R30" s="3" t="s">
        <v>2888</v>
      </c>
      <c r="S30" s="6" t="s">
        <v>270</v>
      </c>
      <c r="U30" s="3" t="s">
        <v>2953</v>
      </c>
      <c r="W30" s="2"/>
      <c r="X30" s="2" t="s">
        <v>268</v>
      </c>
      <c r="Z30" s="2" t="s">
        <v>267</v>
      </c>
      <c r="AA30" s="3">
        <v>2</v>
      </c>
      <c r="AB30" s="2" t="s">
        <v>267</v>
      </c>
      <c r="AC30" s="5" t="s">
        <v>2954</v>
      </c>
      <c r="AD30" s="3" t="s">
        <v>2898</v>
      </c>
      <c r="AE30" s="2" t="s">
        <v>2890</v>
      </c>
      <c r="AF30" t="s">
        <v>267</v>
      </c>
      <c r="AJ30" s="15"/>
      <c r="AK30" t="s">
        <v>268</v>
      </c>
      <c r="AL30">
        <v>2015</v>
      </c>
      <c r="AM30">
        <v>5</v>
      </c>
      <c r="AN30" t="s">
        <v>2955</v>
      </c>
      <c r="AO30" t="s">
        <v>2934</v>
      </c>
      <c r="AQ30" t="s">
        <v>2891</v>
      </c>
      <c r="AS30" s="2" t="s">
        <v>2892</v>
      </c>
      <c r="AT30" s="2" t="s">
        <v>267</v>
      </c>
      <c r="AU30" t="s">
        <v>2892</v>
      </c>
      <c r="AV30" s="2" t="s">
        <v>268</v>
      </c>
      <c r="AW30" s="2"/>
      <c r="AY30" s="7"/>
      <c r="AZ30" s="2" t="s">
        <v>1839</v>
      </c>
      <c r="BA30" s="7"/>
      <c r="BB30" s="2" t="s">
        <v>2893</v>
      </c>
      <c r="BC30" s="2" t="s">
        <v>268</v>
      </c>
      <c r="BD30" s="7"/>
      <c r="BE30" s="2"/>
      <c r="BF30" s="2"/>
      <c r="BG30" s="7"/>
      <c r="BH30" s="2"/>
      <c r="BI30" s="2"/>
      <c r="BJ30" s="7"/>
      <c r="BK30" s="6"/>
      <c r="BN30" s="2"/>
      <c r="BO30" s="7"/>
      <c r="BQ30" s="7"/>
      <c r="BR30" s="2"/>
      <c r="BS30" s="7"/>
      <c r="BT30" s="2"/>
      <c r="BU30" s="7"/>
      <c r="BV30" s="2"/>
      <c r="BW30" s="7"/>
      <c r="BX30" s="7"/>
      <c r="BY30" s="7"/>
      <c r="CA30" s="2"/>
      <c r="CB30" s="2"/>
      <c r="CC30" s="2"/>
      <c r="CD30" s="2"/>
      <c r="CF30" s="2"/>
      <c r="CG30" s="7"/>
      <c r="CH30" s="2"/>
      <c r="CI30" s="2"/>
      <c r="CJ30" s="2"/>
      <c r="CK30" s="2"/>
      <c r="CM30" s="7"/>
      <c r="CN30" s="7"/>
      <c r="CO30" s="7"/>
      <c r="CP30" s="7"/>
      <c r="CQ30" s="2"/>
      <c r="CR30" s="7"/>
      <c r="CS30" s="7"/>
      <c r="CV30" s="2"/>
      <c r="CZ30" s="7"/>
      <c r="DC30" s="7"/>
      <c r="DD30" s="2"/>
      <c r="DE30" s="7"/>
      <c r="DF30" s="2"/>
      <c r="DG30" s="7"/>
      <c r="DH30" s="2"/>
      <c r="DI30" s="7"/>
      <c r="DJ30" s="7"/>
      <c r="DK30" s="7"/>
      <c r="DL30" s="7"/>
      <c r="DM30" s="7"/>
      <c r="DN30" s="7"/>
      <c r="DO30" s="7"/>
      <c r="DP30" s="7"/>
      <c r="DQ30" s="6"/>
      <c r="DR30" s="7"/>
      <c r="DS30" s="2"/>
      <c r="DT30" s="7"/>
      <c r="DU30" s="7"/>
    </row>
    <row r="31" spans="1:125" ht="12" customHeight="1" thickBot="1">
      <c r="A31" s="2" t="s">
        <v>266</v>
      </c>
      <c r="B31" s="2" t="s">
        <v>267</v>
      </c>
      <c r="C31" s="2" t="s">
        <v>267</v>
      </c>
      <c r="D31" s="2" t="s">
        <v>904</v>
      </c>
      <c r="E31" s="2"/>
      <c r="F31" s="3" t="s">
        <v>267</v>
      </c>
      <c r="G31" s="2" t="s">
        <v>267</v>
      </c>
      <c r="H31" t="s">
        <v>627</v>
      </c>
      <c r="I31" s="3">
        <v>2015</v>
      </c>
      <c r="J31" s="18"/>
      <c r="K31" s="2" t="s">
        <v>2956</v>
      </c>
      <c r="L31" s="2" t="s">
        <v>2537</v>
      </c>
      <c r="M31" s="2" t="s">
        <v>2894</v>
      </c>
      <c r="N31" s="3">
        <v>26</v>
      </c>
      <c r="O31" s="5">
        <f t="shared" si="0"/>
        <v>20</v>
      </c>
      <c r="Q31" s="3" t="s">
        <v>1701</v>
      </c>
      <c r="R31" s="3"/>
      <c r="S31" s="6" t="s">
        <v>270</v>
      </c>
      <c r="U31" s="3" t="s">
        <v>2546</v>
      </c>
      <c r="W31" s="2"/>
      <c r="X31" s="2" t="s">
        <v>268</v>
      </c>
      <c r="Z31" s="2" t="s">
        <v>267</v>
      </c>
      <c r="AA31" s="3">
        <v>2</v>
      </c>
      <c r="AB31" s="2" t="s">
        <v>267</v>
      </c>
      <c r="AC31" s="32" t="s">
        <v>2957</v>
      </c>
      <c r="AD31" s="3" t="s">
        <v>2907</v>
      </c>
      <c r="AE31" s="2"/>
      <c r="AF31" t="s">
        <v>267</v>
      </c>
      <c r="AJ31" s="15"/>
      <c r="AK31" t="s">
        <v>267</v>
      </c>
      <c r="AQ31" t="s">
        <v>2891</v>
      </c>
      <c r="AS31" s="2" t="s">
        <v>2159</v>
      </c>
      <c r="AT31" s="2"/>
      <c r="AV31" s="2" t="s">
        <v>2160</v>
      </c>
      <c r="AW31" s="2" t="s">
        <v>2958</v>
      </c>
      <c r="AX31" t="s">
        <v>268</v>
      </c>
      <c r="AY31" s="7" t="s">
        <v>2959</v>
      </c>
      <c r="AZ31" s="2" t="s">
        <v>2942</v>
      </c>
      <c r="BA31" s="7" t="s">
        <v>394</v>
      </c>
      <c r="BB31" s="2" t="s">
        <v>1839</v>
      </c>
      <c r="BC31" s="2" t="s">
        <v>268</v>
      </c>
      <c r="BD31" s="7"/>
      <c r="BE31" s="2" t="s">
        <v>1839</v>
      </c>
      <c r="BF31" s="2" t="s">
        <v>268</v>
      </c>
      <c r="BG31" s="7" t="s">
        <v>430</v>
      </c>
      <c r="BH31" s="2" t="s">
        <v>1839</v>
      </c>
      <c r="BI31" s="2" t="s">
        <v>268</v>
      </c>
      <c r="BJ31" s="7" t="s">
        <v>397</v>
      </c>
      <c r="BK31" s="6" t="s">
        <v>277</v>
      </c>
      <c r="BL31" s="33" t="s">
        <v>2960</v>
      </c>
      <c r="BN31" s="2" t="s">
        <v>2961</v>
      </c>
      <c r="BO31" s="7"/>
      <c r="BP31" t="s">
        <v>1839</v>
      </c>
      <c r="BQ31" s="7"/>
      <c r="BR31" s="2" t="s">
        <v>2904</v>
      </c>
      <c r="BS31" s="7" t="s">
        <v>400</v>
      </c>
      <c r="BT31" s="2" t="s">
        <v>2903</v>
      </c>
      <c r="BU31" s="7"/>
      <c r="BV31" s="2" t="s">
        <v>1839</v>
      </c>
      <c r="BW31" s="7"/>
      <c r="BX31" s="7" t="s">
        <v>403</v>
      </c>
      <c r="BY31" s="7" t="s">
        <v>404</v>
      </c>
      <c r="BZ31" t="s">
        <v>1839</v>
      </c>
      <c r="CA31" s="2" t="s">
        <v>2962</v>
      </c>
      <c r="CB31" s="2" t="s">
        <v>2963</v>
      </c>
      <c r="CC31" s="2" t="s">
        <v>2964</v>
      </c>
      <c r="CD31" s="2" t="s">
        <v>2965</v>
      </c>
      <c r="CE31" t="s">
        <v>2964</v>
      </c>
      <c r="CF31" s="2" t="s">
        <v>267</v>
      </c>
      <c r="CG31" s="7" t="s">
        <v>405</v>
      </c>
      <c r="CH31" s="2" t="s">
        <v>268</v>
      </c>
      <c r="CI31" s="2"/>
      <c r="CJ31" s="2" t="s">
        <v>268</v>
      </c>
      <c r="CK31" s="2" t="s">
        <v>268</v>
      </c>
      <c r="CM31" s="7"/>
      <c r="CN31" s="7"/>
      <c r="CO31" s="7"/>
      <c r="CP31" s="7"/>
      <c r="CQ31" s="2" t="s">
        <v>2966</v>
      </c>
      <c r="CR31" s="7"/>
      <c r="CS31" s="7"/>
      <c r="CT31" t="s">
        <v>2967</v>
      </c>
      <c r="CV31" s="2" t="s">
        <v>267</v>
      </c>
      <c r="CW31" t="s">
        <v>2968</v>
      </c>
      <c r="CZ31" s="7"/>
      <c r="DA31" t="s">
        <v>2969</v>
      </c>
      <c r="DC31" s="7"/>
      <c r="DD31" s="2" t="s">
        <v>267</v>
      </c>
      <c r="DE31" s="7"/>
      <c r="DF31" s="2" t="s">
        <v>2970</v>
      </c>
      <c r="DG31" s="7" t="s">
        <v>415</v>
      </c>
      <c r="DH31" s="2" t="s">
        <v>2970</v>
      </c>
      <c r="DI31" s="7"/>
      <c r="DJ31" s="7"/>
      <c r="DK31" s="7"/>
      <c r="DL31" s="7"/>
      <c r="DM31" s="7"/>
      <c r="DN31" s="7"/>
      <c r="DO31" s="7"/>
      <c r="DP31" s="7"/>
      <c r="DQ31" s="6"/>
      <c r="DR31" s="7"/>
      <c r="DS31" s="2"/>
      <c r="DT31" s="7"/>
      <c r="DU31" s="7"/>
    </row>
    <row r="32" spans="1:125" ht="12" customHeight="1" thickBot="1">
      <c r="A32" s="2" t="s">
        <v>266</v>
      </c>
      <c r="B32" s="2" t="s">
        <v>267</v>
      </c>
      <c r="C32" s="2" t="s">
        <v>267</v>
      </c>
      <c r="D32" s="2" t="s">
        <v>904</v>
      </c>
      <c r="E32" s="2"/>
      <c r="F32" s="3" t="s">
        <v>267</v>
      </c>
      <c r="G32" s="2" t="s">
        <v>268</v>
      </c>
      <c r="I32" s="3"/>
      <c r="J32" s="18"/>
      <c r="K32" s="2"/>
      <c r="L32" s="2" t="s">
        <v>1697</v>
      </c>
      <c r="M32" s="2" t="s">
        <v>1698</v>
      </c>
      <c r="N32" s="3">
        <v>47</v>
      </c>
      <c r="O32" s="5">
        <f t="shared" si="0"/>
        <v>40</v>
      </c>
      <c r="Q32" s="3" t="s">
        <v>2543</v>
      </c>
      <c r="R32" s="3"/>
      <c r="S32" s="6" t="s">
        <v>270</v>
      </c>
      <c r="U32" s="3" t="s">
        <v>2546</v>
      </c>
      <c r="W32" s="2"/>
      <c r="X32" s="2" t="s">
        <v>267</v>
      </c>
      <c r="Z32" s="2"/>
      <c r="AA32" s="3"/>
      <c r="AB32" s="2"/>
      <c r="AC32" s="5"/>
      <c r="AD32" s="3"/>
      <c r="AE32" s="2"/>
      <c r="AF32" t="s">
        <v>2157</v>
      </c>
      <c r="AG32" t="s">
        <v>2971</v>
      </c>
      <c r="AI32" t="s">
        <v>2972</v>
      </c>
      <c r="AJ32" s="34" t="s">
        <v>2973</v>
      </c>
      <c r="AK32" t="s">
        <v>267</v>
      </c>
      <c r="AQ32" t="s">
        <v>2974</v>
      </c>
      <c r="AS32" s="2" t="s">
        <v>2159</v>
      </c>
      <c r="AT32" s="2"/>
      <c r="AV32" s="2" t="s">
        <v>2160</v>
      </c>
      <c r="AW32" s="2" t="s">
        <v>2975</v>
      </c>
      <c r="AX32" t="s">
        <v>268</v>
      </c>
      <c r="AY32" s="7"/>
      <c r="AZ32" s="2" t="s">
        <v>2942</v>
      </c>
      <c r="BA32" s="7"/>
      <c r="BB32" s="2" t="s">
        <v>2958</v>
      </c>
      <c r="BC32" s="2" t="s">
        <v>267</v>
      </c>
      <c r="BD32" s="7"/>
      <c r="BE32" s="2"/>
      <c r="BF32" s="2"/>
      <c r="BG32" s="7"/>
      <c r="BH32" s="2" t="s">
        <v>1839</v>
      </c>
      <c r="BI32" s="2" t="s">
        <v>268</v>
      </c>
      <c r="BJ32" s="7"/>
      <c r="BK32" s="6" t="s">
        <v>274</v>
      </c>
      <c r="BN32" s="2" t="s">
        <v>2940</v>
      </c>
      <c r="BO32" s="7"/>
      <c r="BP32" t="s">
        <v>2917</v>
      </c>
      <c r="BQ32" s="7" t="s">
        <v>399</v>
      </c>
      <c r="BR32" s="2" t="s">
        <v>2918</v>
      </c>
      <c r="BS32" s="7"/>
      <c r="BT32" s="2" t="s">
        <v>2917</v>
      </c>
      <c r="BU32" s="7"/>
      <c r="BV32" s="2" t="s">
        <v>2975</v>
      </c>
      <c r="BW32" s="7"/>
      <c r="BX32" s="7"/>
      <c r="BY32" s="7"/>
      <c r="BZ32" t="s">
        <v>2942</v>
      </c>
      <c r="CA32" s="2" t="s">
        <v>2976</v>
      </c>
      <c r="CB32" s="2" t="s">
        <v>2964</v>
      </c>
      <c r="CC32" s="2" t="s">
        <v>2964</v>
      </c>
      <c r="CD32" s="2" t="s">
        <v>2965</v>
      </c>
      <c r="CE32" t="s">
        <v>2964</v>
      </c>
      <c r="CF32" s="2" t="s">
        <v>268</v>
      </c>
      <c r="CG32" s="7"/>
      <c r="CH32" s="2" t="s">
        <v>268</v>
      </c>
      <c r="CI32" s="2"/>
      <c r="CJ32" s="2" t="s">
        <v>268</v>
      </c>
      <c r="CK32" s="2" t="s">
        <v>267</v>
      </c>
      <c r="CM32" s="7"/>
      <c r="CN32" s="7"/>
      <c r="CO32" s="7"/>
      <c r="CP32" s="7"/>
      <c r="CQ32" s="2" t="s">
        <v>2970</v>
      </c>
      <c r="CR32" s="7"/>
      <c r="CS32" s="7"/>
      <c r="CV32" s="2"/>
      <c r="CZ32" s="7"/>
      <c r="DC32" s="7"/>
      <c r="DD32" s="2" t="s">
        <v>267</v>
      </c>
      <c r="DE32" s="7"/>
      <c r="DF32" s="2" t="s">
        <v>268</v>
      </c>
      <c r="DG32" s="7"/>
      <c r="DH32" s="2" t="s">
        <v>268</v>
      </c>
      <c r="DI32" s="7"/>
      <c r="DJ32" s="7"/>
      <c r="DK32" s="7"/>
      <c r="DL32" s="7"/>
      <c r="DM32" s="7"/>
      <c r="DN32" s="7"/>
      <c r="DO32" s="7"/>
      <c r="DP32" s="7"/>
      <c r="DQ32" s="6" t="s">
        <v>278</v>
      </c>
      <c r="DR32" s="7"/>
      <c r="DS32" s="2" t="s">
        <v>267</v>
      </c>
      <c r="DT32" s="7"/>
      <c r="DU32" s="7"/>
    </row>
    <row r="33" spans="1:126" ht="12" customHeight="1" thickBot="1">
      <c r="A33" s="2" t="s">
        <v>269</v>
      </c>
      <c r="B33" s="2" t="s">
        <v>267</v>
      </c>
      <c r="C33" s="2" t="s">
        <v>267</v>
      </c>
      <c r="D33" s="2" t="s">
        <v>1649</v>
      </c>
      <c r="E33" s="2" t="s">
        <v>2977</v>
      </c>
      <c r="F33" s="3" t="s">
        <v>268</v>
      </c>
      <c r="G33" s="2" t="s">
        <v>268</v>
      </c>
      <c r="I33" s="3"/>
      <c r="J33" s="18"/>
      <c r="K33" s="2"/>
      <c r="L33" s="2" t="s">
        <v>1697</v>
      </c>
      <c r="M33" s="2" t="s">
        <v>1698</v>
      </c>
      <c r="N33" s="3">
        <v>18</v>
      </c>
      <c r="O33" s="5">
        <f t="shared" si="0"/>
        <v>10</v>
      </c>
      <c r="P33" s="35">
        <v>43024</v>
      </c>
      <c r="Q33" s="3" t="s">
        <v>2888</v>
      </c>
      <c r="R33" s="3" t="s">
        <v>1532</v>
      </c>
      <c r="S33" s="6" t="s">
        <v>270</v>
      </c>
      <c r="U33" s="3" t="s">
        <v>1704</v>
      </c>
      <c r="W33" s="2"/>
      <c r="X33" s="2"/>
      <c r="Z33" s="2"/>
      <c r="AA33" s="3">
        <v>3</v>
      </c>
      <c r="AB33" s="2" t="s">
        <v>267</v>
      </c>
      <c r="AC33" s="5" t="s">
        <v>2978</v>
      </c>
      <c r="AD33" s="3" t="s">
        <v>2979</v>
      </c>
      <c r="AE33" s="2" t="s">
        <v>2979</v>
      </c>
      <c r="AF33" t="s">
        <v>2895</v>
      </c>
      <c r="AH33" t="s">
        <v>2980</v>
      </c>
      <c r="AI33" t="s">
        <v>2981</v>
      </c>
      <c r="AJ33" s="30">
        <v>10</v>
      </c>
      <c r="AK33" t="s">
        <v>267</v>
      </c>
      <c r="AQ33" t="s">
        <v>2891</v>
      </c>
      <c r="AS33" s="2" t="s">
        <v>2935</v>
      </c>
      <c r="AT33" s="2"/>
      <c r="AV33" s="2" t="s">
        <v>268</v>
      </c>
      <c r="AW33" s="2"/>
      <c r="AY33" s="7"/>
      <c r="AZ33" s="2" t="s">
        <v>2893</v>
      </c>
      <c r="BA33" s="7" t="s">
        <v>428</v>
      </c>
      <c r="BB33" s="2" t="s">
        <v>2958</v>
      </c>
      <c r="BC33" s="2" t="s">
        <v>267</v>
      </c>
      <c r="BD33" s="7"/>
      <c r="BE33" s="2"/>
      <c r="BF33" s="2"/>
      <c r="BG33" s="7"/>
      <c r="BH33" s="2"/>
      <c r="BI33" s="2"/>
      <c r="BJ33" s="7"/>
      <c r="BK33" s="6"/>
      <c r="BN33" s="2"/>
      <c r="BO33" s="7"/>
      <c r="BQ33" s="7"/>
      <c r="BR33" s="2"/>
      <c r="BS33" s="7"/>
      <c r="BT33" s="2"/>
      <c r="BU33" s="7"/>
      <c r="BV33" s="2"/>
      <c r="BW33" s="7"/>
      <c r="BX33" s="7"/>
      <c r="BY33" s="7"/>
      <c r="CA33" s="2"/>
      <c r="CB33" s="2"/>
      <c r="CC33" s="2"/>
      <c r="CD33" s="2"/>
      <c r="CF33" s="2"/>
      <c r="CG33" s="7"/>
      <c r="CH33" s="2"/>
      <c r="CI33" s="2"/>
      <c r="CJ33" s="2"/>
      <c r="CK33" s="2"/>
      <c r="CM33" s="7"/>
      <c r="CN33" s="7"/>
      <c r="CO33" s="7"/>
      <c r="CP33" s="7"/>
      <c r="CQ33" s="2"/>
      <c r="CR33" s="7"/>
      <c r="CS33" s="7"/>
      <c r="CV33" s="2"/>
      <c r="CZ33" s="7"/>
      <c r="DC33" s="7"/>
      <c r="DD33" s="2"/>
      <c r="DE33" s="7"/>
      <c r="DF33" s="2"/>
      <c r="DG33" s="7"/>
      <c r="DH33" s="2"/>
      <c r="DI33" s="7"/>
      <c r="DJ33" s="7"/>
      <c r="DK33" s="7"/>
      <c r="DL33" s="7"/>
      <c r="DM33" s="7"/>
      <c r="DN33" s="7"/>
      <c r="DO33" s="7"/>
      <c r="DP33" s="7"/>
      <c r="DQ33" s="6"/>
      <c r="DR33" s="7"/>
      <c r="DS33" s="2"/>
      <c r="DT33" s="7"/>
      <c r="DU33" s="7"/>
    </row>
    <row r="34" spans="1:126" ht="12" customHeight="1" thickBot="1">
      <c r="A34" s="2" t="s">
        <v>269</v>
      </c>
      <c r="B34" s="2" t="s">
        <v>267</v>
      </c>
      <c r="C34" s="2" t="s">
        <v>267</v>
      </c>
      <c r="D34" s="2" t="s">
        <v>1649</v>
      </c>
      <c r="E34" s="2" t="s">
        <v>2982</v>
      </c>
      <c r="F34" s="3" t="s">
        <v>268</v>
      </c>
      <c r="G34" s="2" t="s">
        <v>268</v>
      </c>
      <c r="I34" s="3"/>
      <c r="J34" s="18"/>
      <c r="K34" s="2"/>
      <c r="L34" s="2" t="s">
        <v>906</v>
      </c>
      <c r="M34" s="2" t="s">
        <v>1698</v>
      </c>
      <c r="N34" s="3">
        <v>28</v>
      </c>
      <c r="O34" s="5">
        <f t="shared" ref="O34:O65" si="1">FLOOR(N34/10,1)*10</f>
        <v>20</v>
      </c>
      <c r="P34">
        <v>23</v>
      </c>
      <c r="Q34" s="3" t="s">
        <v>2925</v>
      </c>
      <c r="R34" s="3" t="s">
        <v>2925</v>
      </c>
      <c r="S34" s="6" t="s">
        <v>270</v>
      </c>
      <c r="U34" s="3" t="s">
        <v>1704</v>
      </c>
      <c r="W34" s="2"/>
      <c r="X34" s="2"/>
      <c r="Z34" s="2"/>
      <c r="AA34" s="3">
        <v>2</v>
      </c>
      <c r="AB34" s="2" t="s">
        <v>267</v>
      </c>
      <c r="AC34" s="5" t="s">
        <v>2983</v>
      </c>
      <c r="AD34" s="3" t="s">
        <v>2907</v>
      </c>
      <c r="AE34" s="2" t="s">
        <v>2984</v>
      </c>
      <c r="AF34" t="s">
        <v>267</v>
      </c>
      <c r="AJ34" s="15"/>
      <c r="AK34" t="s">
        <v>267</v>
      </c>
      <c r="AQ34" t="s">
        <v>2985</v>
      </c>
      <c r="AS34" s="2" t="s">
        <v>2159</v>
      </c>
      <c r="AT34" s="2"/>
      <c r="AV34" s="2" t="s">
        <v>2911</v>
      </c>
      <c r="AW34" s="2" t="s">
        <v>2986</v>
      </c>
      <c r="AX34" t="s">
        <v>268</v>
      </c>
      <c r="AY34" s="7" t="s">
        <v>2987</v>
      </c>
      <c r="AZ34" s="2" t="s">
        <v>1839</v>
      </c>
      <c r="BA34" s="7" t="s">
        <v>461</v>
      </c>
      <c r="BB34" s="2" t="s">
        <v>1839</v>
      </c>
      <c r="BC34" s="2" t="s">
        <v>268</v>
      </c>
      <c r="BD34" s="7" t="s">
        <v>462</v>
      </c>
      <c r="BE34" s="2" t="s">
        <v>1839</v>
      </c>
      <c r="BF34" s="2" t="s">
        <v>268</v>
      </c>
      <c r="BG34" s="7" t="s">
        <v>463</v>
      </c>
      <c r="BH34" s="2" t="s">
        <v>2942</v>
      </c>
      <c r="BI34" s="2" t="s">
        <v>268</v>
      </c>
      <c r="BJ34" s="7" t="s">
        <v>431</v>
      </c>
      <c r="BK34" s="6" t="s">
        <v>279</v>
      </c>
      <c r="BL34" t="s">
        <v>2988</v>
      </c>
      <c r="BN34" s="2" t="s">
        <v>2961</v>
      </c>
      <c r="BO34" s="7"/>
      <c r="BP34" t="s">
        <v>1839</v>
      </c>
      <c r="BQ34" s="7"/>
      <c r="BR34" s="2" t="s">
        <v>2918</v>
      </c>
      <c r="BS34" s="7"/>
      <c r="BT34" s="2" t="s">
        <v>2917</v>
      </c>
      <c r="BU34" s="7"/>
      <c r="BV34" s="2"/>
      <c r="BW34" s="7"/>
      <c r="BX34" s="7"/>
      <c r="BY34" s="7"/>
      <c r="CA34" s="2"/>
      <c r="CB34" s="2"/>
      <c r="CC34" s="2"/>
      <c r="CD34" s="2"/>
      <c r="CF34" s="2"/>
      <c r="CG34" s="7"/>
      <c r="CH34" s="2"/>
      <c r="CI34" s="2"/>
      <c r="CJ34" s="2"/>
      <c r="CK34" s="2"/>
      <c r="CM34" s="7"/>
      <c r="CN34" s="7"/>
      <c r="CO34" s="7"/>
      <c r="CP34" s="7"/>
      <c r="CQ34" s="2"/>
      <c r="CR34" s="7"/>
      <c r="CS34" s="7"/>
      <c r="CV34" s="2"/>
      <c r="CZ34" s="7"/>
      <c r="DC34" s="7"/>
      <c r="DD34" s="2"/>
      <c r="DE34" s="7"/>
      <c r="DF34" s="2"/>
      <c r="DG34" s="7"/>
      <c r="DH34" s="2"/>
      <c r="DI34" s="7"/>
      <c r="DJ34" s="7"/>
      <c r="DK34" s="7"/>
      <c r="DL34" s="7"/>
      <c r="DM34" s="7"/>
      <c r="DN34" s="7"/>
      <c r="DO34" s="7"/>
      <c r="DP34" s="7"/>
      <c r="DQ34" s="6"/>
      <c r="DR34" s="7"/>
      <c r="DS34" s="2"/>
      <c r="DT34" s="7"/>
      <c r="DU34" s="7"/>
    </row>
    <row r="35" spans="1:126" ht="12" customHeight="1" thickBot="1">
      <c r="A35" s="2" t="s">
        <v>266</v>
      </c>
      <c r="B35" s="2" t="s">
        <v>267</v>
      </c>
      <c r="C35" s="2" t="s">
        <v>267</v>
      </c>
      <c r="D35" s="2" t="s">
        <v>904</v>
      </c>
      <c r="E35" s="2"/>
      <c r="F35" s="3" t="s">
        <v>267</v>
      </c>
      <c r="G35" s="2" t="s">
        <v>268</v>
      </c>
      <c r="I35" s="3"/>
      <c r="J35" s="18"/>
      <c r="K35" s="2"/>
      <c r="L35" s="2" t="s">
        <v>2949</v>
      </c>
      <c r="M35" s="2" t="s">
        <v>1698</v>
      </c>
      <c r="N35" s="3">
        <v>26</v>
      </c>
      <c r="O35" s="5">
        <f t="shared" si="1"/>
        <v>20</v>
      </c>
      <c r="Q35" s="3" t="s">
        <v>2888</v>
      </c>
      <c r="R35" s="3"/>
      <c r="S35" s="6" t="s">
        <v>270</v>
      </c>
      <c r="U35" s="3" t="s">
        <v>2546</v>
      </c>
      <c r="W35" s="2"/>
      <c r="X35" s="2" t="s">
        <v>267</v>
      </c>
      <c r="Z35" s="2"/>
      <c r="AA35" s="3"/>
      <c r="AB35" s="2"/>
      <c r="AC35" s="5"/>
      <c r="AD35" s="3"/>
      <c r="AE35" s="2"/>
      <c r="AF35" t="s">
        <v>267</v>
      </c>
      <c r="AJ35" s="15"/>
      <c r="AK35" t="s">
        <v>267</v>
      </c>
      <c r="AQ35" t="s">
        <v>2989</v>
      </c>
      <c r="AR35" t="s">
        <v>2990</v>
      </c>
      <c r="AS35" s="2" t="s">
        <v>2910</v>
      </c>
      <c r="AT35" s="2"/>
      <c r="AV35" s="2" t="s">
        <v>268</v>
      </c>
      <c r="AW35" s="2"/>
      <c r="AY35" s="7"/>
      <c r="AZ35" s="2" t="s">
        <v>2893</v>
      </c>
      <c r="BA35" s="7" t="s">
        <v>495</v>
      </c>
      <c r="BB35" s="2" t="s">
        <v>1839</v>
      </c>
      <c r="BC35" s="2" t="s">
        <v>268</v>
      </c>
      <c r="BD35" s="7" t="s">
        <v>496</v>
      </c>
      <c r="BE35" s="2"/>
      <c r="BF35" s="2"/>
      <c r="BG35" s="7"/>
      <c r="BH35" s="2" t="s">
        <v>1839</v>
      </c>
      <c r="BI35" s="2" t="s">
        <v>267</v>
      </c>
      <c r="BJ35" s="7"/>
      <c r="BK35" s="6" t="s">
        <v>280</v>
      </c>
      <c r="BN35" s="2" t="s">
        <v>2961</v>
      </c>
      <c r="BO35" s="7"/>
      <c r="BP35" t="s">
        <v>1839</v>
      </c>
      <c r="BQ35" s="7"/>
      <c r="BR35" s="2" t="s">
        <v>2918</v>
      </c>
      <c r="BS35" s="7"/>
      <c r="BT35" s="2" t="s">
        <v>2903</v>
      </c>
      <c r="BU35" s="7"/>
      <c r="BV35" s="2" t="s">
        <v>2893</v>
      </c>
      <c r="BW35" s="7"/>
      <c r="BX35" s="7" t="s">
        <v>268</v>
      </c>
      <c r="BY35" s="7"/>
      <c r="BZ35" t="s">
        <v>2893</v>
      </c>
      <c r="CA35" s="2" t="s">
        <v>2962</v>
      </c>
      <c r="CB35" s="2" t="s">
        <v>2963</v>
      </c>
      <c r="CC35" s="2" t="s">
        <v>2991</v>
      </c>
      <c r="CD35" s="2" t="s">
        <v>2963</v>
      </c>
      <c r="CE35" t="s">
        <v>2963</v>
      </c>
      <c r="CF35" s="2" t="s">
        <v>267</v>
      </c>
      <c r="CG35" s="7"/>
      <c r="CH35" s="2" t="s">
        <v>1881</v>
      </c>
      <c r="CI35" s="2" t="s">
        <v>267</v>
      </c>
      <c r="CJ35" s="2" t="s">
        <v>268</v>
      </c>
      <c r="CK35" s="2" t="s">
        <v>268</v>
      </c>
      <c r="CM35" s="36" t="s">
        <v>406</v>
      </c>
      <c r="CN35" s="7"/>
      <c r="CO35" s="7"/>
      <c r="CP35" s="7"/>
      <c r="CQ35" s="2" t="s">
        <v>2992</v>
      </c>
      <c r="CR35" s="7"/>
      <c r="CS35" s="7"/>
      <c r="CV35" s="2"/>
      <c r="CZ35" s="7"/>
      <c r="DC35" s="7"/>
      <c r="DD35" s="2" t="s">
        <v>268</v>
      </c>
      <c r="DE35" s="7"/>
      <c r="DF35" s="2" t="s">
        <v>2970</v>
      </c>
      <c r="DG35" s="7"/>
      <c r="DH35" s="2" t="s">
        <v>268</v>
      </c>
      <c r="DI35" s="7"/>
      <c r="DJ35" s="7"/>
      <c r="DK35" s="7"/>
      <c r="DL35" s="7"/>
      <c r="DM35" s="7"/>
      <c r="DN35" s="7"/>
      <c r="DO35" s="7"/>
      <c r="DP35" s="7"/>
      <c r="DQ35" s="6"/>
      <c r="DR35" s="7"/>
      <c r="DS35" s="2" t="s">
        <v>267</v>
      </c>
      <c r="DT35" s="7"/>
      <c r="DU35" s="7"/>
      <c r="DV35" t="s">
        <v>267</v>
      </c>
    </row>
    <row r="36" spans="1:126" ht="12" customHeight="1" thickBot="1">
      <c r="A36" s="2" t="s">
        <v>266</v>
      </c>
      <c r="B36" s="2" t="s">
        <v>267</v>
      </c>
      <c r="C36" s="2" t="s">
        <v>267</v>
      </c>
      <c r="D36" s="2" t="s">
        <v>904</v>
      </c>
      <c r="E36" s="2"/>
      <c r="F36" s="3" t="s">
        <v>267</v>
      </c>
      <c r="G36" s="2" t="s">
        <v>268</v>
      </c>
      <c r="I36" s="3"/>
      <c r="J36" s="18"/>
      <c r="K36" s="2"/>
      <c r="L36" s="2" t="s">
        <v>1697</v>
      </c>
      <c r="M36" s="2" t="s">
        <v>1698</v>
      </c>
      <c r="N36" s="3">
        <v>41</v>
      </c>
      <c r="O36" s="5">
        <f t="shared" si="1"/>
        <v>40</v>
      </c>
      <c r="Q36" s="3" t="s">
        <v>1701</v>
      </c>
      <c r="R36" s="3"/>
      <c r="S36" s="6" t="s">
        <v>270</v>
      </c>
      <c r="U36" s="3" t="s">
        <v>2546</v>
      </c>
      <c r="W36" s="2"/>
      <c r="X36" s="2" t="s">
        <v>267</v>
      </c>
      <c r="Z36" s="2"/>
      <c r="AA36" s="3"/>
      <c r="AB36" s="2"/>
      <c r="AC36" s="5"/>
      <c r="AD36" s="3"/>
      <c r="AE36" s="2"/>
      <c r="AF36" t="s">
        <v>267</v>
      </c>
      <c r="AJ36" s="15"/>
      <c r="AK36" t="s">
        <v>267</v>
      </c>
      <c r="AQ36" t="s">
        <v>2891</v>
      </c>
      <c r="AS36" s="2" t="s">
        <v>2993</v>
      </c>
      <c r="AT36" s="2"/>
      <c r="AV36" s="2" t="s">
        <v>268</v>
      </c>
      <c r="AW36" s="2"/>
      <c r="AY36" s="7"/>
      <c r="AZ36" s="2" t="s">
        <v>1839</v>
      </c>
      <c r="BA36" s="7"/>
      <c r="BB36" s="2" t="s">
        <v>2942</v>
      </c>
      <c r="BC36" s="2" t="s">
        <v>267</v>
      </c>
      <c r="BD36" s="7"/>
      <c r="BE36" s="2"/>
      <c r="BF36" s="2"/>
      <c r="BG36" s="7"/>
      <c r="BH36" s="2" t="s">
        <v>2942</v>
      </c>
      <c r="BI36" s="2" t="s">
        <v>267</v>
      </c>
      <c r="BJ36" s="7"/>
      <c r="BK36" s="6" t="s">
        <v>281</v>
      </c>
      <c r="BN36" s="2" t="s">
        <v>2902</v>
      </c>
      <c r="BO36" s="7"/>
      <c r="BP36" t="s">
        <v>1839</v>
      </c>
      <c r="BQ36" s="7"/>
      <c r="BR36" s="2" t="s">
        <v>2918</v>
      </c>
      <c r="BS36" s="7"/>
      <c r="BT36" s="2" t="s">
        <v>2903</v>
      </c>
      <c r="BU36" s="7"/>
      <c r="BV36" s="2" t="s">
        <v>2958</v>
      </c>
      <c r="BW36" s="7"/>
      <c r="BX36" s="7" t="s">
        <v>470</v>
      </c>
      <c r="BY36" s="7"/>
      <c r="BZ36" t="s">
        <v>2893</v>
      </c>
      <c r="CA36" s="2" t="s">
        <v>2962</v>
      </c>
      <c r="CB36" s="2" t="s">
        <v>2963</v>
      </c>
      <c r="CC36" s="2" t="s">
        <v>2964</v>
      </c>
      <c r="CD36" s="2" t="s">
        <v>2964</v>
      </c>
      <c r="CE36" t="s">
        <v>2964</v>
      </c>
      <c r="CF36" s="2" t="s">
        <v>267</v>
      </c>
      <c r="CG36" s="7"/>
      <c r="CH36" s="2" t="s">
        <v>268</v>
      </c>
      <c r="CI36" s="2"/>
      <c r="CJ36" s="2" t="s">
        <v>268</v>
      </c>
      <c r="CK36" s="2" t="s">
        <v>268</v>
      </c>
      <c r="CM36" s="7" t="s">
        <v>439</v>
      </c>
      <c r="CN36" s="7" t="s">
        <v>407</v>
      </c>
      <c r="CO36" s="7"/>
      <c r="CP36" s="7" t="s">
        <v>409</v>
      </c>
      <c r="CQ36" s="2" t="s">
        <v>2966</v>
      </c>
      <c r="CR36" s="7"/>
      <c r="CS36" s="7"/>
      <c r="CV36" s="2"/>
      <c r="CZ36" s="7"/>
      <c r="DC36" s="7"/>
      <c r="DD36" s="2" t="s">
        <v>268</v>
      </c>
      <c r="DE36" s="7"/>
      <c r="DF36" s="2" t="s">
        <v>268</v>
      </c>
      <c r="DG36" s="7"/>
      <c r="DH36" s="2" t="s">
        <v>268</v>
      </c>
      <c r="DI36" s="7"/>
      <c r="DJ36" s="7"/>
      <c r="DK36" s="7"/>
      <c r="DL36" s="7"/>
      <c r="DM36" s="7"/>
      <c r="DN36" s="7"/>
      <c r="DO36" s="7" t="s">
        <v>422</v>
      </c>
      <c r="DP36" s="7"/>
      <c r="DQ36" s="6" t="s">
        <v>282</v>
      </c>
      <c r="DR36" s="7"/>
      <c r="DS36" s="2" t="s">
        <v>267</v>
      </c>
      <c r="DT36" s="7"/>
      <c r="DU36" s="7"/>
      <c r="DV36" t="s">
        <v>267</v>
      </c>
    </row>
    <row r="37" spans="1:126" ht="12" customHeight="1" thickBot="1">
      <c r="A37" s="2" t="s">
        <v>266</v>
      </c>
      <c r="B37" s="2" t="s">
        <v>267</v>
      </c>
      <c r="C37" s="2" t="s">
        <v>267</v>
      </c>
      <c r="D37" s="2" t="s">
        <v>904</v>
      </c>
      <c r="E37" s="2"/>
      <c r="F37" s="3" t="s">
        <v>267</v>
      </c>
      <c r="G37" s="2" t="s">
        <v>268</v>
      </c>
      <c r="I37" s="3"/>
      <c r="J37" s="18"/>
      <c r="K37" s="2"/>
      <c r="L37" s="2" t="s">
        <v>1697</v>
      </c>
      <c r="M37" s="2" t="s">
        <v>1698</v>
      </c>
      <c r="N37" s="3">
        <v>37</v>
      </c>
      <c r="O37" s="5">
        <f t="shared" si="1"/>
        <v>30</v>
      </c>
      <c r="Q37" s="3" t="s">
        <v>1701</v>
      </c>
      <c r="R37" s="3"/>
      <c r="S37" s="6" t="s">
        <v>270</v>
      </c>
      <c r="U37" s="3" t="s">
        <v>2546</v>
      </c>
      <c r="W37" s="2"/>
      <c r="X37" s="2" t="s">
        <v>268</v>
      </c>
      <c r="Z37" s="2" t="s">
        <v>267</v>
      </c>
      <c r="AA37" s="3">
        <v>2</v>
      </c>
      <c r="AB37" s="2" t="s">
        <v>268</v>
      </c>
      <c r="AC37" s="5"/>
      <c r="AD37" s="3" t="s">
        <v>2979</v>
      </c>
      <c r="AE37" s="2"/>
      <c r="AF37" t="s">
        <v>267</v>
      </c>
      <c r="AJ37" s="15"/>
      <c r="AK37" t="s">
        <v>267</v>
      </c>
      <c r="AQ37" t="s">
        <v>2941</v>
      </c>
      <c r="AS37" s="2" t="s">
        <v>2935</v>
      </c>
      <c r="AT37" s="2"/>
      <c r="AV37" s="2" t="s">
        <v>268</v>
      </c>
      <c r="AW37" s="2"/>
      <c r="AY37" s="7"/>
      <c r="AZ37" s="2" t="s">
        <v>1839</v>
      </c>
      <c r="BA37" s="7" t="s">
        <v>461</v>
      </c>
      <c r="BB37" s="2" t="s">
        <v>2893</v>
      </c>
      <c r="BC37" s="2" t="s">
        <v>267</v>
      </c>
      <c r="BD37" s="7"/>
      <c r="BE37" s="2"/>
      <c r="BF37" s="2"/>
      <c r="BG37" s="7"/>
      <c r="BH37" s="2" t="s">
        <v>2942</v>
      </c>
      <c r="BI37" s="2" t="s">
        <v>268</v>
      </c>
      <c r="BJ37" s="7" t="s">
        <v>464</v>
      </c>
      <c r="BK37" s="6" t="s">
        <v>283</v>
      </c>
      <c r="BN37" s="2" t="s">
        <v>2961</v>
      </c>
      <c r="BO37" s="7" t="s">
        <v>432</v>
      </c>
      <c r="BP37" t="s">
        <v>1839</v>
      </c>
      <c r="BQ37" s="7"/>
      <c r="BR37" s="2" t="s">
        <v>2918</v>
      </c>
      <c r="BS37" s="7" t="s">
        <v>434</v>
      </c>
      <c r="BT37" s="2" t="s">
        <v>2903</v>
      </c>
      <c r="BU37" s="7" t="s">
        <v>401</v>
      </c>
      <c r="BV37" s="2" t="s">
        <v>2942</v>
      </c>
      <c r="BW37" s="7" t="s">
        <v>402</v>
      </c>
      <c r="BX37" s="7" t="s">
        <v>504</v>
      </c>
      <c r="BY37" s="7" t="s">
        <v>437</v>
      </c>
      <c r="BZ37" t="s">
        <v>2942</v>
      </c>
      <c r="CA37" s="2" t="s">
        <v>2994</v>
      </c>
      <c r="CB37" s="2" t="s">
        <v>2963</v>
      </c>
      <c r="CC37" s="2" t="s">
        <v>2964</v>
      </c>
      <c r="CD37" s="2" t="s">
        <v>2964</v>
      </c>
      <c r="CE37" t="s">
        <v>2964</v>
      </c>
      <c r="CF37" s="2" t="s">
        <v>267</v>
      </c>
      <c r="CG37" s="7"/>
      <c r="CH37" s="2"/>
      <c r="CI37" s="2"/>
      <c r="CJ37" s="2"/>
      <c r="CK37" s="2"/>
      <c r="CM37" s="7"/>
      <c r="CN37" s="7"/>
      <c r="CO37" s="7"/>
      <c r="CP37" s="7"/>
      <c r="CQ37" s="2"/>
      <c r="CR37" s="7"/>
      <c r="CS37" s="7"/>
      <c r="CV37" s="2"/>
      <c r="CZ37" s="7"/>
      <c r="DC37" s="7"/>
      <c r="DD37" s="2"/>
      <c r="DE37" s="7"/>
      <c r="DF37" s="2"/>
      <c r="DG37" s="7"/>
      <c r="DH37" s="2"/>
      <c r="DI37" s="7"/>
      <c r="DJ37" s="7"/>
      <c r="DK37" s="7"/>
      <c r="DL37" s="7"/>
      <c r="DM37" s="7"/>
      <c r="DN37" s="7"/>
      <c r="DO37" s="7"/>
      <c r="DP37" s="7"/>
      <c r="DQ37" s="6"/>
      <c r="DR37" s="7"/>
      <c r="DS37" s="2"/>
      <c r="DT37" s="7"/>
      <c r="DU37" s="7"/>
    </row>
    <row r="38" spans="1:126" ht="12" customHeight="1" thickBot="1">
      <c r="A38" s="2" t="s">
        <v>269</v>
      </c>
      <c r="B38" s="2" t="s">
        <v>267</v>
      </c>
      <c r="C38" s="2" t="s">
        <v>267</v>
      </c>
      <c r="D38" s="2" t="s">
        <v>904</v>
      </c>
      <c r="E38" s="2"/>
      <c r="F38" s="3" t="s">
        <v>267</v>
      </c>
      <c r="G38" s="2" t="s">
        <v>268</v>
      </c>
      <c r="I38" s="3"/>
      <c r="J38" s="19">
        <v>2013</v>
      </c>
      <c r="K38" s="2"/>
      <c r="L38" s="2" t="s">
        <v>1697</v>
      </c>
      <c r="M38" s="2" t="s">
        <v>1698</v>
      </c>
      <c r="N38" s="3">
        <v>35</v>
      </c>
      <c r="O38" s="5">
        <f t="shared" si="1"/>
        <v>30</v>
      </c>
      <c r="P38">
        <v>32</v>
      </c>
      <c r="Q38" s="3" t="s">
        <v>1701</v>
      </c>
      <c r="R38" s="3" t="s">
        <v>1701</v>
      </c>
      <c r="S38" s="6" t="s">
        <v>270</v>
      </c>
      <c r="U38" s="3" t="s">
        <v>2546</v>
      </c>
      <c r="W38" s="2"/>
      <c r="X38" s="2"/>
      <c r="Z38" s="2" t="s">
        <v>267</v>
      </c>
      <c r="AA38" s="3"/>
      <c r="AB38" s="2" t="s">
        <v>268</v>
      </c>
      <c r="AC38" s="5"/>
      <c r="AD38" s="3" t="s">
        <v>2979</v>
      </c>
      <c r="AE38" s="2" t="s">
        <v>2898</v>
      </c>
      <c r="AF38" t="s">
        <v>267</v>
      </c>
      <c r="AJ38" s="15"/>
      <c r="AK38" t="s">
        <v>267</v>
      </c>
      <c r="AQ38" t="s">
        <v>2891</v>
      </c>
      <c r="AS38" s="2" t="s">
        <v>2159</v>
      </c>
      <c r="AT38" s="2"/>
      <c r="AV38" s="2" t="s">
        <v>268</v>
      </c>
      <c r="AW38" s="2"/>
      <c r="AY38" s="7"/>
      <c r="AZ38" s="2" t="s">
        <v>2893</v>
      </c>
      <c r="BA38" s="7"/>
      <c r="BB38" s="2" t="s">
        <v>2958</v>
      </c>
      <c r="BC38" s="2" t="s">
        <v>268</v>
      </c>
      <c r="BD38" s="7" t="s">
        <v>529</v>
      </c>
      <c r="BE38" s="2"/>
      <c r="BF38" s="2"/>
      <c r="BG38" s="7"/>
      <c r="BH38" s="2" t="s">
        <v>2893</v>
      </c>
      <c r="BI38" s="2" t="s">
        <v>267</v>
      </c>
      <c r="BJ38" s="7"/>
      <c r="BK38" s="6" t="s">
        <v>283</v>
      </c>
      <c r="BN38" s="2" t="s">
        <v>2940</v>
      </c>
      <c r="BO38" s="7"/>
      <c r="BP38" t="s">
        <v>2917</v>
      </c>
      <c r="BQ38" s="7" t="s">
        <v>433</v>
      </c>
      <c r="BR38" s="2" t="s">
        <v>2918</v>
      </c>
      <c r="BS38" s="7" t="s">
        <v>467</v>
      </c>
      <c r="BT38" s="2" t="s">
        <v>2903</v>
      </c>
      <c r="BU38" s="7" t="s">
        <v>435</v>
      </c>
      <c r="BV38" s="2" t="s">
        <v>2958</v>
      </c>
      <c r="BW38" s="7" t="s">
        <v>436</v>
      </c>
      <c r="BX38" s="7" t="s">
        <v>268</v>
      </c>
      <c r="BY38" s="7" t="s">
        <v>471</v>
      </c>
      <c r="BZ38" t="s">
        <v>2958</v>
      </c>
      <c r="CA38" s="2" t="s">
        <v>2962</v>
      </c>
      <c r="CB38" s="2" t="s">
        <v>2964</v>
      </c>
      <c r="CC38" s="2" t="s">
        <v>2965</v>
      </c>
      <c r="CD38" s="2" t="s">
        <v>2964</v>
      </c>
      <c r="CE38" t="s">
        <v>2964</v>
      </c>
      <c r="CF38" s="2" t="s">
        <v>267</v>
      </c>
      <c r="CG38" s="7"/>
      <c r="CH38" s="2" t="s">
        <v>1881</v>
      </c>
      <c r="CI38" s="2" t="s">
        <v>267</v>
      </c>
      <c r="CJ38" s="2" t="s">
        <v>268</v>
      </c>
      <c r="CK38" s="2" t="s">
        <v>268</v>
      </c>
      <c r="CM38" s="7" t="s">
        <v>473</v>
      </c>
      <c r="CN38" s="7" t="s">
        <v>440</v>
      </c>
      <c r="CO38" s="7"/>
      <c r="CP38" s="7" t="s">
        <v>442</v>
      </c>
      <c r="CQ38" s="2" t="s">
        <v>2992</v>
      </c>
      <c r="CR38" s="7" t="s">
        <v>410</v>
      </c>
      <c r="CS38" s="7"/>
      <c r="CV38" s="2"/>
      <c r="CZ38" s="7"/>
      <c r="DC38" s="7"/>
      <c r="DD38" s="2" t="s">
        <v>268</v>
      </c>
      <c r="DE38" s="7"/>
      <c r="DF38" s="2" t="s">
        <v>2966</v>
      </c>
      <c r="DG38" s="7"/>
      <c r="DH38" s="2" t="s">
        <v>2966</v>
      </c>
      <c r="DI38" s="7"/>
      <c r="DJ38" s="7"/>
      <c r="DK38" s="7"/>
      <c r="DL38" s="7"/>
      <c r="DM38" s="7"/>
      <c r="DN38" s="7"/>
      <c r="DO38" s="7"/>
      <c r="DP38" s="7"/>
      <c r="DQ38" s="6" t="s">
        <v>284</v>
      </c>
      <c r="DR38" s="7"/>
      <c r="DS38" s="2" t="s">
        <v>267</v>
      </c>
      <c r="DT38" s="7"/>
      <c r="DU38" s="7"/>
      <c r="DV38" t="s">
        <v>2995</v>
      </c>
    </row>
    <row r="39" spans="1:126" ht="12" customHeight="1" thickBot="1">
      <c r="A39" s="2" t="s">
        <v>266</v>
      </c>
      <c r="B39" s="2" t="s">
        <v>267</v>
      </c>
      <c r="C39" s="2" t="s">
        <v>267</v>
      </c>
      <c r="D39" s="2" t="s">
        <v>1649</v>
      </c>
      <c r="E39" s="2" t="s">
        <v>2996</v>
      </c>
      <c r="F39" s="3" t="s">
        <v>268</v>
      </c>
      <c r="G39" s="2" t="s">
        <v>268</v>
      </c>
      <c r="I39" s="3"/>
      <c r="J39" s="18"/>
      <c r="K39" s="2"/>
      <c r="L39" s="2" t="s">
        <v>1697</v>
      </c>
      <c r="M39" s="2" t="s">
        <v>1698</v>
      </c>
      <c r="N39" s="3">
        <v>24</v>
      </c>
      <c r="O39" s="5">
        <f t="shared" si="1"/>
        <v>20</v>
      </c>
      <c r="Q39" s="3" t="s">
        <v>1701</v>
      </c>
      <c r="R39" s="3"/>
      <c r="S39" s="6" t="s">
        <v>270</v>
      </c>
      <c r="U39" s="3" t="s">
        <v>1704</v>
      </c>
      <c r="W39" s="2"/>
      <c r="X39" s="2"/>
      <c r="Z39" s="2"/>
      <c r="AA39" s="3">
        <v>3</v>
      </c>
      <c r="AB39" s="2" t="s">
        <v>268</v>
      </c>
      <c r="AC39" s="5"/>
      <c r="AD39" s="3" t="s">
        <v>2898</v>
      </c>
      <c r="AE39" s="2"/>
      <c r="AF39" t="s">
        <v>2895</v>
      </c>
      <c r="AH39" t="s">
        <v>904</v>
      </c>
      <c r="AI39" t="s">
        <v>2997</v>
      </c>
      <c r="AJ39" s="30">
        <v>1.5</v>
      </c>
      <c r="AK39" t="s">
        <v>267</v>
      </c>
      <c r="AQ39" t="s">
        <v>2891</v>
      </c>
      <c r="AS39" s="2" t="s">
        <v>2935</v>
      </c>
      <c r="AT39" s="2"/>
      <c r="AV39" s="2" t="s">
        <v>2911</v>
      </c>
      <c r="AW39" s="2" t="s">
        <v>2986</v>
      </c>
      <c r="AX39" t="s">
        <v>267</v>
      </c>
      <c r="AY39" s="7"/>
      <c r="AZ39" s="2" t="s">
        <v>2986</v>
      </c>
      <c r="BA39" s="7" t="s">
        <v>560</v>
      </c>
      <c r="BB39" s="2" t="s">
        <v>2986</v>
      </c>
      <c r="BC39" s="2" t="s">
        <v>267</v>
      </c>
      <c r="BD39" s="7"/>
      <c r="BE39" s="2"/>
      <c r="BF39" s="2"/>
      <c r="BG39" s="7"/>
      <c r="BH39" s="2" t="s">
        <v>1839</v>
      </c>
      <c r="BI39" s="2" t="s">
        <v>268</v>
      </c>
      <c r="BJ39" s="7"/>
      <c r="BK39" s="6" t="s">
        <v>280</v>
      </c>
      <c r="BN39" s="2" t="s">
        <v>2940</v>
      </c>
      <c r="BO39" s="7"/>
      <c r="BP39" t="s">
        <v>1839</v>
      </c>
      <c r="BQ39" s="7"/>
      <c r="BR39" s="2" t="s">
        <v>2904</v>
      </c>
      <c r="BS39" s="7"/>
      <c r="BT39" s="2" t="s">
        <v>2917</v>
      </c>
      <c r="BU39" s="7"/>
      <c r="BV39" s="2" t="s">
        <v>2975</v>
      </c>
      <c r="BW39" s="7" t="s">
        <v>469</v>
      </c>
      <c r="BX39" s="7"/>
      <c r="BY39" s="7"/>
      <c r="BZ39" t="s">
        <v>2975</v>
      </c>
      <c r="CA39" s="2" t="s">
        <v>2994</v>
      </c>
      <c r="CB39" s="2" t="s">
        <v>2963</v>
      </c>
      <c r="CC39" s="2" t="s">
        <v>2963</v>
      </c>
      <c r="CD39" s="2" t="s">
        <v>2964</v>
      </c>
      <c r="CE39" t="s">
        <v>2965</v>
      </c>
      <c r="CF39" s="2" t="s">
        <v>267</v>
      </c>
      <c r="CG39" s="7" t="s">
        <v>438</v>
      </c>
      <c r="CH39" s="2" t="s">
        <v>267</v>
      </c>
      <c r="CI39" s="2"/>
      <c r="CJ39" s="2" t="s">
        <v>267</v>
      </c>
      <c r="CK39" s="2" t="s">
        <v>268</v>
      </c>
      <c r="CM39" s="7"/>
      <c r="CN39" s="7"/>
      <c r="CO39" s="7"/>
      <c r="CP39" s="7"/>
      <c r="CQ39" s="2" t="s">
        <v>2998</v>
      </c>
      <c r="CR39" s="7"/>
      <c r="CS39" s="7"/>
      <c r="CV39" s="2"/>
      <c r="CZ39" s="7"/>
      <c r="DC39" s="7"/>
      <c r="DD39" s="2" t="s">
        <v>268</v>
      </c>
      <c r="DE39" s="7"/>
      <c r="DF39" s="2" t="s">
        <v>2970</v>
      </c>
      <c r="DG39" s="7"/>
      <c r="DH39" s="2" t="s">
        <v>2970</v>
      </c>
      <c r="DI39" s="7"/>
      <c r="DJ39" s="7" t="s">
        <v>417</v>
      </c>
      <c r="DK39" s="7"/>
      <c r="DL39" s="7"/>
      <c r="DM39" s="7" t="s">
        <v>420</v>
      </c>
      <c r="DN39" s="7"/>
      <c r="DO39" s="7" t="s">
        <v>455</v>
      </c>
      <c r="DP39" s="7"/>
      <c r="DQ39" s="6" t="s">
        <v>285</v>
      </c>
      <c r="DR39" s="7"/>
      <c r="DS39" s="2" t="s">
        <v>267</v>
      </c>
      <c r="DT39" s="7"/>
      <c r="DU39" s="7"/>
      <c r="DV39" t="s">
        <v>267</v>
      </c>
    </row>
    <row r="40" spans="1:126" ht="12" customHeight="1" thickBot="1">
      <c r="A40" s="2" t="s">
        <v>269</v>
      </c>
      <c r="B40" s="2" t="s">
        <v>267</v>
      </c>
      <c r="C40" s="2" t="s">
        <v>267</v>
      </c>
      <c r="D40" s="2" t="s">
        <v>276</v>
      </c>
      <c r="E40" s="2" t="s">
        <v>2999</v>
      </c>
      <c r="F40" s="3" t="s">
        <v>268</v>
      </c>
      <c r="G40" s="2" t="s">
        <v>268</v>
      </c>
      <c r="I40" s="3"/>
      <c r="J40" s="18"/>
      <c r="K40" s="2"/>
      <c r="L40" s="2" t="s">
        <v>3000</v>
      </c>
      <c r="M40" s="2" t="s">
        <v>1698</v>
      </c>
      <c r="N40" s="3">
        <v>18</v>
      </c>
      <c r="O40" s="5">
        <f t="shared" si="1"/>
        <v>10</v>
      </c>
      <c r="P40" t="s">
        <v>801</v>
      </c>
      <c r="Q40" s="3" t="s">
        <v>1532</v>
      </c>
      <c r="R40" s="3" t="s">
        <v>1532</v>
      </c>
      <c r="S40" s="6" t="s">
        <v>286</v>
      </c>
      <c r="U40" s="3" t="s">
        <v>1704</v>
      </c>
      <c r="W40" s="2"/>
      <c r="X40" s="2"/>
      <c r="Z40" s="2"/>
      <c r="AA40" s="3">
        <v>3</v>
      </c>
      <c r="AB40" s="2" t="s">
        <v>268</v>
      </c>
      <c r="AC40" s="5"/>
      <c r="AD40" s="3" t="s">
        <v>2156</v>
      </c>
      <c r="AE40" s="2" t="s">
        <v>2156</v>
      </c>
      <c r="AF40" t="s">
        <v>2895</v>
      </c>
      <c r="AH40" t="s">
        <v>3001</v>
      </c>
      <c r="AI40" t="s">
        <v>3002</v>
      </c>
      <c r="AJ40" s="30">
        <v>168</v>
      </c>
      <c r="AK40" t="s">
        <v>268</v>
      </c>
      <c r="AL40">
        <v>2016</v>
      </c>
      <c r="AM40">
        <v>17</v>
      </c>
      <c r="AN40" t="s">
        <v>3003</v>
      </c>
      <c r="AO40" t="s">
        <v>2934</v>
      </c>
      <c r="AQ40" t="s">
        <v>2891</v>
      </c>
      <c r="AS40" s="2" t="s">
        <v>2935</v>
      </c>
      <c r="AT40" s="2" t="s">
        <v>268</v>
      </c>
      <c r="AV40" s="2" t="s">
        <v>268</v>
      </c>
      <c r="AW40" s="2"/>
      <c r="AY40" s="7"/>
      <c r="AZ40" s="2"/>
      <c r="BA40" s="7"/>
      <c r="BB40" s="2"/>
      <c r="BC40" s="2"/>
      <c r="BD40" s="7"/>
      <c r="BE40" s="2"/>
      <c r="BF40" s="2"/>
      <c r="BG40" s="7"/>
      <c r="BH40" s="2"/>
      <c r="BI40" s="2"/>
      <c r="BJ40" s="7"/>
      <c r="BK40" s="6"/>
      <c r="BN40" s="2"/>
      <c r="BO40" s="7"/>
      <c r="BQ40" s="7"/>
      <c r="BR40" s="2"/>
      <c r="BS40" s="7"/>
      <c r="BT40" s="2"/>
      <c r="BU40" s="7"/>
      <c r="BV40" s="2"/>
      <c r="BW40" s="7"/>
      <c r="BX40" s="7"/>
      <c r="BY40" s="7"/>
      <c r="CA40" s="2"/>
      <c r="CB40" s="2"/>
      <c r="CC40" s="2"/>
      <c r="CD40" s="2"/>
      <c r="CF40" s="2"/>
      <c r="CG40" s="7"/>
      <c r="CH40" s="2"/>
      <c r="CI40" s="2"/>
      <c r="CJ40" s="2"/>
      <c r="CK40" s="2"/>
      <c r="CM40" s="7"/>
      <c r="CN40" s="7"/>
      <c r="CO40" s="7"/>
      <c r="CP40" s="7"/>
      <c r="CQ40" s="2"/>
      <c r="CR40" s="7"/>
      <c r="CS40" s="7"/>
      <c r="CV40" s="2"/>
      <c r="CZ40" s="7"/>
      <c r="DC40" s="7"/>
      <c r="DD40" s="2"/>
      <c r="DE40" s="7"/>
      <c r="DF40" s="2"/>
      <c r="DG40" s="7"/>
      <c r="DH40" s="2"/>
      <c r="DI40" s="7"/>
      <c r="DJ40" s="7"/>
      <c r="DK40" s="7"/>
      <c r="DL40" s="7"/>
      <c r="DM40" s="7"/>
      <c r="DN40" s="7"/>
      <c r="DO40" s="7"/>
      <c r="DP40" s="7"/>
      <c r="DQ40" s="6"/>
      <c r="DR40" s="7"/>
      <c r="DS40" s="2"/>
      <c r="DT40" s="7"/>
      <c r="DU40" s="7"/>
    </row>
    <row r="41" spans="1:126" ht="12" customHeight="1" thickBot="1">
      <c r="A41" s="2" t="s">
        <v>269</v>
      </c>
      <c r="B41" s="2" t="s">
        <v>267</v>
      </c>
      <c r="C41" s="2" t="s">
        <v>267</v>
      </c>
      <c r="D41" s="2" t="s">
        <v>624</v>
      </c>
      <c r="E41" s="2"/>
      <c r="F41" s="3"/>
      <c r="G41" s="2" t="s">
        <v>267</v>
      </c>
      <c r="H41" t="s">
        <v>2683</v>
      </c>
      <c r="I41" s="3"/>
      <c r="J41" s="18"/>
      <c r="K41" s="2" t="s">
        <v>3004</v>
      </c>
      <c r="L41" s="2" t="s">
        <v>3005</v>
      </c>
      <c r="M41" s="2" t="s">
        <v>1698</v>
      </c>
      <c r="N41" s="3">
        <v>29</v>
      </c>
      <c r="O41" s="5">
        <f t="shared" si="1"/>
        <v>20</v>
      </c>
      <c r="P41" t="s">
        <v>3006</v>
      </c>
      <c r="Q41" s="3" t="s">
        <v>2543</v>
      </c>
      <c r="R41" s="3" t="s">
        <v>1701</v>
      </c>
      <c r="S41" s="6" t="s">
        <v>270</v>
      </c>
      <c r="U41" s="3" t="s">
        <v>1704</v>
      </c>
      <c r="W41" s="2"/>
      <c r="X41" s="2"/>
      <c r="Z41" s="2"/>
      <c r="AA41" s="3">
        <v>2</v>
      </c>
      <c r="AB41" s="2" t="s">
        <v>267</v>
      </c>
      <c r="AC41" s="32" t="s">
        <v>3007</v>
      </c>
      <c r="AD41" s="3" t="s">
        <v>2156</v>
      </c>
      <c r="AE41" s="2" t="s">
        <v>2156</v>
      </c>
      <c r="AF41" t="s">
        <v>2895</v>
      </c>
      <c r="AH41" t="s">
        <v>3008</v>
      </c>
      <c r="AI41" t="s">
        <v>3009</v>
      </c>
      <c r="AJ41" s="30">
        <v>24</v>
      </c>
      <c r="AK41" t="s">
        <v>267</v>
      </c>
      <c r="AQ41" t="s">
        <v>3010</v>
      </c>
      <c r="AS41" s="2" t="s">
        <v>2910</v>
      </c>
      <c r="AT41" s="2"/>
      <c r="AV41" s="2" t="s">
        <v>2901</v>
      </c>
      <c r="AW41" s="2"/>
      <c r="AY41" s="7"/>
      <c r="AZ41" s="2"/>
      <c r="BA41" s="7"/>
      <c r="BB41" s="2"/>
      <c r="BC41" s="2"/>
      <c r="BD41" s="7"/>
      <c r="BE41" s="2"/>
      <c r="BF41" s="2"/>
      <c r="BG41" s="7"/>
      <c r="BH41" s="2"/>
      <c r="BI41" s="2"/>
      <c r="BJ41" s="7"/>
      <c r="BK41" s="6" t="s">
        <v>274</v>
      </c>
      <c r="BL41" t="s">
        <v>3011</v>
      </c>
      <c r="BN41" s="2" t="s">
        <v>2902</v>
      </c>
      <c r="BO41" s="7" t="s">
        <v>465</v>
      </c>
      <c r="BP41" t="s">
        <v>2903</v>
      </c>
      <c r="BQ41" s="7" t="s">
        <v>466</v>
      </c>
      <c r="BR41" s="2" t="s">
        <v>2904</v>
      </c>
      <c r="BS41" s="7" t="s">
        <v>501</v>
      </c>
      <c r="BT41" s="2" t="s">
        <v>2903</v>
      </c>
      <c r="BU41" s="7" t="s">
        <v>468</v>
      </c>
      <c r="BV41" s="2"/>
      <c r="BW41" s="7"/>
      <c r="BX41" s="7"/>
      <c r="BY41" s="7"/>
      <c r="CA41" s="2"/>
      <c r="CB41" s="2"/>
      <c r="CC41" s="2"/>
      <c r="CD41" s="2"/>
      <c r="CF41" s="2"/>
      <c r="CG41" s="7"/>
      <c r="CH41" s="2"/>
      <c r="CI41" s="2"/>
      <c r="CJ41" s="2"/>
      <c r="CK41" s="2"/>
      <c r="CM41" s="7"/>
      <c r="CN41" s="7"/>
      <c r="CO41" s="7"/>
      <c r="CP41" s="7"/>
      <c r="CQ41" s="2"/>
      <c r="CR41" s="7"/>
      <c r="CS41" s="7"/>
      <c r="CV41" s="2"/>
      <c r="CZ41" s="7"/>
      <c r="DC41" s="7"/>
      <c r="DD41" s="2"/>
      <c r="DE41" s="7"/>
      <c r="DF41" s="2"/>
      <c r="DG41" s="7"/>
      <c r="DH41" s="2"/>
      <c r="DI41" s="7"/>
      <c r="DJ41" s="7"/>
      <c r="DK41" s="7"/>
      <c r="DL41" s="7"/>
      <c r="DM41" s="7"/>
      <c r="DN41" s="7"/>
      <c r="DO41" s="7"/>
      <c r="DP41" s="7"/>
      <c r="DQ41" s="6"/>
      <c r="DR41" s="7"/>
      <c r="DS41" s="2"/>
      <c r="DT41" s="7"/>
      <c r="DU41" s="7"/>
    </row>
    <row r="42" spans="1:126" ht="12" customHeight="1" thickBot="1">
      <c r="A42" s="2" t="s">
        <v>269</v>
      </c>
      <c r="B42" s="2" t="s">
        <v>267</v>
      </c>
      <c r="C42" s="2" t="s">
        <v>267</v>
      </c>
      <c r="D42" s="2" t="s">
        <v>904</v>
      </c>
      <c r="E42" s="2"/>
      <c r="F42" s="3" t="s">
        <v>267</v>
      </c>
      <c r="G42" s="2" t="s">
        <v>267</v>
      </c>
      <c r="H42" t="s">
        <v>2683</v>
      </c>
      <c r="I42" s="3"/>
      <c r="J42" s="18"/>
      <c r="K42" s="2" t="s">
        <v>3012</v>
      </c>
      <c r="L42" s="2" t="s">
        <v>1697</v>
      </c>
      <c r="M42" s="2" t="s">
        <v>1698</v>
      </c>
      <c r="N42" s="3">
        <v>62</v>
      </c>
      <c r="O42" s="5">
        <f t="shared" si="1"/>
        <v>60</v>
      </c>
      <c r="P42">
        <v>56</v>
      </c>
      <c r="Q42" s="3" t="s">
        <v>2888</v>
      </c>
      <c r="R42" s="3" t="s">
        <v>2888</v>
      </c>
      <c r="S42" s="6" t="s">
        <v>270</v>
      </c>
      <c r="U42" s="3" t="s">
        <v>3013</v>
      </c>
      <c r="W42" s="2" t="s">
        <v>268</v>
      </c>
      <c r="X42" s="2" t="s">
        <v>268</v>
      </c>
      <c r="Z42" s="2" t="s">
        <v>268</v>
      </c>
      <c r="AA42" s="3">
        <v>2</v>
      </c>
      <c r="AB42" s="2" t="s">
        <v>268</v>
      </c>
      <c r="AC42" s="5"/>
      <c r="AD42" s="3" t="s">
        <v>2890</v>
      </c>
      <c r="AE42" s="2" t="s">
        <v>2890</v>
      </c>
      <c r="AF42" t="s">
        <v>267</v>
      </c>
      <c r="AJ42" s="15"/>
      <c r="AK42" t="s">
        <v>267</v>
      </c>
      <c r="AQ42" t="s">
        <v>2974</v>
      </c>
      <c r="AS42" s="2" t="s">
        <v>2159</v>
      </c>
      <c r="AT42" s="2"/>
      <c r="AV42" s="2" t="s">
        <v>2911</v>
      </c>
      <c r="AW42" s="2" t="s">
        <v>2986</v>
      </c>
      <c r="AX42" t="s">
        <v>267</v>
      </c>
      <c r="AY42" s="7"/>
      <c r="AZ42" s="2" t="s">
        <v>1839</v>
      </c>
      <c r="BA42" s="7" t="s">
        <v>592</v>
      </c>
      <c r="BB42" s="2"/>
      <c r="BC42" s="2"/>
      <c r="BD42" s="7"/>
      <c r="BE42" s="2"/>
      <c r="BF42" s="2"/>
      <c r="BG42" s="7"/>
      <c r="BH42" s="2"/>
      <c r="BI42" s="2"/>
      <c r="BJ42" s="7"/>
      <c r="BK42" s="6"/>
      <c r="BN42" s="2"/>
      <c r="BO42" s="7"/>
      <c r="BQ42" s="7"/>
      <c r="BR42" s="2"/>
      <c r="BS42" s="7"/>
      <c r="BT42" s="2"/>
      <c r="BU42" s="7"/>
      <c r="BV42" s="2"/>
      <c r="BW42" s="7"/>
      <c r="BX42" s="7"/>
      <c r="BY42" s="7"/>
      <c r="CA42" s="2"/>
      <c r="CB42" s="2"/>
      <c r="CC42" s="2"/>
      <c r="CD42" s="2"/>
      <c r="CF42" s="2"/>
      <c r="CG42" s="7"/>
      <c r="CH42" s="2"/>
      <c r="CI42" s="2"/>
      <c r="CJ42" s="2"/>
      <c r="CK42" s="2"/>
      <c r="CM42" s="7"/>
      <c r="CN42" s="7"/>
      <c r="CO42" s="7"/>
      <c r="CP42" s="7"/>
      <c r="CQ42" s="2"/>
      <c r="CR42" s="7"/>
      <c r="CS42" s="7"/>
      <c r="CV42" s="2"/>
      <c r="CZ42" s="7"/>
      <c r="DC42" s="7"/>
      <c r="DD42" s="2"/>
      <c r="DE42" s="7"/>
      <c r="DF42" s="2"/>
      <c r="DG42" s="7"/>
      <c r="DH42" s="2"/>
      <c r="DI42" s="7"/>
      <c r="DJ42" s="7"/>
      <c r="DK42" s="7"/>
      <c r="DL42" s="7"/>
      <c r="DM42" s="7"/>
      <c r="DN42" s="7"/>
      <c r="DO42" s="7"/>
      <c r="DP42" s="7"/>
      <c r="DQ42" s="6"/>
      <c r="DR42" s="7"/>
      <c r="DS42" s="2"/>
      <c r="DT42" s="7"/>
      <c r="DU42" s="7"/>
    </row>
    <row r="43" spans="1:126" ht="12" customHeight="1" thickBot="1">
      <c r="A43" s="2" t="s">
        <v>266</v>
      </c>
      <c r="B43" s="2" t="s">
        <v>267</v>
      </c>
      <c r="C43" s="2" t="s">
        <v>267</v>
      </c>
      <c r="D43" s="2" t="s">
        <v>904</v>
      </c>
      <c r="E43" s="2"/>
      <c r="F43" s="3" t="s">
        <v>267</v>
      </c>
      <c r="G43" s="2" t="s">
        <v>267</v>
      </c>
      <c r="H43" t="s">
        <v>2683</v>
      </c>
      <c r="I43" s="3"/>
      <c r="J43" s="18"/>
      <c r="K43" s="2" t="s">
        <v>3014</v>
      </c>
      <c r="L43" s="2" t="s">
        <v>906</v>
      </c>
      <c r="M43" s="2" t="s">
        <v>1698</v>
      </c>
      <c r="N43" s="3">
        <v>37</v>
      </c>
      <c r="O43" s="5">
        <f t="shared" si="1"/>
        <v>30</v>
      </c>
      <c r="Q43" s="3" t="s">
        <v>2925</v>
      </c>
      <c r="R43" s="3"/>
      <c r="S43" s="6" t="s">
        <v>287</v>
      </c>
      <c r="U43" s="3" t="s">
        <v>2546</v>
      </c>
      <c r="W43" s="2"/>
      <c r="X43" s="2" t="s">
        <v>268</v>
      </c>
      <c r="Z43" s="2" t="s">
        <v>267</v>
      </c>
      <c r="AA43" s="3">
        <v>2</v>
      </c>
      <c r="AB43" s="2" t="s">
        <v>267</v>
      </c>
      <c r="AC43" s="32" t="s">
        <v>3015</v>
      </c>
      <c r="AD43" s="3" t="s">
        <v>2907</v>
      </c>
      <c r="AE43" s="2"/>
      <c r="AF43" t="s">
        <v>267</v>
      </c>
      <c r="AJ43" s="15"/>
      <c r="AK43" t="s">
        <v>267</v>
      </c>
      <c r="AQ43" t="s">
        <v>2891</v>
      </c>
      <c r="AS43" s="2" t="s">
        <v>2892</v>
      </c>
      <c r="AT43" s="2"/>
      <c r="AV43" s="2" t="s">
        <v>268</v>
      </c>
      <c r="AW43" s="2"/>
      <c r="AY43" s="7"/>
      <c r="AZ43" s="2" t="s">
        <v>1839</v>
      </c>
      <c r="BA43" s="7"/>
      <c r="BB43" s="2" t="s">
        <v>2893</v>
      </c>
      <c r="BC43" s="2" t="s">
        <v>267</v>
      </c>
      <c r="BD43" s="7"/>
      <c r="BE43" s="2" t="s">
        <v>1839</v>
      </c>
      <c r="BF43" s="2" t="s">
        <v>267</v>
      </c>
      <c r="BG43" s="7"/>
      <c r="BH43" s="2" t="s">
        <v>1839</v>
      </c>
      <c r="BI43" s="2" t="s">
        <v>267</v>
      </c>
      <c r="BJ43" s="7"/>
      <c r="BK43" s="6" t="s">
        <v>280</v>
      </c>
      <c r="BN43" s="2" t="s">
        <v>3016</v>
      </c>
      <c r="BO43" s="7" t="s">
        <v>499</v>
      </c>
      <c r="BP43" t="s">
        <v>1839</v>
      </c>
      <c r="BQ43" s="7"/>
      <c r="BR43" s="2" t="s">
        <v>3017</v>
      </c>
      <c r="BS43" s="7"/>
      <c r="BT43" s="2" t="s">
        <v>1839</v>
      </c>
      <c r="BU43" s="7"/>
      <c r="BV43" s="2" t="s">
        <v>1839</v>
      </c>
      <c r="BW43" s="7"/>
      <c r="BX43" s="7" t="s">
        <v>267</v>
      </c>
      <c r="BY43" s="7"/>
      <c r="BZ43" t="s">
        <v>2893</v>
      </c>
      <c r="CA43" s="2" t="s">
        <v>2962</v>
      </c>
      <c r="CB43" s="2" t="s">
        <v>2963</v>
      </c>
      <c r="CC43" s="2" t="s">
        <v>2963</v>
      </c>
      <c r="CD43" s="2" t="s">
        <v>2963</v>
      </c>
      <c r="CE43" t="s">
        <v>2963</v>
      </c>
      <c r="CF43" s="2" t="s">
        <v>268</v>
      </c>
      <c r="CG43" s="7"/>
      <c r="CH43" s="2" t="s">
        <v>267</v>
      </c>
      <c r="CI43" s="2" t="s">
        <v>267</v>
      </c>
      <c r="CJ43" s="2" t="s">
        <v>267</v>
      </c>
      <c r="CK43" s="2" t="s">
        <v>267</v>
      </c>
      <c r="CL43" t="s">
        <v>268</v>
      </c>
      <c r="CM43" s="7"/>
      <c r="CN43" s="7"/>
      <c r="CO43" s="7"/>
      <c r="CP43" s="7"/>
      <c r="CQ43" s="2"/>
      <c r="CR43" s="7"/>
      <c r="CS43" s="7"/>
      <c r="CV43" s="2"/>
      <c r="CZ43" s="7"/>
      <c r="DC43" s="7"/>
      <c r="DD43" s="2"/>
      <c r="DE43" s="7"/>
      <c r="DF43" s="2"/>
      <c r="DG43" s="7"/>
      <c r="DH43" s="2"/>
      <c r="DI43" s="7"/>
      <c r="DJ43" s="7"/>
      <c r="DK43" s="7"/>
      <c r="DL43" s="7"/>
      <c r="DM43" s="7"/>
      <c r="DN43" s="7"/>
      <c r="DO43" s="7"/>
      <c r="DP43" s="7"/>
      <c r="DQ43" s="6"/>
      <c r="DR43" s="7"/>
      <c r="DS43" s="2"/>
      <c r="DT43" s="7"/>
      <c r="DU43" s="7"/>
    </row>
    <row r="44" spans="1:126" ht="12" customHeight="1" thickBot="1">
      <c r="A44" s="2" t="s">
        <v>266</v>
      </c>
      <c r="B44" s="2" t="s">
        <v>267</v>
      </c>
      <c r="C44" s="2" t="s">
        <v>267</v>
      </c>
      <c r="D44" s="2" t="s">
        <v>904</v>
      </c>
      <c r="E44" s="2"/>
      <c r="F44" s="3" t="s">
        <v>267</v>
      </c>
      <c r="G44" s="2" t="s">
        <v>268</v>
      </c>
      <c r="I44" s="3"/>
      <c r="J44" s="18"/>
      <c r="K44" s="2"/>
      <c r="L44" s="2" t="s">
        <v>1697</v>
      </c>
      <c r="M44" s="2" t="s">
        <v>1698</v>
      </c>
      <c r="N44" s="3">
        <v>35</v>
      </c>
      <c r="O44" s="5">
        <f t="shared" si="1"/>
        <v>30</v>
      </c>
      <c r="Q44" s="3" t="s">
        <v>1701</v>
      </c>
      <c r="R44" s="3"/>
      <c r="S44" s="6" t="s">
        <v>270</v>
      </c>
      <c r="U44" s="3" t="s">
        <v>2546</v>
      </c>
      <c r="W44" s="2"/>
      <c r="X44" s="2" t="s">
        <v>268</v>
      </c>
      <c r="Z44" s="2" t="s">
        <v>268</v>
      </c>
      <c r="AA44" s="3">
        <v>2</v>
      </c>
      <c r="AB44" s="2" t="s">
        <v>267</v>
      </c>
      <c r="AC44" s="5" t="s">
        <v>3018</v>
      </c>
      <c r="AD44" s="3" t="s">
        <v>2979</v>
      </c>
      <c r="AE44" s="2"/>
      <c r="AF44" t="s">
        <v>267</v>
      </c>
      <c r="AJ44" s="15"/>
      <c r="AK44" t="s">
        <v>267</v>
      </c>
      <c r="AQ44" t="s">
        <v>3019</v>
      </c>
      <c r="AR44" t="s">
        <v>3020</v>
      </c>
      <c r="AS44" s="2" t="s">
        <v>2910</v>
      </c>
      <c r="AT44" s="2"/>
      <c r="AV44" s="2" t="s">
        <v>2160</v>
      </c>
      <c r="AW44" s="2" t="s">
        <v>2986</v>
      </c>
      <c r="AX44" t="s">
        <v>267</v>
      </c>
      <c r="AY44" s="7"/>
      <c r="AZ44" s="2" t="s">
        <v>2942</v>
      </c>
      <c r="BA44" s="7" t="s">
        <v>625</v>
      </c>
      <c r="BB44" s="2" t="s">
        <v>2975</v>
      </c>
      <c r="BC44" s="2" t="s">
        <v>268</v>
      </c>
      <c r="BD44" s="7" t="s">
        <v>561</v>
      </c>
      <c r="BE44" s="2" t="s">
        <v>2986</v>
      </c>
      <c r="BF44" s="2" t="s">
        <v>267</v>
      </c>
      <c r="BG44" s="7"/>
      <c r="BH44" s="2" t="s">
        <v>1839</v>
      </c>
      <c r="BI44" s="2" t="s">
        <v>268</v>
      </c>
      <c r="BJ44" s="7" t="s">
        <v>498</v>
      </c>
      <c r="BK44" s="6" t="s">
        <v>280</v>
      </c>
      <c r="BN44" s="2"/>
      <c r="BO44" s="7"/>
      <c r="BQ44" s="7"/>
      <c r="BR44" s="2"/>
      <c r="BS44" s="7"/>
      <c r="BT44" s="2"/>
      <c r="BU44" s="7"/>
      <c r="BV44" s="2"/>
      <c r="BW44" s="7"/>
      <c r="BX44" s="7"/>
      <c r="BY44" s="7"/>
      <c r="CA44" s="2"/>
      <c r="CB44" s="2"/>
      <c r="CC44" s="2"/>
      <c r="CD44" s="2"/>
      <c r="CF44" s="2"/>
      <c r="CG44" s="7"/>
      <c r="CH44" s="2"/>
      <c r="CI44" s="2"/>
      <c r="CJ44" s="2"/>
      <c r="CK44" s="2"/>
      <c r="CM44" s="7"/>
      <c r="CN44" s="7"/>
      <c r="CO44" s="7"/>
      <c r="CP44" s="7"/>
      <c r="CQ44" s="2"/>
      <c r="CR44" s="7"/>
      <c r="CS44" s="7"/>
      <c r="CV44" s="2"/>
      <c r="CZ44" s="7"/>
      <c r="DC44" s="7"/>
      <c r="DD44" s="2"/>
      <c r="DE44" s="7"/>
      <c r="DF44" s="2"/>
      <c r="DG44" s="7"/>
      <c r="DH44" s="2"/>
      <c r="DI44" s="7"/>
      <c r="DJ44" s="7"/>
      <c r="DK44" s="7"/>
      <c r="DL44" s="7"/>
      <c r="DM44" s="7"/>
      <c r="DN44" s="7"/>
      <c r="DO44" s="7"/>
      <c r="DP44" s="7"/>
      <c r="DQ44" s="6"/>
      <c r="DR44" s="7"/>
      <c r="DS44" s="2"/>
      <c r="DT44" s="7"/>
      <c r="DU44" s="7"/>
    </row>
    <row r="45" spans="1:126" ht="12" customHeight="1" thickBot="1">
      <c r="A45" s="2" t="s">
        <v>269</v>
      </c>
      <c r="B45" s="2" t="s">
        <v>267</v>
      </c>
      <c r="C45" s="2" t="s">
        <v>267</v>
      </c>
      <c r="D45" s="2" t="s">
        <v>904</v>
      </c>
      <c r="E45" s="2"/>
      <c r="F45" s="3" t="s">
        <v>267</v>
      </c>
      <c r="G45" s="2" t="s">
        <v>268</v>
      </c>
      <c r="I45" s="3"/>
      <c r="J45" s="18"/>
      <c r="K45" s="2"/>
      <c r="L45" s="2" t="s">
        <v>906</v>
      </c>
      <c r="M45" s="2" t="s">
        <v>1698</v>
      </c>
      <c r="N45" s="3">
        <v>51</v>
      </c>
      <c r="O45" s="5">
        <f t="shared" si="1"/>
        <v>50</v>
      </c>
      <c r="P45">
        <v>49</v>
      </c>
      <c r="Q45" s="3" t="s">
        <v>2888</v>
      </c>
      <c r="R45" s="3" t="s">
        <v>2888</v>
      </c>
      <c r="S45" s="6" t="s">
        <v>270</v>
      </c>
      <c r="U45" s="3" t="s">
        <v>3013</v>
      </c>
      <c r="W45" s="2" t="s">
        <v>268</v>
      </c>
      <c r="X45" s="2" t="s">
        <v>267</v>
      </c>
      <c r="Z45" s="2"/>
      <c r="AA45" s="3"/>
      <c r="AB45" s="2"/>
      <c r="AC45" s="5"/>
      <c r="AD45" s="3"/>
      <c r="AE45" s="2"/>
      <c r="AF45" t="s">
        <v>267</v>
      </c>
      <c r="AJ45" s="15"/>
      <c r="AK45" t="s">
        <v>267</v>
      </c>
      <c r="AQ45" t="s">
        <v>2891</v>
      </c>
      <c r="AS45" s="2" t="s">
        <v>2910</v>
      </c>
      <c r="AT45" s="2"/>
      <c r="AV45" s="2" t="s">
        <v>2911</v>
      </c>
      <c r="AW45" s="2" t="s">
        <v>2893</v>
      </c>
      <c r="AX45" t="s">
        <v>268</v>
      </c>
      <c r="AY45" s="36" t="s">
        <v>3021</v>
      </c>
      <c r="AZ45" s="2" t="s">
        <v>2958</v>
      </c>
      <c r="BA45" s="7" t="s">
        <v>659</v>
      </c>
      <c r="BB45" s="2" t="s">
        <v>2893</v>
      </c>
      <c r="BC45" s="2" t="s">
        <v>268</v>
      </c>
      <c r="BD45" s="7"/>
      <c r="BE45" s="2"/>
      <c r="BF45" s="2"/>
      <c r="BG45" s="7"/>
      <c r="BH45" s="2" t="s">
        <v>1839</v>
      </c>
      <c r="BI45" s="2" t="s">
        <v>268</v>
      </c>
      <c r="BJ45" s="7"/>
      <c r="BK45" s="6" t="s">
        <v>280</v>
      </c>
      <c r="BN45" s="2" t="s">
        <v>3016</v>
      </c>
      <c r="BO45" s="7"/>
      <c r="BP45" t="s">
        <v>2917</v>
      </c>
      <c r="BQ45" s="7"/>
      <c r="BR45" s="2" t="s">
        <v>2904</v>
      </c>
      <c r="BS45" s="7"/>
      <c r="BT45" s="2" t="s">
        <v>2917</v>
      </c>
      <c r="BU45" s="7"/>
      <c r="BV45" s="2" t="s">
        <v>2942</v>
      </c>
      <c r="BW45" s="7"/>
      <c r="BX45" s="7"/>
      <c r="BY45" s="7"/>
      <c r="BZ45" t="s">
        <v>2942</v>
      </c>
      <c r="CA45" s="2" t="s">
        <v>2962</v>
      </c>
      <c r="CB45" s="2" t="s">
        <v>2963</v>
      </c>
      <c r="CC45" s="2" t="s">
        <v>2964</v>
      </c>
      <c r="CD45" s="2" t="s">
        <v>2964</v>
      </c>
      <c r="CE45" t="s">
        <v>2965</v>
      </c>
      <c r="CF45" s="2" t="s">
        <v>267</v>
      </c>
      <c r="CG45" s="7"/>
      <c r="CH45" s="2" t="s">
        <v>1881</v>
      </c>
      <c r="CI45" s="2" t="s">
        <v>268</v>
      </c>
      <c r="CJ45" s="2" t="s">
        <v>268</v>
      </c>
      <c r="CK45" s="2" t="s">
        <v>268</v>
      </c>
      <c r="CM45" s="7" t="s">
        <v>507</v>
      </c>
      <c r="CN45" s="7" t="s">
        <v>474</v>
      </c>
      <c r="CO45" s="7"/>
      <c r="CP45" s="7"/>
      <c r="CQ45" s="2" t="s">
        <v>2998</v>
      </c>
      <c r="CR45" s="7"/>
      <c r="CS45" s="7"/>
      <c r="CV45" s="2"/>
      <c r="CZ45" s="7"/>
      <c r="DC45" s="7"/>
      <c r="DD45" s="2" t="s">
        <v>268</v>
      </c>
      <c r="DE45" s="7"/>
      <c r="DF45" s="2" t="s">
        <v>268</v>
      </c>
      <c r="DG45" s="7"/>
      <c r="DH45" s="2" t="s">
        <v>268</v>
      </c>
      <c r="DI45" s="7"/>
      <c r="DJ45" s="7"/>
      <c r="DK45" s="7"/>
      <c r="DL45" s="7"/>
      <c r="DM45" s="7"/>
      <c r="DN45" s="7"/>
      <c r="DO45" s="7"/>
      <c r="DP45" s="7"/>
      <c r="DQ45" s="6" t="s">
        <v>288</v>
      </c>
      <c r="DR45" s="7"/>
      <c r="DS45" s="2" t="s">
        <v>267</v>
      </c>
      <c r="DT45" s="7"/>
      <c r="DU45" s="7"/>
      <c r="DV45" t="s">
        <v>2995</v>
      </c>
    </row>
    <row r="46" spans="1:126" ht="12" customHeight="1" thickBot="1">
      <c r="A46" s="2" t="s">
        <v>269</v>
      </c>
      <c r="B46" s="2" t="s">
        <v>267</v>
      </c>
      <c r="C46" s="2" t="s">
        <v>267</v>
      </c>
      <c r="D46" s="2" t="s">
        <v>624</v>
      </c>
      <c r="E46" s="2"/>
      <c r="F46" s="3"/>
      <c r="G46" s="2" t="s">
        <v>267</v>
      </c>
      <c r="H46" t="s">
        <v>627</v>
      </c>
      <c r="I46" s="3">
        <v>2000</v>
      </c>
      <c r="J46" s="18"/>
      <c r="K46" s="2" t="s">
        <v>3022</v>
      </c>
      <c r="L46" s="2" t="s">
        <v>1697</v>
      </c>
      <c r="M46" s="2" t="s">
        <v>1698</v>
      </c>
      <c r="N46" s="3">
        <v>51</v>
      </c>
      <c r="O46" s="5">
        <f t="shared" si="1"/>
        <v>50</v>
      </c>
      <c r="P46">
        <v>35</v>
      </c>
      <c r="Q46" s="3" t="s">
        <v>1701</v>
      </c>
      <c r="R46" s="3" t="s">
        <v>1701</v>
      </c>
      <c r="S46" s="6" t="s">
        <v>270</v>
      </c>
      <c r="U46" s="3" t="s">
        <v>1704</v>
      </c>
      <c r="W46" s="2"/>
      <c r="X46" s="2"/>
      <c r="Z46" s="2"/>
      <c r="AA46" s="3">
        <v>2</v>
      </c>
      <c r="AB46" s="2" t="s">
        <v>267</v>
      </c>
      <c r="AC46" s="32" t="s">
        <v>3023</v>
      </c>
      <c r="AD46" s="3" t="s">
        <v>2156</v>
      </c>
      <c r="AE46" s="2" t="s">
        <v>2890</v>
      </c>
      <c r="AF46" t="s">
        <v>2157</v>
      </c>
      <c r="AG46" t="s">
        <v>2931</v>
      </c>
      <c r="AI46" t="s">
        <v>3024</v>
      </c>
      <c r="AJ46" s="30">
        <v>32</v>
      </c>
      <c r="AK46" t="s">
        <v>268</v>
      </c>
      <c r="AL46">
        <v>2000</v>
      </c>
      <c r="AM46">
        <v>3</v>
      </c>
      <c r="AN46" t="s">
        <v>3025</v>
      </c>
      <c r="AO46" t="s">
        <v>2909</v>
      </c>
      <c r="AQ46" t="s">
        <v>2891</v>
      </c>
      <c r="AS46" s="2" t="s">
        <v>2910</v>
      </c>
      <c r="AT46" s="2" t="s">
        <v>268</v>
      </c>
      <c r="AV46" s="2" t="s">
        <v>2901</v>
      </c>
      <c r="AW46" s="2"/>
      <c r="AY46" s="7"/>
      <c r="AZ46" s="2"/>
      <c r="BA46" s="7"/>
      <c r="BB46" s="2"/>
      <c r="BC46" s="2"/>
      <c r="BD46" s="7"/>
      <c r="BE46" s="2"/>
      <c r="BF46" s="2"/>
      <c r="BG46" s="7"/>
      <c r="BH46" s="2"/>
      <c r="BI46" s="2"/>
      <c r="BJ46" s="7"/>
      <c r="BK46" s="6" t="s">
        <v>280</v>
      </c>
      <c r="BN46" s="2" t="s">
        <v>2961</v>
      </c>
      <c r="BO46" s="7"/>
      <c r="BP46" t="s">
        <v>2917</v>
      </c>
      <c r="BQ46" s="7" t="s">
        <v>500</v>
      </c>
      <c r="BR46" s="2" t="s">
        <v>2918</v>
      </c>
      <c r="BS46" s="7" t="s">
        <v>534</v>
      </c>
      <c r="BT46" s="2" t="s">
        <v>2917</v>
      </c>
      <c r="BU46" s="7"/>
      <c r="BV46" s="2" t="s">
        <v>2942</v>
      </c>
      <c r="BW46" s="7"/>
      <c r="BX46" s="7"/>
      <c r="BY46" s="7"/>
      <c r="CA46" s="2"/>
      <c r="CB46" s="2"/>
      <c r="CC46" s="2"/>
      <c r="CD46" s="2"/>
      <c r="CF46" s="2"/>
      <c r="CG46" s="7"/>
      <c r="CH46" s="2"/>
      <c r="CI46" s="2"/>
      <c r="CJ46" s="2"/>
      <c r="CK46" s="2"/>
      <c r="CM46" s="7"/>
      <c r="CN46" s="7"/>
      <c r="CO46" s="7"/>
      <c r="CP46" s="7"/>
      <c r="CQ46" s="2"/>
      <c r="CR46" s="7"/>
      <c r="CS46" s="7"/>
      <c r="CV46" s="2"/>
      <c r="CZ46" s="7"/>
      <c r="DC46" s="7"/>
      <c r="DD46" s="2"/>
      <c r="DE46" s="7"/>
      <c r="DF46" s="2"/>
      <c r="DG46" s="7"/>
      <c r="DH46" s="2"/>
      <c r="DI46" s="7"/>
      <c r="DJ46" s="7"/>
      <c r="DK46" s="7"/>
      <c r="DL46" s="7"/>
      <c r="DM46" s="7"/>
      <c r="DN46" s="7"/>
      <c r="DO46" s="7"/>
      <c r="DP46" s="7"/>
      <c r="DQ46" s="6"/>
      <c r="DR46" s="7"/>
      <c r="DS46" s="2"/>
      <c r="DT46" s="7"/>
      <c r="DU46" s="7"/>
    </row>
    <row r="47" spans="1:126" ht="12" customHeight="1" thickBot="1">
      <c r="A47" s="2" t="s">
        <v>266</v>
      </c>
      <c r="B47" s="2" t="s">
        <v>267</v>
      </c>
      <c r="C47" s="2" t="s">
        <v>267</v>
      </c>
      <c r="D47" s="2" t="s">
        <v>904</v>
      </c>
      <c r="E47" s="2"/>
      <c r="F47" s="3" t="s">
        <v>267</v>
      </c>
      <c r="G47" s="2" t="s">
        <v>268</v>
      </c>
      <c r="I47" s="3"/>
      <c r="J47" s="18"/>
      <c r="K47" s="2"/>
      <c r="L47" s="2" t="s">
        <v>1697</v>
      </c>
      <c r="M47" s="2" t="s">
        <v>1698</v>
      </c>
      <c r="N47" s="3">
        <v>54</v>
      </c>
      <c r="O47" s="5">
        <f t="shared" si="1"/>
        <v>50</v>
      </c>
      <c r="Q47" s="3" t="s">
        <v>1701</v>
      </c>
      <c r="R47" s="3"/>
      <c r="S47" s="6" t="s">
        <v>270</v>
      </c>
      <c r="U47" s="3" t="s">
        <v>2546</v>
      </c>
      <c r="W47" s="2"/>
      <c r="X47" s="2" t="s">
        <v>267</v>
      </c>
      <c r="Z47" s="2"/>
      <c r="AA47" s="3"/>
      <c r="AB47" s="2"/>
      <c r="AC47" s="5"/>
      <c r="AD47" s="3"/>
      <c r="AE47" s="2"/>
      <c r="AF47" t="s">
        <v>2157</v>
      </c>
      <c r="AG47" t="s">
        <v>3026</v>
      </c>
      <c r="AI47">
        <v>168</v>
      </c>
      <c r="AJ47" s="30">
        <v>168</v>
      </c>
      <c r="AK47" t="s">
        <v>267</v>
      </c>
      <c r="AQ47" t="s">
        <v>2891</v>
      </c>
      <c r="AS47" s="2" t="s">
        <v>2892</v>
      </c>
      <c r="AT47" s="2"/>
      <c r="AV47" s="2" t="s">
        <v>268</v>
      </c>
      <c r="AW47" s="2"/>
      <c r="AY47" s="7"/>
      <c r="AZ47" s="2" t="s">
        <v>1839</v>
      </c>
      <c r="BA47" s="7" t="s">
        <v>691</v>
      </c>
      <c r="BB47" s="2" t="s">
        <v>1839</v>
      </c>
      <c r="BC47" s="2" t="s">
        <v>268</v>
      </c>
      <c r="BD47" s="7" t="s">
        <v>593</v>
      </c>
      <c r="BE47" s="2"/>
      <c r="BF47" s="2"/>
      <c r="BG47" s="7"/>
      <c r="BH47" s="2" t="s">
        <v>1839</v>
      </c>
      <c r="BI47" s="2" t="s">
        <v>267</v>
      </c>
      <c r="BJ47" s="7"/>
      <c r="BK47" s="6" t="s">
        <v>283</v>
      </c>
      <c r="BN47" s="2" t="s">
        <v>2961</v>
      </c>
      <c r="BO47" s="7" t="s">
        <v>532</v>
      </c>
      <c r="BP47" t="s">
        <v>1839</v>
      </c>
      <c r="BQ47" s="7"/>
      <c r="BR47" s="2" t="s">
        <v>2918</v>
      </c>
      <c r="BS47" s="7" t="s">
        <v>566</v>
      </c>
      <c r="BT47" s="2" t="s">
        <v>1839</v>
      </c>
      <c r="BU47" s="7"/>
      <c r="BV47" s="2" t="s">
        <v>2942</v>
      </c>
      <c r="BW47" s="7" t="s">
        <v>503</v>
      </c>
      <c r="BX47" s="7" t="s">
        <v>600</v>
      </c>
      <c r="BY47" s="7" t="s">
        <v>505</v>
      </c>
      <c r="BZ47" t="s">
        <v>2893</v>
      </c>
      <c r="CA47" s="2" t="s">
        <v>2962</v>
      </c>
      <c r="CB47" s="2" t="s">
        <v>2964</v>
      </c>
      <c r="CC47" s="2" t="s">
        <v>2963</v>
      </c>
      <c r="CD47" s="2" t="s">
        <v>2965</v>
      </c>
      <c r="CE47" t="s">
        <v>3027</v>
      </c>
      <c r="CF47" s="2" t="s">
        <v>267</v>
      </c>
      <c r="CG47" s="7" t="s">
        <v>472</v>
      </c>
      <c r="CH47" s="2" t="s">
        <v>268</v>
      </c>
      <c r="CI47" s="2"/>
      <c r="CJ47" s="2" t="s">
        <v>268</v>
      </c>
      <c r="CK47" s="2" t="s">
        <v>268</v>
      </c>
      <c r="CM47" s="7"/>
      <c r="CN47" s="7"/>
      <c r="CO47" s="7"/>
      <c r="CP47" s="7"/>
      <c r="CQ47" s="2"/>
      <c r="CR47" s="7"/>
      <c r="CS47" s="7"/>
      <c r="CV47" s="2"/>
      <c r="CZ47" s="7"/>
      <c r="DC47" s="7"/>
      <c r="DD47" s="2"/>
      <c r="DE47" s="7"/>
      <c r="DF47" s="2"/>
      <c r="DG47" s="7"/>
      <c r="DH47" s="2"/>
      <c r="DI47" s="7"/>
      <c r="DJ47" s="7"/>
      <c r="DK47" s="7"/>
      <c r="DL47" s="7"/>
      <c r="DM47" s="7"/>
      <c r="DN47" s="7"/>
      <c r="DO47" s="7"/>
      <c r="DP47" s="7"/>
      <c r="DQ47" s="6"/>
      <c r="DR47" s="7"/>
      <c r="DS47" s="2"/>
      <c r="DT47" s="7"/>
      <c r="DU47" s="7"/>
    </row>
    <row r="48" spans="1:126" ht="12" customHeight="1" thickBot="1">
      <c r="A48" s="2" t="s">
        <v>266</v>
      </c>
      <c r="B48" s="2" t="s">
        <v>267</v>
      </c>
      <c r="C48" s="2" t="s">
        <v>267</v>
      </c>
      <c r="D48" s="2" t="s">
        <v>904</v>
      </c>
      <c r="E48" s="2"/>
      <c r="F48" s="3" t="s">
        <v>267</v>
      </c>
      <c r="G48" s="2" t="s">
        <v>267</v>
      </c>
      <c r="H48" t="s">
        <v>2683</v>
      </c>
      <c r="I48" s="3"/>
      <c r="J48" s="19">
        <v>2014</v>
      </c>
      <c r="K48" s="2" t="s">
        <v>3028</v>
      </c>
      <c r="L48" s="2" t="s">
        <v>3029</v>
      </c>
      <c r="M48" s="2" t="s">
        <v>1698</v>
      </c>
      <c r="N48" s="3">
        <v>40</v>
      </c>
      <c r="O48" s="5">
        <f t="shared" si="1"/>
        <v>40</v>
      </c>
      <c r="Q48" s="3" t="s">
        <v>1701</v>
      </c>
      <c r="R48" s="3"/>
      <c r="S48" s="6" t="s">
        <v>270</v>
      </c>
      <c r="U48" s="3" t="s">
        <v>2546</v>
      </c>
      <c r="W48" s="2"/>
      <c r="X48" s="2" t="s">
        <v>267</v>
      </c>
      <c r="Z48" s="2"/>
      <c r="AA48" s="3"/>
      <c r="AB48" s="2"/>
      <c r="AC48" s="5"/>
      <c r="AD48" s="3"/>
      <c r="AE48" s="2"/>
      <c r="AF48" t="s">
        <v>2157</v>
      </c>
      <c r="AG48" t="s">
        <v>3030</v>
      </c>
      <c r="AI48" t="s">
        <v>3002</v>
      </c>
      <c r="AJ48" s="30">
        <v>168</v>
      </c>
      <c r="AK48" t="s">
        <v>267</v>
      </c>
      <c r="AQ48" t="s">
        <v>2891</v>
      </c>
      <c r="AS48" s="2" t="s">
        <v>2892</v>
      </c>
      <c r="AT48" s="2"/>
      <c r="AV48" s="2" t="s">
        <v>2911</v>
      </c>
      <c r="AW48" s="2" t="s">
        <v>1839</v>
      </c>
      <c r="AX48" t="s">
        <v>268</v>
      </c>
      <c r="AY48" s="7" t="s">
        <v>393</v>
      </c>
      <c r="AZ48" s="2" t="s">
        <v>1839</v>
      </c>
      <c r="BA48" s="7" t="s">
        <v>723</v>
      </c>
      <c r="BB48" s="2" t="s">
        <v>1839</v>
      </c>
      <c r="BC48" s="2" t="s">
        <v>268</v>
      </c>
      <c r="BD48" s="7" t="s">
        <v>626</v>
      </c>
      <c r="BE48" s="2"/>
      <c r="BF48" s="2"/>
      <c r="BG48" s="7"/>
      <c r="BH48" s="2" t="s">
        <v>1839</v>
      </c>
      <c r="BI48" s="2" t="s">
        <v>268</v>
      </c>
      <c r="BJ48" s="7" t="s">
        <v>531</v>
      </c>
      <c r="BK48" s="6" t="s">
        <v>276</v>
      </c>
      <c r="BM48" t="s">
        <v>3030</v>
      </c>
      <c r="BN48" s="2" t="s">
        <v>2961</v>
      </c>
      <c r="BO48" s="7" t="s">
        <v>564</v>
      </c>
      <c r="BP48" t="s">
        <v>1839</v>
      </c>
      <c r="BQ48" s="7"/>
      <c r="BR48" s="2" t="s">
        <v>2918</v>
      </c>
      <c r="BS48" s="7"/>
      <c r="BT48" s="2" t="s">
        <v>2903</v>
      </c>
      <c r="BU48" s="7" t="s">
        <v>502</v>
      </c>
      <c r="BV48" s="2" t="s">
        <v>2942</v>
      </c>
      <c r="BW48" s="7" t="s">
        <v>536</v>
      </c>
      <c r="BX48" s="7"/>
      <c r="BY48" s="7" t="s">
        <v>268</v>
      </c>
      <c r="BZ48" t="s">
        <v>2942</v>
      </c>
      <c r="CA48" s="2" t="s">
        <v>2962</v>
      </c>
      <c r="CB48" s="2" t="s">
        <v>2963</v>
      </c>
      <c r="CC48" s="2" t="s">
        <v>2991</v>
      </c>
      <c r="CD48" s="2" t="s">
        <v>2963</v>
      </c>
      <c r="CE48" t="s">
        <v>2963</v>
      </c>
      <c r="CF48" s="2" t="s">
        <v>267</v>
      </c>
      <c r="CG48" s="7" t="s">
        <v>506</v>
      </c>
      <c r="CH48" s="2" t="s">
        <v>268</v>
      </c>
      <c r="CI48" s="2"/>
      <c r="CJ48" s="2" t="s">
        <v>268</v>
      </c>
      <c r="CK48" s="2" t="s">
        <v>268</v>
      </c>
      <c r="CM48" s="7" t="s">
        <v>538</v>
      </c>
      <c r="CN48" s="7" t="s">
        <v>508</v>
      </c>
      <c r="CO48" s="7"/>
      <c r="CP48" s="7" t="s">
        <v>476</v>
      </c>
      <c r="CQ48" s="2" t="s">
        <v>2992</v>
      </c>
      <c r="CR48" s="7"/>
      <c r="CS48" s="7" t="s">
        <v>411</v>
      </c>
      <c r="CT48" t="s">
        <v>3031</v>
      </c>
      <c r="CV48" s="2" t="s">
        <v>268</v>
      </c>
      <c r="CW48" t="s">
        <v>3032</v>
      </c>
      <c r="CZ48" s="7"/>
      <c r="DC48" s="7"/>
      <c r="DD48" s="2"/>
      <c r="DE48" s="7"/>
      <c r="DF48" s="2"/>
      <c r="DG48" s="7"/>
      <c r="DH48" s="2"/>
      <c r="DI48" s="7"/>
      <c r="DJ48" s="7"/>
      <c r="DK48" s="7"/>
      <c r="DL48" s="7"/>
      <c r="DM48" s="7"/>
      <c r="DN48" s="7"/>
      <c r="DO48" s="7"/>
      <c r="DP48" s="7"/>
      <c r="DQ48" s="6"/>
      <c r="DR48" s="7"/>
      <c r="DS48" s="2"/>
      <c r="DT48" s="7"/>
      <c r="DU48" s="7"/>
    </row>
    <row r="49" spans="1:128" ht="12" customHeight="1" thickBot="1">
      <c r="A49" s="2" t="s">
        <v>266</v>
      </c>
      <c r="B49" s="2" t="s">
        <v>267</v>
      </c>
      <c r="C49" s="2" t="s">
        <v>267</v>
      </c>
      <c r="D49" s="2" t="s">
        <v>624</v>
      </c>
      <c r="E49" s="2"/>
      <c r="F49" s="3"/>
      <c r="G49" s="2" t="s">
        <v>268</v>
      </c>
      <c r="I49" s="3"/>
      <c r="J49" s="18"/>
      <c r="K49" s="2"/>
      <c r="L49" s="2" t="s">
        <v>906</v>
      </c>
      <c r="M49" s="2" t="s">
        <v>1698</v>
      </c>
      <c r="N49" s="3">
        <v>29</v>
      </c>
      <c r="O49" s="5">
        <f t="shared" si="1"/>
        <v>20</v>
      </c>
      <c r="Q49" s="3" t="s">
        <v>2925</v>
      </c>
      <c r="R49" s="3"/>
      <c r="S49" s="6" t="s">
        <v>275</v>
      </c>
      <c r="U49" s="3" t="s">
        <v>1704</v>
      </c>
      <c r="W49" s="2"/>
      <c r="X49" s="2"/>
      <c r="Z49" s="2"/>
      <c r="AA49" s="3">
        <v>2</v>
      </c>
      <c r="AB49" s="2" t="s">
        <v>268</v>
      </c>
      <c r="AC49" s="5"/>
      <c r="AD49" s="3" t="s">
        <v>2156</v>
      </c>
      <c r="AE49" s="2"/>
      <c r="AF49" t="s">
        <v>2895</v>
      </c>
      <c r="AH49" t="s">
        <v>3033</v>
      </c>
      <c r="AI49" t="s">
        <v>3034</v>
      </c>
      <c r="AJ49" s="30">
        <v>7</v>
      </c>
      <c r="AK49" t="s">
        <v>268</v>
      </c>
      <c r="AS49" s="2"/>
      <c r="AT49" s="2"/>
      <c r="AV49" s="2"/>
      <c r="AW49" s="2"/>
      <c r="AY49" s="7"/>
      <c r="AZ49" s="2"/>
      <c r="BA49" s="7"/>
      <c r="BB49" s="2"/>
      <c r="BC49" s="2"/>
      <c r="BD49" s="7"/>
      <c r="BE49" s="2"/>
      <c r="BF49" s="2"/>
      <c r="BG49" s="7"/>
      <c r="BH49" s="2"/>
      <c r="BI49" s="2"/>
      <c r="BJ49" s="7"/>
      <c r="BK49" s="6"/>
      <c r="BN49" s="2"/>
      <c r="BO49" s="7"/>
      <c r="BQ49" s="7"/>
      <c r="BR49" s="2"/>
      <c r="BS49" s="7"/>
      <c r="BT49" s="2"/>
      <c r="BU49" s="7"/>
      <c r="BV49" s="2"/>
      <c r="BW49" s="7"/>
      <c r="BX49" s="7"/>
      <c r="BY49" s="7"/>
      <c r="CA49" s="2"/>
      <c r="CB49" s="2"/>
      <c r="CC49" s="2"/>
      <c r="CD49" s="2"/>
      <c r="CF49" s="2"/>
      <c r="CG49" s="7"/>
      <c r="CH49" s="2"/>
      <c r="CI49" s="2"/>
      <c r="CJ49" s="2"/>
      <c r="CK49" s="2"/>
      <c r="CM49" s="7"/>
      <c r="CN49" s="7"/>
      <c r="CO49" s="7"/>
      <c r="CP49" s="7"/>
      <c r="CQ49" s="2"/>
      <c r="CR49" s="7"/>
      <c r="CS49" s="7"/>
      <c r="CV49" s="2"/>
      <c r="CZ49" s="7"/>
      <c r="DC49" s="7"/>
      <c r="DD49" s="2"/>
      <c r="DE49" s="7"/>
      <c r="DF49" s="2"/>
      <c r="DG49" s="7"/>
      <c r="DH49" s="2"/>
      <c r="DI49" s="7"/>
      <c r="DJ49" s="7"/>
      <c r="DK49" s="7"/>
      <c r="DL49" s="7"/>
      <c r="DM49" s="7"/>
      <c r="DN49" s="7"/>
      <c r="DO49" s="7"/>
      <c r="DP49" s="7"/>
      <c r="DQ49" s="6"/>
      <c r="DR49" s="7"/>
      <c r="DS49" s="2"/>
      <c r="DT49" s="7"/>
      <c r="DU49" s="7"/>
    </row>
    <row r="50" spans="1:128" ht="12" customHeight="1" thickBot="1">
      <c r="A50" s="2" t="s">
        <v>266</v>
      </c>
      <c r="B50" s="2" t="s">
        <v>267</v>
      </c>
      <c r="C50" s="2" t="s">
        <v>267</v>
      </c>
      <c r="D50" s="2" t="s">
        <v>904</v>
      </c>
      <c r="E50" s="2"/>
      <c r="F50" s="3" t="s">
        <v>267</v>
      </c>
      <c r="G50" s="2" t="s">
        <v>268</v>
      </c>
      <c r="I50" s="3"/>
      <c r="J50" s="18"/>
      <c r="K50" s="2"/>
      <c r="L50" s="2" t="s">
        <v>2949</v>
      </c>
      <c r="M50" s="2" t="s">
        <v>1698</v>
      </c>
      <c r="N50" s="3">
        <v>38</v>
      </c>
      <c r="O50" s="5">
        <f t="shared" si="1"/>
        <v>30</v>
      </c>
      <c r="Q50" s="3" t="s">
        <v>1701</v>
      </c>
      <c r="R50" s="3"/>
      <c r="S50" s="6" t="s">
        <v>270</v>
      </c>
      <c r="U50" s="3" t="s">
        <v>2546</v>
      </c>
      <c r="W50" s="2"/>
      <c r="X50" s="2" t="s">
        <v>268</v>
      </c>
      <c r="Z50" s="2" t="s">
        <v>267</v>
      </c>
      <c r="AA50" s="3">
        <v>2</v>
      </c>
      <c r="AB50" s="2" t="s">
        <v>267</v>
      </c>
      <c r="AC50" s="32" t="s">
        <v>3035</v>
      </c>
      <c r="AD50" s="3" t="s">
        <v>2898</v>
      </c>
      <c r="AE50" s="2"/>
      <c r="AF50" t="s">
        <v>267</v>
      </c>
      <c r="AJ50" s="15"/>
      <c r="AK50" t="s">
        <v>267</v>
      </c>
      <c r="AQ50" t="s">
        <v>2891</v>
      </c>
      <c r="AS50" s="2" t="s">
        <v>2993</v>
      </c>
      <c r="AT50" s="2"/>
      <c r="AV50" s="2" t="s">
        <v>268</v>
      </c>
      <c r="AW50" s="2"/>
      <c r="AY50" s="7"/>
      <c r="AZ50" s="2" t="s">
        <v>2942</v>
      </c>
      <c r="BA50" s="36" t="s">
        <v>754</v>
      </c>
      <c r="BB50" s="2" t="s">
        <v>2942</v>
      </c>
      <c r="BC50" s="2" t="s">
        <v>268</v>
      </c>
      <c r="BD50" s="7"/>
      <c r="BE50" s="2" t="s">
        <v>2942</v>
      </c>
      <c r="BF50" s="2" t="s">
        <v>267</v>
      </c>
      <c r="BG50" s="7"/>
      <c r="BH50" s="2" t="s">
        <v>2942</v>
      </c>
      <c r="BI50" s="2" t="s">
        <v>268</v>
      </c>
      <c r="BJ50" s="7" t="s">
        <v>563</v>
      </c>
      <c r="BK50" s="6" t="s">
        <v>280</v>
      </c>
      <c r="BN50" s="2" t="s">
        <v>2940</v>
      </c>
      <c r="BO50" s="7"/>
      <c r="BP50" t="s">
        <v>1839</v>
      </c>
      <c r="BQ50" s="7"/>
      <c r="BR50" s="2" t="s">
        <v>2918</v>
      </c>
      <c r="BS50" s="7" t="s">
        <v>598</v>
      </c>
      <c r="BT50" s="2" t="s">
        <v>2917</v>
      </c>
      <c r="BU50" s="7"/>
      <c r="BV50" s="2" t="s">
        <v>2958</v>
      </c>
      <c r="BW50" s="7" t="s">
        <v>568</v>
      </c>
      <c r="BX50" s="7" t="s">
        <v>635</v>
      </c>
      <c r="BY50" s="7" t="s">
        <v>569</v>
      </c>
      <c r="BZ50" t="s">
        <v>2975</v>
      </c>
      <c r="CA50" s="2" t="s">
        <v>2962</v>
      </c>
      <c r="CB50" s="2" t="s">
        <v>2963</v>
      </c>
      <c r="CC50" s="2" t="s">
        <v>2965</v>
      </c>
      <c r="CD50" s="2" t="s">
        <v>2963</v>
      </c>
      <c r="CE50" t="s">
        <v>2963</v>
      </c>
      <c r="CF50" s="2" t="s">
        <v>267</v>
      </c>
      <c r="CG50" s="7"/>
      <c r="CH50" s="2" t="s">
        <v>268</v>
      </c>
      <c r="CI50" s="2"/>
      <c r="CJ50" s="2" t="s">
        <v>268</v>
      </c>
      <c r="CK50" s="2" t="s">
        <v>268</v>
      </c>
      <c r="CM50" s="7" t="s">
        <v>571</v>
      </c>
      <c r="CN50" s="7" t="s">
        <v>539</v>
      </c>
      <c r="CO50" s="7"/>
      <c r="CP50" s="7"/>
      <c r="CQ50" s="2"/>
      <c r="CR50" s="7"/>
      <c r="CS50" s="7"/>
      <c r="CV50" s="2"/>
      <c r="CZ50" s="7"/>
      <c r="DC50" s="7"/>
      <c r="DD50" s="2"/>
      <c r="DE50" s="7"/>
      <c r="DF50" s="2"/>
      <c r="DG50" s="7"/>
      <c r="DH50" s="2"/>
      <c r="DI50" s="7"/>
      <c r="DJ50" s="7"/>
      <c r="DK50" s="7"/>
      <c r="DL50" s="7"/>
      <c r="DM50" s="7"/>
      <c r="DN50" s="7"/>
      <c r="DO50" s="7"/>
      <c r="DP50" s="7"/>
      <c r="DQ50" s="6"/>
      <c r="DR50" s="7"/>
      <c r="DS50" s="2"/>
      <c r="DT50" s="7"/>
      <c r="DU50" s="7"/>
    </row>
    <row r="51" spans="1:128" ht="12" customHeight="1" thickBot="1">
      <c r="A51" s="2" t="s">
        <v>266</v>
      </c>
      <c r="B51" s="2" t="s">
        <v>267</v>
      </c>
      <c r="C51" s="2" t="s">
        <v>267</v>
      </c>
      <c r="D51" s="2" t="s">
        <v>904</v>
      </c>
      <c r="E51" s="2"/>
      <c r="F51" s="3" t="s">
        <v>267</v>
      </c>
      <c r="G51" s="2" t="s">
        <v>268</v>
      </c>
      <c r="I51" s="3"/>
      <c r="J51" s="18"/>
      <c r="K51" s="2"/>
      <c r="L51" s="2" t="s">
        <v>1697</v>
      </c>
      <c r="M51" s="2" t="s">
        <v>1698</v>
      </c>
      <c r="N51" s="3">
        <v>40</v>
      </c>
      <c r="O51" s="5">
        <f t="shared" si="1"/>
        <v>40</v>
      </c>
      <c r="Q51" s="3" t="s">
        <v>2543</v>
      </c>
      <c r="R51" s="3"/>
      <c r="S51" s="6" t="s">
        <v>275</v>
      </c>
      <c r="U51" s="3" t="s">
        <v>2546</v>
      </c>
      <c r="W51" s="2"/>
      <c r="X51" s="2" t="s">
        <v>267</v>
      </c>
      <c r="Z51" s="2"/>
      <c r="AA51" s="3"/>
      <c r="AB51" s="2"/>
      <c r="AC51" s="5"/>
      <c r="AD51" s="3"/>
      <c r="AE51" s="2"/>
      <c r="AF51" t="s">
        <v>2157</v>
      </c>
      <c r="AG51" t="s">
        <v>3026</v>
      </c>
      <c r="AI51" t="s">
        <v>3036</v>
      </c>
      <c r="AJ51" s="30">
        <v>25</v>
      </c>
      <c r="AK51" t="s">
        <v>267</v>
      </c>
      <c r="AQ51" t="s">
        <v>276</v>
      </c>
      <c r="AR51" t="s">
        <v>3037</v>
      </c>
      <c r="AS51" s="2" t="s">
        <v>2935</v>
      </c>
      <c r="AT51" s="2"/>
      <c r="AV51" s="2" t="s">
        <v>268</v>
      </c>
      <c r="AW51" s="2"/>
      <c r="AY51" s="7"/>
      <c r="AZ51" s="2" t="s">
        <v>2893</v>
      </c>
      <c r="BA51" s="7"/>
      <c r="BB51" s="2" t="s">
        <v>2975</v>
      </c>
      <c r="BC51" s="2" t="s">
        <v>268</v>
      </c>
      <c r="BD51" s="7"/>
      <c r="BE51" s="2"/>
      <c r="BF51" s="2"/>
      <c r="BG51" s="7"/>
      <c r="BH51" s="2" t="s">
        <v>1839</v>
      </c>
      <c r="BI51" s="2" t="s">
        <v>268</v>
      </c>
      <c r="BJ51" s="7" t="s">
        <v>595</v>
      </c>
      <c r="BK51" s="6" t="s">
        <v>283</v>
      </c>
      <c r="BN51" s="2" t="s">
        <v>2961</v>
      </c>
      <c r="BO51" s="7"/>
      <c r="BP51" t="s">
        <v>1839</v>
      </c>
      <c r="BQ51" s="7"/>
      <c r="BR51" s="2" t="s">
        <v>2918</v>
      </c>
      <c r="BS51" s="7"/>
      <c r="BT51" s="2" t="s">
        <v>2903</v>
      </c>
      <c r="BU51" s="7"/>
      <c r="BV51" s="2" t="s">
        <v>2975</v>
      </c>
      <c r="BW51" s="7" t="s">
        <v>289</v>
      </c>
      <c r="BX51" s="7" t="s">
        <v>268</v>
      </c>
      <c r="BY51" s="7" t="s">
        <v>601</v>
      </c>
      <c r="BZ51" t="s">
        <v>2893</v>
      </c>
      <c r="CA51" s="2" t="s">
        <v>2994</v>
      </c>
      <c r="CB51" s="2" t="s">
        <v>2964</v>
      </c>
      <c r="CC51" s="2" t="s">
        <v>2963</v>
      </c>
      <c r="CD51" s="2" t="s">
        <v>2964</v>
      </c>
      <c r="CE51" t="s">
        <v>2991</v>
      </c>
      <c r="CF51" s="2" t="s">
        <v>267</v>
      </c>
      <c r="CG51" s="7" t="s">
        <v>537</v>
      </c>
      <c r="CH51" s="2" t="s">
        <v>268</v>
      </c>
      <c r="CI51" s="2"/>
      <c r="CJ51" s="2" t="s">
        <v>268</v>
      </c>
      <c r="CK51" s="2" t="s">
        <v>268</v>
      </c>
      <c r="CM51" s="36" t="s">
        <v>603</v>
      </c>
      <c r="CN51" s="36" t="s">
        <v>572</v>
      </c>
      <c r="CO51" s="7"/>
      <c r="CP51" s="7" t="s">
        <v>510</v>
      </c>
      <c r="CQ51" s="2" t="s">
        <v>2966</v>
      </c>
      <c r="CR51" s="7"/>
      <c r="CS51" s="7"/>
      <c r="CV51" s="2"/>
      <c r="CZ51" s="7"/>
      <c r="DC51" s="7" t="s">
        <v>413</v>
      </c>
      <c r="DD51" s="2"/>
      <c r="DE51" s="7"/>
      <c r="DF51" s="2"/>
      <c r="DG51" s="7"/>
      <c r="DH51" s="2" t="s">
        <v>2966</v>
      </c>
      <c r="DI51" s="7"/>
      <c r="DJ51" s="7"/>
      <c r="DK51" s="7"/>
      <c r="DL51" s="7"/>
      <c r="DM51" s="7"/>
      <c r="DN51" s="7"/>
      <c r="DO51" s="7"/>
      <c r="DP51" s="7"/>
      <c r="DQ51" s="6"/>
      <c r="DR51" s="7"/>
      <c r="DS51" s="2"/>
      <c r="DT51" s="7"/>
      <c r="DU51" s="7"/>
    </row>
    <row r="52" spans="1:128" ht="12" customHeight="1" thickBot="1">
      <c r="A52" s="2" t="s">
        <v>269</v>
      </c>
      <c r="B52" s="2" t="s">
        <v>267</v>
      </c>
      <c r="C52" s="2" t="s">
        <v>267</v>
      </c>
      <c r="D52" s="2" t="s">
        <v>1649</v>
      </c>
      <c r="E52" s="2" t="s">
        <v>3038</v>
      </c>
      <c r="F52" s="3" t="s">
        <v>268</v>
      </c>
      <c r="G52" s="2" t="s">
        <v>268</v>
      </c>
      <c r="I52" s="3"/>
      <c r="J52" s="18"/>
      <c r="K52" s="2"/>
      <c r="L52" s="2" t="s">
        <v>1697</v>
      </c>
      <c r="M52" s="2" t="s">
        <v>1698</v>
      </c>
      <c r="N52" s="3">
        <v>61</v>
      </c>
      <c r="O52" s="5">
        <f t="shared" si="1"/>
        <v>60</v>
      </c>
      <c r="P52">
        <v>60</v>
      </c>
      <c r="Q52" s="3" t="s">
        <v>2888</v>
      </c>
      <c r="R52" s="3" t="s">
        <v>2888</v>
      </c>
      <c r="S52" s="6" t="s">
        <v>270</v>
      </c>
      <c r="U52" s="3" t="s">
        <v>2546</v>
      </c>
      <c r="W52" s="2"/>
      <c r="X52" s="2"/>
      <c r="Z52" s="2"/>
      <c r="AA52" s="3">
        <v>5</v>
      </c>
      <c r="AB52" s="2" t="s">
        <v>267</v>
      </c>
      <c r="AC52" s="5" t="s">
        <v>3039</v>
      </c>
      <c r="AD52" s="3" t="s">
        <v>2979</v>
      </c>
      <c r="AE52" s="2" t="s">
        <v>2898</v>
      </c>
      <c r="AF52" t="s">
        <v>2157</v>
      </c>
      <c r="AG52" t="s">
        <v>3040</v>
      </c>
      <c r="AI52" t="s">
        <v>3041</v>
      </c>
      <c r="AJ52" s="30">
        <v>10</v>
      </c>
      <c r="AK52" t="s">
        <v>268</v>
      </c>
      <c r="AL52">
        <v>2016</v>
      </c>
      <c r="AM52">
        <v>3</v>
      </c>
      <c r="AN52" t="s">
        <v>3042</v>
      </c>
      <c r="AO52" t="s">
        <v>2934</v>
      </c>
      <c r="AQ52" t="s">
        <v>2891</v>
      </c>
      <c r="AS52" s="2" t="s">
        <v>2935</v>
      </c>
      <c r="AT52" s="2" t="s">
        <v>267</v>
      </c>
      <c r="AU52" t="s">
        <v>2935</v>
      </c>
      <c r="AV52" s="2" t="s">
        <v>2160</v>
      </c>
      <c r="AW52" s="2" t="s">
        <v>1839</v>
      </c>
      <c r="AX52" t="s">
        <v>268</v>
      </c>
      <c r="AY52" s="7"/>
      <c r="AZ52" s="2" t="s">
        <v>1839</v>
      </c>
      <c r="BA52" s="7"/>
      <c r="BB52" s="2" t="s">
        <v>1839</v>
      </c>
      <c r="BC52" s="2"/>
      <c r="BD52" s="7"/>
      <c r="BE52" s="2"/>
      <c r="BF52" s="2" t="s">
        <v>3043</v>
      </c>
      <c r="BG52" s="7"/>
      <c r="BH52" s="2"/>
      <c r="BI52" s="2"/>
      <c r="BJ52" s="7"/>
      <c r="BK52" s="6" t="s">
        <v>277</v>
      </c>
      <c r="BL52" t="s">
        <v>3044</v>
      </c>
      <c r="BN52" s="2" t="s">
        <v>2902</v>
      </c>
      <c r="BO52" s="7"/>
      <c r="BP52" t="s">
        <v>1839</v>
      </c>
      <c r="BQ52" s="7"/>
      <c r="BR52" s="2" t="s">
        <v>2918</v>
      </c>
      <c r="BS52" s="7"/>
      <c r="BT52" s="2" t="s">
        <v>2917</v>
      </c>
      <c r="BU52" s="7"/>
      <c r="BV52" s="2" t="s">
        <v>1839</v>
      </c>
      <c r="BW52" s="7"/>
      <c r="BX52" s="7"/>
      <c r="BY52" s="7"/>
      <c r="BZ52" t="s">
        <v>1839</v>
      </c>
      <c r="CA52" s="2" t="s">
        <v>2962</v>
      </c>
      <c r="CB52" s="2" t="s">
        <v>2963</v>
      </c>
      <c r="CC52" s="2" t="s">
        <v>2963</v>
      </c>
      <c r="CD52" s="2" t="s">
        <v>2964</v>
      </c>
      <c r="CE52" t="s">
        <v>2964</v>
      </c>
      <c r="CF52" s="2" t="s">
        <v>267</v>
      </c>
      <c r="CG52" s="7"/>
      <c r="CH52" s="2" t="s">
        <v>268</v>
      </c>
      <c r="CI52" s="2"/>
      <c r="CJ52" s="2"/>
      <c r="CK52" s="2"/>
      <c r="CM52" s="7"/>
      <c r="CN52" s="7"/>
      <c r="CO52" s="7"/>
      <c r="CP52" s="7"/>
      <c r="CQ52" s="2"/>
      <c r="CR52" s="7"/>
      <c r="CS52" s="7"/>
      <c r="CV52" s="2"/>
      <c r="CZ52" s="7"/>
      <c r="DC52" s="7"/>
      <c r="DD52" s="2"/>
      <c r="DE52" s="7"/>
      <c r="DF52" s="2"/>
      <c r="DG52" s="7"/>
      <c r="DH52" s="2"/>
      <c r="DI52" s="7"/>
      <c r="DJ52" s="7"/>
      <c r="DK52" s="7"/>
      <c r="DL52" s="7"/>
      <c r="DM52" s="7"/>
      <c r="DN52" s="7"/>
      <c r="DO52" s="7"/>
      <c r="DP52" s="7"/>
      <c r="DQ52" s="6"/>
      <c r="DR52" s="7"/>
      <c r="DS52" s="2"/>
      <c r="DT52" s="7"/>
      <c r="DU52" s="7"/>
    </row>
    <row r="53" spans="1:128" ht="12" customHeight="1" thickBot="1">
      <c r="A53" s="2" t="s">
        <v>269</v>
      </c>
      <c r="B53" s="2" t="s">
        <v>267</v>
      </c>
      <c r="C53" s="2" t="s">
        <v>267</v>
      </c>
      <c r="D53" s="2" t="s">
        <v>904</v>
      </c>
      <c r="E53" s="2"/>
      <c r="F53" s="3" t="s">
        <v>267</v>
      </c>
      <c r="G53" s="2" t="s">
        <v>268</v>
      </c>
      <c r="I53" s="3"/>
      <c r="J53" s="19">
        <v>2015</v>
      </c>
      <c r="K53" s="2"/>
      <c r="L53" s="2" t="s">
        <v>906</v>
      </c>
      <c r="M53" s="2" t="s">
        <v>1698</v>
      </c>
      <c r="N53" s="3">
        <v>33</v>
      </c>
      <c r="O53" s="5">
        <f t="shared" si="1"/>
        <v>30</v>
      </c>
      <c r="P53">
        <v>31</v>
      </c>
      <c r="Q53" s="3" t="s">
        <v>2925</v>
      </c>
      <c r="R53" s="3" t="s">
        <v>2925</v>
      </c>
      <c r="S53" s="6" t="s">
        <v>270</v>
      </c>
      <c r="U53" s="3" t="s">
        <v>2546</v>
      </c>
      <c r="W53" s="2"/>
      <c r="X53" s="2" t="s">
        <v>268</v>
      </c>
      <c r="Z53" s="2" t="s">
        <v>268</v>
      </c>
      <c r="AA53" s="3">
        <v>2</v>
      </c>
      <c r="AB53" s="2" t="s">
        <v>267</v>
      </c>
      <c r="AC53" s="32" t="s">
        <v>3045</v>
      </c>
      <c r="AD53" s="3" t="s">
        <v>2890</v>
      </c>
      <c r="AE53" s="2" t="s">
        <v>2907</v>
      </c>
      <c r="AF53" t="s">
        <v>267</v>
      </c>
      <c r="AJ53" s="15"/>
      <c r="AK53" t="s">
        <v>268</v>
      </c>
      <c r="AL53">
        <v>2014</v>
      </c>
      <c r="AM53">
        <v>5</v>
      </c>
      <c r="AN53" t="s">
        <v>3046</v>
      </c>
      <c r="AO53" t="s">
        <v>2909</v>
      </c>
      <c r="AQ53" t="s">
        <v>3047</v>
      </c>
      <c r="AR53" t="s">
        <v>3048</v>
      </c>
      <c r="AS53" s="2" t="s">
        <v>2892</v>
      </c>
      <c r="AT53" s="2" t="s">
        <v>268</v>
      </c>
      <c r="AV53" s="2" t="s">
        <v>2911</v>
      </c>
      <c r="AW53" s="2" t="s">
        <v>1839</v>
      </c>
      <c r="AX53" t="s">
        <v>267</v>
      </c>
      <c r="AY53" s="7"/>
      <c r="AZ53" s="2" t="s">
        <v>1839</v>
      </c>
      <c r="BA53" s="7" t="s">
        <v>784</v>
      </c>
      <c r="BB53" s="2" t="s">
        <v>1839</v>
      </c>
      <c r="BC53" s="2" t="s">
        <v>267</v>
      </c>
      <c r="BD53" s="7"/>
      <c r="BE53" s="2" t="s">
        <v>1839</v>
      </c>
      <c r="BF53" s="2" t="s">
        <v>267</v>
      </c>
      <c r="BG53" s="7"/>
      <c r="BH53" s="2" t="s">
        <v>2893</v>
      </c>
      <c r="BI53" s="2" t="s">
        <v>268</v>
      </c>
      <c r="BJ53" s="7" t="s">
        <v>629</v>
      </c>
      <c r="BK53" s="6" t="s">
        <v>289</v>
      </c>
      <c r="BN53" s="2" t="s">
        <v>3016</v>
      </c>
      <c r="BO53" s="7"/>
      <c r="BP53" t="s">
        <v>2917</v>
      </c>
      <c r="BQ53" s="7"/>
      <c r="BR53" s="2" t="s">
        <v>2918</v>
      </c>
      <c r="BS53" s="7" t="s">
        <v>632</v>
      </c>
      <c r="BT53" s="2" t="s">
        <v>2917</v>
      </c>
      <c r="BU53" s="7" t="s">
        <v>535</v>
      </c>
      <c r="BV53" s="2" t="s">
        <v>2942</v>
      </c>
      <c r="BW53" s="7" t="s">
        <v>634</v>
      </c>
      <c r="BX53" s="7"/>
      <c r="BY53" s="7"/>
      <c r="CA53" s="2"/>
      <c r="CB53" s="2" t="s">
        <v>2963</v>
      </c>
      <c r="CC53" s="2" t="s">
        <v>2963</v>
      </c>
      <c r="CD53" s="2" t="s">
        <v>2964</v>
      </c>
      <c r="CE53" t="s">
        <v>2963</v>
      </c>
      <c r="CF53" s="2" t="s">
        <v>267</v>
      </c>
      <c r="CG53" s="7" t="s">
        <v>570</v>
      </c>
      <c r="CH53" s="2" t="s">
        <v>267</v>
      </c>
      <c r="CI53" s="2"/>
      <c r="CJ53" s="2"/>
      <c r="CK53" s="2"/>
      <c r="CM53" s="7"/>
      <c r="CN53" s="7"/>
      <c r="CO53" s="7"/>
      <c r="CP53" s="7"/>
      <c r="CQ53" s="2" t="s">
        <v>2970</v>
      </c>
      <c r="CR53" s="7"/>
      <c r="CS53" s="7"/>
      <c r="CV53" s="2"/>
      <c r="CZ53" s="7"/>
      <c r="DC53" s="7"/>
      <c r="DD53" s="2"/>
      <c r="DE53" s="7"/>
      <c r="DF53" s="2"/>
      <c r="DG53" s="7"/>
      <c r="DH53" s="2"/>
      <c r="DI53" s="7"/>
      <c r="DJ53" s="7"/>
      <c r="DK53" s="7"/>
      <c r="DL53" s="7"/>
      <c r="DM53" s="7"/>
      <c r="DN53" s="7"/>
      <c r="DO53" s="7"/>
      <c r="DP53" s="7"/>
      <c r="DQ53" s="6"/>
      <c r="DR53" s="7"/>
      <c r="DS53" s="2"/>
      <c r="DT53" s="7"/>
      <c r="DU53" s="7"/>
    </row>
    <row r="54" spans="1:128" ht="12" customHeight="1" thickBot="1">
      <c r="A54" s="2" t="s">
        <v>266</v>
      </c>
      <c r="B54" s="2" t="s">
        <v>267</v>
      </c>
      <c r="C54" s="2" t="s">
        <v>267</v>
      </c>
      <c r="D54" s="2" t="s">
        <v>624</v>
      </c>
      <c r="E54" s="2"/>
      <c r="F54" s="3"/>
      <c r="G54" s="2" t="s">
        <v>267</v>
      </c>
      <c r="H54" t="s">
        <v>627</v>
      </c>
      <c r="I54" s="3">
        <v>2016</v>
      </c>
      <c r="J54" s="18"/>
      <c r="K54" s="2" t="s">
        <v>3049</v>
      </c>
      <c r="L54" s="2" t="s">
        <v>1697</v>
      </c>
      <c r="M54" s="2" t="s">
        <v>1698</v>
      </c>
      <c r="N54" s="3">
        <v>24</v>
      </c>
      <c r="O54" s="5">
        <f t="shared" si="1"/>
        <v>20</v>
      </c>
      <c r="Q54" s="3" t="s">
        <v>2543</v>
      </c>
      <c r="R54" s="3"/>
      <c r="S54" s="6" t="s">
        <v>270</v>
      </c>
      <c r="U54" s="3" t="s">
        <v>1704</v>
      </c>
      <c r="W54" s="2"/>
      <c r="X54" s="2"/>
      <c r="Z54" s="2"/>
      <c r="AA54" s="3">
        <v>4</v>
      </c>
      <c r="AB54" s="2" t="s">
        <v>267</v>
      </c>
      <c r="AC54" s="32" t="s">
        <v>3050</v>
      </c>
      <c r="AD54" s="3" t="s">
        <v>2156</v>
      </c>
      <c r="AE54" s="2"/>
      <c r="AF54" t="s">
        <v>2157</v>
      </c>
      <c r="AG54" t="s">
        <v>2931</v>
      </c>
      <c r="AI54" t="s">
        <v>3051</v>
      </c>
      <c r="AJ54" s="30">
        <v>36</v>
      </c>
      <c r="AK54" t="s">
        <v>267</v>
      </c>
      <c r="AQ54" t="s">
        <v>2891</v>
      </c>
      <c r="AS54" s="2" t="s">
        <v>2910</v>
      </c>
      <c r="AT54" s="2"/>
      <c r="AV54" s="2" t="s">
        <v>2901</v>
      </c>
      <c r="AW54" s="2"/>
      <c r="AY54" s="7"/>
      <c r="AZ54" s="2"/>
      <c r="BA54" s="7"/>
      <c r="BB54" s="2"/>
      <c r="BC54" s="2"/>
      <c r="BD54" s="7"/>
      <c r="BE54" s="2"/>
      <c r="BF54" s="2"/>
      <c r="BG54" s="7"/>
      <c r="BH54" s="2"/>
      <c r="BI54" s="2"/>
      <c r="BJ54" s="7"/>
      <c r="BK54" s="6" t="s">
        <v>277</v>
      </c>
      <c r="BL54" t="s">
        <v>3052</v>
      </c>
      <c r="BN54" s="2" t="s">
        <v>2940</v>
      </c>
      <c r="BO54" s="7" t="s">
        <v>596</v>
      </c>
      <c r="BP54" t="s">
        <v>1839</v>
      </c>
      <c r="BQ54" s="7"/>
      <c r="BR54" s="2" t="s">
        <v>2904</v>
      </c>
      <c r="BS54" s="7" t="s">
        <v>665</v>
      </c>
      <c r="BT54" s="2" t="s">
        <v>2903</v>
      </c>
      <c r="BU54" s="7" t="s">
        <v>567</v>
      </c>
      <c r="BV54" s="2" t="s">
        <v>2942</v>
      </c>
      <c r="BW54" s="7" t="s">
        <v>667</v>
      </c>
      <c r="BX54" s="7" t="s">
        <v>268</v>
      </c>
      <c r="BY54" s="7" t="s">
        <v>636</v>
      </c>
      <c r="BZ54" t="s">
        <v>2975</v>
      </c>
      <c r="CA54" s="2" t="s">
        <v>2994</v>
      </c>
      <c r="CB54" s="2" t="s">
        <v>2964</v>
      </c>
      <c r="CC54" s="2" t="s">
        <v>2963</v>
      </c>
      <c r="CD54" s="2" t="s">
        <v>2964</v>
      </c>
      <c r="CE54" t="s">
        <v>2963</v>
      </c>
      <c r="CF54" s="2" t="s">
        <v>267</v>
      </c>
      <c r="CG54" s="7" t="s">
        <v>602</v>
      </c>
      <c r="CH54" s="2" t="s">
        <v>268</v>
      </c>
      <c r="CI54" s="2"/>
      <c r="CJ54" s="2" t="s">
        <v>268</v>
      </c>
      <c r="CK54" s="2" t="s">
        <v>268</v>
      </c>
      <c r="CM54" s="36" t="s">
        <v>638</v>
      </c>
      <c r="CN54" s="36" t="s">
        <v>604</v>
      </c>
      <c r="CO54" s="7" t="s">
        <v>408</v>
      </c>
      <c r="CP54" s="7" t="s">
        <v>541</v>
      </c>
      <c r="CQ54" s="2" t="s">
        <v>2970</v>
      </c>
      <c r="CR54" s="7" t="s">
        <v>443</v>
      </c>
      <c r="CS54" s="7"/>
      <c r="CT54" t="s">
        <v>3053</v>
      </c>
      <c r="CV54" s="2" t="s">
        <v>267</v>
      </c>
      <c r="CZ54" s="7"/>
      <c r="DA54" t="s">
        <v>3054</v>
      </c>
      <c r="DC54" s="7" t="s">
        <v>446</v>
      </c>
      <c r="DD54" s="2" t="s">
        <v>268</v>
      </c>
      <c r="DE54" s="7"/>
      <c r="DF54" s="2" t="s">
        <v>2970</v>
      </c>
      <c r="DG54" s="7" t="s">
        <v>448</v>
      </c>
      <c r="DH54" s="2"/>
      <c r="DI54" s="7"/>
      <c r="DJ54" s="7" t="s">
        <v>450</v>
      </c>
      <c r="DK54" s="7" t="s">
        <v>418</v>
      </c>
      <c r="DL54" s="7" t="s">
        <v>419</v>
      </c>
      <c r="DM54" s="7" t="s">
        <v>453</v>
      </c>
      <c r="DN54" s="7"/>
      <c r="DO54" s="7"/>
      <c r="DP54" s="7"/>
      <c r="DQ54" s="6" t="s">
        <v>290</v>
      </c>
      <c r="DR54" s="7"/>
      <c r="DS54" s="2" t="s">
        <v>267</v>
      </c>
      <c r="DT54" s="7"/>
      <c r="DU54" s="7"/>
      <c r="DV54" t="s">
        <v>2995</v>
      </c>
      <c r="DW54" t="s">
        <v>2995</v>
      </c>
    </row>
    <row r="55" spans="1:128" ht="12" customHeight="1" thickBot="1">
      <c r="A55" s="2" t="s">
        <v>269</v>
      </c>
      <c r="B55" s="2" t="s">
        <v>267</v>
      </c>
      <c r="C55" s="2" t="s">
        <v>267</v>
      </c>
      <c r="D55" s="2" t="s">
        <v>904</v>
      </c>
      <c r="E55" s="2"/>
      <c r="F55" s="3" t="s">
        <v>267</v>
      </c>
      <c r="G55" s="2" t="s">
        <v>268</v>
      </c>
      <c r="I55" s="3"/>
      <c r="J55" s="18"/>
      <c r="K55" s="2"/>
      <c r="L55" s="2" t="s">
        <v>1697</v>
      </c>
      <c r="M55" s="2" t="s">
        <v>1698</v>
      </c>
      <c r="N55" s="3">
        <v>51</v>
      </c>
      <c r="O55" s="5">
        <f t="shared" si="1"/>
        <v>50</v>
      </c>
      <c r="P55">
        <v>43</v>
      </c>
      <c r="Q55" s="3" t="s">
        <v>2888</v>
      </c>
      <c r="R55" s="3" t="s">
        <v>2888</v>
      </c>
      <c r="S55" s="6" t="s">
        <v>270</v>
      </c>
      <c r="U55" s="3" t="s">
        <v>2546</v>
      </c>
      <c r="W55" s="2"/>
      <c r="X55" s="2" t="s">
        <v>267</v>
      </c>
      <c r="Z55" s="2"/>
      <c r="AA55" s="3"/>
      <c r="AB55" s="2"/>
      <c r="AC55" s="5"/>
      <c r="AD55" s="3"/>
      <c r="AE55" s="2"/>
      <c r="AF55" t="s">
        <v>2157</v>
      </c>
      <c r="AG55" t="s">
        <v>3055</v>
      </c>
      <c r="AI55" t="s">
        <v>3056</v>
      </c>
      <c r="AJ55" s="30">
        <v>126</v>
      </c>
      <c r="AK55" t="s">
        <v>267</v>
      </c>
      <c r="AQ55" t="s">
        <v>2891</v>
      </c>
      <c r="AS55" s="2" t="s">
        <v>2892</v>
      </c>
      <c r="AT55" s="2"/>
      <c r="AV55" s="2" t="s">
        <v>2160</v>
      </c>
      <c r="AW55" s="2" t="s">
        <v>2958</v>
      </c>
      <c r="AX55" t="s">
        <v>267</v>
      </c>
      <c r="AY55" s="7"/>
      <c r="AZ55" s="2" t="s">
        <v>1839</v>
      </c>
      <c r="BA55" s="7"/>
      <c r="BB55" s="2" t="s">
        <v>2958</v>
      </c>
      <c r="BC55" s="2" t="s">
        <v>267</v>
      </c>
      <c r="BD55" s="7"/>
      <c r="BE55" s="2"/>
      <c r="BF55" s="2"/>
      <c r="BG55" s="7"/>
      <c r="BH55" s="2" t="s">
        <v>2942</v>
      </c>
      <c r="BI55" s="2" t="s">
        <v>268</v>
      </c>
      <c r="BJ55" s="7" t="s">
        <v>662</v>
      </c>
      <c r="BK55" s="6" t="s">
        <v>277</v>
      </c>
      <c r="BL55" t="s">
        <v>3057</v>
      </c>
      <c r="BN55" s="2" t="s">
        <v>2961</v>
      </c>
      <c r="BO55" s="7" t="s">
        <v>630</v>
      </c>
      <c r="BP55" t="s">
        <v>1839</v>
      </c>
      <c r="BQ55" s="7"/>
      <c r="BR55" s="2" t="s">
        <v>2904</v>
      </c>
      <c r="BS55" s="7" t="s">
        <v>697</v>
      </c>
      <c r="BT55" s="2" t="s">
        <v>1839</v>
      </c>
      <c r="BU55" s="7"/>
      <c r="BV55" s="2" t="s">
        <v>2893</v>
      </c>
      <c r="BW55" s="7" t="s">
        <v>699</v>
      </c>
      <c r="BX55" s="7" t="s">
        <v>267</v>
      </c>
      <c r="BY55" s="7" t="s">
        <v>668</v>
      </c>
      <c r="BZ55" t="s">
        <v>2975</v>
      </c>
      <c r="CA55" s="2" t="s">
        <v>2962</v>
      </c>
      <c r="CB55" s="2" t="s">
        <v>2963</v>
      </c>
      <c r="CC55" s="2" t="s">
        <v>2964</v>
      </c>
      <c r="CD55" s="2" t="s">
        <v>2964</v>
      </c>
      <c r="CE55" t="s">
        <v>2964</v>
      </c>
      <c r="CF55" s="2" t="s">
        <v>267</v>
      </c>
      <c r="CG55" s="7" t="s">
        <v>637</v>
      </c>
      <c r="CH55" s="2" t="s">
        <v>268</v>
      </c>
      <c r="CI55" s="2"/>
      <c r="CJ55" s="2" t="s">
        <v>268</v>
      </c>
      <c r="CK55" s="2" t="s">
        <v>268</v>
      </c>
      <c r="CM55" s="36" t="s">
        <v>670</v>
      </c>
      <c r="CN55" s="7" t="s">
        <v>639</v>
      </c>
      <c r="CO55" s="7"/>
      <c r="CP55" s="7" t="s">
        <v>574</v>
      </c>
      <c r="CQ55" s="2" t="s">
        <v>2966</v>
      </c>
      <c r="CR55" s="7"/>
      <c r="CS55" s="7"/>
      <c r="CV55" s="2"/>
      <c r="CZ55" s="7"/>
      <c r="DC55" s="7"/>
      <c r="DD55" s="2" t="s">
        <v>267</v>
      </c>
      <c r="DE55" s="7"/>
      <c r="DF55" s="2" t="s">
        <v>2970</v>
      </c>
      <c r="DG55" s="7"/>
      <c r="DH55" s="2" t="s">
        <v>2966</v>
      </c>
      <c r="DI55" s="7" t="s">
        <v>416</v>
      </c>
      <c r="DJ55" s="7"/>
      <c r="DK55" s="7" t="s">
        <v>451</v>
      </c>
      <c r="DL55" s="7" t="s">
        <v>452</v>
      </c>
      <c r="DM55" s="7" t="s">
        <v>487</v>
      </c>
      <c r="DN55" s="7" t="s">
        <v>421</v>
      </c>
      <c r="DO55" s="7"/>
      <c r="DP55" s="7"/>
      <c r="DQ55" s="6" t="s">
        <v>291</v>
      </c>
      <c r="DR55" s="7"/>
      <c r="DS55" s="2" t="s">
        <v>267</v>
      </c>
      <c r="DT55" s="7"/>
      <c r="DU55" s="7"/>
      <c r="DV55" t="s">
        <v>2995</v>
      </c>
    </row>
    <row r="56" spans="1:128" ht="12" customHeight="1" thickBot="1">
      <c r="A56" s="2" t="s">
        <v>269</v>
      </c>
      <c r="B56" s="2" t="s">
        <v>267</v>
      </c>
      <c r="C56" s="2" t="s">
        <v>267</v>
      </c>
      <c r="D56" s="2" t="s">
        <v>1649</v>
      </c>
      <c r="E56" s="2" t="s">
        <v>3058</v>
      </c>
      <c r="F56" s="3" t="s">
        <v>268</v>
      </c>
      <c r="G56" s="2" t="s">
        <v>267</v>
      </c>
      <c r="H56" t="s">
        <v>2683</v>
      </c>
      <c r="I56" s="3"/>
      <c r="J56" s="18"/>
      <c r="K56" s="2" t="s">
        <v>3059</v>
      </c>
      <c r="L56" s="2" t="s">
        <v>1697</v>
      </c>
      <c r="M56" s="2" t="s">
        <v>1698</v>
      </c>
      <c r="N56" s="3">
        <v>43</v>
      </c>
      <c r="O56" s="5">
        <f t="shared" si="1"/>
        <v>40</v>
      </c>
      <c r="P56">
        <v>42</v>
      </c>
      <c r="Q56" s="3" t="s">
        <v>1701</v>
      </c>
      <c r="R56" s="3" t="s">
        <v>1701</v>
      </c>
      <c r="S56" s="6" t="s">
        <v>270</v>
      </c>
      <c r="U56" s="3" t="s">
        <v>1704</v>
      </c>
      <c r="W56" s="2"/>
      <c r="X56" s="2"/>
      <c r="Z56" s="2"/>
      <c r="AA56" s="3">
        <v>1</v>
      </c>
      <c r="AB56" s="2" t="s">
        <v>267</v>
      </c>
      <c r="AC56" s="5" t="s">
        <v>3060</v>
      </c>
      <c r="AD56" s="3" t="s">
        <v>2890</v>
      </c>
      <c r="AE56" s="2" t="s">
        <v>2890</v>
      </c>
      <c r="AF56" t="s">
        <v>2895</v>
      </c>
      <c r="AH56" t="s">
        <v>904</v>
      </c>
      <c r="AI56">
        <v>16</v>
      </c>
      <c r="AJ56" s="30">
        <v>16</v>
      </c>
      <c r="AK56" t="s">
        <v>267</v>
      </c>
      <c r="AQ56" t="s">
        <v>2891</v>
      </c>
      <c r="AS56" s="2" t="s">
        <v>2935</v>
      </c>
      <c r="AT56" s="2"/>
      <c r="AV56" s="2" t="s">
        <v>2911</v>
      </c>
      <c r="AW56" s="2" t="s">
        <v>2986</v>
      </c>
      <c r="AX56" t="s">
        <v>268</v>
      </c>
      <c r="AY56" s="36" t="s">
        <v>427</v>
      </c>
      <c r="AZ56" s="2" t="s">
        <v>1839</v>
      </c>
      <c r="BA56" s="7" t="s">
        <v>816</v>
      </c>
      <c r="BB56" s="2"/>
      <c r="BC56" s="2"/>
      <c r="BD56" s="7"/>
      <c r="BE56" s="2"/>
      <c r="BF56" s="2"/>
      <c r="BG56" s="7"/>
      <c r="BH56" s="2"/>
      <c r="BI56" s="2"/>
      <c r="BJ56" s="7"/>
      <c r="BK56" s="6"/>
      <c r="BN56" s="2"/>
      <c r="BO56" s="7"/>
      <c r="BQ56" s="7"/>
      <c r="BR56" s="2"/>
      <c r="BS56" s="7"/>
      <c r="BT56" s="2"/>
      <c r="BU56" s="7"/>
      <c r="BV56" s="2"/>
      <c r="BW56" s="7"/>
      <c r="BX56" s="7"/>
      <c r="BY56" s="7"/>
      <c r="CA56" s="2"/>
      <c r="CB56" s="2"/>
      <c r="CC56" s="2"/>
      <c r="CD56" s="2"/>
      <c r="CF56" s="2"/>
      <c r="CG56" s="7"/>
      <c r="CH56" s="2"/>
      <c r="CI56" s="2"/>
      <c r="CJ56" s="2"/>
      <c r="CK56" s="2"/>
      <c r="CM56" s="7"/>
      <c r="CN56" s="7"/>
      <c r="CO56" s="7"/>
      <c r="CP56" s="7"/>
      <c r="CQ56" s="2"/>
      <c r="CR56" s="7"/>
      <c r="CS56" s="7"/>
      <c r="CV56" s="2"/>
      <c r="CZ56" s="7"/>
      <c r="DC56" s="7"/>
      <c r="DD56" s="2"/>
      <c r="DE56" s="7"/>
      <c r="DF56" s="2"/>
      <c r="DG56" s="7"/>
      <c r="DH56" s="2"/>
      <c r="DI56" s="7"/>
      <c r="DJ56" s="7"/>
      <c r="DK56" s="7"/>
      <c r="DL56" s="7"/>
      <c r="DM56" s="7"/>
      <c r="DN56" s="7"/>
      <c r="DO56" s="7"/>
      <c r="DP56" s="7"/>
      <c r="DQ56" s="6"/>
      <c r="DR56" s="7"/>
      <c r="DS56" s="2"/>
      <c r="DT56" s="7"/>
      <c r="DU56" s="7"/>
    </row>
    <row r="57" spans="1:128" ht="12" customHeight="1" thickBot="1">
      <c r="A57" s="2" t="s">
        <v>269</v>
      </c>
      <c r="B57" s="2" t="s">
        <v>267</v>
      </c>
      <c r="C57" s="2" t="s">
        <v>267</v>
      </c>
      <c r="D57" s="2" t="s">
        <v>904</v>
      </c>
      <c r="E57" s="2"/>
      <c r="F57" s="3" t="s">
        <v>267</v>
      </c>
      <c r="G57" s="2" t="s">
        <v>268</v>
      </c>
      <c r="I57" s="3"/>
      <c r="J57" s="18"/>
      <c r="K57" s="2"/>
      <c r="L57" s="2" t="s">
        <v>3029</v>
      </c>
      <c r="M57" s="2" t="s">
        <v>1698</v>
      </c>
      <c r="N57" s="3">
        <v>40</v>
      </c>
      <c r="O57" s="5">
        <f t="shared" si="1"/>
        <v>40</v>
      </c>
      <c r="P57">
        <v>38</v>
      </c>
      <c r="Q57" s="3" t="s">
        <v>1701</v>
      </c>
      <c r="R57" s="3" t="s">
        <v>1701</v>
      </c>
      <c r="S57" s="6" t="s">
        <v>270</v>
      </c>
      <c r="U57" s="3" t="s">
        <v>2546</v>
      </c>
      <c r="W57" s="2"/>
      <c r="X57" s="2" t="s">
        <v>267</v>
      </c>
      <c r="Z57" s="2"/>
      <c r="AA57" s="3"/>
      <c r="AB57" s="2"/>
      <c r="AC57" s="5"/>
      <c r="AD57" s="3"/>
      <c r="AE57" s="2"/>
      <c r="AF57" t="s">
        <v>267</v>
      </c>
      <c r="AJ57" s="15"/>
      <c r="AK57" t="s">
        <v>267</v>
      </c>
      <c r="AQ57" t="s">
        <v>2891</v>
      </c>
      <c r="AS57" s="2" t="s">
        <v>2892</v>
      </c>
      <c r="AT57" s="2"/>
      <c r="AV57" s="2" t="s">
        <v>2911</v>
      </c>
      <c r="AW57" s="2" t="s">
        <v>2986</v>
      </c>
      <c r="AX57" t="s">
        <v>268</v>
      </c>
      <c r="AY57" s="7" t="s">
        <v>460</v>
      </c>
      <c r="AZ57" s="2" t="s">
        <v>1839</v>
      </c>
      <c r="BA57" s="7" t="s">
        <v>846</v>
      </c>
      <c r="BB57" s="2" t="s">
        <v>2942</v>
      </c>
      <c r="BC57" s="2" t="s">
        <v>268</v>
      </c>
      <c r="BD57" s="7" t="s">
        <v>660</v>
      </c>
      <c r="BE57" s="2"/>
      <c r="BF57" s="2"/>
      <c r="BG57" s="7"/>
      <c r="BH57" s="2" t="s">
        <v>1839</v>
      </c>
      <c r="BI57" s="2" t="s">
        <v>268</v>
      </c>
      <c r="BJ57" s="7" t="s">
        <v>694</v>
      </c>
      <c r="BK57" s="6" t="s">
        <v>280</v>
      </c>
      <c r="BN57" s="2" t="s">
        <v>2961</v>
      </c>
      <c r="BO57" s="7" t="s">
        <v>663</v>
      </c>
      <c r="BP57" t="s">
        <v>1839</v>
      </c>
      <c r="BQ57" s="7"/>
      <c r="BR57" s="2" t="s">
        <v>2918</v>
      </c>
      <c r="BS57" s="7" t="s">
        <v>729</v>
      </c>
      <c r="BT57" s="2" t="s">
        <v>2903</v>
      </c>
      <c r="BU57" s="7" t="s">
        <v>599</v>
      </c>
      <c r="BV57" s="2" t="s">
        <v>2975</v>
      </c>
      <c r="BW57" s="7" t="s">
        <v>731</v>
      </c>
      <c r="BX57" s="7" t="s">
        <v>268</v>
      </c>
      <c r="BY57" s="7" t="s">
        <v>700</v>
      </c>
      <c r="BZ57" t="s">
        <v>2986</v>
      </c>
      <c r="CA57" s="2" t="s">
        <v>2962</v>
      </c>
      <c r="CB57" s="2" t="s">
        <v>2963</v>
      </c>
      <c r="CC57" s="2" t="s">
        <v>2964</v>
      </c>
      <c r="CD57" s="2" t="s">
        <v>2991</v>
      </c>
      <c r="CE57" t="s">
        <v>2963</v>
      </c>
      <c r="CF57" s="2" t="s">
        <v>267</v>
      </c>
      <c r="CG57" s="7" t="s">
        <v>669</v>
      </c>
      <c r="CH57" s="2" t="s">
        <v>268</v>
      </c>
      <c r="CI57" s="2"/>
      <c r="CJ57" s="2" t="s">
        <v>268</v>
      </c>
      <c r="CK57" s="2" t="s">
        <v>268</v>
      </c>
      <c r="CM57" s="7" t="s">
        <v>702</v>
      </c>
      <c r="CN57" s="7" t="s">
        <v>671</v>
      </c>
      <c r="CO57" s="7"/>
      <c r="CP57" s="7" t="s">
        <v>606</v>
      </c>
      <c r="CQ57" s="2" t="s">
        <v>2992</v>
      </c>
      <c r="CR57" s="7"/>
      <c r="CS57" s="7" t="s">
        <v>444</v>
      </c>
      <c r="CV57" s="2"/>
      <c r="CZ57" s="7"/>
      <c r="DC57" s="7" t="s">
        <v>480</v>
      </c>
      <c r="DD57" s="2" t="s">
        <v>267</v>
      </c>
      <c r="DE57" s="7" t="s">
        <v>414</v>
      </c>
      <c r="DF57" s="2" t="s">
        <v>2970</v>
      </c>
      <c r="DG57" s="7"/>
      <c r="DH57" s="2" t="s">
        <v>2966</v>
      </c>
      <c r="DI57" s="7" t="s">
        <v>449</v>
      </c>
      <c r="DJ57" s="7"/>
      <c r="DK57" s="7" t="s">
        <v>485</v>
      </c>
      <c r="DL57" s="7" t="s">
        <v>486</v>
      </c>
      <c r="DM57" s="7" t="s">
        <v>521</v>
      </c>
      <c r="DN57" s="7" t="s">
        <v>454</v>
      </c>
      <c r="DO57" s="7"/>
      <c r="DP57" s="7" t="s">
        <v>423</v>
      </c>
      <c r="DQ57" s="6" t="s">
        <v>292</v>
      </c>
      <c r="DR57" s="7"/>
      <c r="DS57" s="2" t="s">
        <v>267</v>
      </c>
      <c r="DT57" s="7"/>
      <c r="DU57" s="7"/>
      <c r="DV57" t="s">
        <v>267</v>
      </c>
    </row>
    <row r="58" spans="1:128" ht="12" customHeight="1" thickBot="1">
      <c r="A58" s="2" t="s">
        <v>266</v>
      </c>
      <c r="B58" s="2" t="s">
        <v>267</v>
      </c>
      <c r="C58" s="2" t="s">
        <v>267</v>
      </c>
      <c r="D58" s="2" t="s">
        <v>276</v>
      </c>
      <c r="E58" s="2" t="s">
        <v>3061</v>
      </c>
      <c r="F58" s="3" t="s">
        <v>268</v>
      </c>
      <c r="G58" s="2" t="s">
        <v>268</v>
      </c>
      <c r="I58" s="3"/>
      <c r="J58" s="18"/>
      <c r="K58" s="2"/>
      <c r="L58" s="2" t="s">
        <v>906</v>
      </c>
      <c r="M58" s="2" t="s">
        <v>1698</v>
      </c>
      <c r="N58" s="3">
        <v>20</v>
      </c>
      <c r="O58" s="5">
        <f t="shared" si="1"/>
        <v>20</v>
      </c>
      <c r="Q58" s="3" t="s">
        <v>2888</v>
      </c>
      <c r="R58" s="3"/>
      <c r="S58" s="6" t="s">
        <v>270</v>
      </c>
      <c r="U58" s="3" t="s">
        <v>1704</v>
      </c>
      <c r="W58" s="2"/>
      <c r="X58" s="2"/>
      <c r="Z58" s="2"/>
      <c r="AA58" s="3">
        <v>2</v>
      </c>
      <c r="AB58" s="2" t="s">
        <v>268</v>
      </c>
      <c r="AC58" s="5"/>
      <c r="AD58" s="3" t="s">
        <v>2156</v>
      </c>
      <c r="AE58" s="2"/>
      <c r="AF58" t="s">
        <v>2895</v>
      </c>
      <c r="AH58" t="s">
        <v>3062</v>
      </c>
      <c r="AI58" t="s">
        <v>3063</v>
      </c>
      <c r="AJ58" s="34" t="s">
        <v>3063</v>
      </c>
      <c r="AK58" t="s">
        <v>267</v>
      </c>
      <c r="AQ58" t="s">
        <v>2891</v>
      </c>
      <c r="AS58" s="2" t="s">
        <v>2159</v>
      </c>
      <c r="AT58" s="2"/>
      <c r="AV58" s="2" t="s">
        <v>268</v>
      </c>
      <c r="AW58" s="2"/>
      <c r="AY58" s="7"/>
      <c r="AZ58" s="2" t="s">
        <v>2975</v>
      </c>
      <c r="BA58" s="7" t="s">
        <v>876</v>
      </c>
      <c r="BB58" s="2" t="s">
        <v>2893</v>
      </c>
      <c r="BC58" s="2" t="s">
        <v>267</v>
      </c>
      <c r="BD58" s="7"/>
      <c r="BE58" s="2"/>
      <c r="BF58" s="2"/>
      <c r="BG58" s="7"/>
      <c r="BH58" s="2" t="s">
        <v>2947</v>
      </c>
      <c r="BI58" s="2"/>
      <c r="BJ58" s="7"/>
      <c r="BK58" s="6" t="s">
        <v>280</v>
      </c>
      <c r="BN58" s="2" t="s">
        <v>3016</v>
      </c>
      <c r="BO58" s="7" t="s">
        <v>695</v>
      </c>
      <c r="BP58" t="s">
        <v>2903</v>
      </c>
      <c r="BQ58" s="7" t="s">
        <v>533</v>
      </c>
      <c r="BR58" s="2" t="s">
        <v>2918</v>
      </c>
      <c r="BS58" s="7" t="s">
        <v>760</v>
      </c>
      <c r="BT58" s="2" t="s">
        <v>2903</v>
      </c>
      <c r="BU58" s="7" t="s">
        <v>633</v>
      </c>
      <c r="BV58" s="2" t="s">
        <v>2958</v>
      </c>
      <c r="BW58" s="7" t="s">
        <v>762</v>
      </c>
      <c r="BX58" s="7" t="s">
        <v>793</v>
      </c>
      <c r="BY58" s="7" t="s">
        <v>732</v>
      </c>
      <c r="BZ58" t="s">
        <v>2975</v>
      </c>
      <c r="CA58" s="2" t="s">
        <v>2962</v>
      </c>
      <c r="CB58" s="2" t="s">
        <v>2964</v>
      </c>
      <c r="CC58" s="2" t="s">
        <v>2964</v>
      </c>
      <c r="CD58" s="2" t="s">
        <v>2965</v>
      </c>
      <c r="CE58" t="s">
        <v>2965</v>
      </c>
      <c r="CF58" s="2" t="s">
        <v>267</v>
      </c>
      <c r="CG58" s="7" t="s">
        <v>701</v>
      </c>
      <c r="CH58" s="2" t="s">
        <v>268</v>
      </c>
      <c r="CI58" s="2"/>
      <c r="CJ58" s="2" t="s">
        <v>268</v>
      </c>
      <c r="CK58" s="2" t="s">
        <v>268</v>
      </c>
      <c r="CM58" s="7" t="s">
        <v>734</v>
      </c>
      <c r="CN58" s="7" t="s">
        <v>703</v>
      </c>
      <c r="CO58" s="7"/>
      <c r="CP58" s="7" t="s">
        <v>641</v>
      </c>
      <c r="CQ58" s="2" t="s">
        <v>2998</v>
      </c>
      <c r="CR58" s="7"/>
      <c r="CS58" s="7"/>
      <c r="CV58" s="2"/>
      <c r="CZ58" s="7"/>
      <c r="DC58" s="7" t="s">
        <v>514</v>
      </c>
      <c r="DD58" s="2" t="s">
        <v>268</v>
      </c>
      <c r="DE58" s="7"/>
      <c r="DF58" s="2" t="s">
        <v>2970</v>
      </c>
      <c r="DG58" s="7" t="s">
        <v>482</v>
      </c>
      <c r="DH58" s="2" t="s">
        <v>268</v>
      </c>
      <c r="DI58" s="7"/>
      <c r="DJ58" s="7" t="s">
        <v>484</v>
      </c>
      <c r="DK58" s="7" t="s">
        <v>519</v>
      </c>
      <c r="DL58" s="7" t="s">
        <v>520</v>
      </c>
      <c r="DM58" s="7" t="s">
        <v>552</v>
      </c>
      <c r="DN58" s="7" t="s">
        <v>488</v>
      </c>
      <c r="DO58" s="7" t="s">
        <v>489</v>
      </c>
      <c r="DP58" s="7" t="s">
        <v>456</v>
      </c>
      <c r="DQ58" s="6" t="s">
        <v>293</v>
      </c>
      <c r="DR58" s="7"/>
      <c r="DS58" s="2" t="s">
        <v>267</v>
      </c>
      <c r="DT58" s="7"/>
      <c r="DU58" s="7" t="s">
        <v>426</v>
      </c>
      <c r="DV58" t="s">
        <v>267</v>
      </c>
    </row>
    <row r="59" spans="1:128" ht="12" customHeight="1" thickBot="1">
      <c r="A59" s="2" t="s">
        <v>269</v>
      </c>
      <c r="B59" s="2" t="s">
        <v>267</v>
      </c>
      <c r="C59" s="2" t="s">
        <v>267</v>
      </c>
      <c r="D59" s="2" t="s">
        <v>904</v>
      </c>
      <c r="E59" s="2"/>
      <c r="F59" s="3" t="s">
        <v>267</v>
      </c>
      <c r="G59" s="2" t="s">
        <v>268</v>
      </c>
      <c r="I59" s="3"/>
      <c r="J59" s="18"/>
      <c r="K59" s="2"/>
      <c r="L59" s="2" t="s">
        <v>3064</v>
      </c>
      <c r="M59" s="2" t="s">
        <v>1698</v>
      </c>
      <c r="N59" s="3">
        <v>41</v>
      </c>
      <c r="O59" s="5">
        <f t="shared" si="1"/>
        <v>40</v>
      </c>
      <c r="P59">
        <v>38</v>
      </c>
      <c r="Q59" s="3" t="s">
        <v>1701</v>
      </c>
      <c r="R59" s="3" t="s">
        <v>1701</v>
      </c>
      <c r="S59" s="6" t="s">
        <v>270</v>
      </c>
      <c r="U59" s="3" t="s">
        <v>2546</v>
      </c>
      <c r="W59" s="2"/>
      <c r="X59" s="2"/>
      <c r="Z59" s="2"/>
      <c r="AA59" s="3">
        <v>2</v>
      </c>
      <c r="AB59" s="2" t="s">
        <v>267</v>
      </c>
      <c r="AC59" s="5" t="s">
        <v>3065</v>
      </c>
      <c r="AD59" s="3" t="s">
        <v>2979</v>
      </c>
      <c r="AE59" s="2" t="s">
        <v>2979</v>
      </c>
      <c r="AF59" t="s">
        <v>267</v>
      </c>
      <c r="AJ59" s="15"/>
      <c r="AK59" t="s">
        <v>268</v>
      </c>
      <c r="AL59">
        <v>2013</v>
      </c>
      <c r="AM59">
        <v>11</v>
      </c>
      <c r="AN59" t="s">
        <v>3066</v>
      </c>
      <c r="AO59" t="s">
        <v>2934</v>
      </c>
      <c r="AQ59" t="s">
        <v>2891</v>
      </c>
      <c r="AS59" s="2" t="s">
        <v>2935</v>
      </c>
      <c r="AT59" s="2" t="s">
        <v>267</v>
      </c>
      <c r="AU59" t="s">
        <v>2892</v>
      </c>
      <c r="AV59" s="2" t="s">
        <v>2160</v>
      </c>
      <c r="AW59" s="2" t="s">
        <v>2986</v>
      </c>
      <c r="AX59" t="s">
        <v>268</v>
      </c>
      <c r="AY59" s="36" t="s">
        <v>494</v>
      </c>
      <c r="AZ59" s="2" t="s">
        <v>2942</v>
      </c>
      <c r="BA59" s="7" t="s">
        <v>908</v>
      </c>
      <c r="BB59" s="2" t="s">
        <v>2975</v>
      </c>
      <c r="BC59" s="2" t="s">
        <v>267</v>
      </c>
      <c r="BD59" s="7"/>
      <c r="BE59" s="2" t="s">
        <v>2986</v>
      </c>
      <c r="BF59" s="2" t="s">
        <v>267</v>
      </c>
      <c r="BG59" s="7"/>
      <c r="BH59" s="2" t="s">
        <v>2942</v>
      </c>
      <c r="BI59" s="2" t="s">
        <v>268</v>
      </c>
      <c r="BJ59" s="7" t="s">
        <v>726</v>
      </c>
      <c r="BK59" s="6" t="s">
        <v>280</v>
      </c>
      <c r="BN59" s="2" t="s">
        <v>2902</v>
      </c>
      <c r="BO59" s="7" t="s">
        <v>727</v>
      </c>
      <c r="BP59" t="s">
        <v>2917</v>
      </c>
      <c r="BQ59" s="7" t="s">
        <v>565</v>
      </c>
      <c r="BR59" s="2" t="s">
        <v>2918</v>
      </c>
      <c r="BS59" s="7"/>
      <c r="BT59" s="2" t="s">
        <v>1839</v>
      </c>
      <c r="BU59" s="7"/>
      <c r="BV59" s="2" t="s">
        <v>2893</v>
      </c>
      <c r="BW59" s="7" t="s">
        <v>792</v>
      </c>
      <c r="BX59" s="7" t="s">
        <v>267</v>
      </c>
      <c r="BY59" s="7" t="s">
        <v>763</v>
      </c>
      <c r="BZ59" t="s">
        <v>2975</v>
      </c>
      <c r="CA59" s="2" t="s">
        <v>2994</v>
      </c>
      <c r="CB59" s="2" t="s">
        <v>2963</v>
      </c>
      <c r="CC59" s="2" t="s">
        <v>2963</v>
      </c>
      <c r="CD59" s="2" t="s">
        <v>2964</v>
      </c>
      <c r="CE59" t="s">
        <v>2964</v>
      </c>
      <c r="CF59" s="2" t="s">
        <v>267</v>
      </c>
      <c r="CG59" s="7" t="s">
        <v>733</v>
      </c>
      <c r="CH59" s="2" t="s">
        <v>268</v>
      </c>
      <c r="CI59" s="2"/>
      <c r="CJ59" s="2" t="s">
        <v>268</v>
      </c>
      <c r="CK59" s="2" t="s">
        <v>268</v>
      </c>
      <c r="CM59" s="7" t="s">
        <v>765</v>
      </c>
      <c r="CN59" s="36" t="s">
        <v>735</v>
      </c>
      <c r="CO59" s="7"/>
      <c r="CP59" s="7"/>
      <c r="CQ59" s="2"/>
      <c r="CR59" s="7"/>
      <c r="CS59" s="7"/>
      <c r="CV59" s="2"/>
      <c r="CZ59" s="7"/>
      <c r="DC59" s="7"/>
      <c r="DD59" s="2"/>
      <c r="DE59" s="7"/>
      <c r="DF59" s="2"/>
      <c r="DG59" s="7"/>
      <c r="DH59" s="2"/>
      <c r="DI59" s="7"/>
      <c r="DJ59" s="7"/>
      <c r="DK59" s="7"/>
      <c r="DL59" s="7"/>
      <c r="DM59" s="7"/>
      <c r="DN59" s="7"/>
      <c r="DO59" s="7"/>
      <c r="DP59" s="7"/>
      <c r="DQ59" s="6"/>
      <c r="DR59" s="7"/>
      <c r="DS59" s="2"/>
      <c r="DT59" s="7"/>
      <c r="DU59" s="7"/>
    </row>
    <row r="60" spans="1:128" ht="12" customHeight="1" thickBot="1">
      <c r="A60" s="2" t="s">
        <v>269</v>
      </c>
      <c r="B60" s="2" t="s">
        <v>267</v>
      </c>
      <c r="C60" s="2" t="s">
        <v>267</v>
      </c>
      <c r="D60" s="2" t="s">
        <v>1649</v>
      </c>
      <c r="E60" s="2" t="s">
        <v>3067</v>
      </c>
      <c r="F60" s="3" t="s">
        <v>268</v>
      </c>
      <c r="G60" s="2" t="s">
        <v>267</v>
      </c>
      <c r="H60" t="s">
        <v>2683</v>
      </c>
      <c r="I60" s="3"/>
      <c r="J60" s="18"/>
      <c r="K60" s="2" t="s">
        <v>2924</v>
      </c>
      <c r="L60" s="2" t="s">
        <v>1697</v>
      </c>
      <c r="M60" s="2" t="s">
        <v>1698</v>
      </c>
      <c r="N60" s="3">
        <v>57</v>
      </c>
      <c r="O60" s="5">
        <f t="shared" si="1"/>
        <v>50</v>
      </c>
      <c r="P60">
        <v>45</v>
      </c>
      <c r="Q60" s="3" t="s">
        <v>1701</v>
      </c>
      <c r="R60" s="3" t="s">
        <v>1701</v>
      </c>
      <c r="S60" s="6" t="s">
        <v>270</v>
      </c>
      <c r="U60" s="3" t="s">
        <v>501</v>
      </c>
      <c r="W60" s="2"/>
      <c r="X60" s="2"/>
      <c r="Z60" s="2"/>
      <c r="AA60" s="3">
        <v>4</v>
      </c>
      <c r="AB60" s="2" t="s">
        <v>268</v>
      </c>
      <c r="AC60" s="5"/>
      <c r="AD60" s="3" t="s">
        <v>2890</v>
      </c>
      <c r="AE60" s="2" t="s">
        <v>2890</v>
      </c>
      <c r="AF60" t="s">
        <v>2895</v>
      </c>
      <c r="AH60" t="s">
        <v>3068</v>
      </c>
      <c r="AI60" t="s">
        <v>3069</v>
      </c>
      <c r="AJ60" s="30">
        <v>30</v>
      </c>
      <c r="AK60" t="s">
        <v>268</v>
      </c>
      <c r="AS60" s="2"/>
      <c r="AT60" s="2"/>
      <c r="AV60" s="2"/>
      <c r="AW60" s="2"/>
      <c r="AY60" s="7"/>
      <c r="AZ60" s="2"/>
      <c r="BA60" s="7"/>
      <c r="BB60" s="2"/>
      <c r="BC60" s="2"/>
      <c r="BD60" s="7"/>
      <c r="BE60" s="2"/>
      <c r="BF60" s="2"/>
      <c r="BG60" s="7"/>
      <c r="BH60" s="2" t="s">
        <v>2942</v>
      </c>
      <c r="BI60" s="2" t="s">
        <v>268</v>
      </c>
      <c r="BJ60" s="7"/>
      <c r="BK60" s="6" t="s">
        <v>289</v>
      </c>
      <c r="BN60" s="2" t="s">
        <v>2961</v>
      </c>
      <c r="BO60" s="7"/>
      <c r="BP60" t="s">
        <v>1839</v>
      </c>
      <c r="BQ60" s="7"/>
      <c r="BR60" s="2" t="s">
        <v>2918</v>
      </c>
      <c r="BS60" s="7"/>
      <c r="BT60" s="2" t="s">
        <v>1839</v>
      </c>
      <c r="BU60" s="7"/>
      <c r="BV60" s="2"/>
      <c r="BW60" s="7"/>
      <c r="BX60" s="7"/>
      <c r="BY60" s="7"/>
      <c r="CA60" s="2"/>
      <c r="CB60" s="2"/>
      <c r="CC60" s="2"/>
      <c r="CD60" s="2"/>
      <c r="CF60" s="2"/>
      <c r="CG60" s="7"/>
      <c r="CH60" s="2"/>
      <c r="CI60" s="2"/>
      <c r="CJ60" s="2"/>
      <c r="CK60" s="2"/>
      <c r="CM60" s="7"/>
      <c r="CN60" s="7"/>
      <c r="CO60" s="7"/>
      <c r="CP60" s="7"/>
      <c r="CQ60" s="2"/>
      <c r="CR60" s="7"/>
      <c r="CS60" s="7"/>
      <c r="CV60" s="2"/>
      <c r="CZ60" s="7"/>
      <c r="DC60" s="7"/>
      <c r="DD60" s="2"/>
      <c r="DE60" s="7"/>
      <c r="DF60" s="2"/>
      <c r="DG60" s="7"/>
      <c r="DH60" s="2"/>
      <c r="DI60" s="7"/>
      <c r="DJ60" s="7"/>
      <c r="DK60" s="7"/>
      <c r="DL60" s="7"/>
      <c r="DM60" s="7"/>
      <c r="DN60" s="7"/>
      <c r="DO60" s="7"/>
      <c r="DP60" s="7"/>
      <c r="DQ60" s="6"/>
      <c r="DR60" s="7"/>
      <c r="DS60" s="2"/>
      <c r="DT60" s="7"/>
      <c r="DU60" s="7"/>
    </row>
    <row r="61" spans="1:128" ht="12" customHeight="1" thickBot="1">
      <c r="A61" s="2" t="s">
        <v>269</v>
      </c>
      <c r="B61" s="2" t="s">
        <v>267</v>
      </c>
      <c r="C61" s="2" t="s">
        <v>267</v>
      </c>
      <c r="D61" s="2" t="s">
        <v>904</v>
      </c>
      <c r="E61" s="2"/>
      <c r="F61" s="3" t="s">
        <v>267</v>
      </c>
      <c r="G61" s="2" t="s">
        <v>267</v>
      </c>
      <c r="H61" t="s">
        <v>2683</v>
      </c>
      <c r="I61" s="3"/>
      <c r="J61" s="18"/>
      <c r="K61" s="2" t="s">
        <v>3070</v>
      </c>
      <c r="L61" s="2" t="s">
        <v>3071</v>
      </c>
      <c r="M61" s="2" t="s">
        <v>1698</v>
      </c>
      <c r="N61" s="3">
        <v>39</v>
      </c>
      <c r="O61" s="5">
        <f t="shared" si="1"/>
        <v>30</v>
      </c>
      <c r="P61">
        <v>34</v>
      </c>
      <c r="Q61" s="3" t="s">
        <v>2888</v>
      </c>
      <c r="R61" s="3" t="s">
        <v>2888</v>
      </c>
      <c r="S61" s="6" t="s">
        <v>270</v>
      </c>
      <c r="U61" s="3" t="s">
        <v>2546</v>
      </c>
      <c r="W61" s="2"/>
      <c r="X61" s="2" t="s">
        <v>267</v>
      </c>
      <c r="Z61" s="2"/>
      <c r="AA61" s="3"/>
      <c r="AB61" s="2"/>
      <c r="AC61" s="5"/>
      <c r="AD61" s="3"/>
      <c r="AE61" s="2"/>
      <c r="AF61" t="s">
        <v>267</v>
      </c>
      <c r="AJ61" s="15"/>
      <c r="AK61" t="s">
        <v>267</v>
      </c>
      <c r="AQ61" t="s">
        <v>2891</v>
      </c>
      <c r="AS61" s="2" t="s">
        <v>2892</v>
      </c>
      <c r="AT61" s="2"/>
      <c r="AV61" s="2" t="s">
        <v>268</v>
      </c>
      <c r="AW61" s="2"/>
      <c r="AY61" s="7"/>
      <c r="AZ61" s="2" t="s">
        <v>2942</v>
      </c>
      <c r="BA61" s="7" t="s">
        <v>937</v>
      </c>
      <c r="BB61" s="2" t="s">
        <v>2893</v>
      </c>
      <c r="BC61" s="2" t="s">
        <v>268</v>
      </c>
      <c r="BD61" s="7" t="s">
        <v>692</v>
      </c>
      <c r="BE61" s="2"/>
      <c r="BF61" s="2"/>
      <c r="BG61" s="7"/>
      <c r="BH61" s="2" t="s">
        <v>2942</v>
      </c>
      <c r="BI61" s="2" t="s">
        <v>268</v>
      </c>
      <c r="BJ61" s="7" t="s">
        <v>757</v>
      </c>
      <c r="BK61" s="6" t="s">
        <v>280</v>
      </c>
      <c r="BN61" s="2" t="s">
        <v>2961</v>
      </c>
      <c r="BO61" s="7" t="s">
        <v>758</v>
      </c>
      <c r="BP61" t="s">
        <v>2917</v>
      </c>
      <c r="BQ61" s="7" t="s">
        <v>597</v>
      </c>
      <c r="BR61" s="2" t="s">
        <v>3072</v>
      </c>
      <c r="BS61" s="7" t="s">
        <v>790</v>
      </c>
      <c r="BT61" s="2" t="s">
        <v>2903</v>
      </c>
      <c r="BU61" s="7"/>
      <c r="BV61" s="2" t="s">
        <v>2893</v>
      </c>
      <c r="BW61" s="7" t="s">
        <v>279</v>
      </c>
      <c r="BX61" s="7" t="s">
        <v>268</v>
      </c>
      <c r="BY61" s="7"/>
      <c r="BZ61" t="s">
        <v>2893</v>
      </c>
      <c r="CA61" s="2" t="s">
        <v>2962</v>
      </c>
      <c r="CB61" s="2" t="s">
        <v>2963</v>
      </c>
      <c r="CC61" s="2" t="s">
        <v>2963</v>
      </c>
      <c r="CD61" s="2" t="s">
        <v>2965</v>
      </c>
      <c r="CE61" t="s">
        <v>2963</v>
      </c>
      <c r="CF61" s="2" t="s">
        <v>267</v>
      </c>
      <c r="CG61" s="7" t="s">
        <v>764</v>
      </c>
      <c r="CH61" s="2" t="s">
        <v>268</v>
      </c>
      <c r="CI61" s="2"/>
      <c r="CJ61" s="2" t="s">
        <v>268</v>
      </c>
      <c r="CK61" s="2" t="s">
        <v>268</v>
      </c>
      <c r="CM61" s="7" t="s">
        <v>796</v>
      </c>
      <c r="CN61" s="7" t="s">
        <v>766</v>
      </c>
      <c r="CO61" s="7"/>
      <c r="CP61" s="7"/>
      <c r="CQ61" s="2" t="s">
        <v>2966</v>
      </c>
      <c r="CR61" s="7" t="s">
        <v>477</v>
      </c>
      <c r="CS61" s="7"/>
      <c r="CT61" t="s">
        <v>3053</v>
      </c>
      <c r="CV61" s="2" t="s">
        <v>268</v>
      </c>
      <c r="CW61" t="s">
        <v>2968</v>
      </c>
      <c r="CY61" t="s">
        <v>3073</v>
      </c>
      <c r="CZ61" s="7" t="s">
        <v>412</v>
      </c>
      <c r="DA61" t="s">
        <v>276</v>
      </c>
      <c r="DB61" t="s">
        <v>3074</v>
      </c>
      <c r="DC61" s="7"/>
      <c r="DD61" s="2" t="s">
        <v>268</v>
      </c>
      <c r="DE61" s="7"/>
      <c r="DF61" s="2" t="s">
        <v>2966</v>
      </c>
      <c r="DG61" s="7" t="s">
        <v>516</v>
      </c>
      <c r="DH61" s="2" t="s">
        <v>2992</v>
      </c>
      <c r="DI61" s="7"/>
      <c r="DJ61" s="7" t="s">
        <v>518</v>
      </c>
      <c r="DK61" s="7" t="s">
        <v>550</v>
      </c>
      <c r="DL61" s="7" t="s">
        <v>551</v>
      </c>
      <c r="DM61" s="7" t="s">
        <v>585</v>
      </c>
      <c r="DN61" s="7" t="s">
        <v>522</v>
      </c>
      <c r="DO61" s="7"/>
      <c r="DP61" s="7"/>
      <c r="DQ61" s="6" t="s">
        <v>294</v>
      </c>
      <c r="DR61" s="7"/>
      <c r="DS61" s="2" t="s">
        <v>267</v>
      </c>
      <c r="DT61" s="7"/>
      <c r="DU61" s="7" t="s">
        <v>459</v>
      </c>
      <c r="DV61" t="s">
        <v>267</v>
      </c>
    </row>
    <row r="62" spans="1:128" ht="12" customHeight="1" thickBot="1">
      <c r="A62" s="2" t="s">
        <v>266</v>
      </c>
      <c r="B62" s="2" t="s">
        <v>267</v>
      </c>
      <c r="C62" s="2" t="s">
        <v>267</v>
      </c>
      <c r="D62" s="2" t="s">
        <v>276</v>
      </c>
      <c r="E62" s="2" t="s">
        <v>3075</v>
      </c>
      <c r="F62" s="3" t="s">
        <v>268</v>
      </c>
      <c r="G62" s="2" t="s">
        <v>267</v>
      </c>
      <c r="H62" t="s">
        <v>2683</v>
      </c>
      <c r="I62" s="3"/>
      <c r="J62" s="18"/>
      <c r="K62" s="2" t="s">
        <v>3076</v>
      </c>
      <c r="L62" s="2" t="s">
        <v>1697</v>
      </c>
      <c r="M62" s="2" t="s">
        <v>2894</v>
      </c>
      <c r="N62" s="3">
        <v>62</v>
      </c>
      <c r="O62" s="5">
        <f t="shared" si="1"/>
        <v>60</v>
      </c>
      <c r="Q62" s="3" t="s">
        <v>2543</v>
      </c>
      <c r="R62" s="3"/>
      <c r="S62" s="6" t="s">
        <v>270</v>
      </c>
      <c r="U62" s="3" t="s">
        <v>1704</v>
      </c>
      <c r="W62" s="2"/>
      <c r="X62" s="2"/>
      <c r="Z62" s="2"/>
      <c r="AA62" s="3">
        <v>4</v>
      </c>
      <c r="AB62" s="2" t="s">
        <v>267</v>
      </c>
      <c r="AC62" s="5"/>
      <c r="AD62" s="3" t="s">
        <v>2156</v>
      </c>
      <c r="AE62" s="2"/>
      <c r="AF62" t="s">
        <v>2157</v>
      </c>
      <c r="AG62" t="s">
        <v>3077</v>
      </c>
      <c r="AJ62" s="15"/>
      <c r="AK62" t="s">
        <v>267</v>
      </c>
      <c r="AQ62" t="s">
        <v>2974</v>
      </c>
      <c r="AS62" s="2"/>
      <c r="AT62" s="2"/>
      <c r="AV62" s="2"/>
      <c r="AW62" s="2"/>
      <c r="AY62" s="7"/>
      <c r="AZ62" s="2"/>
      <c r="BA62" s="7"/>
      <c r="BB62" s="2"/>
      <c r="BC62" s="2"/>
      <c r="BD62" s="7"/>
      <c r="BE62" s="2"/>
      <c r="BF62" s="2"/>
      <c r="BG62" s="7"/>
      <c r="BH62" s="2"/>
      <c r="BI62" s="2"/>
      <c r="BJ62" s="7"/>
      <c r="BK62" s="6"/>
      <c r="BN62" s="2"/>
      <c r="BO62" s="7"/>
      <c r="BQ62" s="7"/>
      <c r="BR62" s="2"/>
      <c r="BS62" s="7"/>
      <c r="BT62" s="2"/>
      <c r="BU62" s="7"/>
      <c r="BV62" s="2"/>
      <c r="BW62" s="7"/>
      <c r="BX62" s="7"/>
      <c r="BY62" s="7"/>
      <c r="CA62" s="2"/>
      <c r="CB62" s="2"/>
      <c r="CC62" s="2"/>
      <c r="CD62" s="2"/>
      <c r="CF62" s="2"/>
      <c r="CG62" s="7"/>
      <c r="CH62" s="2"/>
      <c r="CI62" s="2"/>
      <c r="CJ62" s="2"/>
      <c r="CK62" s="2"/>
      <c r="CM62" s="7"/>
      <c r="CN62" s="7"/>
      <c r="CO62" s="7"/>
      <c r="CP62" s="7"/>
      <c r="CQ62" s="2"/>
      <c r="CR62" s="7"/>
      <c r="CS62" s="7"/>
      <c r="CV62" s="2"/>
      <c r="CZ62" s="7"/>
      <c r="DC62" s="7"/>
      <c r="DD62" s="2"/>
      <c r="DE62" s="7"/>
      <c r="DF62" s="2"/>
      <c r="DG62" s="7"/>
      <c r="DH62" s="2"/>
      <c r="DI62" s="7"/>
      <c r="DJ62" s="7"/>
      <c r="DK62" s="7"/>
      <c r="DL62" s="7"/>
      <c r="DM62" s="7"/>
      <c r="DN62" s="7"/>
      <c r="DO62" s="7"/>
      <c r="DP62" s="7"/>
      <c r="DQ62" s="6"/>
      <c r="DR62" s="7"/>
      <c r="DS62" s="2"/>
      <c r="DT62" s="7"/>
      <c r="DU62" s="7"/>
    </row>
    <row r="63" spans="1:128" ht="12" customHeight="1" thickBot="1">
      <c r="A63" s="2" t="s">
        <v>266</v>
      </c>
      <c r="B63" s="2" t="s">
        <v>267</v>
      </c>
      <c r="C63" s="2" t="s">
        <v>267</v>
      </c>
      <c r="D63" s="2" t="s">
        <v>904</v>
      </c>
      <c r="E63" s="2"/>
      <c r="F63" s="3" t="s">
        <v>267</v>
      </c>
      <c r="G63" s="2" t="s">
        <v>267</v>
      </c>
      <c r="H63" t="s">
        <v>2683</v>
      </c>
      <c r="I63" s="3"/>
      <c r="J63" s="18"/>
      <c r="K63" s="2" t="s">
        <v>3078</v>
      </c>
      <c r="L63" s="2" t="s">
        <v>2537</v>
      </c>
      <c r="M63" s="2" t="s">
        <v>1698</v>
      </c>
      <c r="N63" s="3">
        <v>43</v>
      </c>
      <c r="O63" s="5">
        <f t="shared" si="1"/>
        <v>40</v>
      </c>
      <c r="Q63" s="3" t="s">
        <v>2925</v>
      </c>
      <c r="R63" s="3"/>
      <c r="S63" s="6" t="s">
        <v>270</v>
      </c>
      <c r="U63" s="3" t="s">
        <v>2546</v>
      </c>
      <c r="W63" s="2"/>
      <c r="X63" s="2" t="s">
        <v>267</v>
      </c>
      <c r="Z63" s="2"/>
      <c r="AA63" s="3"/>
      <c r="AB63" s="2"/>
      <c r="AC63" s="5"/>
      <c r="AD63" s="3"/>
      <c r="AE63" s="2"/>
      <c r="AF63" t="s">
        <v>267</v>
      </c>
      <c r="AJ63" s="15"/>
      <c r="AK63" t="s">
        <v>267</v>
      </c>
      <c r="AQ63" t="s">
        <v>2891</v>
      </c>
      <c r="AS63" s="2" t="s">
        <v>2892</v>
      </c>
      <c r="AT63" s="2"/>
      <c r="AV63" s="2" t="s">
        <v>268</v>
      </c>
      <c r="AW63" s="2"/>
      <c r="AY63" s="7"/>
      <c r="AZ63" s="2" t="s">
        <v>1839</v>
      </c>
      <c r="BA63" s="7" t="s">
        <v>967</v>
      </c>
      <c r="BB63" s="2" t="s">
        <v>1839</v>
      </c>
      <c r="BC63" s="2" t="s">
        <v>268</v>
      </c>
      <c r="BD63" s="7" t="s">
        <v>724</v>
      </c>
      <c r="BE63" s="2"/>
      <c r="BF63" s="2"/>
      <c r="BG63" s="7"/>
      <c r="BH63" s="2" t="s">
        <v>1839</v>
      </c>
      <c r="BI63" s="2" t="s">
        <v>268</v>
      </c>
      <c r="BJ63" s="7" t="s">
        <v>787</v>
      </c>
      <c r="BK63" s="6" t="s">
        <v>280</v>
      </c>
      <c r="BN63" s="2" t="s">
        <v>2961</v>
      </c>
      <c r="BO63" s="7" t="s">
        <v>788</v>
      </c>
      <c r="BP63" t="s">
        <v>1839</v>
      </c>
      <c r="BQ63" s="7"/>
      <c r="BR63" s="2" t="s">
        <v>3017</v>
      </c>
      <c r="BS63" s="7"/>
      <c r="BT63" s="2" t="s">
        <v>1839</v>
      </c>
      <c r="BU63" s="7"/>
      <c r="BV63" s="2" t="s">
        <v>1839</v>
      </c>
      <c r="BW63" s="7"/>
      <c r="BX63" s="7" t="s">
        <v>268</v>
      </c>
      <c r="BY63" s="7" t="s">
        <v>794</v>
      </c>
      <c r="BZ63" t="s">
        <v>1839</v>
      </c>
      <c r="CA63" s="2" t="s">
        <v>2962</v>
      </c>
      <c r="CB63" s="2" t="s">
        <v>2964</v>
      </c>
      <c r="CC63" s="2" t="s">
        <v>2964</v>
      </c>
      <c r="CD63" s="2" t="s">
        <v>2963</v>
      </c>
      <c r="CE63" t="s">
        <v>2965</v>
      </c>
      <c r="CF63" s="2" t="s">
        <v>267</v>
      </c>
      <c r="CG63" s="7" t="s">
        <v>795</v>
      </c>
      <c r="CH63" s="2" t="s">
        <v>268</v>
      </c>
      <c r="CI63" s="2"/>
      <c r="CJ63" s="2" t="s">
        <v>268</v>
      </c>
      <c r="CK63" s="2" t="s">
        <v>268</v>
      </c>
      <c r="CM63" s="7" t="s">
        <v>826</v>
      </c>
      <c r="CN63" s="36" t="s">
        <v>797</v>
      </c>
      <c r="CO63" s="7"/>
      <c r="CP63" s="7" t="s">
        <v>673</v>
      </c>
      <c r="CQ63" s="2" t="s">
        <v>2970</v>
      </c>
      <c r="CR63" s="36" t="s">
        <v>511</v>
      </c>
      <c r="CS63" s="7"/>
      <c r="CT63" t="s">
        <v>3053</v>
      </c>
      <c r="CV63" s="2" t="s">
        <v>268</v>
      </c>
      <c r="CW63" t="s">
        <v>2968</v>
      </c>
      <c r="CY63" t="s">
        <v>3079</v>
      </c>
      <c r="CZ63" s="7" t="s">
        <v>445</v>
      </c>
      <c r="DA63" t="s">
        <v>3054</v>
      </c>
      <c r="DC63" s="7" t="s">
        <v>545</v>
      </c>
      <c r="DD63" s="2" t="s">
        <v>268</v>
      </c>
      <c r="DE63" s="7"/>
      <c r="DF63" s="2" t="s">
        <v>2970</v>
      </c>
      <c r="DG63" s="7" t="s">
        <v>547</v>
      </c>
      <c r="DH63" s="2" t="s">
        <v>2970</v>
      </c>
      <c r="DI63" s="7" t="s">
        <v>483</v>
      </c>
      <c r="DJ63" s="7" t="s">
        <v>549</v>
      </c>
      <c r="DK63" s="7" t="s">
        <v>583</v>
      </c>
      <c r="DL63" s="7" t="s">
        <v>584</v>
      </c>
      <c r="DM63" s="7" t="s">
        <v>617</v>
      </c>
      <c r="DN63" s="7" t="s">
        <v>553</v>
      </c>
      <c r="DO63" s="7" t="s">
        <v>523</v>
      </c>
      <c r="DP63" s="7" t="s">
        <v>490</v>
      </c>
      <c r="DQ63" s="6" t="s">
        <v>295</v>
      </c>
      <c r="DR63" s="7"/>
      <c r="DS63" s="2" t="s">
        <v>267</v>
      </c>
      <c r="DT63" s="7"/>
      <c r="DU63" s="7"/>
      <c r="DV63" t="s">
        <v>267</v>
      </c>
      <c r="DX63" t="s">
        <v>3080</v>
      </c>
    </row>
    <row r="64" spans="1:128" ht="12" customHeight="1" thickBot="1">
      <c r="A64" s="2" t="s">
        <v>266</v>
      </c>
      <c r="B64" s="2" t="s">
        <v>267</v>
      </c>
      <c r="C64" s="2" t="s">
        <v>267</v>
      </c>
      <c r="D64" s="2" t="s">
        <v>3026</v>
      </c>
      <c r="E64" s="2"/>
      <c r="F64" s="3" t="s">
        <v>267</v>
      </c>
      <c r="G64" s="2" t="s">
        <v>268</v>
      </c>
      <c r="I64" s="3"/>
      <c r="J64" s="18"/>
      <c r="K64" s="2"/>
      <c r="L64" s="2" t="s">
        <v>1697</v>
      </c>
      <c r="M64" s="2" t="s">
        <v>2894</v>
      </c>
      <c r="N64" s="3">
        <v>39</v>
      </c>
      <c r="O64" s="5">
        <f t="shared" si="1"/>
        <v>30</v>
      </c>
      <c r="Q64" s="3" t="s">
        <v>2543</v>
      </c>
      <c r="R64" s="3"/>
      <c r="S64" s="6" t="s">
        <v>270</v>
      </c>
      <c r="U64" s="3" t="s">
        <v>2546</v>
      </c>
      <c r="W64" s="2"/>
      <c r="X64" s="2" t="s">
        <v>267</v>
      </c>
      <c r="Z64" s="2"/>
      <c r="AA64" s="3"/>
      <c r="AB64" s="2"/>
      <c r="AC64" s="5"/>
      <c r="AD64" s="3"/>
      <c r="AE64" s="2"/>
      <c r="AF64" t="s">
        <v>2895</v>
      </c>
      <c r="AH64" t="s">
        <v>3081</v>
      </c>
      <c r="AI64">
        <v>15</v>
      </c>
      <c r="AJ64" s="30">
        <v>15</v>
      </c>
      <c r="AK64" t="s">
        <v>267</v>
      </c>
      <c r="AQ64" t="s">
        <v>2891</v>
      </c>
      <c r="AS64" s="2" t="s">
        <v>2935</v>
      </c>
      <c r="AT64" s="2"/>
      <c r="AV64" s="2" t="s">
        <v>2911</v>
      </c>
      <c r="AW64" s="2" t="s">
        <v>2986</v>
      </c>
      <c r="AX64" t="s">
        <v>268</v>
      </c>
      <c r="AY64" s="7" t="s">
        <v>528</v>
      </c>
      <c r="AZ64" s="2" t="s">
        <v>2942</v>
      </c>
      <c r="BA64" s="7" t="s">
        <v>997</v>
      </c>
      <c r="BB64" s="2" t="s">
        <v>2986</v>
      </c>
      <c r="BC64" s="2" t="s">
        <v>268</v>
      </c>
      <c r="BD64" s="7" t="s">
        <v>755</v>
      </c>
      <c r="BE64" s="2"/>
      <c r="BF64" s="2"/>
      <c r="BG64" s="7"/>
      <c r="BH64" s="2" t="s">
        <v>2942</v>
      </c>
      <c r="BI64" s="2" t="s">
        <v>268</v>
      </c>
      <c r="BJ64" s="7" t="s">
        <v>819</v>
      </c>
      <c r="BK64" s="6" t="s">
        <v>276</v>
      </c>
      <c r="BM64" t="s">
        <v>3052</v>
      </c>
      <c r="BN64" s="2" t="s">
        <v>2961</v>
      </c>
      <c r="BO64" s="7"/>
      <c r="BP64" t="s">
        <v>1839</v>
      </c>
      <c r="BQ64" s="7"/>
      <c r="BR64" s="2" t="s">
        <v>2918</v>
      </c>
      <c r="BS64" s="7"/>
      <c r="BT64" s="2" t="s">
        <v>2903</v>
      </c>
      <c r="BU64" s="7" t="s">
        <v>666</v>
      </c>
      <c r="BV64" s="2" t="s">
        <v>1839</v>
      </c>
      <c r="BW64" s="7"/>
      <c r="BX64" s="7" t="s">
        <v>268</v>
      </c>
      <c r="BY64" s="7" t="s">
        <v>824</v>
      </c>
      <c r="BZ64" t="s">
        <v>2942</v>
      </c>
      <c r="CA64" s="2" t="s">
        <v>3082</v>
      </c>
      <c r="CB64" s="2" t="s">
        <v>2991</v>
      </c>
      <c r="CC64" s="2" t="s">
        <v>2991</v>
      </c>
      <c r="CD64" s="2" t="s">
        <v>2964</v>
      </c>
      <c r="CE64" t="s">
        <v>2963</v>
      </c>
      <c r="CF64" s="2" t="s">
        <v>267</v>
      </c>
      <c r="CG64" s="7"/>
      <c r="CH64" s="2" t="s">
        <v>268</v>
      </c>
      <c r="CI64" s="2"/>
      <c r="CJ64" s="2" t="s">
        <v>268</v>
      </c>
      <c r="CK64" s="2" t="s">
        <v>268</v>
      </c>
      <c r="CM64" s="7" t="s">
        <v>857</v>
      </c>
      <c r="CN64" s="7" t="s">
        <v>827</v>
      </c>
      <c r="CO64" s="7"/>
      <c r="CP64" s="7" t="s">
        <v>705</v>
      </c>
      <c r="CQ64" s="2"/>
      <c r="CR64" s="7" t="s">
        <v>542</v>
      </c>
      <c r="CS64" s="7"/>
      <c r="CV64" s="2"/>
      <c r="CZ64" s="7"/>
      <c r="DC64" s="7"/>
      <c r="DD64" s="2" t="s">
        <v>268</v>
      </c>
      <c r="DE64" s="7"/>
      <c r="DF64" s="2" t="s">
        <v>2970</v>
      </c>
      <c r="DG64" s="7"/>
      <c r="DH64" s="2" t="s">
        <v>2966</v>
      </c>
      <c r="DI64" s="7"/>
      <c r="DJ64" s="7" t="s">
        <v>582</v>
      </c>
      <c r="DK64" s="7" t="s">
        <v>615</v>
      </c>
      <c r="DL64" s="7" t="s">
        <v>616</v>
      </c>
      <c r="DM64" s="7" t="s">
        <v>652</v>
      </c>
      <c r="DN64" s="7"/>
      <c r="DO64" s="7"/>
      <c r="DP64" s="7"/>
      <c r="DQ64" s="6" t="s">
        <v>296</v>
      </c>
      <c r="DR64" s="7"/>
      <c r="DS64" s="2" t="s">
        <v>267</v>
      </c>
      <c r="DT64" s="7"/>
      <c r="DU64" s="7"/>
      <c r="DV64" t="s">
        <v>2995</v>
      </c>
    </row>
    <row r="65" spans="1:128" ht="12" customHeight="1" thickBot="1">
      <c r="A65" s="2" t="s">
        <v>266</v>
      </c>
      <c r="B65" s="2" t="s">
        <v>267</v>
      </c>
      <c r="C65" s="2" t="s">
        <v>267</v>
      </c>
      <c r="D65" s="2" t="s">
        <v>904</v>
      </c>
      <c r="E65" s="2"/>
      <c r="F65" s="3" t="s">
        <v>267</v>
      </c>
      <c r="G65" s="2" t="s">
        <v>267</v>
      </c>
      <c r="H65" t="s">
        <v>2683</v>
      </c>
      <c r="I65" s="3"/>
      <c r="J65" s="18"/>
      <c r="K65" s="2" t="s">
        <v>3083</v>
      </c>
      <c r="L65" s="2" t="s">
        <v>2537</v>
      </c>
      <c r="M65" s="2" t="s">
        <v>1698</v>
      </c>
      <c r="N65" s="3">
        <v>36</v>
      </c>
      <c r="O65" s="5">
        <f t="shared" si="1"/>
        <v>30</v>
      </c>
      <c r="Q65" s="3" t="s">
        <v>2925</v>
      </c>
      <c r="R65" s="3"/>
      <c r="S65" s="6" t="s">
        <v>270</v>
      </c>
      <c r="U65" s="3" t="s">
        <v>3013</v>
      </c>
      <c r="W65" s="2" t="s">
        <v>268</v>
      </c>
      <c r="X65" s="2" t="s">
        <v>267</v>
      </c>
      <c r="Z65" s="2"/>
      <c r="AA65" s="3"/>
      <c r="AB65" s="2"/>
      <c r="AC65" s="5"/>
      <c r="AD65" s="3"/>
      <c r="AE65" s="2"/>
      <c r="AF65" t="s">
        <v>267</v>
      </c>
      <c r="AJ65" s="15"/>
      <c r="AK65" t="s">
        <v>267</v>
      </c>
      <c r="AQ65" t="s">
        <v>2891</v>
      </c>
      <c r="AS65" s="2" t="s">
        <v>2892</v>
      </c>
      <c r="AT65" s="2"/>
      <c r="AV65" s="2" t="s">
        <v>268</v>
      </c>
      <c r="AW65" s="2"/>
      <c r="AY65" s="7"/>
      <c r="AZ65" s="2" t="s">
        <v>2893</v>
      </c>
      <c r="BA65" s="7"/>
      <c r="BB65" s="2" t="s">
        <v>2986</v>
      </c>
      <c r="BC65" s="2" t="s">
        <v>268</v>
      </c>
      <c r="BD65" s="7" t="s">
        <v>785</v>
      </c>
      <c r="BE65" s="2"/>
      <c r="BF65" s="2"/>
      <c r="BG65" s="7"/>
      <c r="BH65" s="2" t="s">
        <v>2893</v>
      </c>
      <c r="BI65" s="2" t="s">
        <v>268</v>
      </c>
      <c r="BJ65" s="7" t="s">
        <v>849</v>
      </c>
      <c r="BK65" s="6" t="s">
        <v>283</v>
      </c>
      <c r="BN65" s="2" t="s">
        <v>2902</v>
      </c>
      <c r="BO65" s="7" t="s">
        <v>820</v>
      </c>
      <c r="BP65" t="s">
        <v>2917</v>
      </c>
      <c r="BQ65" s="7" t="s">
        <v>631</v>
      </c>
      <c r="BR65" s="2" t="s">
        <v>2918</v>
      </c>
      <c r="BS65" s="7" t="s">
        <v>822</v>
      </c>
      <c r="BT65" s="2" t="s">
        <v>2917</v>
      </c>
      <c r="BU65" s="7"/>
      <c r="BV65" s="2" t="s">
        <v>2893</v>
      </c>
      <c r="BW65" s="7" t="s">
        <v>854</v>
      </c>
      <c r="BX65" s="7" t="s">
        <v>268</v>
      </c>
      <c r="BY65" s="7" t="s">
        <v>855</v>
      </c>
      <c r="BZ65" t="s">
        <v>2893</v>
      </c>
      <c r="CA65" s="2" t="s">
        <v>2962</v>
      </c>
      <c r="CB65" s="2" t="s">
        <v>2964</v>
      </c>
      <c r="CC65" s="2" t="s">
        <v>2991</v>
      </c>
      <c r="CD65" s="2" t="s">
        <v>2963</v>
      </c>
      <c r="CE65" t="s">
        <v>2991</v>
      </c>
      <c r="CF65" s="2" t="s">
        <v>268</v>
      </c>
      <c r="CG65" s="7"/>
      <c r="CH65" s="2" t="s">
        <v>1881</v>
      </c>
      <c r="CI65" s="2" t="s">
        <v>268</v>
      </c>
      <c r="CJ65" s="2" t="s">
        <v>268</v>
      </c>
      <c r="CK65" s="2" t="s">
        <v>268</v>
      </c>
      <c r="CM65" s="7" t="s">
        <v>887</v>
      </c>
      <c r="CN65" s="7" t="s">
        <v>858</v>
      </c>
      <c r="CO65" s="7"/>
      <c r="CP65" s="7" t="s">
        <v>737</v>
      </c>
      <c r="CQ65" s="2" t="s">
        <v>2998</v>
      </c>
      <c r="CR65" s="7"/>
      <c r="CS65" s="7"/>
      <c r="CT65" t="s">
        <v>3053</v>
      </c>
      <c r="CV65" s="2" t="s">
        <v>267</v>
      </c>
      <c r="CW65" t="s">
        <v>2968</v>
      </c>
      <c r="CZ65" s="7"/>
      <c r="DA65" t="s">
        <v>3054</v>
      </c>
      <c r="DC65" s="7"/>
      <c r="DD65" s="2" t="s">
        <v>268</v>
      </c>
      <c r="DE65" s="7"/>
      <c r="DF65" s="2" t="s">
        <v>2970</v>
      </c>
      <c r="DG65" s="7" t="s">
        <v>580</v>
      </c>
      <c r="DH65" s="2" t="s">
        <v>2966</v>
      </c>
      <c r="DI65" s="7"/>
      <c r="DJ65" s="7"/>
      <c r="DK65" s="7"/>
      <c r="DL65" s="7"/>
      <c r="DM65" s="7"/>
      <c r="DN65" s="7"/>
      <c r="DO65" s="7"/>
      <c r="DP65" s="7"/>
      <c r="DQ65" s="6"/>
      <c r="DR65" s="7"/>
      <c r="DS65" s="2"/>
      <c r="DT65" s="7"/>
      <c r="DU65" s="7"/>
    </row>
    <row r="66" spans="1:128" ht="12" customHeight="1" thickBot="1">
      <c r="A66" s="2" t="s">
        <v>266</v>
      </c>
      <c r="B66" s="2" t="s">
        <v>267</v>
      </c>
      <c r="C66" s="2" t="s">
        <v>267</v>
      </c>
      <c r="D66" s="2" t="s">
        <v>904</v>
      </c>
      <c r="E66" s="2"/>
      <c r="F66" s="3" t="s">
        <v>267</v>
      </c>
      <c r="G66" s="2" t="s">
        <v>268</v>
      </c>
      <c r="I66" s="3"/>
      <c r="J66" s="18"/>
      <c r="K66" s="2"/>
      <c r="L66" s="2" t="s">
        <v>2949</v>
      </c>
      <c r="M66" s="2" t="s">
        <v>1698</v>
      </c>
      <c r="N66" s="3">
        <v>32</v>
      </c>
      <c r="O66" s="5">
        <f t="shared" ref="O66:O97" si="2">FLOOR(N66/10,1)*10</f>
        <v>30</v>
      </c>
      <c r="Q66" s="3" t="s">
        <v>2888</v>
      </c>
      <c r="R66" s="3"/>
      <c r="S66" s="6" t="s">
        <v>270</v>
      </c>
      <c r="U66" s="3" t="s">
        <v>2546</v>
      </c>
      <c r="W66" s="2"/>
      <c r="X66" s="2" t="s">
        <v>267</v>
      </c>
      <c r="Z66" s="2"/>
      <c r="AA66" s="3"/>
      <c r="AB66" s="2"/>
      <c r="AC66" s="5"/>
      <c r="AD66" s="3"/>
      <c r="AE66" s="2"/>
      <c r="AF66" t="s">
        <v>267</v>
      </c>
      <c r="AJ66" s="15"/>
      <c r="AK66" t="s">
        <v>267</v>
      </c>
      <c r="AQ66" t="s">
        <v>2891</v>
      </c>
      <c r="AS66" s="2" t="s">
        <v>2892</v>
      </c>
      <c r="AT66" s="2"/>
      <c r="AV66" s="2" t="s">
        <v>268</v>
      </c>
      <c r="AW66" s="2"/>
      <c r="AY66" s="7"/>
      <c r="AZ66" s="2" t="s">
        <v>1839</v>
      </c>
      <c r="BA66" s="7" t="s">
        <v>1027</v>
      </c>
      <c r="BB66" s="2" t="s">
        <v>2893</v>
      </c>
      <c r="BC66" s="2" t="s">
        <v>268</v>
      </c>
      <c r="BD66" s="7" t="s">
        <v>817</v>
      </c>
      <c r="BE66" s="2"/>
      <c r="BF66" s="2"/>
      <c r="BG66" s="7"/>
      <c r="BH66" s="2" t="s">
        <v>2942</v>
      </c>
      <c r="BI66" s="2" t="s">
        <v>268</v>
      </c>
      <c r="BJ66" s="7" t="s">
        <v>879</v>
      </c>
      <c r="BK66" s="6" t="s">
        <v>279</v>
      </c>
      <c r="BL66" t="s">
        <v>3084</v>
      </c>
      <c r="BN66" s="2" t="s">
        <v>2961</v>
      </c>
      <c r="BO66" s="7" t="s">
        <v>850</v>
      </c>
      <c r="BP66" t="s">
        <v>1839</v>
      </c>
      <c r="BQ66" s="7"/>
      <c r="BR66" s="2" t="s">
        <v>2918</v>
      </c>
      <c r="BS66" s="7" t="s">
        <v>852</v>
      </c>
      <c r="BT66" s="2" t="s">
        <v>2903</v>
      </c>
      <c r="BU66" s="7"/>
      <c r="BV66" s="2" t="s">
        <v>2893</v>
      </c>
      <c r="BW66" s="7"/>
      <c r="BX66" s="7" t="s">
        <v>268</v>
      </c>
      <c r="BY66" s="7"/>
      <c r="BZ66" t="s">
        <v>2942</v>
      </c>
      <c r="CA66" s="2" t="s">
        <v>2962</v>
      </c>
      <c r="CB66" s="2" t="s">
        <v>2964</v>
      </c>
      <c r="CC66" s="2" t="s">
        <v>2964</v>
      </c>
      <c r="CD66" s="2" t="s">
        <v>2965</v>
      </c>
      <c r="CE66" t="s">
        <v>2965</v>
      </c>
      <c r="CF66" s="2" t="s">
        <v>267</v>
      </c>
      <c r="CG66" s="7"/>
      <c r="CH66" s="2" t="s">
        <v>268</v>
      </c>
      <c r="CI66" s="2"/>
      <c r="CJ66" s="2" t="s">
        <v>268</v>
      </c>
      <c r="CK66" s="2" t="s">
        <v>268</v>
      </c>
      <c r="CM66" s="7"/>
      <c r="CN66" s="7"/>
      <c r="CO66" s="7"/>
      <c r="CP66" s="7"/>
      <c r="CQ66" s="2" t="s">
        <v>2966</v>
      </c>
      <c r="CR66" s="7"/>
      <c r="CS66" s="7"/>
      <c r="CV66" s="2"/>
      <c r="CZ66" s="7"/>
      <c r="DC66" s="7"/>
      <c r="DD66" s="2" t="s">
        <v>268</v>
      </c>
      <c r="DE66" s="7"/>
      <c r="DF66" s="2" t="s">
        <v>2970</v>
      </c>
      <c r="DG66" s="7"/>
      <c r="DH66" s="2" t="s">
        <v>2970</v>
      </c>
      <c r="DI66" s="7"/>
      <c r="DJ66" s="7"/>
      <c r="DK66" s="7"/>
      <c r="DL66" s="7"/>
      <c r="DM66" s="7"/>
      <c r="DN66" s="7"/>
      <c r="DO66" s="7"/>
      <c r="DP66" s="7"/>
      <c r="DQ66" s="6" t="s">
        <v>297</v>
      </c>
      <c r="DR66" s="7"/>
      <c r="DS66" s="2" t="s">
        <v>267</v>
      </c>
      <c r="DT66" s="7"/>
      <c r="DU66" s="7"/>
      <c r="DV66" t="s">
        <v>267</v>
      </c>
    </row>
    <row r="67" spans="1:128" ht="12" customHeight="1" thickBot="1">
      <c r="A67" s="2" t="s">
        <v>269</v>
      </c>
      <c r="B67" s="2" t="s">
        <v>267</v>
      </c>
      <c r="C67" s="2" t="s">
        <v>267</v>
      </c>
      <c r="D67" s="2" t="s">
        <v>1649</v>
      </c>
      <c r="E67" s="2" t="s">
        <v>945</v>
      </c>
      <c r="F67" s="3" t="s">
        <v>268</v>
      </c>
      <c r="G67" s="2" t="s">
        <v>268</v>
      </c>
      <c r="I67" s="3"/>
      <c r="J67" s="18"/>
      <c r="K67" s="2"/>
      <c r="L67" s="2" t="s">
        <v>3085</v>
      </c>
      <c r="M67" s="2" t="s">
        <v>1698</v>
      </c>
      <c r="N67" s="3">
        <v>49</v>
      </c>
      <c r="O67" s="5">
        <f t="shared" si="2"/>
        <v>40</v>
      </c>
      <c r="P67">
        <v>46</v>
      </c>
      <c r="Q67" s="3" t="s">
        <v>1701</v>
      </c>
      <c r="R67" s="3" t="s">
        <v>1701</v>
      </c>
      <c r="S67" s="6" t="s">
        <v>270</v>
      </c>
      <c r="U67" s="3" t="s">
        <v>501</v>
      </c>
      <c r="W67" s="2"/>
      <c r="X67" s="2"/>
      <c r="Z67" s="2"/>
      <c r="AA67" s="3">
        <v>2</v>
      </c>
      <c r="AB67" s="2" t="s">
        <v>267</v>
      </c>
      <c r="AC67" s="5" t="s">
        <v>3086</v>
      </c>
      <c r="AD67" s="3" t="s">
        <v>2907</v>
      </c>
      <c r="AE67" s="2" t="s">
        <v>2907</v>
      </c>
      <c r="AF67" t="s">
        <v>2157</v>
      </c>
      <c r="AG67" t="s">
        <v>3087</v>
      </c>
      <c r="AI67" s="35">
        <v>42865</v>
      </c>
      <c r="AJ67" s="37"/>
      <c r="AK67" t="s">
        <v>268</v>
      </c>
      <c r="AL67">
        <v>2015</v>
      </c>
      <c r="AM67">
        <v>38</v>
      </c>
      <c r="AN67" t="s">
        <v>2939</v>
      </c>
      <c r="AO67" t="s">
        <v>2934</v>
      </c>
      <c r="AQ67" t="s">
        <v>2891</v>
      </c>
      <c r="AS67" s="2" t="s">
        <v>2159</v>
      </c>
      <c r="AT67" s="2" t="s">
        <v>267</v>
      </c>
      <c r="AU67" t="s">
        <v>2892</v>
      </c>
      <c r="AV67" s="2" t="s">
        <v>2160</v>
      </c>
      <c r="AW67" s="2" t="s">
        <v>1839</v>
      </c>
      <c r="AX67" t="s">
        <v>267</v>
      </c>
      <c r="AY67" s="7"/>
      <c r="AZ67" s="2" t="s">
        <v>2893</v>
      </c>
      <c r="BA67" s="7" t="s">
        <v>1057</v>
      </c>
      <c r="BB67" s="2" t="s">
        <v>2958</v>
      </c>
      <c r="BC67" s="2" t="s">
        <v>267</v>
      </c>
      <c r="BD67" s="7"/>
      <c r="BE67" s="2" t="s">
        <v>1839</v>
      </c>
      <c r="BF67" s="2" t="s">
        <v>3043</v>
      </c>
      <c r="BG67" s="7"/>
      <c r="BH67" s="2"/>
      <c r="BI67" s="2"/>
      <c r="BJ67" s="7"/>
      <c r="BK67" s="6" t="s">
        <v>279</v>
      </c>
      <c r="BL67" t="s">
        <v>3087</v>
      </c>
      <c r="BN67" s="2" t="s">
        <v>2902</v>
      </c>
      <c r="BO67" s="7"/>
      <c r="BP67" t="s">
        <v>1839</v>
      </c>
      <c r="BQ67" s="7"/>
      <c r="BR67" s="2" t="s">
        <v>2904</v>
      </c>
      <c r="BS67" s="7"/>
      <c r="BT67" s="2" t="s">
        <v>1839</v>
      </c>
      <c r="BU67" s="7"/>
      <c r="BV67" s="2" t="s">
        <v>2893</v>
      </c>
      <c r="BW67" s="7" t="s">
        <v>884</v>
      </c>
      <c r="BX67" s="7" t="s">
        <v>1006</v>
      </c>
      <c r="BY67" s="7" t="s">
        <v>885</v>
      </c>
      <c r="BZ67" t="s">
        <v>2986</v>
      </c>
      <c r="CA67" s="2" t="s">
        <v>2962</v>
      </c>
      <c r="CB67" s="2" t="s">
        <v>2964</v>
      </c>
      <c r="CC67" s="2" t="s">
        <v>2964</v>
      </c>
      <c r="CD67" s="2" t="s">
        <v>2963</v>
      </c>
      <c r="CE67" t="s">
        <v>2965</v>
      </c>
      <c r="CF67" s="2" t="s">
        <v>267</v>
      </c>
      <c r="CG67" s="7" t="s">
        <v>825</v>
      </c>
      <c r="CH67" s="2" t="s">
        <v>268</v>
      </c>
      <c r="CI67" s="2"/>
      <c r="CJ67" s="2" t="s">
        <v>268</v>
      </c>
      <c r="CK67" s="2" t="s">
        <v>268</v>
      </c>
      <c r="CM67" s="36" t="s">
        <v>918</v>
      </c>
      <c r="CN67" s="36" t="s">
        <v>888</v>
      </c>
      <c r="CO67" s="7"/>
      <c r="CP67" s="7"/>
      <c r="CQ67" s="2" t="s">
        <v>2970</v>
      </c>
      <c r="CR67" s="7" t="s">
        <v>575</v>
      </c>
      <c r="CS67" s="7"/>
      <c r="CV67" s="2"/>
      <c r="CZ67" s="7"/>
      <c r="DC67" s="36" t="s">
        <v>578</v>
      </c>
      <c r="DD67" s="2" t="s">
        <v>268</v>
      </c>
      <c r="DE67" s="7"/>
      <c r="DF67" s="2" t="s">
        <v>268</v>
      </c>
      <c r="DG67" s="7"/>
      <c r="DH67" s="2"/>
      <c r="DI67" s="7"/>
      <c r="DJ67" s="7" t="s">
        <v>614</v>
      </c>
      <c r="DK67" s="7" t="s">
        <v>650</v>
      </c>
      <c r="DL67" s="7" t="s">
        <v>651</v>
      </c>
      <c r="DM67" s="7"/>
      <c r="DN67" s="7"/>
      <c r="DO67" s="7"/>
      <c r="DP67" s="7"/>
      <c r="DQ67" s="6" t="s">
        <v>298</v>
      </c>
      <c r="DR67" s="7"/>
      <c r="DS67" s="2" t="s">
        <v>267</v>
      </c>
      <c r="DT67" s="7"/>
      <c r="DU67" s="7"/>
      <c r="DV67" t="s">
        <v>267</v>
      </c>
      <c r="DW67" t="s">
        <v>2995</v>
      </c>
    </row>
    <row r="68" spans="1:128" ht="12" customHeight="1" thickBot="1">
      <c r="A68" s="2" t="s">
        <v>266</v>
      </c>
      <c r="B68" s="2" t="s">
        <v>267</v>
      </c>
      <c r="C68" s="2" t="s">
        <v>267</v>
      </c>
      <c r="D68" s="2" t="s">
        <v>904</v>
      </c>
      <c r="E68" s="2"/>
      <c r="F68" s="3" t="s">
        <v>267</v>
      </c>
      <c r="G68" s="2" t="s">
        <v>267</v>
      </c>
      <c r="H68" t="s">
        <v>2683</v>
      </c>
      <c r="I68" s="3"/>
      <c r="J68" s="18"/>
      <c r="K68" s="2" t="s">
        <v>3088</v>
      </c>
      <c r="L68" s="2" t="s">
        <v>1697</v>
      </c>
      <c r="M68" s="2" t="s">
        <v>1698</v>
      </c>
      <c r="N68" s="3">
        <v>42</v>
      </c>
      <c r="O68" s="5">
        <f t="shared" si="2"/>
        <v>40</v>
      </c>
      <c r="Q68" s="3" t="s">
        <v>2925</v>
      </c>
      <c r="R68" s="3"/>
      <c r="S68" s="6" t="s">
        <v>270</v>
      </c>
      <c r="U68" s="3" t="s">
        <v>2546</v>
      </c>
      <c r="W68" s="2"/>
      <c r="X68" s="2" t="s">
        <v>268</v>
      </c>
      <c r="Z68" s="2" t="s">
        <v>267</v>
      </c>
      <c r="AA68" s="3">
        <v>4</v>
      </c>
      <c r="AB68" s="2" t="s">
        <v>267</v>
      </c>
      <c r="AC68" s="5" t="s">
        <v>3089</v>
      </c>
      <c r="AD68" s="3" t="s">
        <v>2907</v>
      </c>
      <c r="AE68" s="2"/>
      <c r="AF68" t="s">
        <v>267</v>
      </c>
      <c r="AJ68" s="15"/>
      <c r="AK68" t="s">
        <v>267</v>
      </c>
      <c r="AQ68" t="s">
        <v>2891</v>
      </c>
      <c r="AS68" s="2" t="s">
        <v>2892</v>
      </c>
      <c r="AT68" s="2"/>
      <c r="AV68" s="2" t="s">
        <v>268</v>
      </c>
      <c r="AW68" s="2"/>
      <c r="AY68" s="7"/>
      <c r="AZ68" s="2" t="s">
        <v>1839</v>
      </c>
      <c r="BA68" s="7" t="s">
        <v>1086</v>
      </c>
      <c r="BB68" s="2" t="s">
        <v>1839</v>
      </c>
      <c r="BC68" s="2" t="s">
        <v>268</v>
      </c>
      <c r="BD68" s="7" t="s">
        <v>847</v>
      </c>
      <c r="BE68" s="2" t="s">
        <v>1839</v>
      </c>
      <c r="BF68" s="2" t="s">
        <v>268</v>
      </c>
      <c r="BG68" s="7" t="s">
        <v>497</v>
      </c>
      <c r="BH68" s="2" t="s">
        <v>1839</v>
      </c>
      <c r="BI68" s="2" t="s">
        <v>268</v>
      </c>
      <c r="BJ68" s="7" t="s">
        <v>911</v>
      </c>
      <c r="BK68" s="6" t="s">
        <v>283</v>
      </c>
      <c r="BN68" s="2" t="s">
        <v>2961</v>
      </c>
      <c r="BO68" s="7" t="s">
        <v>880</v>
      </c>
      <c r="BP68" t="s">
        <v>1839</v>
      </c>
      <c r="BQ68" s="7"/>
      <c r="BR68" s="2" t="s">
        <v>2904</v>
      </c>
      <c r="BS68" s="7" t="s">
        <v>882</v>
      </c>
      <c r="BT68" s="2" t="s">
        <v>2903</v>
      </c>
      <c r="BU68" s="7" t="s">
        <v>698</v>
      </c>
      <c r="BV68" s="2" t="s">
        <v>1839</v>
      </c>
      <c r="BW68" s="7"/>
      <c r="BX68" s="7" t="s">
        <v>1036</v>
      </c>
      <c r="BY68" s="7" t="s">
        <v>916</v>
      </c>
      <c r="BZ68" t="s">
        <v>1839</v>
      </c>
      <c r="CA68" s="2" t="s">
        <v>2962</v>
      </c>
      <c r="CB68" s="2" t="s">
        <v>2965</v>
      </c>
      <c r="CC68" s="2" t="s">
        <v>2965</v>
      </c>
      <c r="CD68" s="2" t="s">
        <v>2965</v>
      </c>
      <c r="CE68" t="s">
        <v>2965</v>
      </c>
      <c r="CF68" s="2" t="s">
        <v>267</v>
      </c>
      <c r="CG68" s="7" t="s">
        <v>856</v>
      </c>
      <c r="CH68" s="2" t="s">
        <v>268</v>
      </c>
      <c r="CI68" s="2"/>
      <c r="CJ68" s="2" t="s">
        <v>268</v>
      </c>
      <c r="CK68" s="2" t="s">
        <v>268</v>
      </c>
      <c r="CM68" s="36" t="s">
        <v>948</v>
      </c>
      <c r="CN68" s="36" t="s">
        <v>919</v>
      </c>
      <c r="CO68" s="36" t="s">
        <v>441</v>
      </c>
      <c r="CP68" s="7" t="s">
        <v>768</v>
      </c>
      <c r="CQ68" s="2" t="s">
        <v>2970</v>
      </c>
      <c r="CR68" s="7" t="s">
        <v>607</v>
      </c>
      <c r="CS68" s="7"/>
      <c r="CT68" t="s">
        <v>3031</v>
      </c>
      <c r="CV68" s="2" t="s">
        <v>268</v>
      </c>
      <c r="CW68" t="s">
        <v>2968</v>
      </c>
      <c r="CY68" t="s">
        <v>3090</v>
      </c>
      <c r="CZ68" s="7" t="s">
        <v>479</v>
      </c>
      <c r="DA68" t="s">
        <v>3054</v>
      </c>
      <c r="DC68" s="7" t="s">
        <v>610</v>
      </c>
      <c r="DD68" s="2" t="s">
        <v>268</v>
      </c>
      <c r="DE68" s="7"/>
      <c r="DF68" s="2" t="s">
        <v>2970</v>
      </c>
      <c r="DG68" s="7" t="s">
        <v>612</v>
      </c>
      <c r="DH68" s="2" t="s">
        <v>2970</v>
      </c>
      <c r="DI68" s="7"/>
      <c r="DJ68" s="7" t="s">
        <v>649</v>
      </c>
      <c r="DK68" s="36" t="s">
        <v>682</v>
      </c>
      <c r="DL68" s="7" t="s">
        <v>683</v>
      </c>
      <c r="DM68" s="7" t="s">
        <v>684</v>
      </c>
      <c r="DN68" s="7" t="s">
        <v>586</v>
      </c>
      <c r="DO68" s="7"/>
      <c r="DP68" s="7"/>
      <c r="DQ68" s="6"/>
      <c r="DR68" s="7"/>
      <c r="DS68" s="2"/>
      <c r="DT68" s="7"/>
      <c r="DU68" s="7"/>
    </row>
    <row r="69" spans="1:128" ht="12" customHeight="1" thickBot="1">
      <c r="A69" s="2" t="s">
        <v>269</v>
      </c>
      <c r="B69" s="2" t="s">
        <v>267</v>
      </c>
      <c r="C69" s="2" t="s">
        <v>267</v>
      </c>
      <c r="D69" s="2" t="s">
        <v>904</v>
      </c>
      <c r="E69" s="2"/>
      <c r="F69" s="3" t="s">
        <v>267</v>
      </c>
      <c r="G69" s="2" t="s">
        <v>268</v>
      </c>
      <c r="I69" s="3"/>
      <c r="J69" s="18"/>
      <c r="K69" s="2"/>
      <c r="L69" s="2" t="s">
        <v>906</v>
      </c>
      <c r="M69" s="2" t="s">
        <v>1698</v>
      </c>
      <c r="N69" s="3">
        <v>28</v>
      </c>
      <c r="O69" s="5">
        <f t="shared" si="2"/>
        <v>20</v>
      </c>
      <c r="P69" t="s">
        <v>3091</v>
      </c>
      <c r="Q69" s="3" t="s">
        <v>2888</v>
      </c>
      <c r="R69" s="3" t="s">
        <v>2888</v>
      </c>
      <c r="S69" s="6" t="s">
        <v>270</v>
      </c>
      <c r="U69" s="3" t="s">
        <v>2546</v>
      </c>
      <c r="W69" s="2"/>
      <c r="X69" s="2" t="s">
        <v>268</v>
      </c>
      <c r="Z69" s="2" t="s">
        <v>267</v>
      </c>
      <c r="AA69" s="3">
        <v>2</v>
      </c>
      <c r="AB69" s="2" t="s">
        <v>267</v>
      </c>
      <c r="AC69" s="5" t="s">
        <v>3092</v>
      </c>
      <c r="AD69" s="3" t="s">
        <v>2890</v>
      </c>
      <c r="AE69" s="2" t="s">
        <v>2890</v>
      </c>
      <c r="AF69" t="s">
        <v>267</v>
      </c>
      <c r="AJ69" s="15"/>
      <c r="AK69" t="s">
        <v>268</v>
      </c>
      <c r="AL69">
        <v>2017</v>
      </c>
      <c r="AM69">
        <v>4</v>
      </c>
      <c r="AN69" s="33" t="s">
        <v>3093</v>
      </c>
      <c r="AO69" t="s">
        <v>2934</v>
      </c>
      <c r="AQ69" t="s">
        <v>3094</v>
      </c>
      <c r="AR69" t="s">
        <v>3095</v>
      </c>
      <c r="AS69" s="2" t="s">
        <v>2892</v>
      </c>
      <c r="AT69" s="2" t="s">
        <v>268</v>
      </c>
      <c r="AV69" s="2" t="s">
        <v>268</v>
      </c>
      <c r="AW69" s="2"/>
      <c r="AY69" s="7"/>
      <c r="AZ69" s="2" t="s">
        <v>2942</v>
      </c>
      <c r="BA69" s="7" t="s">
        <v>1113</v>
      </c>
      <c r="BB69" s="2" t="s">
        <v>2893</v>
      </c>
      <c r="BC69" s="2" t="s">
        <v>268</v>
      </c>
      <c r="BD69" s="7" t="s">
        <v>877</v>
      </c>
      <c r="BE69" s="2" t="s">
        <v>2942</v>
      </c>
      <c r="BF69" s="2" t="s">
        <v>268</v>
      </c>
      <c r="BG69" s="7" t="s">
        <v>530</v>
      </c>
      <c r="BH69" s="2" t="s">
        <v>2942</v>
      </c>
      <c r="BI69" s="2" t="s">
        <v>268</v>
      </c>
      <c r="BJ69" s="7" t="s">
        <v>940</v>
      </c>
      <c r="BK69" s="6" t="s">
        <v>299</v>
      </c>
      <c r="BL69" t="s">
        <v>3096</v>
      </c>
      <c r="BN69" s="2" t="s">
        <v>2961</v>
      </c>
      <c r="BO69" s="7" t="s">
        <v>912</v>
      </c>
      <c r="BP69" t="s">
        <v>2917</v>
      </c>
      <c r="BQ69" s="7" t="s">
        <v>664</v>
      </c>
      <c r="BR69" s="2" t="s">
        <v>2904</v>
      </c>
      <c r="BS69" s="7" t="s">
        <v>914</v>
      </c>
      <c r="BT69" s="2" t="s">
        <v>2903</v>
      </c>
      <c r="BU69" s="7" t="s">
        <v>730</v>
      </c>
      <c r="BV69" s="2" t="s">
        <v>2942</v>
      </c>
      <c r="BW69" s="7" t="s">
        <v>289</v>
      </c>
      <c r="BX69" s="7" t="s">
        <v>268</v>
      </c>
      <c r="BY69" s="7" t="s">
        <v>946</v>
      </c>
      <c r="BZ69" t="s">
        <v>2942</v>
      </c>
      <c r="CA69" s="2" t="s">
        <v>2962</v>
      </c>
      <c r="CB69" s="2" t="s">
        <v>2963</v>
      </c>
      <c r="CC69" s="2" t="s">
        <v>2965</v>
      </c>
      <c r="CD69" s="2" t="s">
        <v>3027</v>
      </c>
      <c r="CE69" t="s">
        <v>3027</v>
      </c>
      <c r="CF69" s="2" t="s">
        <v>267</v>
      </c>
      <c r="CG69" s="7" t="s">
        <v>886</v>
      </c>
      <c r="CH69" s="2" t="s">
        <v>268</v>
      </c>
      <c r="CI69" s="2"/>
      <c r="CJ69" s="2" t="s">
        <v>268</v>
      </c>
      <c r="CK69" s="2" t="s">
        <v>268</v>
      </c>
      <c r="CM69" s="7" t="s">
        <v>978</v>
      </c>
      <c r="CN69" s="7" t="s">
        <v>949</v>
      </c>
      <c r="CO69" s="7" t="s">
        <v>475</v>
      </c>
      <c r="CP69" s="7" t="s">
        <v>799</v>
      </c>
      <c r="CQ69" s="2" t="s">
        <v>2966</v>
      </c>
      <c r="CR69" s="7" t="s">
        <v>642</v>
      </c>
      <c r="CS69" s="7"/>
      <c r="CV69" s="2"/>
      <c r="CZ69" s="7"/>
      <c r="DC69" s="7"/>
      <c r="DD69" s="2" t="s">
        <v>267</v>
      </c>
      <c r="DE69" s="7" t="s">
        <v>447</v>
      </c>
      <c r="DF69" s="2" t="s">
        <v>2970</v>
      </c>
      <c r="DG69" s="7" t="s">
        <v>647</v>
      </c>
      <c r="DH69" s="2" t="s">
        <v>2970</v>
      </c>
      <c r="DI69" s="7"/>
      <c r="DJ69" s="7" t="s">
        <v>681</v>
      </c>
      <c r="DK69" s="7" t="s">
        <v>714</v>
      </c>
      <c r="DL69" s="7" t="s">
        <v>715</v>
      </c>
      <c r="DM69" s="7" t="s">
        <v>716</v>
      </c>
      <c r="DN69" s="7"/>
      <c r="DO69" s="7" t="s">
        <v>554</v>
      </c>
      <c r="DP69" s="7"/>
      <c r="DQ69" s="6" t="s">
        <v>300</v>
      </c>
      <c r="DR69" s="7"/>
      <c r="DS69" s="2" t="s">
        <v>267</v>
      </c>
      <c r="DT69" s="7"/>
      <c r="DU69" s="7"/>
      <c r="DV69" t="s">
        <v>267</v>
      </c>
      <c r="DW69" t="s">
        <v>2995</v>
      </c>
    </row>
    <row r="70" spans="1:128" ht="12" customHeight="1" thickBot="1">
      <c r="A70" s="2" t="s">
        <v>269</v>
      </c>
      <c r="B70" s="2" t="s">
        <v>267</v>
      </c>
      <c r="C70" s="2" t="s">
        <v>267</v>
      </c>
      <c r="D70" s="2" t="s">
        <v>1649</v>
      </c>
      <c r="E70" s="2" t="s">
        <v>2982</v>
      </c>
      <c r="F70" s="3" t="s">
        <v>268</v>
      </c>
      <c r="G70" s="2" t="s">
        <v>268</v>
      </c>
      <c r="I70" s="3"/>
      <c r="J70" s="19">
        <v>2000</v>
      </c>
      <c r="K70" s="2"/>
      <c r="L70" s="2" t="s">
        <v>1697</v>
      </c>
      <c r="M70" s="2" t="s">
        <v>1698</v>
      </c>
      <c r="N70" s="3">
        <v>45</v>
      </c>
      <c r="O70" s="5">
        <f t="shared" si="2"/>
        <v>40</v>
      </c>
      <c r="P70">
        <v>40</v>
      </c>
      <c r="Q70" s="3" t="s">
        <v>1701</v>
      </c>
      <c r="R70" s="3" t="s">
        <v>1701</v>
      </c>
      <c r="S70" s="6" t="s">
        <v>270</v>
      </c>
      <c r="U70" s="3" t="s">
        <v>1704</v>
      </c>
      <c r="W70" s="2"/>
      <c r="X70" s="2"/>
      <c r="Z70" s="2"/>
      <c r="AA70" s="3">
        <v>4</v>
      </c>
      <c r="AB70" s="2" t="s">
        <v>267</v>
      </c>
      <c r="AC70" s="5" t="s">
        <v>3097</v>
      </c>
      <c r="AD70" s="3" t="s">
        <v>2890</v>
      </c>
      <c r="AE70" s="2" t="s">
        <v>2890</v>
      </c>
      <c r="AF70" t="s">
        <v>2157</v>
      </c>
      <c r="AG70" t="s">
        <v>2931</v>
      </c>
      <c r="AI70">
        <v>40</v>
      </c>
      <c r="AJ70" s="30">
        <v>40</v>
      </c>
      <c r="AK70" t="s">
        <v>268</v>
      </c>
      <c r="AL70">
        <v>2014</v>
      </c>
      <c r="AM70">
        <v>3</v>
      </c>
      <c r="AN70" t="s">
        <v>2939</v>
      </c>
      <c r="AO70" t="s">
        <v>2909</v>
      </c>
      <c r="AQ70" t="s">
        <v>2891</v>
      </c>
      <c r="AS70" s="2" t="s">
        <v>2910</v>
      </c>
      <c r="AT70" s="2" t="s">
        <v>268</v>
      </c>
      <c r="AV70" s="2" t="s">
        <v>2911</v>
      </c>
      <c r="AW70" s="2"/>
      <c r="AY70" s="7" t="s">
        <v>559</v>
      </c>
      <c r="AZ70" s="2" t="s">
        <v>2942</v>
      </c>
      <c r="BA70" s="7" t="s">
        <v>461</v>
      </c>
      <c r="BB70" s="2" t="s">
        <v>2893</v>
      </c>
      <c r="BC70" s="2" t="s">
        <v>268</v>
      </c>
      <c r="BD70" s="7" t="s">
        <v>909</v>
      </c>
      <c r="BE70" s="2"/>
      <c r="BF70" s="2" t="s">
        <v>3043</v>
      </c>
      <c r="BG70" s="7"/>
      <c r="BH70" s="2"/>
      <c r="BI70" s="2"/>
      <c r="BJ70" s="7"/>
      <c r="BK70" s="6" t="s">
        <v>299</v>
      </c>
      <c r="BL70" t="s">
        <v>3098</v>
      </c>
      <c r="BN70" s="2" t="s">
        <v>2961</v>
      </c>
      <c r="BO70" s="7" t="s">
        <v>941</v>
      </c>
      <c r="BP70" t="s">
        <v>1839</v>
      </c>
      <c r="BQ70" s="7"/>
      <c r="BR70" s="2" t="s">
        <v>2904</v>
      </c>
      <c r="BS70" s="7" t="s">
        <v>943</v>
      </c>
      <c r="BT70" s="2" t="s">
        <v>2903</v>
      </c>
      <c r="BU70" s="7"/>
      <c r="BV70" s="2" t="s">
        <v>2942</v>
      </c>
      <c r="BW70" s="7" t="s">
        <v>945</v>
      </c>
      <c r="BX70" s="7" t="s">
        <v>268</v>
      </c>
      <c r="BY70" s="7" t="s">
        <v>976</v>
      </c>
      <c r="BZ70" t="s">
        <v>2942</v>
      </c>
      <c r="CA70" s="2" t="s">
        <v>2962</v>
      </c>
      <c r="CB70" s="2" t="s">
        <v>2964</v>
      </c>
      <c r="CC70" s="2" t="s">
        <v>2965</v>
      </c>
      <c r="CD70" s="2" t="s">
        <v>2964</v>
      </c>
      <c r="CE70" t="s">
        <v>3027</v>
      </c>
      <c r="CF70" s="2" t="s">
        <v>267</v>
      </c>
      <c r="CG70" s="7" t="s">
        <v>917</v>
      </c>
      <c r="CH70" s="2" t="s">
        <v>268</v>
      </c>
      <c r="CI70" s="2"/>
      <c r="CJ70" s="2" t="s">
        <v>267</v>
      </c>
      <c r="CK70" s="2" t="s">
        <v>267</v>
      </c>
      <c r="CL70" t="s">
        <v>3099</v>
      </c>
      <c r="CM70" s="7" t="s">
        <v>979</v>
      </c>
      <c r="CN70" s="7" t="s">
        <v>979</v>
      </c>
      <c r="CO70" s="7" t="s">
        <v>509</v>
      </c>
      <c r="CP70" s="7" t="s">
        <v>829</v>
      </c>
      <c r="CQ70" s="2"/>
      <c r="CR70" s="7"/>
      <c r="CS70" s="7"/>
      <c r="CV70" s="2"/>
      <c r="CZ70" s="7"/>
      <c r="DC70" s="7"/>
      <c r="DD70" s="2" t="s">
        <v>267</v>
      </c>
      <c r="DE70" s="7" t="s">
        <v>481</v>
      </c>
      <c r="DF70" s="2" t="s">
        <v>2970</v>
      </c>
      <c r="DG70" s="7"/>
      <c r="DH70" s="2" t="s">
        <v>2970</v>
      </c>
      <c r="DI70" s="7" t="s">
        <v>517</v>
      </c>
      <c r="DJ70" s="7"/>
      <c r="DK70" s="7"/>
      <c r="DL70" s="7"/>
      <c r="DM70" s="7"/>
      <c r="DN70" s="7"/>
      <c r="DO70" s="7"/>
      <c r="DP70" s="7"/>
      <c r="DQ70" s="6"/>
      <c r="DR70" s="7"/>
      <c r="DS70" s="2"/>
      <c r="DT70" s="7"/>
      <c r="DU70" s="7"/>
      <c r="DX70" t="s">
        <v>3080</v>
      </c>
    </row>
    <row r="71" spans="1:128" ht="12" customHeight="1" thickBot="1">
      <c r="A71" s="2" t="s">
        <v>266</v>
      </c>
      <c r="B71" s="2" t="s">
        <v>267</v>
      </c>
      <c r="C71" s="2" t="s">
        <v>267</v>
      </c>
      <c r="D71" s="2" t="s">
        <v>624</v>
      </c>
      <c r="E71" s="2"/>
      <c r="F71" s="3"/>
      <c r="G71" s="2" t="s">
        <v>268</v>
      </c>
      <c r="I71" s="3"/>
      <c r="J71" s="18"/>
      <c r="K71" s="2"/>
      <c r="L71" s="2" t="s">
        <v>1697</v>
      </c>
      <c r="M71" s="2" t="s">
        <v>1698</v>
      </c>
      <c r="N71" s="3">
        <v>22</v>
      </c>
      <c r="O71" s="5">
        <f t="shared" si="2"/>
        <v>20</v>
      </c>
      <c r="Q71" s="3" t="s">
        <v>2888</v>
      </c>
      <c r="R71" s="3"/>
      <c r="S71" s="6" t="s">
        <v>301</v>
      </c>
      <c r="U71" s="3" t="s">
        <v>1704</v>
      </c>
      <c r="W71" s="2"/>
      <c r="X71" s="2"/>
      <c r="Z71" s="2"/>
      <c r="AA71" s="3">
        <v>4</v>
      </c>
      <c r="AB71" s="2" t="s">
        <v>267</v>
      </c>
      <c r="AC71" s="5" t="s">
        <v>3100</v>
      </c>
      <c r="AD71" s="3" t="s">
        <v>3101</v>
      </c>
      <c r="AE71" s="2"/>
      <c r="AF71" t="s">
        <v>2157</v>
      </c>
      <c r="AG71" t="s">
        <v>3102</v>
      </c>
      <c r="AI71" t="s">
        <v>3103</v>
      </c>
      <c r="AJ71" s="30">
        <v>27</v>
      </c>
      <c r="AK71" t="s">
        <v>267</v>
      </c>
      <c r="AQ71" t="s">
        <v>276</v>
      </c>
      <c r="AR71" t="s">
        <v>3104</v>
      </c>
      <c r="AS71" s="2" t="s">
        <v>2159</v>
      </c>
      <c r="AT71" s="2"/>
      <c r="AV71" s="2" t="s">
        <v>2901</v>
      </c>
      <c r="AW71" s="2"/>
      <c r="AY71" s="7"/>
      <c r="AZ71" s="2"/>
      <c r="BA71" s="7"/>
      <c r="BB71" s="2"/>
      <c r="BC71" s="2"/>
      <c r="BD71" s="7"/>
      <c r="BE71" s="2"/>
      <c r="BF71" s="2"/>
      <c r="BG71" s="7"/>
      <c r="BH71" s="2"/>
      <c r="BI71" s="2"/>
      <c r="BJ71" s="7"/>
      <c r="BK71" s="6" t="s">
        <v>302</v>
      </c>
      <c r="BN71" s="2" t="s">
        <v>2902</v>
      </c>
      <c r="BO71" s="7" t="s">
        <v>971</v>
      </c>
      <c r="BP71" t="s">
        <v>1839</v>
      </c>
      <c r="BQ71" s="7"/>
      <c r="BR71" s="2" t="s">
        <v>2918</v>
      </c>
      <c r="BS71" s="7" t="s">
        <v>973</v>
      </c>
      <c r="BT71" s="2" t="s">
        <v>1839</v>
      </c>
      <c r="BU71" s="7"/>
      <c r="BV71" s="2" t="s">
        <v>2975</v>
      </c>
      <c r="BW71" s="7" t="s">
        <v>975</v>
      </c>
      <c r="BX71" s="7" t="s">
        <v>1121</v>
      </c>
      <c r="BY71" s="7" t="s">
        <v>1007</v>
      </c>
      <c r="BZ71" t="s">
        <v>2958</v>
      </c>
      <c r="CA71" s="2" t="s">
        <v>2994</v>
      </c>
      <c r="CB71" s="2" t="s">
        <v>2964</v>
      </c>
      <c r="CC71" s="2" t="s">
        <v>2964</v>
      </c>
      <c r="CD71" s="2" t="s">
        <v>2964</v>
      </c>
      <c r="CE71" t="s">
        <v>2964</v>
      </c>
      <c r="CF71" s="2" t="s">
        <v>268</v>
      </c>
      <c r="CG71" s="7"/>
      <c r="CH71" s="2" t="s">
        <v>267</v>
      </c>
      <c r="CI71" s="2" t="s">
        <v>268</v>
      </c>
      <c r="CJ71" s="2" t="s">
        <v>268</v>
      </c>
      <c r="CK71" s="2" t="s">
        <v>268</v>
      </c>
      <c r="CM71" s="36" t="s">
        <v>1039</v>
      </c>
      <c r="CN71" s="36" t="s">
        <v>1009</v>
      </c>
      <c r="CO71" s="7" t="s">
        <v>540</v>
      </c>
      <c r="CP71" s="7" t="s">
        <v>860</v>
      </c>
      <c r="CQ71" s="2" t="s">
        <v>268</v>
      </c>
      <c r="CR71" s="7"/>
      <c r="CS71" s="7"/>
      <c r="CV71" s="2"/>
      <c r="CZ71" s="7"/>
      <c r="DC71" s="7"/>
      <c r="DD71" s="2" t="s">
        <v>268</v>
      </c>
      <c r="DE71" s="7"/>
      <c r="DF71" s="2"/>
      <c r="DG71" s="7"/>
      <c r="DH71" s="2"/>
      <c r="DI71" s="7"/>
      <c r="DJ71" s="7"/>
      <c r="DK71" s="7"/>
      <c r="DL71" s="7"/>
      <c r="DM71" s="7"/>
      <c r="DN71" s="7"/>
      <c r="DO71" s="7" t="s">
        <v>587</v>
      </c>
      <c r="DP71" s="7" t="s">
        <v>524</v>
      </c>
      <c r="DQ71" s="6" t="s">
        <v>282</v>
      </c>
      <c r="DR71" s="7"/>
      <c r="DS71" s="2" t="s">
        <v>267</v>
      </c>
      <c r="DT71" s="7"/>
      <c r="DU71" s="7"/>
      <c r="DV71" t="s">
        <v>2995</v>
      </c>
      <c r="DW71" t="s">
        <v>2995</v>
      </c>
    </row>
    <row r="72" spans="1:128" ht="12" customHeight="1" thickBot="1">
      <c r="A72" s="2" t="s">
        <v>266</v>
      </c>
      <c r="B72" s="2" t="s">
        <v>267</v>
      </c>
      <c r="C72" s="2" t="s">
        <v>267</v>
      </c>
      <c r="D72" s="2" t="s">
        <v>904</v>
      </c>
      <c r="E72" s="2"/>
      <c r="F72" s="3" t="s">
        <v>267</v>
      </c>
      <c r="G72" s="2" t="s">
        <v>268</v>
      </c>
      <c r="I72" s="3"/>
      <c r="J72" s="18"/>
      <c r="K72" s="2"/>
      <c r="L72" s="2" t="s">
        <v>2949</v>
      </c>
      <c r="M72" s="2" t="s">
        <v>1698</v>
      </c>
      <c r="N72" s="3">
        <v>31</v>
      </c>
      <c r="O72" s="5">
        <f t="shared" si="2"/>
        <v>30</v>
      </c>
      <c r="Q72" s="3" t="s">
        <v>2888</v>
      </c>
      <c r="R72" s="3"/>
      <c r="S72" s="6" t="s">
        <v>270</v>
      </c>
      <c r="U72" s="3" t="s">
        <v>2546</v>
      </c>
      <c r="W72" s="2"/>
      <c r="X72" s="2" t="s">
        <v>268</v>
      </c>
      <c r="Z72" s="2" t="s">
        <v>267</v>
      </c>
      <c r="AA72" s="3">
        <v>2</v>
      </c>
      <c r="AB72" s="2" t="s">
        <v>268</v>
      </c>
      <c r="AC72" s="5"/>
      <c r="AD72" s="3" t="s">
        <v>3101</v>
      </c>
      <c r="AE72" s="2"/>
      <c r="AF72" t="s">
        <v>267</v>
      </c>
      <c r="AJ72" s="15"/>
      <c r="AK72" t="s">
        <v>267</v>
      </c>
      <c r="AQ72" t="s">
        <v>3105</v>
      </c>
      <c r="AR72" t="s">
        <v>3106</v>
      </c>
      <c r="AS72" s="2" t="s">
        <v>2935</v>
      </c>
      <c r="AT72" s="2"/>
      <c r="AV72" s="2" t="s">
        <v>268</v>
      </c>
      <c r="AW72" s="2"/>
      <c r="AY72" s="7"/>
      <c r="AZ72" s="2" t="s">
        <v>2893</v>
      </c>
      <c r="BA72" s="7" t="s">
        <v>1169</v>
      </c>
      <c r="BB72" s="2" t="s">
        <v>2975</v>
      </c>
      <c r="BC72" s="2" t="s">
        <v>268</v>
      </c>
      <c r="BD72" s="7" t="s">
        <v>938</v>
      </c>
      <c r="BE72" s="2"/>
      <c r="BF72" s="2"/>
      <c r="BG72" s="7"/>
      <c r="BH72" s="2" t="s">
        <v>2893</v>
      </c>
      <c r="BI72" s="2" t="s">
        <v>268</v>
      </c>
      <c r="BJ72" s="7" t="s">
        <v>970</v>
      </c>
      <c r="BK72" s="6" t="s">
        <v>277</v>
      </c>
      <c r="BL72" t="s">
        <v>3107</v>
      </c>
      <c r="BN72" s="2" t="s">
        <v>2961</v>
      </c>
      <c r="BO72" s="7" t="s">
        <v>1001</v>
      </c>
      <c r="BP72" t="s">
        <v>1839</v>
      </c>
      <c r="BQ72" s="7"/>
      <c r="BR72" s="2" t="s">
        <v>2918</v>
      </c>
      <c r="BS72" s="7" t="s">
        <v>1003</v>
      </c>
      <c r="BT72" s="2" t="s">
        <v>2917</v>
      </c>
      <c r="BU72" s="7"/>
      <c r="BV72" s="2" t="s">
        <v>2893</v>
      </c>
      <c r="BW72" s="7" t="s">
        <v>1005</v>
      </c>
      <c r="BX72" s="7" t="s">
        <v>1149</v>
      </c>
      <c r="BY72" s="7" t="s">
        <v>1037</v>
      </c>
      <c r="BZ72" t="s">
        <v>2986</v>
      </c>
      <c r="CA72" s="2" t="s">
        <v>2962</v>
      </c>
      <c r="CB72" s="2" t="s">
        <v>2963</v>
      </c>
      <c r="CC72" s="2" t="s">
        <v>2964</v>
      </c>
      <c r="CD72" s="2" t="s">
        <v>2964</v>
      </c>
      <c r="CE72" t="s">
        <v>2964</v>
      </c>
      <c r="CF72" s="2" t="s">
        <v>267</v>
      </c>
      <c r="CG72" s="7" t="s">
        <v>947</v>
      </c>
      <c r="CH72" s="2" t="s">
        <v>267</v>
      </c>
      <c r="CI72" s="2" t="s">
        <v>268</v>
      </c>
      <c r="CJ72" s="2" t="s">
        <v>268</v>
      </c>
      <c r="CK72" s="2" t="s">
        <v>268</v>
      </c>
      <c r="CM72" s="7" t="s">
        <v>1068</v>
      </c>
      <c r="CN72" s="7" t="s">
        <v>1040</v>
      </c>
      <c r="CO72" s="7"/>
      <c r="CP72" s="7" t="s">
        <v>890</v>
      </c>
      <c r="CQ72" s="2" t="s">
        <v>2966</v>
      </c>
      <c r="CR72" s="7" t="s">
        <v>674</v>
      </c>
      <c r="CS72" s="7"/>
      <c r="CV72" s="2"/>
      <c r="CZ72" s="7"/>
      <c r="DC72" s="7" t="s">
        <v>645</v>
      </c>
      <c r="DD72" s="2" t="s">
        <v>268</v>
      </c>
      <c r="DE72" s="7"/>
      <c r="DF72" s="2" t="s">
        <v>268</v>
      </c>
      <c r="DG72" s="7"/>
      <c r="DH72" s="2" t="s">
        <v>268</v>
      </c>
      <c r="DI72" s="7"/>
      <c r="DJ72" s="7" t="s">
        <v>713</v>
      </c>
      <c r="DK72" s="7" t="s">
        <v>746</v>
      </c>
      <c r="DL72" s="7" t="s">
        <v>747</v>
      </c>
      <c r="DM72" s="7" t="s">
        <v>748</v>
      </c>
      <c r="DN72" s="7" t="s">
        <v>618</v>
      </c>
      <c r="DO72" s="7" t="s">
        <v>619</v>
      </c>
      <c r="DP72" s="7" t="s">
        <v>555</v>
      </c>
      <c r="DQ72" s="6"/>
      <c r="DR72" s="7"/>
      <c r="DS72" s="2" t="s">
        <v>267</v>
      </c>
      <c r="DT72" s="7"/>
      <c r="DU72" s="7"/>
      <c r="DV72" t="s">
        <v>267</v>
      </c>
    </row>
    <row r="73" spans="1:128" ht="12" customHeight="1" thickBot="1">
      <c r="A73" s="2" t="s">
        <v>269</v>
      </c>
      <c r="B73" s="2" t="s">
        <v>267</v>
      </c>
      <c r="C73" s="2" t="s">
        <v>267</v>
      </c>
      <c r="D73" s="2" t="s">
        <v>624</v>
      </c>
      <c r="E73" s="2"/>
      <c r="F73" s="3"/>
      <c r="G73" s="2" t="s">
        <v>268</v>
      </c>
      <c r="I73" s="3"/>
      <c r="J73" s="18"/>
      <c r="K73" s="2"/>
      <c r="L73" s="2" t="s">
        <v>906</v>
      </c>
      <c r="M73" s="2" t="s">
        <v>1698</v>
      </c>
      <c r="N73" s="3">
        <v>40</v>
      </c>
      <c r="O73" s="5">
        <f t="shared" si="2"/>
        <v>40</v>
      </c>
      <c r="P73">
        <v>35</v>
      </c>
      <c r="Q73" s="3" t="s">
        <v>2888</v>
      </c>
      <c r="R73" s="3" t="s">
        <v>2888</v>
      </c>
      <c r="S73" s="6" t="s">
        <v>270</v>
      </c>
      <c r="U73" s="3" t="s">
        <v>1704</v>
      </c>
      <c r="W73" s="2"/>
      <c r="X73" s="2"/>
      <c r="Z73" s="2"/>
      <c r="AA73" s="3">
        <v>2</v>
      </c>
      <c r="AB73" s="2" t="s">
        <v>267</v>
      </c>
      <c r="AC73" s="32" t="s">
        <v>3108</v>
      </c>
      <c r="AD73" s="3" t="s">
        <v>2156</v>
      </c>
      <c r="AE73" s="2" t="s">
        <v>2156</v>
      </c>
      <c r="AF73" t="s">
        <v>2895</v>
      </c>
      <c r="AH73" t="s">
        <v>904</v>
      </c>
      <c r="AI73" t="s">
        <v>3069</v>
      </c>
      <c r="AJ73" s="30">
        <v>30</v>
      </c>
      <c r="AK73" t="s">
        <v>267</v>
      </c>
      <c r="AQ73" t="s">
        <v>3109</v>
      </c>
      <c r="AS73" s="2" t="s">
        <v>2910</v>
      </c>
      <c r="AT73" s="2"/>
      <c r="AV73" s="2" t="s">
        <v>2911</v>
      </c>
      <c r="AW73" s="2" t="s">
        <v>2986</v>
      </c>
      <c r="AX73" t="s">
        <v>268</v>
      </c>
      <c r="AY73" s="36" t="s">
        <v>591</v>
      </c>
      <c r="AZ73" s="2" t="s">
        <v>2893</v>
      </c>
      <c r="BA73" s="7"/>
      <c r="BB73" s="2" t="s">
        <v>1839</v>
      </c>
      <c r="BC73" s="2" t="s">
        <v>267</v>
      </c>
      <c r="BD73" s="7"/>
      <c r="BE73" s="2" t="s">
        <v>2986</v>
      </c>
      <c r="BF73" s="2" t="s">
        <v>3043</v>
      </c>
      <c r="BG73" s="7"/>
      <c r="BH73" s="2"/>
      <c r="BI73" s="2"/>
      <c r="BJ73" s="7"/>
      <c r="BK73" s="6" t="s">
        <v>302</v>
      </c>
      <c r="BN73" s="2" t="s">
        <v>2902</v>
      </c>
      <c r="BO73" s="7"/>
      <c r="BP73" t="s">
        <v>1839</v>
      </c>
      <c r="BQ73" s="7"/>
      <c r="BR73" s="2" t="s">
        <v>2904</v>
      </c>
      <c r="BS73" s="7" t="s">
        <v>1033</v>
      </c>
      <c r="BT73" s="2" t="s">
        <v>2903</v>
      </c>
      <c r="BU73" s="7"/>
      <c r="BV73" s="2" t="s">
        <v>2942</v>
      </c>
      <c r="BW73" s="36" t="s">
        <v>1035</v>
      </c>
      <c r="BX73" s="7"/>
      <c r="BY73" s="7"/>
      <c r="BZ73" t="s">
        <v>2958</v>
      </c>
      <c r="CA73" s="2" t="s">
        <v>2994</v>
      </c>
      <c r="CB73" s="2" t="s">
        <v>2963</v>
      </c>
      <c r="CC73" s="2" t="s">
        <v>2963</v>
      </c>
      <c r="CD73" s="2" t="s">
        <v>2964</v>
      </c>
      <c r="CE73" t="s">
        <v>2964</v>
      </c>
      <c r="CF73" s="2" t="s">
        <v>268</v>
      </c>
      <c r="CG73" s="7"/>
      <c r="CH73" s="2" t="s">
        <v>267</v>
      </c>
      <c r="CI73" s="2" t="s">
        <v>267</v>
      </c>
      <c r="CJ73" s="2" t="s">
        <v>268</v>
      </c>
      <c r="CK73" s="2" t="s">
        <v>268</v>
      </c>
      <c r="CM73" s="7"/>
      <c r="CN73" s="7"/>
      <c r="CO73" s="7"/>
      <c r="CP73" s="7"/>
      <c r="CQ73" s="2" t="s">
        <v>268</v>
      </c>
      <c r="CR73" s="7"/>
      <c r="CS73" s="7"/>
      <c r="CV73" s="2"/>
      <c r="CZ73" s="7"/>
      <c r="DC73" s="7"/>
      <c r="DD73" s="2" t="s">
        <v>268</v>
      </c>
      <c r="DE73" s="7"/>
      <c r="DF73" s="2"/>
      <c r="DG73" s="7"/>
      <c r="DH73" s="2"/>
      <c r="DI73" s="7"/>
      <c r="DJ73" s="7"/>
      <c r="DK73" s="7"/>
      <c r="DL73" s="7"/>
      <c r="DM73" s="7"/>
      <c r="DN73" s="7"/>
      <c r="DO73" s="7"/>
      <c r="DP73" s="7"/>
      <c r="DQ73" s="6" t="s">
        <v>303</v>
      </c>
      <c r="DR73" s="7"/>
      <c r="DS73" s="2" t="s">
        <v>267</v>
      </c>
      <c r="DT73" s="7"/>
      <c r="DU73" s="7"/>
      <c r="DV73" t="s">
        <v>2995</v>
      </c>
      <c r="DW73" t="s">
        <v>2995</v>
      </c>
    </row>
    <row r="74" spans="1:128" ht="12" customHeight="1" thickBot="1">
      <c r="A74" s="2" t="s">
        <v>269</v>
      </c>
      <c r="B74" s="2" t="s">
        <v>267</v>
      </c>
      <c r="C74" s="2" t="s">
        <v>267</v>
      </c>
      <c r="D74" s="2" t="s">
        <v>904</v>
      </c>
      <c r="E74" s="2"/>
      <c r="F74" s="3" t="s">
        <v>267</v>
      </c>
      <c r="G74" s="2" t="s">
        <v>268</v>
      </c>
      <c r="I74" s="3"/>
      <c r="J74" s="18"/>
      <c r="K74" s="2"/>
      <c r="L74" s="2" t="s">
        <v>1697</v>
      </c>
      <c r="M74" s="2" t="s">
        <v>1698</v>
      </c>
      <c r="N74" s="3">
        <v>47</v>
      </c>
      <c r="O74" s="5">
        <f t="shared" si="2"/>
        <v>40</v>
      </c>
      <c r="P74">
        <v>45</v>
      </c>
      <c r="Q74" s="3" t="s">
        <v>2888</v>
      </c>
      <c r="R74" s="3" t="s">
        <v>2888</v>
      </c>
      <c r="S74" s="6" t="s">
        <v>287</v>
      </c>
      <c r="U74" s="3" t="s">
        <v>3110</v>
      </c>
      <c r="V74" t="s">
        <v>267</v>
      </c>
      <c r="W74" s="2" t="s">
        <v>3111</v>
      </c>
      <c r="X74" s="2" t="s">
        <v>267</v>
      </c>
      <c r="Z74" s="2"/>
      <c r="AA74" s="3"/>
      <c r="AB74" s="2"/>
      <c r="AC74" s="5"/>
      <c r="AD74" s="3"/>
      <c r="AE74" s="2"/>
      <c r="AF74" t="s">
        <v>267</v>
      </c>
      <c r="AJ74" s="15"/>
      <c r="AK74" t="s">
        <v>268</v>
      </c>
      <c r="AL74">
        <v>2015</v>
      </c>
      <c r="AM74">
        <v>14</v>
      </c>
      <c r="AN74" t="s">
        <v>3112</v>
      </c>
      <c r="AO74" t="s">
        <v>2934</v>
      </c>
      <c r="AQ74" t="s">
        <v>2891</v>
      </c>
      <c r="AS74" s="2" t="s">
        <v>2892</v>
      </c>
      <c r="AT74" s="2" t="s">
        <v>267</v>
      </c>
      <c r="AU74" t="s">
        <v>2892</v>
      </c>
      <c r="AV74" s="2" t="s">
        <v>268</v>
      </c>
      <c r="AW74" s="2"/>
      <c r="AY74" s="7"/>
      <c r="AZ74" s="2" t="s">
        <v>1839</v>
      </c>
      <c r="BA74" s="7" t="s">
        <v>1037</v>
      </c>
      <c r="BB74" s="2" t="s">
        <v>2893</v>
      </c>
      <c r="BC74" s="2" t="s">
        <v>268</v>
      </c>
      <c r="BD74" s="7" t="s">
        <v>968</v>
      </c>
      <c r="BE74" s="2"/>
      <c r="BF74" s="2"/>
      <c r="BG74" s="7"/>
      <c r="BH74" s="2" t="s">
        <v>1839</v>
      </c>
      <c r="BI74" s="2" t="s">
        <v>268</v>
      </c>
      <c r="BJ74" s="7"/>
      <c r="BK74" s="6" t="s">
        <v>304</v>
      </c>
      <c r="BN74" s="2" t="s">
        <v>2961</v>
      </c>
      <c r="BO74" s="7" t="s">
        <v>1031</v>
      </c>
      <c r="BP74" t="s">
        <v>1839</v>
      </c>
      <c r="BQ74" s="7"/>
      <c r="BR74" s="2" t="s">
        <v>2918</v>
      </c>
      <c r="BS74" s="7" t="s">
        <v>1063</v>
      </c>
      <c r="BT74" s="2" t="s">
        <v>2903</v>
      </c>
      <c r="BU74" s="7" t="s">
        <v>761</v>
      </c>
      <c r="BV74" s="2" t="s">
        <v>2942</v>
      </c>
      <c r="BW74" s="7" t="s">
        <v>1065</v>
      </c>
      <c r="BX74" s="7" t="s">
        <v>1176</v>
      </c>
      <c r="BY74" s="7" t="s">
        <v>1066</v>
      </c>
      <c r="BZ74" t="s">
        <v>2975</v>
      </c>
      <c r="CA74" s="2" t="s">
        <v>2962</v>
      </c>
      <c r="CB74" s="2" t="s">
        <v>2965</v>
      </c>
      <c r="CC74" s="2" t="s">
        <v>3027</v>
      </c>
      <c r="CD74" s="2" t="s">
        <v>2965</v>
      </c>
      <c r="CE74" t="s">
        <v>2965</v>
      </c>
      <c r="CF74" s="2" t="s">
        <v>267</v>
      </c>
      <c r="CG74" s="7" t="s">
        <v>977</v>
      </c>
      <c r="CH74" s="2" t="s">
        <v>268</v>
      </c>
      <c r="CI74" s="2"/>
      <c r="CJ74" s="2" t="s">
        <v>268</v>
      </c>
      <c r="CK74" s="2" t="s">
        <v>268</v>
      </c>
      <c r="CM74" s="7" t="s">
        <v>1096</v>
      </c>
      <c r="CN74" s="7" t="s">
        <v>1069</v>
      </c>
      <c r="CO74" s="7"/>
      <c r="CP74" s="7" t="s">
        <v>921</v>
      </c>
      <c r="CQ74" s="2" t="s">
        <v>2970</v>
      </c>
      <c r="CR74" s="7" t="s">
        <v>706</v>
      </c>
      <c r="CS74" s="7"/>
      <c r="CV74" s="2"/>
      <c r="CZ74" s="7"/>
      <c r="DC74" s="7" t="s">
        <v>677</v>
      </c>
      <c r="DD74" s="2" t="s">
        <v>268</v>
      </c>
      <c r="DE74" s="7"/>
      <c r="DF74" s="2" t="s">
        <v>2970</v>
      </c>
      <c r="DG74" s="7" t="s">
        <v>679</v>
      </c>
      <c r="DH74" s="2" t="s">
        <v>268</v>
      </c>
      <c r="DI74" s="7"/>
      <c r="DJ74" s="7" t="s">
        <v>745</v>
      </c>
      <c r="DK74" s="7" t="s">
        <v>776</v>
      </c>
      <c r="DL74" s="7" t="s">
        <v>777</v>
      </c>
      <c r="DM74" s="7" t="s">
        <v>778</v>
      </c>
      <c r="DN74" s="7" t="s">
        <v>653</v>
      </c>
      <c r="DO74" s="7" t="s">
        <v>654</v>
      </c>
      <c r="DP74" s="7" t="s">
        <v>588</v>
      </c>
      <c r="DQ74" s="6" t="s">
        <v>305</v>
      </c>
      <c r="DR74" s="7"/>
      <c r="DS74" s="2" t="s">
        <v>267</v>
      </c>
      <c r="DT74" s="7"/>
      <c r="DU74" s="7" t="s">
        <v>493</v>
      </c>
      <c r="DV74" t="s">
        <v>267</v>
      </c>
    </row>
    <row r="75" spans="1:128" ht="12" customHeight="1" thickBot="1">
      <c r="A75" s="2" t="s">
        <v>266</v>
      </c>
      <c r="B75" s="2" t="s">
        <v>267</v>
      </c>
      <c r="C75" s="2" t="s">
        <v>267</v>
      </c>
      <c r="D75" s="2" t="s">
        <v>904</v>
      </c>
      <c r="E75" s="2"/>
      <c r="F75" s="3" t="s">
        <v>267</v>
      </c>
      <c r="G75" s="2" t="s">
        <v>268</v>
      </c>
      <c r="I75" s="3"/>
      <c r="J75" s="18"/>
      <c r="K75" s="2"/>
      <c r="L75" s="2" t="s">
        <v>1697</v>
      </c>
      <c r="M75" s="2" t="s">
        <v>1698</v>
      </c>
      <c r="N75" s="3">
        <v>43</v>
      </c>
      <c r="O75" s="5">
        <f t="shared" si="2"/>
        <v>40</v>
      </c>
      <c r="Q75" s="3" t="s">
        <v>2888</v>
      </c>
      <c r="R75" s="3"/>
      <c r="S75" s="6" t="s">
        <v>271</v>
      </c>
      <c r="U75" s="3" t="s">
        <v>2546</v>
      </c>
      <c r="W75" s="2"/>
      <c r="X75" s="2" t="s">
        <v>267</v>
      </c>
      <c r="Z75" s="2"/>
      <c r="AA75" s="3"/>
      <c r="AB75" s="2"/>
      <c r="AC75" s="5"/>
      <c r="AD75" s="3"/>
      <c r="AE75" s="2"/>
      <c r="AF75" t="s">
        <v>267</v>
      </c>
      <c r="AJ75" s="15"/>
      <c r="AK75" t="s">
        <v>267</v>
      </c>
      <c r="AQ75" t="s">
        <v>276</v>
      </c>
      <c r="AR75" t="s">
        <v>3113</v>
      </c>
      <c r="AS75" s="2" t="s">
        <v>2910</v>
      </c>
      <c r="AT75" s="2"/>
      <c r="AV75" s="2" t="s">
        <v>2911</v>
      </c>
      <c r="AW75" s="2" t="s">
        <v>2986</v>
      </c>
      <c r="AX75" t="s">
        <v>268</v>
      </c>
      <c r="AY75" s="36" t="s">
        <v>623</v>
      </c>
      <c r="AZ75" s="2" t="s">
        <v>2986</v>
      </c>
      <c r="BA75" s="7" t="s">
        <v>1222</v>
      </c>
      <c r="BB75" s="2" t="s">
        <v>2893</v>
      </c>
      <c r="BC75" s="2" t="s">
        <v>268</v>
      </c>
      <c r="BD75" s="7" t="s">
        <v>998</v>
      </c>
      <c r="BE75" s="2"/>
      <c r="BF75" s="2"/>
      <c r="BG75" s="7"/>
      <c r="BH75" s="2" t="s">
        <v>2942</v>
      </c>
      <c r="BI75" s="2" t="s">
        <v>268</v>
      </c>
      <c r="BJ75" s="7"/>
      <c r="BK75" s="6" t="s">
        <v>280</v>
      </c>
      <c r="BN75" s="2" t="s">
        <v>2902</v>
      </c>
      <c r="BO75" s="7"/>
      <c r="BP75" t="s">
        <v>1839</v>
      </c>
      <c r="BQ75" s="7"/>
      <c r="BR75" s="2" t="s">
        <v>2904</v>
      </c>
      <c r="BS75" s="7"/>
      <c r="BT75" s="2" t="s">
        <v>2903</v>
      </c>
      <c r="BU75" s="7"/>
      <c r="BV75" s="2" t="s">
        <v>2942</v>
      </c>
      <c r="BW75" s="7" t="s">
        <v>1093</v>
      </c>
      <c r="BX75" s="7" t="s">
        <v>268</v>
      </c>
      <c r="BY75" s="7" t="s">
        <v>1094</v>
      </c>
      <c r="BZ75" t="s">
        <v>2893</v>
      </c>
      <c r="CA75" s="2" t="s">
        <v>2962</v>
      </c>
      <c r="CB75" s="2" t="s">
        <v>2965</v>
      </c>
      <c r="CC75" s="2" t="s">
        <v>2965</v>
      </c>
      <c r="CD75" s="2" t="s">
        <v>2965</v>
      </c>
      <c r="CE75" t="s">
        <v>2965</v>
      </c>
      <c r="CF75" s="2" t="s">
        <v>267</v>
      </c>
      <c r="CG75" s="7"/>
      <c r="CH75" s="2" t="s">
        <v>268</v>
      </c>
      <c r="CI75" s="2"/>
      <c r="CJ75" s="2" t="s">
        <v>268</v>
      </c>
      <c r="CK75" s="2" t="s">
        <v>268</v>
      </c>
      <c r="CM75" s="7"/>
      <c r="CN75" s="7"/>
      <c r="CO75" s="7"/>
      <c r="CP75" s="7"/>
      <c r="CQ75" s="2" t="s">
        <v>2970</v>
      </c>
      <c r="CR75" s="7"/>
      <c r="CS75" s="7"/>
      <c r="CV75" s="2"/>
      <c r="CZ75" s="7"/>
      <c r="DC75" s="7" t="s">
        <v>709</v>
      </c>
      <c r="DD75" s="2" t="s">
        <v>267</v>
      </c>
      <c r="DE75" s="7"/>
      <c r="DF75" s="2" t="s">
        <v>2970</v>
      </c>
      <c r="DG75" s="7"/>
      <c r="DH75" s="2" t="s">
        <v>2970</v>
      </c>
      <c r="DI75" s="7"/>
      <c r="DJ75" s="7"/>
      <c r="DK75" s="7"/>
      <c r="DL75" s="7"/>
      <c r="DM75" s="7"/>
      <c r="DN75" s="7"/>
      <c r="DO75" s="7"/>
      <c r="DP75" s="7"/>
      <c r="DQ75" s="6" t="s">
        <v>306</v>
      </c>
      <c r="DR75" s="7"/>
      <c r="DS75" s="2" t="s">
        <v>267</v>
      </c>
      <c r="DT75" s="7"/>
      <c r="DU75" s="7"/>
      <c r="DV75" t="s">
        <v>2995</v>
      </c>
    </row>
    <row r="76" spans="1:128" ht="12" customHeight="1" thickBot="1">
      <c r="A76" s="2" t="s">
        <v>266</v>
      </c>
      <c r="B76" s="2" t="s">
        <v>267</v>
      </c>
      <c r="C76" s="2" t="s">
        <v>267</v>
      </c>
      <c r="D76" s="2" t="s">
        <v>904</v>
      </c>
      <c r="E76" s="2"/>
      <c r="F76" s="3" t="s">
        <v>267</v>
      </c>
      <c r="G76" s="2" t="s">
        <v>267</v>
      </c>
      <c r="H76" t="s">
        <v>2683</v>
      </c>
      <c r="I76" s="3"/>
      <c r="J76" s="18"/>
      <c r="K76" s="2" t="s">
        <v>3114</v>
      </c>
      <c r="L76" s="2" t="s">
        <v>906</v>
      </c>
      <c r="M76" s="2" t="s">
        <v>1698</v>
      </c>
      <c r="N76" s="3">
        <v>49</v>
      </c>
      <c r="O76" s="5">
        <f t="shared" si="2"/>
        <v>40</v>
      </c>
      <c r="Q76" s="3" t="s">
        <v>2925</v>
      </c>
      <c r="R76" s="3"/>
      <c r="S76" s="6" t="s">
        <v>270</v>
      </c>
      <c r="U76" s="3" t="s">
        <v>3013</v>
      </c>
      <c r="W76" s="2" t="s">
        <v>267</v>
      </c>
      <c r="X76" s="2" t="s">
        <v>268</v>
      </c>
      <c r="Z76" s="2" t="s">
        <v>268</v>
      </c>
      <c r="AA76" s="3">
        <v>2</v>
      </c>
      <c r="AB76" s="2" t="s">
        <v>267</v>
      </c>
      <c r="AC76" s="5" t="s">
        <v>3115</v>
      </c>
      <c r="AD76" s="3" t="s">
        <v>2984</v>
      </c>
      <c r="AE76" s="2"/>
      <c r="AF76" t="s">
        <v>267</v>
      </c>
      <c r="AJ76" s="15"/>
      <c r="AK76" t="s">
        <v>267</v>
      </c>
      <c r="AQ76" t="s">
        <v>2891</v>
      </c>
      <c r="AS76" s="2" t="s">
        <v>2892</v>
      </c>
      <c r="AT76" s="2"/>
      <c r="AV76" s="2" t="s">
        <v>268</v>
      </c>
      <c r="AW76" s="2"/>
      <c r="AY76" s="7"/>
      <c r="AZ76" s="2" t="s">
        <v>1839</v>
      </c>
      <c r="BA76" s="7"/>
      <c r="BB76" s="2" t="s">
        <v>1839</v>
      </c>
      <c r="BC76" s="2" t="s">
        <v>268</v>
      </c>
      <c r="BD76" s="7" t="s">
        <v>1028</v>
      </c>
      <c r="BE76" s="2" t="s">
        <v>1839</v>
      </c>
      <c r="BF76" s="2" t="s">
        <v>268</v>
      </c>
      <c r="BG76" s="7" t="s">
        <v>562</v>
      </c>
      <c r="BH76" s="2" t="s">
        <v>1839</v>
      </c>
      <c r="BI76" s="2" t="s">
        <v>268</v>
      </c>
      <c r="BJ76" s="7"/>
      <c r="BK76" s="6" t="s">
        <v>283</v>
      </c>
      <c r="BN76" s="2" t="s">
        <v>2961</v>
      </c>
      <c r="BO76" s="7"/>
      <c r="BP76" t="s">
        <v>1839</v>
      </c>
      <c r="BQ76" s="7"/>
      <c r="BR76" s="2" t="s">
        <v>2904</v>
      </c>
      <c r="BS76" s="7"/>
      <c r="BT76" s="2" t="s">
        <v>2903</v>
      </c>
      <c r="BU76" s="7"/>
      <c r="BV76" s="2" t="s">
        <v>1839</v>
      </c>
      <c r="BW76" s="7"/>
      <c r="BX76" s="7" t="s">
        <v>268</v>
      </c>
      <c r="BY76" s="7" t="s">
        <v>1122</v>
      </c>
      <c r="BZ76" t="s">
        <v>1839</v>
      </c>
      <c r="CA76" s="2" t="s">
        <v>2962</v>
      </c>
      <c r="CB76" s="2" t="s">
        <v>2963</v>
      </c>
      <c r="CC76" s="2" t="s">
        <v>2963</v>
      </c>
      <c r="CD76" s="2" t="s">
        <v>2963</v>
      </c>
      <c r="CE76" t="s">
        <v>2963</v>
      </c>
      <c r="CF76" s="2" t="s">
        <v>268</v>
      </c>
      <c r="CG76" s="7"/>
      <c r="CH76" s="2" t="s">
        <v>268</v>
      </c>
      <c r="CI76" s="2"/>
      <c r="CJ76" s="2" t="s">
        <v>268</v>
      </c>
      <c r="CK76" s="2" t="s">
        <v>268</v>
      </c>
      <c r="CM76" s="7" t="s">
        <v>1124</v>
      </c>
      <c r="CN76" s="7" t="s">
        <v>628</v>
      </c>
      <c r="CO76" s="7" t="s">
        <v>573</v>
      </c>
      <c r="CP76" s="7" t="s">
        <v>951</v>
      </c>
      <c r="CQ76" s="2" t="s">
        <v>2970</v>
      </c>
      <c r="CR76" s="7"/>
      <c r="CS76" s="7"/>
      <c r="CT76" t="s">
        <v>3053</v>
      </c>
      <c r="CV76" s="2" t="s">
        <v>268</v>
      </c>
      <c r="CW76" t="s">
        <v>3032</v>
      </c>
      <c r="CX76" t="s">
        <v>268</v>
      </c>
      <c r="CZ76" s="7" t="s">
        <v>513</v>
      </c>
      <c r="DA76" t="s">
        <v>3054</v>
      </c>
      <c r="DC76" s="7"/>
      <c r="DD76" s="2" t="s">
        <v>267</v>
      </c>
      <c r="DE76" s="7" t="s">
        <v>515</v>
      </c>
      <c r="DF76" s="2" t="s">
        <v>2970</v>
      </c>
      <c r="DG76" s="7"/>
      <c r="DH76" s="2" t="s">
        <v>2970</v>
      </c>
      <c r="DI76" s="7"/>
      <c r="DJ76" s="7" t="s">
        <v>775</v>
      </c>
      <c r="DK76" s="7" t="s">
        <v>808</v>
      </c>
      <c r="DL76" s="7" t="s">
        <v>809</v>
      </c>
      <c r="DM76" s="7" t="s">
        <v>810</v>
      </c>
      <c r="DN76" s="7" t="s">
        <v>685</v>
      </c>
      <c r="DO76" s="7"/>
      <c r="DP76" s="7"/>
      <c r="DQ76" s="6" t="s">
        <v>307</v>
      </c>
      <c r="DR76" s="7"/>
      <c r="DS76" s="2" t="s">
        <v>267</v>
      </c>
      <c r="DT76" s="7"/>
      <c r="DU76" s="7"/>
      <c r="DV76" t="s">
        <v>267</v>
      </c>
      <c r="DW76" t="s">
        <v>2995</v>
      </c>
    </row>
    <row r="77" spans="1:128" ht="12" customHeight="1" thickBot="1">
      <c r="A77" s="2" t="s">
        <v>269</v>
      </c>
      <c r="B77" s="2" t="s">
        <v>267</v>
      </c>
      <c r="C77" s="2" t="s">
        <v>267</v>
      </c>
      <c r="D77" s="2" t="s">
        <v>904</v>
      </c>
      <c r="E77" s="2"/>
      <c r="F77" s="3" t="s">
        <v>267</v>
      </c>
      <c r="G77" s="2" t="s">
        <v>267</v>
      </c>
      <c r="H77" t="s">
        <v>2683</v>
      </c>
      <c r="I77" s="3"/>
      <c r="J77" s="18"/>
      <c r="K77" s="2" t="s">
        <v>3083</v>
      </c>
      <c r="L77" s="2" t="s">
        <v>1697</v>
      </c>
      <c r="M77" s="2" t="s">
        <v>1698</v>
      </c>
      <c r="N77" s="3">
        <v>36</v>
      </c>
      <c r="O77" s="5">
        <f t="shared" si="2"/>
        <v>30</v>
      </c>
      <c r="P77">
        <v>35</v>
      </c>
      <c r="Q77" s="3" t="s">
        <v>2925</v>
      </c>
      <c r="R77" s="3" t="s">
        <v>2925</v>
      </c>
      <c r="S77" s="6" t="s">
        <v>270</v>
      </c>
      <c r="U77" s="3" t="s">
        <v>3013</v>
      </c>
      <c r="W77" s="2" t="s">
        <v>268</v>
      </c>
      <c r="X77" s="2" t="s">
        <v>267</v>
      </c>
      <c r="Z77" s="2"/>
      <c r="AA77" s="3"/>
      <c r="AB77" s="2"/>
      <c r="AC77" s="5"/>
      <c r="AD77" s="3"/>
      <c r="AE77" s="2"/>
      <c r="AF77" t="s">
        <v>267</v>
      </c>
      <c r="AJ77" s="15"/>
      <c r="AK77" t="s">
        <v>267</v>
      </c>
      <c r="AQ77" t="s">
        <v>2891</v>
      </c>
      <c r="AS77" s="2" t="s">
        <v>2892</v>
      </c>
      <c r="AT77" s="2"/>
      <c r="AV77" s="2" t="s">
        <v>268</v>
      </c>
      <c r="AW77" s="2"/>
      <c r="AY77" s="7"/>
      <c r="AZ77" s="2" t="s">
        <v>2893</v>
      </c>
      <c r="BA77" s="7" t="s">
        <v>1247</v>
      </c>
      <c r="BB77" s="2" t="s">
        <v>2893</v>
      </c>
      <c r="BC77" s="2" t="s">
        <v>268</v>
      </c>
      <c r="BD77" s="7" t="s">
        <v>1058</v>
      </c>
      <c r="BE77" s="2"/>
      <c r="BF77" s="2"/>
      <c r="BG77" s="7"/>
      <c r="BH77" s="2" t="s">
        <v>2942</v>
      </c>
      <c r="BI77" s="2" t="s">
        <v>268</v>
      </c>
      <c r="BJ77" s="7" t="s">
        <v>1000</v>
      </c>
      <c r="BK77" s="6" t="s">
        <v>283</v>
      </c>
      <c r="BN77" s="2" t="s">
        <v>2961</v>
      </c>
      <c r="BO77" s="7" t="s">
        <v>1061</v>
      </c>
      <c r="BP77" t="s">
        <v>2917</v>
      </c>
      <c r="BQ77" s="7" t="s">
        <v>696</v>
      </c>
      <c r="BR77" s="2" t="s">
        <v>2904</v>
      </c>
      <c r="BS77" s="7" t="s">
        <v>1091</v>
      </c>
      <c r="BT77" s="2" t="s">
        <v>2903</v>
      </c>
      <c r="BU77" s="7"/>
      <c r="BV77" s="2" t="s">
        <v>2942</v>
      </c>
      <c r="BW77" s="7" t="s">
        <v>1120</v>
      </c>
      <c r="BX77" s="7" t="s">
        <v>1255</v>
      </c>
      <c r="BY77" s="7" t="s">
        <v>1150</v>
      </c>
      <c r="BZ77" t="s">
        <v>2942</v>
      </c>
      <c r="CA77" s="2" t="s">
        <v>2962</v>
      </c>
      <c r="CB77" s="2" t="s">
        <v>2964</v>
      </c>
      <c r="CC77" s="2" t="s">
        <v>2964</v>
      </c>
      <c r="CD77" s="2" t="s">
        <v>2963</v>
      </c>
      <c r="CE77" t="s">
        <v>2963</v>
      </c>
      <c r="CF77" s="2" t="s">
        <v>267</v>
      </c>
      <c r="CG77" s="7"/>
      <c r="CH77" s="2" t="s">
        <v>268</v>
      </c>
      <c r="CI77" s="2"/>
      <c r="CJ77" s="2" t="s">
        <v>268</v>
      </c>
      <c r="CK77" s="2" t="s">
        <v>268</v>
      </c>
      <c r="CM77" s="7" t="s">
        <v>1152</v>
      </c>
      <c r="CN77" s="7" t="s">
        <v>1125</v>
      </c>
      <c r="CO77" s="7"/>
      <c r="CP77" s="7" t="s">
        <v>981</v>
      </c>
      <c r="CQ77" s="2" t="s">
        <v>2998</v>
      </c>
      <c r="CR77" s="7"/>
      <c r="CS77" s="7" t="s">
        <v>478</v>
      </c>
      <c r="CT77" t="s">
        <v>3053</v>
      </c>
      <c r="CV77" s="2" t="s">
        <v>267</v>
      </c>
      <c r="CW77" t="s">
        <v>2968</v>
      </c>
      <c r="CZ77" s="7"/>
      <c r="DA77" t="s">
        <v>3054</v>
      </c>
      <c r="DC77" s="7" t="s">
        <v>741</v>
      </c>
      <c r="DD77" s="2" t="s">
        <v>267</v>
      </c>
      <c r="DE77" s="7"/>
      <c r="DF77" s="2" t="s">
        <v>2970</v>
      </c>
      <c r="DG77" s="7"/>
      <c r="DH77" s="2" t="s">
        <v>268</v>
      </c>
      <c r="DI77" s="7"/>
      <c r="DJ77" s="7" t="s">
        <v>807</v>
      </c>
      <c r="DK77" s="7" t="s">
        <v>838</v>
      </c>
      <c r="DL77" s="7" t="s">
        <v>839</v>
      </c>
      <c r="DM77" s="7" t="s">
        <v>840</v>
      </c>
      <c r="DN77" s="7" t="s">
        <v>717</v>
      </c>
      <c r="DO77" s="7"/>
      <c r="DP77" s="7"/>
      <c r="DQ77" s="6" t="s">
        <v>308</v>
      </c>
      <c r="DR77" s="7"/>
      <c r="DS77" s="2" t="s">
        <v>268</v>
      </c>
      <c r="DT77" s="7"/>
      <c r="DU77" s="7"/>
      <c r="DV77" t="s">
        <v>267</v>
      </c>
    </row>
    <row r="78" spans="1:128" ht="12" customHeight="1" thickBot="1">
      <c r="A78" s="2" t="s">
        <v>269</v>
      </c>
      <c r="B78" s="2" t="s">
        <v>267</v>
      </c>
      <c r="C78" s="2" t="s">
        <v>267</v>
      </c>
      <c r="D78" s="2" t="s">
        <v>904</v>
      </c>
      <c r="E78" s="2"/>
      <c r="F78" s="3" t="s">
        <v>267</v>
      </c>
      <c r="G78" s="2" t="s">
        <v>268</v>
      </c>
      <c r="I78" s="3"/>
      <c r="J78" s="19">
        <v>2016</v>
      </c>
      <c r="K78" s="2"/>
      <c r="L78" s="2" t="s">
        <v>1697</v>
      </c>
      <c r="M78" s="2" t="s">
        <v>1698</v>
      </c>
      <c r="N78" s="3">
        <v>52</v>
      </c>
      <c r="O78" s="5">
        <f t="shared" si="2"/>
        <v>50</v>
      </c>
      <c r="P78">
        <v>44</v>
      </c>
      <c r="Q78" s="3" t="s">
        <v>2543</v>
      </c>
      <c r="R78" s="3" t="s">
        <v>2543</v>
      </c>
      <c r="S78" s="6" t="s">
        <v>270</v>
      </c>
      <c r="U78" s="3" t="s">
        <v>2546</v>
      </c>
      <c r="W78" s="2"/>
      <c r="X78" s="2" t="s">
        <v>267</v>
      </c>
      <c r="Z78" s="2"/>
      <c r="AA78" s="3"/>
      <c r="AB78" s="2"/>
      <c r="AC78" s="5"/>
      <c r="AD78" s="3"/>
      <c r="AE78" s="2"/>
      <c r="AF78" t="s">
        <v>267</v>
      </c>
      <c r="AJ78" s="15"/>
      <c r="AK78" t="s">
        <v>267</v>
      </c>
      <c r="AQ78" t="s">
        <v>2891</v>
      </c>
      <c r="AS78" s="2" t="s">
        <v>2910</v>
      </c>
      <c r="AT78" s="2"/>
      <c r="AV78" s="2" t="s">
        <v>268</v>
      </c>
      <c r="AW78" s="2"/>
      <c r="AY78" s="7"/>
      <c r="AZ78" s="2" t="s">
        <v>2942</v>
      </c>
      <c r="BA78" s="7"/>
      <c r="BB78" s="2" t="s">
        <v>2975</v>
      </c>
      <c r="BC78" s="2" t="s">
        <v>267</v>
      </c>
      <c r="BD78" s="7"/>
      <c r="BE78" s="2"/>
      <c r="BF78" s="2"/>
      <c r="BG78" s="7"/>
      <c r="BH78" s="2" t="s">
        <v>2942</v>
      </c>
      <c r="BI78" s="2" t="s">
        <v>268</v>
      </c>
      <c r="BJ78" s="7" t="s">
        <v>1030</v>
      </c>
      <c r="BK78" s="6" t="s">
        <v>280</v>
      </c>
      <c r="BN78" s="2" t="s">
        <v>3016</v>
      </c>
      <c r="BO78" s="7"/>
      <c r="BP78" t="s">
        <v>1839</v>
      </c>
      <c r="BQ78" s="7"/>
      <c r="BR78" s="2" t="s">
        <v>2904</v>
      </c>
      <c r="BS78" s="7" t="s">
        <v>1118</v>
      </c>
      <c r="BT78" s="2" t="s">
        <v>2903</v>
      </c>
      <c r="BU78" s="7"/>
      <c r="BV78" s="2" t="s">
        <v>2942</v>
      </c>
      <c r="BW78" s="7" t="s">
        <v>1148</v>
      </c>
      <c r="BX78" s="7"/>
      <c r="BY78" s="7" t="s">
        <v>1177</v>
      </c>
      <c r="BZ78" t="s">
        <v>2942</v>
      </c>
      <c r="CA78" s="2" t="s">
        <v>2962</v>
      </c>
      <c r="CB78" s="2" t="s">
        <v>2964</v>
      </c>
      <c r="CC78" s="2" t="s">
        <v>2964</v>
      </c>
      <c r="CD78" s="2" t="s">
        <v>2963</v>
      </c>
      <c r="CE78" t="s">
        <v>2965</v>
      </c>
      <c r="CF78" s="2" t="s">
        <v>267</v>
      </c>
      <c r="CG78" s="7" t="s">
        <v>1008</v>
      </c>
      <c r="CH78" s="2" t="s">
        <v>1881</v>
      </c>
      <c r="CI78" s="2" t="s">
        <v>268</v>
      </c>
      <c r="CJ78" s="2" t="s">
        <v>268</v>
      </c>
      <c r="CK78" s="2" t="s">
        <v>268</v>
      </c>
      <c r="CM78" s="7" t="s">
        <v>1179</v>
      </c>
      <c r="CN78" s="7" t="s">
        <v>1153</v>
      </c>
      <c r="CO78" s="7"/>
      <c r="CP78" s="7" t="s">
        <v>1011</v>
      </c>
      <c r="CQ78" s="2" t="s">
        <v>2966</v>
      </c>
      <c r="CR78" s="7" t="s">
        <v>738</v>
      </c>
      <c r="CS78" s="7"/>
      <c r="CV78" s="2"/>
      <c r="CZ78" s="7"/>
      <c r="DC78" s="7"/>
      <c r="DD78" s="2" t="s">
        <v>268</v>
      </c>
      <c r="DE78" s="7"/>
      <c r="DF78" s="2" t="s">
        <v>268</v>
      </c>
      <c r="DG78" s="7"/>
      <c r="DH78" s="2" t="s">
        <v>268</v>
      </c>
      <c r="DI78" s="7"/>
      <c r="DJ78" s="7" t="s">
        <v>837</v>
      </c>
      <c r="DK78" s="7" t="s">
        <v>869</v>
      </c>
      <c r="DL78" s="7" t="s">
        <v>870</v>
      </c>
      <c r="DM78" s="7" t="s">
        <v>871</v>
      </c>
      <c r="DN78" s="7" t="s">
        <v>749</v>
      </c>
      <c r="DO78" s="7"/>
      <c r="DP78" s="7"/>
      <c r="DQ78" s="6" t="s">
        <v>309</v>
      </c>
      <c r="DR78" s="7"/>
      <c r="DS78" s="2" t="s">
        <v>267</v>
      </c>
      <c r="DT78" s="7"/>
      <c r="DU78" s="7"/>
      <c r="DV78" t="s">
        <v>267</v>
      </c>
    </row>
    <row r="79" spans="1:128" ht="12" customHeight="1" thickBot="1">
      <c r="A79" s="2" t="s">
        <v>269</v>
      </c>
      <c r="B79" s="2" t="s">
        <v>267</v>
      </c>
      <c r="C79" s="2" t="s">
        <v>267</v>
      </c>
      <c r="D79" s="2" t="s">
        <v>904</v>
      </c>
      <c r="E79" s="2"/>
      <c r="F79" s="3" t="s">
        <v>267</v>
      </c>
      <c r="G79" s="2" t="s">
        <v>267</v>
      </c>
      <c r="H79" t="s">
        <v>2683</v>
      </c>
      <c r="I79" s="3"/>
      <c r="J79" s="18"/>
      <c r="K79" s="2" t="s">
        <v>3116</v>
      </c>
      <c r="L79" s="2" t="s">
        <v>3117</v>
      </c>
      <c r="M79" s="2" t="s">
        <v>1698</v>
      </c>
      <c r="N79" s="3">
        <v>38</v>
      </c>
      <c r="O79" s="5">
        <f t="shared" si="2"/>
        <v>30</v>
      </c>
      <c r="P79">
        <v>33</v>
      </c>
      <c r="Q79" s="3" t="s">
        <v>2888</v>
      </c>
      <c r="R79" s="3" t="s">
        <v>2888</v>
      </c>
      <c r="S79" s="6" t="s">
        <v>270</v>
      </c>
      <c r="U79" s="3" t="s">
        <v>3013</v>
      </c>
      <c r="W79" s="2" t="s">
        <v>268</v>
      </c>
      <c r="X79" s="2" t="s">
        <v>267</v>
      </c>
      <c r="Z79" s="2"/>
      <c r="AA79" s="3"/>
      <c r="AB79" s="2"/>
      <c r="AC79" s="5"/>
      <c r="AD79" s="3"/>
      <c r="AE79" s="2"/>
      <c r="AF79" t="s">
        <v>2157</v>
      </c>
      <c r="AG79" t="s">
        <v>3026</v>
      </c>
      <c r="AI79" t="s">
        <v>3118</v>
      </c>
      <c r="AJ79" s="30">
        <v>168</v>
      </c>
      <c r="AK79" t="s">
        <v>267</v>
      </c>
      <c r="AQ79" t="s">
        <v>2891</v>
      </c>
      <c r="AS79" s="2" t="s">
        <v>2892</v>
      </c>
      <c r="AT79" s="2"/>
      <c r="AV79" s="2" t="s">
        <v>268</v>
      </c>
      <c r="AW79" s="2"/>
      <c r="AY79" s="7"/>
      <c r="AZ79" s="2" t="s">
        <v>1839</v>
      </c>
      <c r="BA79" s="7" t="s">
        <v>1275</v>
      </c>
      <c r="BB79" s="2" t="s">
        <v>2975</v>
      </c>
      <c r="BC79" s="2" t="s">
        <v>267</v>
      </c>
      <c r="BD79" s="7"/>
      <c r="BE79" s="2"/>
      <c r="BF79" s="2"/>
      <c r="BG79" s="7"/>
      <c r="BH79" s="2" t="s">
        <v>1839</v>
      </c>
      <c r="BI79" s="2" t="s">
        <v>268</v>
      </c>
      <c r="BJ79" s="7" t="s">
        <v>1060</v>
      </c>
      <c r="BK79" s="6" t="s">
        <v>280</v>
      </c>
      <c r="BN79" s="2" t="s">
        <v>3016</v>
      </c>
      <c r="BO79" s="7" t="s">
        <v>1089</v>
      </c>
      <c r="BP79" t="s">
        <v>1839</v>
      </c>
      <c r="BQ79" s="7"/>
      <c r="BR79" s="2" t="s">
        <v>2904</v>
      </c>
      <c r="BS79" s="7" t="s">
        <v>1146</v>
      </c>
      <c r="BT79" s="2" t="s">
        <v>2917</v>
      </c>
      <c r="BU79" s="7" t="s">
        <v>791</v>
      </c>
      <c r="BV79" s="2" t="s">
        <v>2942</v>
      </c>
      <c r="BW79" s="7" t="s">
        <v>279</v>
      </c>
      <c r="BX79" s="7" t="s">
        <v>268</v>
      </c>
      <c r="BY79" s="7" t="s">
        <v>1203</v>
      </c>
      <c r="BZ79" t="s">
        <v>2942</v>
      </c>
      <c r="CA79" s="2" t="s">
        <v>2976</v>
      </c>
      <c r="CB79" s="2" t="s">
        <v>2963</v>
      </c>
      <c r="CC79" s="2" t="s">
        <v>2964</v>
      </c>
      <c r="CD79" s="2" t="s">
        <v>2964</v>
      </c>
      <c r="CE79" t="s">
        <v>2965</v>
      </c>
      <c r="CF79" s="2" t="s">
        <v>267</v>
      </c>
      <c r="CG79" s="7" t="s">
        <v>1038</v>
      </c>
      <c r="CH79" s="2" t="s">
        <v>268</v>
      </c>
      <c r="CI79" s="2"/>
      <c r="CJ79" s="2" t="s">
        <v>268</v>
      </c>
      <c r="CK79" s="2" t="s">
        <v>268</v>
      </c>
      <c r="CM79" s="7" t="s">
        <v>1205</v>
      </c>
      <c r="CN79" s="7" t="s">
        <v>1180</v>
      </c>
      <c r="CO79" s="7"/>
      <c r="CP79" s="7" t="s">
        <v>1042</v>
      </c>
      <c r="CQ79" s="2" t="s">
        <v>2970</v>
      </c>
      <c r="CR79" s="7" t="s">
        <v>769</v>
      </c>
      <c r="CS79" s="7" t="s">
        <v>512</v>
      </c>
      <c r="CT79" t="s">
        <v>3053</v>
      </c>
      <c r="CV79" s="2" t="s">
        <v>267</v>
      </c>
      <c r="CW79" t="s">
        <v>3032</v>
      </c>
      <c r="CX79" t="s">
        <v>268</v>
      </c>
      <c r="CZ79" s="7"/>
      <c r="DA79" t="s">
        <v>3054</v>
      </c>
      <c r="DC79" s="7"/>
      <c r="DD79" s="2"/>
      <c r="DE79" s="7"/>
      <c r="DF79" s="2"/>
      <c r="DG79" s="7"/>
      <c r="DH79" s="2"/>
      <c r="DI79" s="7"/>
      <c r="DJ79" s="7"/>
      <c r="DK79" s="7"/>
      <c r="DL79" s="7"/>
      <c r="DM79" s="7"/>
      <c r="DN79" s="7"/>
      <c r="DO79" s="7"/>
      <c r="DP79" s="7"/>
      <c r="DQ79" s="6"/>
      <c r="DR79" s="7"/>
      <c r="DS79" s="2"/>
      <c r="DT79" s="7"/>
      <c r="DU79" s="7"/>
    </row>
    <row r="80" spans="1:128" ht="12" customHeight="1" thickBot="1">
      <c r="A80" s="2" t="s">
        <v>269</v>
      </c>
      <c r="B80" s="2" t="s">
        <v>267</v>
      </c>
      <c r="C80" s="2" t="s">
        <v>267</v>
      </c>
      <c r="D80" s="2" t="s">
        <v>1649</v>
      </c>
      <c r="E80" s="2" t="s">
        <v>3119</v>
      </c>
      <c r="F80" s="3" t="s">
        <v>268</v>
      </c>
      <c r="G80" s="2" t="s">
        <v>268</v>
      </c>
      <c r="I80" s="3"/>
      <c r="J80" s="18"/>
      <c r="K80" s="2"/>
      <c r="L80" s="2" t="s">
        <v>1697</v>
      </c>
      <c r="M80" s="2" t="s">
        <v>1698</v>
      </c>
      <c r="N80" s="3">
        <v>64</v>
      </c>
      <c r="O80" s="5">
        <f t="shared" si="2"/>
        <v>60</v>
      </c>
      <c r="P80" t="s">
        <v>3120</v>
      </c>
      <c r="Q80" s="3" t="s">
        <v>2888</v>
      </c>
      <c r="R80" s="3" t="s">
        <v>2888</v>
      </c>
      <c r="S80" s="6" t="s">
        <v>270</v>
      </c>
      <c r="U80" s="3" t="s">
        <v>1704</v>
      </c>
      <c r="W80" s="2"/>
      <c r="X80" s="2"/>
      <c r="Z80" s="2"/>
      <c r="AA80" s="3"/>
      <c r="AB80" s="2" t="s">
        <v>267</v>
      </c>
      <c r="AC80" s="32" t="s">
        <v>3121</v>
      </c>
      <c r="AD80" s="3" t="s">
        <v>2907</v>
      </c>
      <c r="AE80" s="2" t="s">
        <v>2907</v>
      </c>
      <c r="AF80" t="s">
        <v>2895</v>
      </c>
      <c r="AH80" t="s">
        <v>904</v>
      </c>
      <c r="AI80" t="s">
        <v>3122</v>
      </c>
      <c r="AJ80" s="30">
        <v>10</v>
      </c>
      <c r="AK80" t="s">
        <v>267</v>
      </c>
      <c r="AQ80" t="s">
        <v>2891</v>
      </c>
      <c r="AS80" s="2" t="s">
        <v>2935</v>
      </c>
      <c r="AT80" s="2"/>
      <c r="AV80" s="2" t="s">
        <v>2911</v>
      </c>
      <c r="AW80" s="2"/>
      <c r="AX80" t="s">
        <v>267</v>
      </c>
      <c r="AY80" s="7"/>
      <c r="AZ80" s="2" t="s">
        <v>2942</v>
      </c>
      <c r="BA80" s="7" t="s">
        <v>1302</v>
      </c>
      <c r="BB80" s="2" t="s">
        <v>2958</v>
      </c>
      <c r="BC80" s="2" t="s">
        <v>268</v>
      </c>
      <c r="BD80" s="7" t="s">
        <v>393</v>
      </c>
      <c r="BE80" s="2" t="s">
        <v>2986</v>
      </c>
      <c r="BF80" s="2" t="s">
        <v>3043</v>
      </c>
      <c r="BG80" s="7"/>
      <c r="BH80" s="2"/>
      <c r="BI80" s="2"/>
      <c r="BJ80" s="7"/>
      <c r="BK80" s="6" t="s">
        <v>279</v>
      </c>
      <c r="BL80" t="s">
        <v>3123</v>
      </c>
      <c r="BN80" s="2" t="s">
        <v>2902</v>
      </c>
      <c r="BO80" s="7" t="s">
        <v>1116</v>
      </c>
      <c r="BP80" t="s">
        <v>1839</v>
      </c>
      <c r="BQ80" s="7"/>
      <c r="BR80" s="2" t="s">
        <v>2918</v>
      </c>
      <c r="BS80" s="7" t="s">
        <v>1174</v>
      </c>
      <c r="BT80" s="2" t="s">
        <v>2917</v>
      </c>
      <c r="BU80" s="7" t="s">
        <v>823</v>
      </c>
      <c r="BV80" s="2" t="s">
        <v>2893</v>
      </c>
      <c r="BW80" s="7" t="s">
        <v>1202</v>
      </c>
      <c r="BX80" s="7" t="s">
        <v>268</v>
      </c>
      <c r="BY80" s="7" t="s">
        <v>1228</v>
      </c>
      <c r="BZ80" t="s">
        <v>2958</v>
      </c>
      <c r="CA80" s="2" t="s">
        <v>2994</v>
      </c>
      <c r="CB80" s="2"/>
      <c r="CC80" s="2"/>
      <c r="CD80" s="2"/>
      <c r="CF80" s="2"/>
      <c r="CG80" s="7"/>
      <c r="CH80" s="2"/>
      <c r="CI80" s="2"/>
      <c r="CJ80" s="2"/>
      <c r="CK80" s="2"/>
      <c r="CM80" s="7"/>
      <c r="CN80" s="7"/>
      <c r="CO80" s="7"/>
      <c r="CP80" s="7"/>
      <c r="CQ80" s="2"/>
      <c r="CR80" s="7"/>
      <c r="CS80" s="7"/>
      <c r="CV80" s="2"/>
      <c r="CZ80" s="7"/>
      <c r="DC80" s="7"/>
      <c r="DD80" s="2"/>
      <c r="DE80" s="7"/>
      <c r="DF80" s="2"/>
      <c r="DG80" s="7"/>
      <c r="DH80" s="2"/>
      <c r="DI80" s="7"/>
      <c r="DJ80" s="7"/>
      <c r="DK80" s="7"/>
      <c r="DL80" s="7"/>
      <c r="DM80" s="7"/>
      <c r="DN80" s="7"/>
      <c r="DO80" s="7"/>
      <c r="DP80" s="7"/>
      <c r="DQ80" s="6"/>
      <c r="DR80" s="7"/>
      <c r="DS80" s="2"/>
      <c r="DT80" s="7"/>
      <c r="DU80" s="7"/>
    </row>
    <row r="81" spans="1:128" ht="12" customHeight="1" thickBot="1">
      <c r="A81" s="2" t="s">
        <v>269</v>
      </c>
      <c r="B81" s="2" t="s">
        <v>267</v>
      </c>
      <c r="C81" s="2" t="s">
        <v>267</v>
      </c>
      <c r="D81" s="2" t="s">
        <v>1649</v>
      </c>
      <c r="E81" s="2" t="s">
        <v>945</v>
      </c>
      <c r="F81" s="3" t="s">
        <v>268</v>
      </c>
      <c r="G81" s="2" t="s">
        <v>268</v>
      </c>
      <c r="I81" s="3"/>
      <c r="J81" s="18"/>
      <c r="K81" s="2"/>
      <c r="L81" s="2" t="s">
        <v>1697</v>
      </c>
      <c r="M81" s="2" t="s">
        <v>1698</v>
      </c>
      <c r="N81" s="3">
        <v>32</v>
      </c>
      <c r="O81" s="5">
        <f t="shared" si="2"/>
        <v>30</v>
      </c>
      <c r="P81">
        <v>18</v>
      </c>
      <c r="Q81" s="3" t="s">
        <v>2888</v>
      </c>
      <c r="R81" s="3" t="s">
        <v>2925</v>
      </c>
      <c r="S81" s="6" t="s">
        <v>270</v>
      </c>
      <c r="U81" s="3" t="s">
        <v>1704</v>
      </c>
      <c r="W81" s="2"/>
      <c r="X81" s="2"/>
      <c r="Z81" s="2"/>
      <c r="AA81" s="3"/>
      <c r="AB81" s="2" t="s">
        <v>267</v>
      </c>
      <c r="AC81" s="32" t="s">
        <v>3124</v>
      </c>
      <c r="AD81" s="3" t="s">
        <v>2890</v>
      </c>
      <c r="AE81" s="2" t="s">
        <v>2890</v>
      </c>
      <c r="AF81" t="s">
        <v>2157</v>
      </c>
      <c r="AG81" t="s">
        <v>3030</v>
      </c>
      <c r="AI81" t="s">
        <v>3125</v>
      </c>
      <c r="AJ81" s="30">
        <v>12</v>
      </c>
      <c r="AK81" t="s">
        <v>267</v>
      </c>
      <c r="AQ81" t="s">
        <v>2891</v>
      </c>
      <c r="AS81" s="2" t="s">
        <v>2935</v>
      </c>
      <c r="AT81" s="2"/>
      <c r="AV81" s="2" t="s">
        <v>2911</v>
      </c>
      <c r="AW81" s="2" t="s">
        <v>2986</v>
      </c>
      <c r="AX81" t="s">
        <v>268</v>
      </c>
      <c r="AY81" s="7" t="s">
        <v>658</v>
      </c>
      <c r="AZ81" s="2" t="s">
        <v>2942</v>
      </c>
      <c r="BA81" s="7" t="s">
        <v>1328</v>
      </c>
      <c r="BB81" s="2" t="s">
        <v>2986</v>
      </c>
      <c r="BC81" s="2" t="s">
        <v>268</v>
      </c>
      <c r="BD81" s="36" t="s">
        <v>1114</v>
      </c>
      <c r="BE81" s="2" t="s">
        <v>2975</v>
      </c>
      <c r="BF81" s="2" t="s">
        <v>3043</v>
      </c>
      <c r="BG81" s="7"/>
      <c r="BH81" s="2"/>
      <c r="BI81" s="2"/>
      <c r="BJ81" s="7"/>
      <c r="BK81" s="6" t="s">
        <v>310</v>
      </c>
      <c r="BL81" s="33" t="s">
        <v>3126</v>
      </c>
      <c r="BN81" s="2" t="s">
        <v>2940</v>
      </c>
      <c r="BO81" s="7"/>
      <c r="BP81" t="s">
        <v>2903</v>
      </c>
      <c r="BQ81" s="7" t="s">
        <v>728</v>
      </c>
      <c r="BR81" s="2" t="s">
        <v>2918</v>
      </c>
      <c r="BS81" s="7" t="s">
        <v>1200</v>
      </c>
      <c r="BT81" s="2" t="s">
        <v>1839</v>
      </c>
      <c r="BU81" s="7"/>
      <c r="BV81" s="2" t="s">
        <v>2986</v>
      </c>
      <c r="BW81" s="7" t="s">
        <v>279</v>
      </c>
      <c r="BX81" s="7" t="s">
        <v>1336</v>
      </c>
      <c r="BY81" s="7" t="s">
        <v>1256</v>
      </c>
      <c r="BZ81" t="s">
        <v>2975</v>
      </c>
      <c r="CA81" s="2" t="s">
        <v>2962</v>
      </c>
      <c r="CB81" s="2" t="s">
        <v>2963</v>
      </c>
      <c r="CC81" s="2" t="s">
        <v>2963</v>
      </c>
      <c r="CD81" s="2" t="s">
        <v>2991</v>
      </c>
      <c r="CE81" t="s">
        <v>2963</v>
      </c>
      <c r="CF81" s="2" t="s">
        <v>267</v>
      </c>
      <c r="CG81" s="7" t="s">
        <v>1067</v>
      </c>
      <c r="CH81" s="2" t="s">
        <v>267</v>
      </c>
      <c r="CI81" s="2" t="s">
        <v>268</v>
      </c>
      <c r="CJ81" s="2" t="s">
        <v>268</v>
      </c>
      <c r="CK81" s="2" t="s">
        <v>268</v>
      </c>
      <c r="CM81" s="36" t="s">
        <v>1230</v>
      </c>
      <c r="CN81" s="36" t="s">
        <v>1206</v>
      </c>
      <c r="CO81" s="7"/>
      <c r="CP81" s="7" t="s">
        <v>1071</v>
      </c>
      <c r="CQ81" s="2" t="s">
        <v>2998</v>
      </c>
      <c r="CR81" s="7"/>
      <c r="CS81" s="7"/>
      <c r="CV81" s="2"/>
      <c r="CZ81" s="7"/>
      <c r="DC81" s="7"/>
      <c r="DD81" s="2" t="s">
        <v>268</v>
      </c>
      <c r="DE81" s="7"/>
      <c r="DF81" s="2" t="s">
        <v>268</v>
      </c>
      <c r="DG81" s="7"/>
      <c r="DH81" s="2" t="s">
        <v>268</v>
      </c>
      <c r="DI81" s="7"/>
      <c r="DJ81" s="7" t="s">
        <v>868</v>
      </c>
      <c r="DK81" s="7" t="s">
        <v>898</v>
      </c>
      <c r="DL81" s="36" t="s">
        <v>899</v>
      </c>
      <c r="DM81" s="36" t="s">
        <v>900</v>
      </c>
      <c r="DN81" s="7"/>
      <c r="DO81" s="7" t="s">
        <v>686</v>
      </c>
      <c r="DP81" s="7"/>
      <c r="DQ81" s="6" t="s">
        <v>278</v>
      </c>
      <c r="DR81" s="7"/>
      <c r="DS81" s="2" t="s">
        <v>267</v>
      </c>
      <c r="DT81" s="7"/>
      <c r="DU81" s="7"/>
      <c r="DV81" t="s">
        <v>2995</v>
      </c>
      <c r="DW81" t="s">
        <v>2995</v>
      </c>
    </row>
    <row r="82" spans="1:128" ht="12" customHeight="1" thickBot="1">
      <c r="A82" s="2" t="s">
        <v>266</v>
      </c>
      <c r="B82" s="2" t="s">
        <v>267</v>
      </c>
      <c r="C82" s="2" t="s">
        <v>267</v>
      </c>
      <c r="D82" s="2" t="s">
        <v>904</v>
      </c>
      <c r="E82" s="2"/>
      <c r="F82" s="3" t="s">
        <v>267</v>
      </c>
      <c r="G82" s="2" t="s">
        <v>267</v>
      </c>
      <c r="H82" t="s">
        <v>627</v>
      </c>
      <c r="I82" s="3">
        <v>2014</v>
      </c>
      <c r="J82" s="18"/>
      <c r="K82" s="2" t="s">
        <v>3049</v>
      </c>
      <c r="L82" s="2" t="s">
        <v>906</v>
      </c>
      <c r="M82" s="2" t="s">
        <v>1698</v>
      </c>
      <c r="N82" s="3">
        <v>32</v>
      </c>
      <c r="O82" s="5">
        <f t="shared" si="2"/>
        <v>30</v>
      </c>
      <c r="Q82" s="3" t="s">
        <v>2888</v>
      </c>
      <c r="R82" s="3"/>
      <c r="S82" s="6" t="s">
        <v>270</v>
      </c>
      <c r="U82" s="3" t="s">
        <v>2546</v>
      </c>
      <c r="W82" s="2"/>
      <c r="X82" s="2" t="s">
        <v>268</v>
      </c>
      <c r="Z82" s="2" t="s">
        <v>267</v>
      </c>
      <c r="AA82" s="3">
        <v>2</v>
      </c>
      <c r="AB82" s="2" t="s">
        <v>267</v>
      </c>
      <c r="AC82" s="32" t="s">
        <v>3127</v>
      </c>
      <c r="AD82" s="3" t="s">
        <v>2890</v>
      </c>
      <c r="AE82" s="2"/>
      <c r="AF82" t="s">
        <v>267</v>
      </c>
      <c r="AJ82" s="15"/>
      <c r="AK82" t="s">
        <v>267</v>
      </c>
      <c r="AQ82" t="s">
        <v>276</v>
      </c>
      <c r="AR82" t="s">
        <v>3128</v>
      </c>
      <c r="AS82" s="2" t="s">
        <v>2910</v>
      </c>
      <c r="AT82" s="2"/>
      <c r="AV82" s="2" t="s">
        <v>268</v>
      </c>
      <c r="AW82" s="2"/>
      <c r="AY82" s="7"/>
      <c r="AZ82" s="2" t="s">
        <v>2975</v>
      </c>
      <c r="BA82" s="7" t="s">
        <v>1356</v>
      </c>
      <c r="BB82" s="2" t="s">
        <v>2942</v>
      </c>
      <c r="BC82" s="2" t="s">
        <v>268</v>
      </c>
      <c r="BD82" s="36" t="s">
        <v>1142</v>
      </c>
      <c r="BE82" s="2" t="s">
        <v>2975</v>
      </c>
      <c r="BF82" s="2" t="s">
        <v>268</v>
      </c>
      <c r="BG82" s="7" t="s">
        <v>594</v>
      </c>
      <c r="BH82" s="2" t="s">
        <v>2893</v>
      </c>
      <c r="BI82" s="2" t="s">
        <v>267</v>
      </c>
      <c r="BJ82" s="7"/>
      <c r="BK82" s="6" t="s">
        <v>279</v>
      </c>
      <c r="BL82" s="33" t="s">
        <v>3129</v>
      </c>
      <c r="BN82" s="2" t="s">
        <v>2902</v>
      </c>
      <c r="BO82" s="7" t="s">
        <v>1144</v>
      </c>
      <c r="BP82" t="s">
        <v>2917</v>
      </c>
      <c r="BQ82" s="7" t="s">
        <v>759</v>
      </c>
      <c r="BR82" s="2" t="s">
        <v>2918</v>
      </c>
      <c r="BS82" s="7" t="s">
        <v>1226</v>
      </c>
      <c r="BT82" s="2" t="s">
        <v>2903</v>
      </c>
      <c r="BU82" s="7" t="s">
        <v>853</v>
      </c>
      <c r="BV82" s="2" t="s">
        <v>2975</v>
      </c>
      <c r="BW82" s="7" t="s">
        <v>1254</v>
      </c>
      <c r="BX82" s="7" t="s">
        <v>268</v>
      </c>
      <c r="BY82" s="36" t="s">
        <v>1283</v>
      </c>
      <c r="BZ82" t="s">
        <v>2975</v>
      </c>
      <c r="CA82" s="2" t="s">
        <v>2962</v>
      </c>
      <c r="CB82" s="2" t="s">
        <v>2963</v>
      </c>
      <c r="CC82" s="2" t="s">
        <v>2963</v>
      </c>
      <c r="CD82" s="2" t="s">
        <v>2963</v>
      </c>
      <c r="CE82" t="s">
        <v>2964</v>
      </c>
      <c r="CF82" s="2" t="s">
        <v>267</v>
      </c>
      <c r="CG82" s="36" t="s">
        <v>1095</v>
      </c>
      <c r="CH82" s="2" t="s">
        <v>268</v>
      </c>
      <c r="CI82" s="2"/>
      <c r="CJ82" s="2" t="s">
        <v>268</v>
      </c>
      <c r="CK82" s="2" t="s">
        <v>268</v>
      </c>
      <c r="CM82" s="36" t="s">
        <v>1258</v>
      </c>
      <c r="CN82" s="36" t="s">
        <v>1231</v>
      </c>
      <c r="CO82" s="7" t="s">
        <v>605</v>
      </c>
      <c r="CP82" s="36" t="s">
        <v>1098</v>
      </c>
      <c r="CQ82" s="2" t="s">
        <v>2966</v>
      </c>
      <c r="CR82" s="7" t="s">
        <v>800</v>
      </c>
      <c r="CS82" s="7"/>
      <c r="CT82" t="s">
        <v>3053</v>
      </c>
      <c r="CV82" s="2" t="s">
        <v>267</v>
      </c>
      <c r="CW82" t="s">
        <v>3032</v>
      </c>
      <c r="CX82" t="s">
        <v>268</v>
      </c>
      <c r="CZ82" s="7"/>
      <c r="DA82" t="s">
        <v>2969</v>
      </c>
      <c r="DC82" s="7" t="s">
        <v>771</v>
      </c>
      <c r="DD82" s="2" t="s">
        <v>267</v>
      </c>
      <c r="DE82" s="7" t="s">
        <v>546</v>
      </c>
      <c r="DF82" s="2" t="s">
        <v>2970</v>
      </c>
      <c r="DG82" s="7" t="s">
        <v>711</v>
      </c>
      <c r="DH82" s="2" t="s">
        <v>268</v>
      </c>
      <c r="DI82" s="7"/>
      <c r="DJ82" s="7" t="s">
        <v>897</v>
      </c>
      <c r="DK82" s="36" t="s">
        <v>929</v>
      </c>
      <c r="DL82" s="36" t="s">
        <v>930</v>
      </c>
      <c r="DM82" s="36" t="s">
        <v>931</v>
      </c>
      <c r="DN82" s="7" t="s">
        <v>779</v>
      </c>
      <c r="DO82" s="7" t="s">
        <v>718</v>
      </c>
      <c r="DP82" s="7" t="s">
        <v>620</v>
      </c>
      <c r="DQ82" s="6" t="s">
        <v>311</v>
      </c>
      <c r="DR82" s="7"/>
      <c r="DS82" s="2" t="s">
        <v>267</v>
      </c>
      <c r="DT82" s="7"/>
      <c r="DU82" s="7"/>
      <c r="DV82" t="s">
        <v>267</v>
      </c>
      <c r="DW82" t="s">
        <v>2995</v>
      </c>
    </row>
    <row r="83" spans="1:128" ht="12" customHeight="1" thickBot="1">
      <c r="A83" s="2" t="s">
        <v>266</v>
      </c>
      <c r="B83" s="2" t="s">
        <v>267</v>
      </c>
      <c r="C83" s="2" t="s">
        <v>267</v>
      </c>
      <c r="D83" s="2" t="s">
        <v>904</v>
      </c>
      <c r="E83" s="2"/>
      <c r="F83" s="3" t="s">
        <v>267</v>
      </c>
      <c r="G83" s="2" t="s">
        <v>267</v>
      </c>
      <c r="H83" t="s">
        <v>2683</v>
      </c>
      <c r="I83" s="3"/>
      <c r="J83" s="18"/>
      <c r="K83" s="2" t="s">
        <v>3088</v>
      </c>
      <c r="L83" s="2" t="s">
        <v>2537</v>
      </c>
      <c r="M83" s="2" t="s">
        <v>1698</v>
      </c>
      <c r="N83" s="3">
        <v>43</v>
      </c>
      <c r="O83" s="5">
        <f t="shared" si="2"/>
        <v>40</v>
      </c>
      <c r="Q83" s="3" t="s">
        <v>2925</v>
      </c>
      <c r="R83" s="3"/>
      <c r="S83" s="6" t="s">
        <v>270</v>
      </c>
      <c r="U83" s="3" t="s">
        <v>2546</v>
      </c>
      <c r="W83" s="2"/>
      <c r="X83" s="2" t="s">
        <v>267</v>
      </c>
      <c r="Z83" s="2"/>
      <c r="AA83" s="3"/>
      <c r="AB83" s="2"/>
      <c r="AC83" s="5"/>
      <c r="AD83" s="3"/>
      <c r="AE83" s="2"/>
      <c r="AF83" t="s">
        <v>267</v>
      </c>
      <c r="AJ83" s="15"/>
      <c r="AK83" t="s">
        <v>267</v>
      </c>
      <c r="AQ83" t="s">
        <v>2891</v>
      </c>
      <c r="AS83" s="2" t="s">
        <v>2892</v>
      </c>
      <c r="AT83" s="2"/>
      <c r="AV83" s="2" t="s">
        <v>268</v>
      </c>
      <c r="AW83" s="2"/>
      <c r="AY83" s="7"/>
      <c r="AZ83" s="2" t="s">
        <v>1839</v>
      </c>
      <c r="BA83" s="7"/>
      <c r="BB83" s="2" t="s">
        <v>1839</v>
      </c>
      <c r="BC83" s="2" t="s">
        <v>268</v>
      </c>
      <c r="BD83" s="7" t="s">
        <v>1170</v>
      </c>
      <c r="BE83" s="2"/>
      <c r="BF83" s="2"/>
      <c r="BG83" s="7"/>
      <c r="BH83" s="2" t="s">
        <v>1839</v>
      </c>
      <c r="BI83" s="2" t="s">
        <v>268</v>
      </c>
      <c r="BJ83" s="7" t="s">
        <v>1088</v>
      </c>
      <c r="BK83" s="6" t="s">
        <v>280</v>
      </c>
      <c r="BN83" s="2" t="s">
        <v>2961</v>
      </c>
      <c r="BO83" s="7" t="s">
        <v>1172</v>
      </c>
      <c r="BP83" t="s">
        <v>1839</v>
      </c>
      <c r="BQ83" s="7"/>
      <c r="BR83" s="2" t="s">
        <v>2904</v>
      </c>
      <c r="BS83" s="36" t="s">
        <v>1252</v>
      </c>
      <c r="BT83" s="2" t="s">
        <v>2903</v>
      </c>
      <c r="BU83" s="7" t="s">
        <v>883</v>
      </c>
      <c r="BV83" s="2" t="s">
        <v>2975</v>
      </c>
      <c r="BW83" s="7" t="s">
        <v>1282</v>
      </c>
      <c r="BX83" s="7" t="s">
        <v>268</v>
      </c>
      <c r="BY83" s="7" t="s">
        <v>1309</v>
      </c>
      <c r="BZ83" t="s">
        <v>2986</v>
      </c>
      <c r="CA83" s="2" t="s">
        <v>2962</v>
      </c>
      <c r="CB83" s="2" t="s">
        <v>2965</v>
      </c>
      <c r="CC83" s="2" t="s">
        <v>2965</v>
      </c>
      <c r="CD83" s="2" t="s">
        <v>2963</v>
      </c>
      <c r="CE83" t="s">
        <v>2965</v>
      </c>
      <c r="CF83" s="2" t="s">
        <v>267</v>
      </c>
      <c r="CG83" s="7" t="s">
        <v>1123</v>
      </c>
      <c r="CH83" s="2" t="s">
        <v>268</v>
      </c>
      <c r="CI83" s="2"/>
      <c r="CJ83" s="2" t="s">
        <v>268</v>
      </c>
      <c r="CK83" s="2" t="s">
        <v>268</v>
      </c>
      <c r="CM83" s="7" t="s">
        <v>1285</v>
      </c>
      <c r="CN83" s="7" t="s">
        <v>1259</v>
      </c>
      <c r="CO83" s="7"/>
      <c r="CP83" s="7" t="s">
        <v>1127</v>
      </c>
      <c r="CQ83" s="2" t="s">
        <v>2970</v>
      </c>
      <c r="CR83" s="36" t="s">
        <v>830</v>
      </c>
      <c r="CS83" s="7"/>
      <c r="CT83" t="s">
        <v>3053</v>
      </c>
      <c r="CV83" s="2" t="s">
        <v>268</v>
      </c>
      <c r="CW83" t="s">
        <v>2968</v>
      </c>
      <c r="CY83" s="33" t="s">
        <v>3130</v>
      </c>
      <c r="CZ83" s="7" t="s">
        <v>544</v>
      </c>
      <c r="DA83" t="s">
        <v>3054</v>
      </c>
      <c r="DC83" s="36" t="s">
        <v>803</v>
      </c>
      <c r="DD83" s="2" t="s">
        <v>267</v>
      </c>
      <c r="DE83" s="7"/>
      <c r="DF83" s="2" t="s">
        <v>2970</v>
      </c>
      <c r="DG83" s="7"/>
      <c r="DH83" s="2" t="s">
        <v>2970</v>
      </c>
      <c r="DI83" s="36" t="s">
        <v>548</v>
      </c>
      <c r="DJ83" s="7" t="s">
        <v>928</v>
      </c>
      <c r="DK83" s="7" t="s">
        <v>959</v>
      </c>
      <c r="DL83" s="7" t="s">
        <v>960</v>
      </c>
      <c r="DM83" s="7" t="s">
        <v>961</v>
      </c>
      <c r="DN83" s="7" t="s">
        <v>811</v>
      </c>
      <c r="DO83" s="7"/>
      <c r="DP83" s="7"/>
      <c r="DQ83" s="6" t="s">
        <v>312</v>
      </c>
      <c r="DR83" s="7"/>
      <c r="DS83" s="2" t="s">
        <v>268</v>
      </c>
      <c r="DT83" s="7"/>
      <c r="DU83" s="7"/>
      <c r="DV83" t="s">
        <v>267</v>
      </c>
      <c r="DX83" t="s">
        <v>3080</v>
      </c>
    </row>
    <row r="84" spans="1:128" ht="12" customHeight="1" thickBot="1">
      <c r="A84" s="2" t="s">
        <v>266</v>
      </c>
      <c r="B84" s="2" t="s">
        <v>267</v>
      </c>
      <c r="C84" s="2" t="s">
        <v>267</v>
      </c>
      <c r="D84" s="2" t="s">
        <v>904</v>
      </c>
      <c r="E84" s="2"/>
      <c r="F84" s="3" t="s">
        <v>267</v>
      </c>
      <c r="G84" s="2" t="s">
        <v>268</v>
      </c>
      <c r="I84" s="3"/>
      <c r="J84" s="18"/>
      <c r="K84" s="2"/>
      <c r="L84" s="2" t="s">
        <v>1697</v>
      </c>
      <c r="M84" s="2" t="s">
        <v>1698</v>
      </c>
      <c r="N84" s="3">
        <v>37</v>
      </c>
      <c r="O84" s="5">
        <f t="shared" si="2"/>
        <v>30</v>
      </c>
      <c r="Q84" s="3" t="s">
        <v>1701</v>
      </c>
      <c r="R84" s="3"/>
      <c r="S84" s="6" t="s">
        <v>270</v>
      </c>
      <c r="U84" s="3" t="s">
        <v>2546</v>
      </c>
      <c r="W84" s="2"/>
      <c r="X84" s="2" t="s">
        <v>267</v>
      </c>
      <c r="Z84" s="2"/>
      <c r="AA84" s="3"/>
      <c r="AB84" s="2"/>
      <c r="AC84" s="5"/>
      <c r="AD84" s="3"/>
      <c r="AE84" s="2"/>
      <c r="AF84" t="s">
        <v>267</v>
      </c>
      <c r="AJ84" s="15"/>
      <c r="AK84" t="s">
        <v>267</v>
      </c>
      <c r="AQ84" t="s">
        <v>276</v>
      </c>
      <c r="AR84" t="s">
        <v>3131</v>
      </c>
      <c r="AS84" s="2" t="s">
        <v>2935</v>
      </c>
      <c r="AT84" s="2"/>
      <c r="AV84" s="2" t="s">
        <v>2160</v>
      </c>
      <c r="AW84" s="2" t="s">
        <v>1839</v>
      </c>
      <c r="AX84" t="s">
        <v>267</v>
      </c>
      <c r="AY84" s="7"/>
      <c r="AZ84" s="2" t="s">
        <v>2893</v>
      </c>
      <c r="BA84" s="7" t="s">
        <v>1383</v>
      </c>
      <c r="BB84" s="2" t="s">
        <v>1839</v>
      </c>
      <c r="BC84" s="2" t="s">
        <v>267</v>
      </c>
      <c r="BD84" s="7"/>
      <c r="BE84" s="2"/>
      <c r="BF84" s="2"/>
      <c r="BG84" s="7"/>
      <c r="BH84" s="2" t="s">
        <v>2942</v>
      </c>
      <c r="BI84" s="2" t="s">
        <v>268</v>
      </c>
      <c r="BJ84" s="7"/>
      <c r="BK84" s="6" t="s">
        <v>279</v>
      </c>
      <c r="BL84" t="s">
        <v>3132</v>
      </c>
      <c r="BN84" s="2" t="s">
        <v>2902</v>
      </c>
      <c r="BO84" s="7" t="s">
        <v>1198</v>
      </c>
      <c r="BP84" t="s">
        <v>1839</v>
      </c>
      <c r="BQ84" s="7"/>
      <c r="BR84" s="2" t="s">
        <v>3017</v>
      </c>
      <c r="BS84" s="7"/>
      <c r="BT84" s="2" t="s">
        <v>2917</v>
      </c>
      <c r="BU84" s="7" t="s">
        <v>915</v>
      </c>
      <c r="BV84" s="2" t="s">
        <v>2893</v>
      </c>
      <c r="BW84" s="7" t="s">
        <v>289</v>
      </c>
      <c r="BX84" s="7" t="s">
        <v>403</v>
      </c>
      <c r="BY84" s="7" t="s">
        <v>1337</v>
      </c>
      <c r="BZ84" t="s">
        <v>2975</v>
      </c>
      <c r="CA84" s="2" t="s">
        <v>2976</v>
      </c>
      <c r="CB84" s="2" t="s">
        <v>2963</v>
      </c>
      <c r="CC84" s="2" t="s">
        <v>2964</v>
      </c>
      <c r="CD84" s="2" t="s">
        <v>2964</v>
      </c>
      <c r="CE84" t="s">
        <v>2965</v>
      </c>
      <c r="CF84" s="2" t="s">
        <v>267</v>
      </c>
      <c r="CG84" s="7" t="s">
        <v>1151</v>
      </c>
      <c r="CH84" s="2" t="s">
        <v>268</v>
      </c>
      <c r="CI84" s="2"/>
      <c r="CJ84" s="2" t="s">
        <v>268</v>
      </c>
      <c r="CK84" s="2" t="s">
        <v>268</v>
      </c>
      <c r="CM84" s="7" t="s">
        <v>1311</v>
      </c>
      <c r="CN84" s="7" t="s">
        <v>1286</v>
      </c>
      <c r="CO84" s="7"/>
      <c r="CP84" s="7" t="s">
        <v>1155</v>
      </c>
      <c r="CQ84" s="2" t="s">
        <v>2970</v>
      </c>
      <c r="CR84" s="7" t="s">
        <v>861</v>
      </c>
      <c r="CS84" s="7"/>
      <c r="CV84" s="2"/>
      <c r="CZ84" s="7"/>
      <c r="DC84" s="7" t="s">
        <v>833</v>
      </c>
      <c r="DD84" s="2" t="s">
        <v>268</v>
      </c>
      <c r="DE84" s="7"/>
      <c r="DF84" s="2" t="s">
        <v>268</v>
      </c>
      <c r="DG84" s="7"/>
      <c r="DH84" s="2" t="s">
        <v>268</v>
      </c>
      <c r="DI84" s="7"/>
      <c r="DJ84" s="7" t="s">
        <v>958</v>
      </c>
      <c r="DK84" s="7"/>
      <c r="DL84" s="7"/>
      <c r="DM84" s="7" t="s">
        <v>991</v>
      </c>
      <c r="DN84" s="7"/>
      <c r="DO84" s="7"/>
      <c r="DP84" s="7" t="s">
        <v>655</v>
      </c>
      <c r="DQ84" s="6" t="s">
        <v>313</v>
      </c>
      <c r="DR84" s="7"/>
      <c r="DS84" s="2" t="s">
        <v>267</v>
      </c>
      <c r="DT84" s="7"/>
      <c r="DU84" s="7"/>
      <c r="DV84" t="s">
        <v>267</v>
      </c>
    </row>
    <row r="85" spans="1:128" ht="12" customHeight="1" thickBot="1">
      <c r="A85" s="2" t="s">
        <v>266</v>
      </c>
      <c r="B85" s="2" t="s">
        <v>267</v>
      </c>
      <c r="C85" s="2" t="s">
        <v>267</v>
      </c>
      <c r="D85" s="2" t="s">
        <v>904</v>
      </c>
      <c r="E85" s="2"/>
      <c r="F85" s="3" t="s">
        <v>267</v>
      </c>
      <c r="G85" s="2" t="s">
        <v>267</v>
      </c>
      <c r="H85" t="s">
        <v>2683</v>
      </c>
      <c r="I85" s="3"/>
      <c r="J85" s="18"/>
      <c r="K85" s="2" t="s">
        <v>3133</v>
      </c>
      <c r="L85" s="2" t="s">
        <v>1697</v>
      </c>
      <c r="M85" s="2" t="s">
        <v>1698</v>
      </c>
      <c r="N85" s="3">
        <v>38</v>
      </c>
      <c r="O85" s="5">
        <f t="shared" si="2"/>
        <v>30</v>
      </c>
      <c r="Q85" s="3" t="s">
        <v>2888</v>
      </c>
      <c r="R85" s="3"/>
      <c r="S85" s="6" t="s">
        <v>270</v>
      </c>
      <c r="U85" s="3" t="s">
        <v>2546</v>
      </c>
      <c r="W85" s="2"/>
      <c r="X85" s="2" t="s">
        <v>267</v>
      </c>
      <c r="Z85" s="2"/>
      <c r="AA85" s="3"/>
      <c r="AB85" s="2"/>
      <c r="AC85" s="5"/>
      <c r="AD85" s="3"/>
      <c r="AE85" s="2"/>
      <c r="AF85" t="s">
        <v>267</v>
      </c>
      <c r="AJ85" s="15"/>
      <c r="AK85" t="s">
        <v>267</v>
      </c>
      <c r="AQ85" t="s">
        <v>2891</v>
      </c>
      <c r="AS85" s="2" t="s">
        <v>2159</v>
      </c>
      <c r="AT85" s="2"/>
      <c r="AV85" s="2" t="s">
        <v>268</v>
      </c>
      <c r="AW85" s="2"/>
      <c r="AY85" s="7"/>
      <c r="AZ85" s="2" t="s">
        <v>1839</v>
      </c>
      <c r="BA85" s="7" t="s">
        <v>1409</v>
      </c>
      <c r="BB85" s="2" t="s">
        <v>1839</v>
      </c>
      <c r="BC85" s="2" t="s">
        <v>268</v>
      </c>
      <c r="BD85" s="7" t="s">
        <v>1196</v>
      </c>
      <c r="BE85" s="2"/>
      <c r="BF85" s="2"/>
      <c r="BG85" s="7"/>
      <c r="BH85" s="2" t="s">
        <v>1839</v>
      </c>
      <c r="BI85" s="2" t="s">
        <v>268</v>
      </c>
      <c r="BJ85" s="7" t="s">
        <v>879</v>
      </c>
      <c r="BK85" s="6" t="s">
        <v>280</v>
      </c>
      <c r="BN85" s="2" t="s">
        <v>2961</v>
      </c>
      <c r="BO85" s="7" t="s">
        <v>1224</v>
      </c>
      <c r="BP85" t="s">
        <v>1839</v>
      </c>
      <c r="BQ85" s="7"/>
      <c r="BR85" s="2" t="s">
        <v>2918</v>
      </c>
      <c r="BS85" s="7" t="s">
        <v>1280</v>
      </c>
      <c r="BT85" s="2" t="s">
        <v>2917</v>
      </c>
      <c r="BU85" s="7" t="s">
        <v>944</v>
      </c>
      <c r="BV85" s="2" t="s">
        <v>2893</v>
      </c>
      <c r="BW85" s="7" t="s">
        <v>1335</v>
      </c>
      <c r="BX85" s="7" t="s">
        <v>1442</v>
      </c>
      <c r="BY85" s="7" t="s">
        <v>1364</v>
      </c>
      <c r="BZ85" t="s">
        <v>2975</v>
      </c>
      <c r="CA85" s="2" t="s">
        <v>2962</v>
      </c>
      <c r="CB85" s="2" t="s">
        <v>2963</v>
      </c>
      <c r="CC85" s="2" t="s">
        <v>2963</v>
      </c>
      <c r="CD85" s="2" t="s">
        <v>2965</v>
      </c>
      <c r="CE85" t="s">
        <v>3027</v>
      </c>
      <c r="CF85" s="2" t="s">
        <v>267</v>
      </c>
      <c r="CG85" s="7" t="s">
        <v>1178</v>
      </c>
      <c r="CH85" s="2" t="s">
        <v>268</v>
      </c>
      <c r="CI85" s="2"/>
      <c r="CJ85" s="2" t="s">
        <v>268</v>
      </c>
      <c r="CK85" s="2" t="s">
        <v>268</v>
      </c>
      <c r="CM85" s="7" t="s">
        <v>1339</v>
      </c>
      <c r="CN85" s="7" t="s">
        <v>1312</v>
      </c>
      <c r="CO85" s="7"/>
      <c r="CP85" s="7" t="s">
        <v>1182</v>
      </c>
      <c r="CQ85" s="2" t="s">
        <v>2966</v>
      </c>
      <c r="CR85" s="7" t="s">
        <v>891</v>
      </c>
      <c r="CS85" s="7"/>
      <c r="CT85" t="s">
        <v>3031</v>
      </c>
      <c r="CV85" s="2" t="s">
        <v>268</v>
      </c>
      <c r="CW85" t="s">
        <v>3032</v>
      </c>
      <c r="CX85" t="s">
        <v>268</v>
      </c>
      <c r="CY85" t="s">
        <v>3134</v>
      </c>
      <c r="CZ85" s="7" t="s">
        <v>577</v>
      </c>
      <c r="DA85" t="s">
        <v>3054</v>
      </c>
      <c r="DC85" s="7" t="s">
        <v>864</v>
      </c>
      <c r="DD85" s="2" t="s">
        <v>268</v>
      </c>
      <c r="DE85" s="7"/>
      <c r="DF85" s="2" t="s">
        <v>2970</v>
      </c>
      <c r="DG85" s="7" t="s">
        <v>743</v>
      </c>
      <c r="DH85" s="2" t="s">
        <v>268</v>
      </c>
      <c r="DI85" s="7"/>
      <c r="DJ85" s="7" t="s">
        <v>988</v>
      </c>
      <c r="DK85" s="7" t="s">
        <v>989</v>
      </c>
      <c r="DL85" s="7" t="s">
        <v>990</v>
      </c>
      <c r="DM85" s="7" t="s">
        <v>1021</v>
      </c>
      <c r="DN85" s="7" t="s">
        <v>841</v>
      </c>
      <c r="DO85" s="7" t="s">
        <v>750</v>
      </c>
      <c r="DP85" s="7"/>
      <c r="DQ85" s="6" t="s">
        <v>314</v>
      </c>
      <c r="DR85" s="7"/>
      <c r="DS85" s="2" t="s">
        <v>267</v>
      </c>
      <c r="DT85" s="7"/>
      <c r="DU85" s="7" t="s">
        <v>527</v>
      </c>
      <c r="DV85" t="s">
        <v>2995</v>
      </c>
    </row>
    <row r="86" spans="1:128" ht="12" customHeight="1" thickBot="1">
      <c r="A86" s="2" t="s">
        <v>266</v>
      </c>
      <c r="B86" s="2" t="s">
        <v>267</v>
      </c>
      <c r="C86" s="2" t="s">
        <v>267</v>
      </c>
      <c r="D86" s="2" t="s">
        <v>904</v>
      </c>
      <c r="E86" s="2"/>
      <c r="F86" s="3" t="s">
        <v>267</v>
      </c>
      <c r="G86" s="2" t="s">
        <v>267</v>
      </c>
      <c r="H86" t="s">
        <v>2683</v>
      </c>
      <c r="I86" s="3"/>
      <c r="J86" s="18"/>
      <c r="K86" s="2" t="s">
        <v>3135</v>
      </c>
      <c r="L86" s="2" t="s">
        <v>1697</v>
      </c>
      <c r="M86" s="2" t="s">
        <v>1698</v>
      </c>
      <c r="N86" s="3">
        <v>39</v>
      </c>
      <c r="O86" s="5">
        <f t="shared" si="2"/>
        <v>30</v>
      </c>
      <c r="Q86" s="3" t="s">
        <v>1701</v>
      </c>
      <c r="R86" s="3"/>
      <c r="S86" s="6" t="s">
        <v>270</v>
      </c>
      <c r="U86" s="3" t="s">
        <v>2546</v>
      </c>
      <c r="W86" s="2"/>
      <c r="X86" s="2" t="s">
        <v>267</v>
      </c>
      <c r="Z86" s="2"/>
      <c r="AA86" s="3"/>
      <c r="AB86" s="2"/>
      <c r="AC86" s="5"/>
      <c r="AD86" s="3"/>
      <c r="AE86" s="2"/>
      <c r="AF86" t="s">
        <v>2157</v>
      </c>
      <c r="AG86" t="s">
        <v>3026</v>
      </c>
      <c r="AI86" t="s">
        <v>3136</v>
      </c>
      <c r="AJ86" s="30">
        <v>72</v>
      </c>
      <c r="AK86" t="s">
        <v>267</v>
      </c>
      <c r="AQ86" t="s">
        <v>2891</v>
      </c>
      <c r="AS86" s="2" t="s">
        <v>2935</v>
      </c>
      <c r="AT86" s="2"/>
      <c r="AV86" s="2" t="s">
        <v>268</v>
      </c>
      <c r="AW86" s="2"/>
      <c r="AY86" s="7"/>
      <c r="AZ86" s="2" t="s">
        <v>2958</v>
      </c>
      <c r="BA86" s="7" t="s">
        <v>1434</v>
      </c>
      <c r="BB86" s="2" t="s">
        <v>2958</v>
      </c>
      <c r="BC86" s="2" t="s">
        <v>268</v>
      </c>
      <c r="BD86" s="7" t="s">
        <v>1223</v>
      </c>
      <c r="BE86" s="2"/>
      <c r="BF86" s="2"/>
      <c r="BG86" s="7"/>
      <c r="BH86" s="2" t="s">
        <v>2893</v>
      </c>
      <c r="BI86" s="2" t="s">
        <v>267</v>
      </c>
      <c r="BJ86" s="7"/>
      <c r="BK86" s="6" t="s">
        <v>279</v>
      </c>
      <c r="BL86" t="s">
        <v>3137</v>
      </c>
      <c r="BN86" s="2" t="s">
        <v>2940</v>
      </c>
      <c r="BO86" s="7" t="s">
        <v>1250</v>
      </c>
      <c r="BP86" t="s">
        <v>2917</v>
      </c>
      <c r="BQ86" s="7" t="s">
        <v>789</v>
      </c>
      <c r="BR86" s="2" t="s">
        <v>2904</v>
      </c>
      <c r="BS86" s="7" t="s">
        <v>1307</v>
      </c>
      <c r="BT86" s="2" t="s">
        <v>1839</v>
      </c>
      <c r="BU86" s="7"/>
      <c r="BV86" s="2" t="s">
        <v>2975</v>
      </c>
      <c r="BW86" s="7" t="s">
        <v>1363</v>
      </c>
      <c r="BX86" s="7" t="s">
        <v>1467</v>
      </c>
      <c r="BY86" s="7" t="s">
        <v>1391</v>
      </c>
      <c r="BZ86" t="s">
        <v>2975</v>
      </c>
      <c r="CA86" s="2" t="s">
        <v>2976</v>
      </c>
      <c r="CB86" s="2" t="s">
        <v>2964</v>
      </c>
      <c r="CC86" s="2" t="s">
        <v>2964</v>
      </c>
      <c r="CD86" s="2" t="s">
        <v>2964</v>
      </c>
      <c r="CE86" t="s">
        <v>2964</v>
      </c>
      <c r="CF86" s="2" t="s">
        <v>267</v>
      </c>
      <c r="CG86" s="7" t="s">
        <v>1204</v>
      </c>
      <c r="CH86" s="2" t="s">
        <v>268</v>
      </c>
      <c r="CI86" s="2"/>
      <c r="CJ86" s="2" t="s">
        <v>268</v>
      </c>
      <c r="CK86" s="2" t="s">
        <v>268</v>
      </c>
      <c r="CM86" s="7" t="s">
        <v>1366</v>
      </c>
      <c r="CN86" s="7" t="s">
        <v>1340</v>
      </c>
      <c r="CO86" s="7"/>
      <c r="CP86" s="7" t="s">
        <v>1208</v>
      </c>
      <c r="CQ86" s="2" t="s">
        <v>2966</v>
      </c>
      <c r="CR86" s="7" t="s">
        <v>922</v>
      </c>
      <c r="CS86" s="7"/>
      <c r="CT86" t="s">
        <v>3053</v>
      </c>
      <c r="CV86" s="2" t="s">
        <v>267</v>
      </c>
      <c r="CW86" t="s">
        <v>3032</v>
      </c>
      <c r="CX86" t="s">
        <v>268</v>
      </c>
      <c r="CZ86" s="7"/>
      <c r="DA86" t="s">
        <v>3138</v>
      </c>
      <c r="DC86" s="7" t="s">
        <v>893</v>
      </c>
      <c r="DD86" s="2" t="s">
        <v>268</v>
      </c>
      <c r="DE86" s="7"/>
      <c r="DF86" s="2" t="s">
        <v>2970</v>
      </c>
      <c r="DG86" s="36" t="s">
        <v>773</v>
      </c>
      <c r="DH86" s="2" t="s">
        <v>2966</v>
      </c>
      <c r="DI86" s="7" t="s">
        <v>581</v>
      </c>
      <c r="DJ86" s="7" t="s">
        <v>1018</v>
      </c>
      <c r="DK86" s="7" t="s">
        <v>1019</v>
      </c>
      <c r="DL86" s="7" t="s">
        <v>1020</v>
      </c>
      <c r="DM86" s="7" t="s">
        <v>1051</v>
      </c>
      <c r="DN86" s="7" t="s">
        <v>872</v>
      </c>
      <c r="DO86" s="7" t="s">
        <v>780</v>
      </c>
      <c r="DP86" s="7" t="s">
        <v>687</v>
      </c>
      <c r="DQ86" s="6" t="s">
        <v>315</v>
      </c>
      <c r="DR86" s="7"/>
      <c r="DS86" s="2" t="s">
        <v>267</v>
      </c>
      <c r="DT86" s="7"/>
      <c r="DU86" s="7"/>
      <c r="DV86" t="s">
        <v>267</v>
      </c>
      <c r="DX86" t="s">
        <v>3080</v>
      </c>
    </row>
    <row r="87" spans="1:128" ht="12" customHeight="1" thickBot="1">
      <c r="A87" s="2" t="s">
        <v>266</v>
      </c>
      <c r="B87" s="2" t="s">
        <v>267</v>
      </c>
      <c r="C87" s="2" t="s">
        <v>267</v>
      </c>
      <c r="D87" s="2" t="s">
        <v>904</v>
      </c>
      <c r="E87" s="2"/>
      <c r="F87" s="3" t="s">
        <v>267</v>
      </c>
      <c r="G87" s="2" t="s">
        <v>268</v>
      </c>
      <c r="I87" s="3"/>
      <c r="J87" s="18"/>
      <c r="K87" s="2"/>
      <c r="L87" s="2" t="s">
        <v>1697</v>
      </c>
      <c r="M87" s="2" t="s">
        <v>1698</v>
      </c>
      <c r="N87" s="3">
        <v>64</v>
      </c>
      <c r="O87" s="5">
        <f t="shared" si="2"/>
        <v>60</v>
      </c>
      <c r="Q87" s="3" t="s">
        <v>2543</v>
      </c>
      <c r="R87" s="3"/>
      <c r="S87" s="6" t="s">
        <v>270</v>
      </c>
      <c r="U87" s="3" t="s">
        <v>2546</v>
      </c>
      <c r="W87" s="2"/>
      <c r="X87" s="2" t="s">
        <v>267</v>
      </c>
      <c r="Z87" s="2"/>
      <c r="AA87" s="3"/>
      <c r="AB87" s="2"/>
      <c r="AC87" s="5"/>
      <c r="AD87" s="3"/>
      <c r="AE87" s="2"/>
      <c r="AF87" t="s">
        <v>267</v>
      </c>
      <c r="AJ87" s="15"/>
      <c r="AK87" t="s">
        <v>267</v>
      </c>
      <c r="AQ87" t="s">
        <v>3139</v>
      </c>
      <c r="AS87" s="2" t="s">
        <v>2935</v>
      </c>
      <c r="AT87" s="2"/>
      <c r="AV87" s="2" t="s">
        <v>2911</v>
      </c>
      <c r="AW87" s="2" t="s">
        <v>2986</v>
      </c>
      <c r="AX87" t="s">
        <v>268</v>
      </c>
      <c r="AY87" s="7" t="s">
        <v>690</v>
      </c>
      <c r="AZ87" s="2" t="s">
        <v>2893</v>
      </c>
      <c r="BA87" s="7" t="s">
        <v>1461</v>
      </c>
      <c r="BB87" s="2" t="s">
        <v>2986</v>
      </c>
      <c r="BC87" s="2" t="s">
        <v>267</v>
      </c>
      <c r="BD87" s="7"/>
      <c r="BE87" s="2"/>
      <c r="BF87" s="2"/>
      <c r="BG87" s="7"/>
      <c r="BH87" s="2" t="s">
        <v>2942</v>
      </c>
      <c r="BI87" s="2" t="s">
        <v>268</v>
      </c>
      <c r="BJ87" s="7" t="s">
        <v>1143</v>
      </c>
      <c r="BK87" s="6" t="s">
        <v>304</v>
      </c>
      <c r="BN87" s="2" t="s">
        <v>2902</v>
      </c>
      <c r="BO87" s="7" t="s">
        <v>1278</v>
      </c>
      <c r="BP87" t="s">
        <v>2903</v>
      </c>
      <c r="BQ87" s="7" t="s">
        <v>821</v>
      </c>
      <c r="BR87" s="2" t="s">
        <v>2904</v>
      </c>
      <c r="BS87" s="7" t="s">
        <v>1333</v>
      </c>
      <c r="BT87" s="2" t="s">
        <v>2903</v>
      </c>
      <c r="BU87" s="7" t="s">
        <v>974</v>
      </c>
      <c r="BV87" s="2" t="s">
        <v>2958</v>
      </c>
      <c r="BW87" s="7" t="s">
        <v>1390</v>
      </c>
      <c r="BX87" s="7" t="s">
        <v>268</v>
      </c>
      <c r="BY87" s="7" t="s">
        <v>1417</v>
      </c>
      <c r="BZ87" t="s">
        <v>2986</v>
      </c>
      <c r="CA87" s="2" t="s">
        <v>2976</v>
      </c>
      <c r="CB87" s="2" t="s">
        <v>2963</v>
      </c>
      <c r="CC87" s="2" t="s">
        <v>2963</v>
      </c>
      <c r="CD87" s="2" t="s">
        <v>2963</v>
      </c>
      <c r="CE87" t="s">
        <v>2963</v>
      </c>
      <c r="CF87" s="2" t="s">
        <v>267</v>
      </c>
      <c r="CG87" s="7" t="s">
        <v>1229</v>
      </c>
      <c r="CH87" s="2" t="s">
        <v>267</v>
      </c>
      <c r="CI87" s="2" t="s">
        <v>267</v>
      </c>
      <c r="CJ87" s="2" t="s">
        <v>268</v>
      </c>
      <c r="CK87" s="2" t="s">
        <v>268</v>
      </c>
      <c r="CM87" s="36" t="s">
        <v>1393</v>
      </c>
      <c r="CN87" s="36" t="s">
        <v>1367</v>
      </c>
      <c r="CO87" s="7"/>
      <c r="CP87" s="7" t="s">
        <v>1233</v>
      </c>
      <c r="CQ87" s="2" t="s">
        <v>2966</v>
      </c>
      <c r="CR87" s="7" t="s">
        <v>952</v>
      </c>
      <c r="CS87" s="7"/>
      <c r="CV87" s="2"/>
      <c r="CZ87" s="7"/>
      <c r="DC87" s="7" t="s">
        <v>924</v>
      </c>
      <c r="DD87" s="2" t="s">
        <v>268</v>
      </c>
      <c r="DE87" s="7"/>
      <c r="DF87" s="2" t="s">
        <v>268</v>
      </c>
      <c r="DG87" s="7"/>
      <c r="DH87" s="2" t="s">
        <v>268</v>
      </c>
      <c r="DI87" s="7"/>
      <c r="DJ87" s="7" t="s">
        <v>1048</v>
      </c>
      <c r="DK87" s="7" t="s">
        <v>1049</v>
      </c>
      <c r="DL87" s="36" t="s">
        <v>1050</v>
      </c>
      <c r="DM87" s="36" t="s">
        <v>1080</v>
      </c>
      <c r="DN87" s="7"/>
      <c r="DO87" s="7" t="s">
        <v>812</v>
      </c>
      <c r="DP87" s="7" t="s">
        <v>719</v>
      </c>
      <c r="DQ87" s="6" t="s">
        <v>316</v>
      </c>
      <c r="DR87" s="7"/>
      <c r="DS87" s="2" t="s">
        <v>267</v>
      </c>
      <c r="DT87" s="7"/>
      <c r="DU87" s="7" t="s">
        <v>558</v>
      </c>
      <c r="DV87" t="s">
        <v>267</v>
      </c>
    </row>
    <row r="88" spans="1:128" ht="12" customHeight="1" thickBot="1">
      <c r="A88" s="2" t="s">
        <v>269</v>
      </c>
      <c r="B88" s="2" t="s">
        <v>267</v>
      </c>
      <c r="C88" s="2" t="s">
        <v>267</v>
      </c>
      <c r="D88" s="2" t="s">
        <v>904</v>
      </c>
      <c r="E88" s="2"/>
      <c r="F88" s="3" t="s">
        <v>267</v>
      </c>
      <c r="G88" s="2" t="s">
        <v>267</v>
      </c>
      <c r="H88" t="s">
        <v>2683</v>
      </c>
      <c r="I88" s="3"/>
      <c r="J88" s="18"/>
      <c r="K88" s="2" t="s">
        <v>3140</v>
      </c>
      <c r="L88" s="2" t="s">
        <v>1697</v>
      </c>
      <c r="M88" s="2" t="s">
        <v>1698</v>
      </c>
      <c r="N88" s="3">
        <v>27</v>
      </c>
      <c r="O88" s="5">
        <f t="shared" si="2"/>
        <v>20</v>
      </c>
      <c r="P88" t="s">
        <v>3141</v>
      </c>
      <c r="Q88" s="3" t="s">
        <v>2888</v>
      </c>
      <c r="R88" s="3" t="s">
        <v>2888</v>
      </c>
      <c r="S88" s="6" t="s">
        <v>270</v>
      </c>
      <c r="U88" s="3" t="s">
        <v>2546</v>
      </c>
      <c r="W88" s="2"/>
      <c r="X88" s="2" t="s">
        <v>267</v>
      </c>
      <c r="Z88" s="2"/>
      <c r="AA88" s="3"/>
      <c r="AB88" s="2"/>
      <c r="AC88" s="5"/>
      <c r="AD88" s="3"/>
      <c r="AE88" s="2"/>
      <c r="AF88" t="s">
        <v>267</v>
      </c>
      <c r="AJ88" s="15"/>
      <c r="AK88" t="s">
        <v>267</v>
      </c>
      <c r="AQ88" t="s">
        <v>2891</v>
      </c>
      <c r="AS88" s="2" t="s">
        <v>2910</v>
      </c>
      <c r="AT88" s="2"/>
      <c r="AV88" s="2" t="s">
        <v>268</v>
      </c>
      <c r="AW88" s="2"/>
      <c r="AY88" s="7"/>
      <c r="AZ88" s="2" t="s">
        <v>1839</v>
      </c>
      <c r="BA88" s="7"/>
      <c r="BB88" s="2" t="s">
        <v>1839</v>
      </c>
      <c r="BC88" s="2" t="s">
        <v>268</v>
      </c>
      <c r="BD88" s="7"/>
      <c r="BE88" s="2"/>
      <c r="BF88" s="2"/>
      <c r="BG88" s="7"/>
      <c r="BH88" s="2" t="s">
        <v>1839</v>
      </c>
      <c r="BI88" s="2" t="s">
        <v>268</v>
      </c>
      <c r="BJ88" s="7"/>
      <c r="BK88" s="6" t="s">
        <v>280</v>
      </c>
      <c r="BN88" s="2" t="s">
        <v>2961</v>
      </c>
      <c r="BO88" s="7" t="s">
        <v>1305</v>
      </c>
      <c r="BP88" t="s">
        <v>1839</v>
      </c>
      <c r="BQ88" s="7"/>
      <c r="BR88" s="2" t="s">
        <v>2918</v>
      </c>
      <c r="BS88" s="7" t="s">
        <v>1361</v>
      </c>
      <c r="BT88" s="2" t="s">
        <v>2903</v>
      </c>
      <c r="BU88" s="7"/>
      <c r="BV88" s="2" t="s">
        <v>2958</v>
      </c>
      <c r="BW88" s="7" t="s">
        <v>1416</v>
      </c>
      <c r="BX88" s="7" t="s">
        <v>268</v>
      </c>
      <c r="BY88" s="7" t="s">
        <v>1443</v>
      </c>
      <c r="BZ88" t="s">
        <v>1839</v>
      </c>
      <c r="CA88" s="2" t="s">
        <v>2962</v>
      </c>
      <c r="CB88" s="2" t="s">
        <v>2964</v>
      </c>
      <c r="CC88" s="2" t="s">
        <v>2964</v>
      </c>
      <c r="CD88" s="2" t="s">
        <v>2964</v>
      </c>
      <c r="CE88" t="s">
        <v>2965</v>
      </c>
      <c r="CF88" s="2" t="s">
        <v>267</v>
      </c>
      <c r="CG88" s="7" t="s">
        <v>1257</v>
      </c>
      <c r="CH88" s="2" t="s">
        <v>268</v>
      </c>
      <c r="CI88" s="2"/>
      <c r="CJ88" s="2" t="s">
        <v>268</v>
      </c>
      <c r="CK88" s="2" t="s">
        <v>268</v>
      </c>
      <c r="CM88" s="7" t="s">
        <v>1394</v>
      </c>
      <c r="CN88" s="7" t="s">
        <v>1394</v>
      </c>
      <c r="CO88" s="7"/>
      <c r="CP88" s="7"/>
      <c r="CQ88" s="2" t="s">
        <v>2970</v>
      </c>
      <c r="CR88" s="7"/>
      <c r="CS88" s="7"/>
      <c r="CT88" t="s">
        <v>3031</v>
      </c>
      <c r="CV88" s="2" t="s">
        <v>267</v>
      </c>
      <c r="CW88" t="s">
        <v>2968</v>
      </c>
      <c r="CZ88" s="7"/>
      <c r="DA88" t="s">
        <v>2969</v>
      </c>
      <c r="DC88" s="7"/>
      <c r="DD88" s="2" t="s">
        <v>268</v>
      </c>
      <c r="DE88" s="7"/>
      <c r="DF88" s="2" t="s">
        <v>2970</v>
      </c>
      <c r="DG88" s="7" t="s">
        <v>805</v>
      </c>
      <c r="DH88" s="2" t="s">
        <v>2970</v>
      </c>
      <c r="DI88" s="7" t="s">
        <v>613</v>
      </c>
      <c r="DJ88" s="7"/>
      <c r="DK88" s="7"/>
      <c r="DL88" s="7"/>
      <c r="DM88" s="7"/>
      <c r="DN88" s="7"/>
      <c r="DO88" s="7"/>
      <c r="DP88" s="7"/>
      <c r="DQ88" s="6" t="s">
        <v>317</v>
      </c>
      <c r="DR88" s="7"/>
      <c r="DS88" s="2" t="s">
        <v>267</v>
      </c>
      <c r="DT88" s="7"/>
      <c r="DU88" s="7"/>
      <c r="DV88" t="s">
        <v>2995</v>
      </c>
    </row>
    <row r="89" spans="1:128" ht="12" customHeight="1" thickBot="1">
      <c r="A89" s="2" t="s">
        <v>269</v>
      </c>
      <c r="B89" s="2" t="s">
        <v>267</v>
      </c>
      <c r="C89" s="2" t="s">
        <v>267</v>
      </c>
      <c r="D89" s="2" t="s">
        <v>624</v>
      </c>
      <c r="E89" s="2"/>
      <c r="F89" s="3"/>
      <c r="G89" s="2" t="s">
        <v>268</v>
      </c>
      <c r="I89" s="3"/>
      <c r="J89" s="18"/>
      <c r="K89" s="2"/>
      <c r="L89" s="2" t="s">
        <v>906</v>
      </c>
      <c r="M89" s="2" t="s">
        <v>1698</v>
      </c>
      <c r="N89" s="3">
        <v>68</v>
      </c>
      <c r="O89" s="5">
        <f t="shared" si="2"/>
        <v>60</v>
      </c>
      <c r="P89">
        <v>65</v>
      </c>
      <c r="Q89" s="3" t="s">
        <v>2543</v>
      </c>
      <c r="R89" s="3" t="s">
        <v>2543</v>
      </c>
      <c r="S89" s="6" t="s">
        <v>272</v>
      </c>
      <c r="U89" s="3" t="s">
        <v>1704</v>
      </c>
      <c r="W89" s="2"/>
      <c r="X89" s="2"/>
      <c r="Z89" s="2"/>
      <c r="AA89" s="3">
        <v>2</v>
      </c>
      <c r="AB89" s="2" t="s">
        <v>267</v>
      </c>
      <c r="AC89" s="5" t="s">
        <v>3142</v>
      </c>
      <c r="AD89" s="3" t="s">
        <v>2890</v>
      </c>
      <c r="AE89" s="2" t="s">
        <v>2890</v>
      </c>
      <c r="AF89" t="s">
        <v>2157</v>
      </c>
      <c r="AG89" t="s">
        <v>3143</v>
      </c>
      <c r="AI89" t="s">
        <v>3144</v>
      </c>
      <c r="AJ89" s="30">
        <v>56</v>
      </c>
      <c r="AK89" t="s">
        <v>267</v>
      </c>
      <c r="AQ89" t="s">
        <v>3145</v>
      </c>
      <c r="AS89" s="2" t="s">
        <v>2159</v>
      </c>
      <c r="AT89" s="2"/>
      <c r="AV89" s="2" t="s">
        <v>2901</v>
      </c>
      <c r="AW89" s="2"/>
      <c r="AY89" s="7"/>
      <c r="AZ89" s="2"/>
      <c r="BA89" s="7"/>
      <c r="BB89" s="2"/>
      <c r="BC89" s="2"/>
      <c r="BD89" s="7"/>
      <c r="BE89" s="2"/>
      <c r="BF89" s="2"/>
      <c r="BG89" s="7"/>
      <c r="BH89" s="2"/>
      <c r="BI89" s="2"/>
      <c r="BJ89" s="7"/>
      <c r="BK89" s="6" t="s">
        <v>280</v>
      </c>
      <c r="BN89" s="2" t="s">
        <v>2902</v>
      </c>
      <c r="BO89" s="7" t="s">
        <v>1331</v>
      </c>
      <c r="BP89" t="s">
        <v>2917</v>
      </c>
      <c r="BQ89" s="7" t="s">
        <v>851</v>
      </c>
      <c r="BR89" s="2" t="s">
        <v>2918</v>
      </c>
      <c r="BS89" s="7" t="s">
        <v>1388</v>
      </c>
      <c r="BT89" s="2" t="s">
        <v>1839</v>
      </c>
      <c r="BU89" s="7"/>
      <c r="BV89" s="2" t="s">
        <v>2893</v>
      </c>
      <c r="BW89" s="7" t="s">
        <v>1441</v>
      </c>
      <c r="BX89" s="7" t="s">
        <v>1539</v>
      </c>
      <c r="BY89" s="7" t="s">
        <v>1468</v>
      </c>
      <c r="BZ89" t="s">
        <v>2986</v>
      </c>
      <c r="CA89" s="2" t="s">
        <v>3082</v>
      </c>
      <c r="CB89" s="2" t="s">
        <v>2963</v>
      </c>
      <c r="CC89" s="2" t="s">
        <v>2963</v>
      </c>
      <c r="CD89" s="2" t="s">
        <v>2991</v>
      </c>
      <c r="CE89" t="s">
        <v>2963</v>
      </c>
      <c r="CF89" s="2" t="s">
        <v>268</v>
      </c>
      <c r="CG89" s="7"/>
      <c r="CH89" s="2" t="s">
        <v>1881</v>
      </c>
      <c r="CI89" s="2" t="s">
        <v>268</v>
      </c>
      <c r="CJ89" s="2" t="s">
        <v>268</v>
      </c>
      <c r="CK89" s="2" t="s">
        <v>268</v>
      </c>
      <c r="CM89" s="7" t="s">
        <v>1445</v>
      </c>
      <c r="CN89" s="7" t="s">
        <v>1419</v>
      </c>
      <c r="CO89" s="7" t="s">
        <v>640</v>
      </c>
      <c r="CP89" s="7" t="s">
        <v>1261</v>
      </c>
      <c r="CQ89" s="2" t="s">
        <v>2966</v>
      </c>
      <c r="CR89" s="7" t="s">
        <v>982</v>
      </c>
      <c r="CS89" s="7"/>
      <c r="CV89" s="2"/>
      <c r="CZ89" s="7"/>
      <c r="DC89" s="7" t="s">
        <v>954</v>
      </c>
      <c r="DD89" s="2" t="s">
        <v>267</v>
      </c>
      <c r="DE89" s="7" t="s">
        <v>579</v>
      </c>
      <c r="DF89" s="2" t="s">
        <v>268</v>
      </c>
      <c r="DG89" s="7"/>
      <c r="DH89" s="2"/>
      <c r="DI89" s="7" t="s">
        <v>648</v>
      </c>
      <c r="DJ89" s="7" t="s">
        <v>1078</v>
      </c>
      <c r="DK89" s="7" t="s">
        <v>901</v>
      </c>
      <c r="DL89" s="7" t="s">
        <v>1079</v>
      </c>
      <c r="DM89" s="7" t="s">
        <v>1107</v>
      </c>
      <c r="DN89" s="7" t="s">
        <v>901</v>
      </c>
      <c r="DO89" s="7" t="s">
        <v>842</v>
      </c>
      <c r="DP89" s="7" t="s">
        <v>751</v>
      </c>
      <c r="DQ89" s="6" t="s">
        <v>318</v>
      </c>
      <c r="DR89" s="7"/>
      <c r="DS89" s="2" t="s">
        <v>267</v>
      </c>
      <c r="DT89" s="7"/>
      <c r="DU89" s="7" t="s">
        <v>590</v>
      </c>
      <c r="DV89" t="s">
        <v>267</v>
      </c>
      <c r="DW89" t="s">
        <v>2995</v>
      </c>
    </row>
    <row r="90" spans="1:128" ht="12" customHeight="1" thickBot="1">
      <c r="A90" s="2" t="s">
        <v>269</v>
      </c>
      <c r="B90" s="2" t="s">
        <v>267</v>
      </c>
      <c r="C90" s="2" t="s">
        <v>267</v>
      </c>
      <c r="D90" s="2" t="s">
        <v>1649</v>
      </c>
      <c r="E90" s="2" t="s">
        <v>3146</v>
      </c>
      <c r="F90" s="3" t="s">
        <v>268</v>
      </c>
      <c r="G90" s="2" t="s">
        <v>268</v>
      </c>
      <c r="I90" s="3"/>
      <c r="J90" s="18"/>
      <c r="K90" s="2"/>
      <c r="L90" s="2" t="s">
        <v>1697</v>
      </c>
      <c r="M90" s="2" t="s">
        <v>1698</v>
      </c>
      <c r="N90" s="3">
        <v>49</v>
      </c>
      <c r="O90" s="5">
        <f t="shared" si="2"/>
        <v>40</v>
      </c>
      <c r="P90" t="s">
        <v>3147</v>
      </c>
      <c r="Q90" s="3" t="s">
        <v>2543</v>
      </c>
      <c r="R90" s="3" t="s">
        <v>2543</v>
      </c>
      <c r="S90" s="6" t="s">
        <v>270</v>
      </c>
      <c r="U90" s="3" t="s">
        <v>1704</v>
      </c>
      <c r="W90" s="2"/>
      <c r="X90" s="2"/>
      <c r="Z90" s="2"/>
      <c r="AA90" s="3">
        <v>2</v>
      </c>
      <c r="AB90" s="2" t="s">
        <v>267</v>
      </c>
      <c r="AC90" s="5" t="s">
        <v>3148</v>
      </c>
      <c r="AD90" s="3" t="s">
        <v>2156</v>
      </c>
      <c r="AE90" s="2" t="s">
        <v>2156</v>
      </c>
      <c r="AF90" t="s">
        <v>2895</v>
      </c>
      <c r="AH90" t="s">
        <v>3149</v>
      </c>
      <c r="AI90" s="35">
        <v>42809</v>
      </c>
      <c r="AJ90" s="37"/>
      <c r="AK90" t="s">
        <v>267</v>
      </c>
      <c r="AQ90" t="s">
        <v>276</v>
      </c>
      <c r="AS90" s="2" t="s">
        <v>2935</v>
      </c>
      <c r="AT90" s="2"/>
      <c r="AV90" s="2" t="s">
        <v>2160</v>
      </c>
      <c r="AW90" s="2" t="s">
        <v>2975</v>
      </c>
      <c r="AX90" t="s">
        <v>268</v>
      </c>
      <c r="AY90" s="7" t="s">
        <v>722</v>
      </c>
      <c r="AZ90" s="2" t="s">
        <v>2942</v>
      </c>
      <c r="BA90" s="7" t="s">
        <v>461</v>
      </c>
      <c r="BB90" s="2" t="s">
        <v>2975</v>
      </c>
      <c r="BC90" s="2" t="s">
        <v>268</v>
      </c>
      <c r="BD90" s="7" t="s">
        <v>1248</v>
      </c>
      <c r="BE90" s="2" t="s">
        <v>1839</v>
      </c>
      <c r="BF90" s="2" t="s">
        <v>3043</v>
      </c>
      <c r="BG90" s="7"/>
      <c r="BH90" s="2"/>
      <c r="BI90" s="2"/>
      <c r="BJ90" s="7"/>
      <c r="BK90" s="6" t="s">
        <v>274</v>
      </c>
      <c r="BL90" t="s">
        <v>3150</v>
      </c>
      <c r="BN90" s="2" t="s">
        <v>2902</v>
      </c>
      <c r="BO90" s="7" t="s">
        <v>1359</v>
      </c>
      <c r="BP90" t="s">
        <v>2917</v>
      </c>
      <c r="BQ90" s="7" t="s">
        <v>881</v>
      </c>
      <c r="BR90" s="2" t="s">
        <v>2918</v>
      </c>
      <c r="BS90" s="36" t="s">
        <v>1414</v>
      </c>
      <c r="BT90" s="2" t="s">
        <v>2903</v>
      </c>
      <c r="BU90" s="7" t="s">
        <v>1004</v>
      </c>
      <c r="BV90" s="2" t="s">
        <v>2942</v>
      </c>
      <c r="BW90" s="7" t="s">
        <v>279</v>
      </c>
      <c r="BX90" s="7" t="s">
        <v>268</v>
      </c>
      <c r="BY90" s="7" t="s">
        <v>1492</v>
      </c>
      <c r="BZ90" t="s">
        <v>2893</v>
      </c>
      <c r="CA90" s="2" t="s">
        <v>2962</v>
      </c>
      <c r="CB90" s="2" t="s">
        <v>2964</v>
      </c>
      <c r="CC90" s="2" t="s">
        <v>2964</v>
      </c>
      <c r="CD90" s="2" t="s">
        <v>2964</v>
      </c>
      <c r="CE90" t="s">
        <v>3027</v>
      </c>
      <c r="CF90" s="2" t="s">
        <v>267</v>
      </c>
      <c r="CG90" s="7" t="s">
        <v>1284</v>
      </c>
      <c r="CH90" s="2" t="s">
        <v>1881</v>
      </c>
      <c r="CI90" s="2" t="s">
        <v>267</v>
      </c>
      <c r="CJ90" s="2" t="s">
        <v>268</v>
      </c>
      <c r="CK90" s="2" t="s">
        <v>268</v>
      </c>
      <c r="CM90" s="7" t="s">
        <v>1470</v>
      </c>
      <c r="CN90" s="7" t="s">
        <v>1446</v>
      </c>
      <c r="CO90" s="7" t="s">
        <v>672</v>
      </c>
      <c r="CP90" s="7" t="s">
        <v>1288</v>
      </c>
      <c r="CQ90" s="2" t="s">
        <v>2970</v>
      </c>
      <c r="CR90" s="7" t="s">
        <v>1012</v>
      </c>
      <c r="CS90" s="7" t="s">
        <v>543</v>
      </c>
      <c r="CV90" s="2"/>
      <c r="CZ90" s="7"/>
      <c r="DC90" s="7"/>
      <c r="DD90" s="2" t="s">
        <v>267</v>
      </c>
      <c r="DE90" s="7"/>
      <c r="DF90" s="2" t="s">
        <v>2970</v>
      </c>
      <c r="DG90" s="7" t="s">
        <v>835</v>
      </c>
      <c r="DH90" s="2" t="s">
        <v>2970</v>
      </c>
      <c r="DI90" s="7" t="s">
        <v>680</v>
      </c>
      <c r="DJ90" s="7" t="s">
        <v>1104</v>
      </c>
      <c r="DK90" s="7" t="s">
        <v>1105</v>
      </c>
      <c r="DL90" s="7" t="s">
        <v>1106</v>
      </c>
      <c r="DM90" s="7" t="s">
        <v>1136</v>
      </c>
      <c r="DN90" s="7" t="s">
        <v>932</v>
      </c>
      <c r="DO90" s="7" t="s">
        <v>454</v>
      </c>
      <c r="DP90" s="7" t="s">
        <v>781</v>
      </c>
      <c r="DQ90" s="6" t="s">
        <v>319</v>
      </c>
      <c r="DR90" s="7"/>
      <c r="DS90" s="2" t="s">
        <v>267</v>
      </c>
      <c r="DT90" s="7"/>
      <c r="DU90" s="7"/>
      <c r="DV90" t="s">
        <v>2995</v>
      </c>
      <c r="DW90" t="s">
        <v>2995</v>
      </c>
      <c r="DX90" t="s">
        <v>3080</v>
      </c>
    </row>
    <row r="91" spans="1:128" ht="12" customHeight="1" thickBot="1">
      <c r="A91" s="2" t="s">
        <v>266</v>
      </c>
      <c r="B91" s="2" t="s">
        <v>267</v>
      </c>
      <c r="C91" s="2" t="s">
        <v>267</v>
      </c>
      <c r="D91" s="2" t="s">
        <v>904</v>
      </c>
      <c r="E91" s="2"/>
      <c r="F91" s="3" t="s">
        <v>267</v>
      </c>
      <c r="G91" s="2" t="s">
        <v>267</v>
      </c>
      <c r="H91" t="s">
        <v>2683</v>
      </c>
      <c r="I91" s="3"/>
      <c r="J91" s="18"/>
      <c r="K91" s="2" t="s">
        <v>3151</v>
      </c>
      <c r="L91" s="2" t="s">
        <v>906</v>
      </c>
      <c r="M91" s="2" t="s">
        <v>1698</v>
      </c>
      <c r="N91" s="3">
        <v>38</v>
      </c>
      <c r="O91" s="5">
        <f t="shared" si="2"/>
        <v>30</v>
      </c>
      <c r="Q91" s="3" t="s">
        <v>2888</v>
      </c>
      <c r="R91" s="3"/>
      <c r="S91" s="6" t="s">
        <v>270</v>
      </c>
      <c r="U91" s="3" t="s">
        <v>2546</v>
      </c>
      <c r="W91" s="2"/>
      <c r="X91" s="2" t="s">
        <v>267</v>
      </c>
      <c r="Z91" s="2"/>
      <c r="AA91" s="3"/>
      <c r="AB91" s="2"/>
      <c r="AC91" s="5"/>
      <c r="AD91" s="3"/>
      <c r="AE91" s="2"/>
      <c r="AF91" t="s">
        <v>267</v>
      </c>
      <c r="AJ91" s="15"/>
      <c r="AK91" t="s">
        <v>267</v>
      </c>
      <c r="AQ91" t="s">
        <v>3094</v>
      </c>
      <c r="AR91" t="s">
        <v>3152</v>
      </c>
      <c r="AS91" s="2" t="s">
        <v>2910</v>
      </c>
      <c r="AT91" s="2"/>
      <c r="AV91" s="2" t="s">
        <v>268</v>
      </c>
      <c r="AW91" s="2"/>
      <c r="AY91" s="7"/>
      <c r="AZ91" s="2" t="s">
        <v>2942</v>
      </c>
      <c r="BA91" s="7" t="s">
        <v>1509</v>
      </c>
      <c r="BB91" s="2" t="s">
        <v>2942</v>
      </c>
      <c r="BC91" s="2" t="s">
        <v>268</v>
      </c>
      <c r="BD91" s="7" t="s">
        <v>1276</v>
      </c>
      <c r="BE91" s="2"/>
      <c r="BF91" s="2"/>
      <c r="BG91" s="7"/>
      <c r="BH91" s="2" t="s">
        <v>1839</v>
      </c>
      <c r="BI91" s="2" t="s">
        <v>268</v>
      </c>
      <c r="BJ91" s="7" t="s">
        <v>1171</v>
      </c>
      <c r="BK91" s="6" t="s">
        <v>280</v>
      </c>
      <c r="BN91" s="2" t="s">
        <v>2961</v>
      </c>
      <c r="BO91" s="7" t="s">
        <v>1386</v>
      </c>
      <c r="BP91" t="s">
        <v>1839</v>
      </c>
      <c r="BQ91" s="7"/>
      <c r="BR91" s="2" t="s">
        <v>2918</v>
      </c>
      <c r="BS91" s="36" t="s">
        <v>1439</v>
      </c>
      <c r="BT91" s="2" t="s">
        <v>2917</v>
      </c>
      <c r="BU91" s="7" t="s">
        <v>1034</v>
      </c>
      <c r="BV91" s="2" t="s">
        <v>2942</v>
      </c>
      <c r="BW91" s="7"/>
      <c r="BX91" s="7"/>
      <c r="BY91" s="7"/>
      <c r="CA91" s="2"/>
      <c r="CB91" s="2"/>
      <c r="CC91" s="2"/>
      <c r="CD91" s="2"/>
      <c r="CF91" s="2"/>
      <c r="CG91" s="7"/>
      <c r="CH91" s="2"/>
      <c r="CI91" s="2"/>
      <c r="CJ91" s="2"/>
      <c r="CK91" s="2"/>
      <c r="CM91" s="7"/>
      <c r="CN91" s="7"/>
      <c r="CO91" s="7"/>
      <c r="CP91" s="7"/>
      <c r="CQ91" s="2"/>
      <c r="CR91" s="7"/>
      <c r="CS91" s="7"/>
      <c r="CV91" s="2"/>
      <c r="CZ91" s="7"/>
      <c r="DC91" s="7"/>
      <c r="DD91" s="2"/>
      <c r="DE91" s="7"/>
      <c r="DF91" s="2"/>
      <c r="DG91" s="7"/>
      <c r="DH91" s="2"/>
      <c r="DI91" s="7"/>
      <c r="DJ91" s="7"/>
      <c r="DK91" s="7"/>
      <c r="DL91" s="7"/>
      <c r="DM91" s="7"/>
      <c r="DN91" s="7"/>
      <c r="DO91" s="7"/>
      <c r="DP91" s="7"/>
      <c r="DQ91" s="6"/>
      <c r="DR91" s="7"/>
      <c r="DS91" s="2"/>
      <c r="DT91" s="7"/>
      <c r="DU91" s="7"/>
    </row>
    <row r="92" spans="1:128" ht="12" customHeight="1" thickBot="1">
      <c r="A92" s="2" t="s">
        <v>266</v>
      </c>
      <c r="B92" s="2" t="s">
        <v>267</v>
      </c>
      <c r="C92" s="2" t="s">
        <v>267</v>
      </c>
      <c r="D92" s="2" t="s">
        <v>904</v>
      </c>
      <c r="E92" s="2"/>
      <c r="F92" s="3" t="s">
        <v>267</v>
      </c>
      <c r="G92" s="2" t="s">
        <v>268</v>
      </c>
      <c r="I92" s="3"/>
      <c r="J92" s="18"/>
      <c r="K92" s="2"/>
      <c r="L92" s="2" t="s">
        <v>3005</v>
      </c>
      <c r="M92" s="2" t="s">
        <v>1698</v>
      </c>
      <c r="N92" s="3">
        <v>36</v>
      </c>
      <c r="O92" s="5">
        <f t="shared" si="2"/>
        <v>30</v>
      </c>
      <c r="Q92" s="3" t="s">
        <v>1701</v>
      </c>
      <c r="R92" s="3"/>
      <c r="S92" s="6" t="s">
        <v>270</v>
      </c>
      <c r="U92" s="3" t="s">
        <v>2546</v>
      </c>
      <c r="W92" s="2"/>
      <c r="X92" s="2" t="s">
        <v>267</v>
      </c>
      <c r="Z92" s="2"/>
      <c r="AA92" s="3"/>
      <c r="AB92" s="2"/>
      <c r="AC92" s="5"/>
      <c r="AD92" s="3"/>
      <c r="AE92" s="2"/>
      <c r="AF92" t="s">
        <v>267</v>
      </c>
      <c r="AJ92" s="15"/>
      <c r="AK92" t="s">
        <v>267</v>
      </c>
      <c r="AQ92" t="s">
        <v>3105</v>
      </c>
      <c r="AR92" t="s">
        <v>3153</v>
      </c>
      <c r="AS92" s="2" t="s">
        <v>2935</v>
      </c>
      <c r="AT92" s="2"/>
      <c r="AV92" s="2" t="s">
        <v>2911</v>
      </c>
      <c r="AW92" s="2" t="s">
        <v>2986</v>
      </c>
      <c r="AX92" t="s">
        <v>268</v>
      </c>
      <c r="AY92" s="7" t="s">
        <v>753</v>
      </c>
      <c r="AZ92" s="2" t="s">
        <v>2986</v>
      </c>
      <c r="BA92" s="7" t="s">
        <v>1532</v>
      </c>
      <c r="BB92" s="2" t="s">
        <v>1839</v>
      </c>
      <c r="BC92" s="2" t="s">
        <v>268</v>
      </c>
      <c r="BD92" s="7" t="s">
        <v>1303</v>
      </c>
      <c r="BE92" s="2"/>
      <c r="BF92" s="2"/>
      <c r="BG92" s="7"/>
      <c r="BH92" s="2" t="s">
        <v>1839</v>
      </c>
      <c r="BI92" s="2" t="s">
        <v>268</v>
      </c>
      <c r="BJ92" s="7" t="s">
        <v>1197</v>
      </c>
      <c r="BK92" s="6" t="s">
        <v>273</v>
      </c>
      <c r="BL92" t="s">
        <v>3154</v>
      </c>
      <c r="BN92" s="2" t="s">
        <v>2961</v>
      </c>
      <c r="BO92" s="7" t="s">
        <v>1412</v>
      </c>
      <c r="BP92" t="s">
        <v>1839</v>
      </c>
      <c r="BQ92" s="7"/>
      <c r="BR92" s="2" t="s">
        <v>2918</v>
      </c>
      <c r="BS92" s="7" t="s">
        <v>1465</v>
      </c>
      <c r="BT92" s="2" t="s">
        <v>1839</v>
      </c>
      <c r="BU92" s="7"/>
      <c r="BV92" s="2" t="s">
        <v>2942</v>
      </c>
      <c r="BW92" s="7" t="s">
        <v>1491</v>
      </c>
      <c r="BX92" s="7" t="s">
        <v>1587</v>
      </c>
      <c r="BY92" s="7" t="s">
        <v>601</v>
      </c>
      <c r="BZ92" t="s">
        <v>2958</v>
      </c>
      <c r="CA92" s="2" t="s">
        <v>2994</v>
      </c>
      <c r="CB92" s="2" t="s">
        <v>2964</v>
      </c>
      <c r="CC92" s="2" t="s">
        <v>2964</v>
      </c>
      <c r="CD92" s="2" t="s">
        <v>2964</v>
      </c>
      <c r="CE92" t="s">
        <v>2964</v>
      </c>
      <c r="CF92" s="2" t="s">
        <v>267</v>
      </c>
      <c r="CG92" s="7" t="s">
        <v>1310</v>
      </c>
      <c r="CH92" s="2" t="s">
        <v>268</v>
      </c>
      <c r="CI92" s="2"/>
      <c r="CJ92" s="2" t="s">
        <v>268</v>
      </c>
      <c r="CK92" s="2" t="s">
        <v>268</v>
      </c>
      <c r="CM92" s="7" t="s">
        <v>1494</v>
      </c>
      <c r="CN92" s="7" t="s">
        <v>1471</v>
      </c>
      <c r="CO92" s="7"/>
      <c r="CP92" s="7" t="s">
        <v>1314</v>
      </c>
      <c r="CQ92" s="2" t="s">
        <v>2966</v>
      </c>
      <c r="CR92" s="36" t="s">
        <v>1043</v>
      </c>
      <c r="CS92" s="7"/>
      <c r="CV92" s="2"/>
      <c r="CZ92" s="7"/>
      <c r="DC92" s="7" t="s">
        <v>984</v>
      </c>
      <c r="DD92" s="2" t="s">
        <v>268</v>
      </c>
      <c r="DE92" s="7"/>
      <c r="DF92" s="2" t="s">
        <v>268</v>
      </c>
      <c r="DG92" s="7"/>
      <c r="DH92" s="2" t="s">
        <v>268</v>
      </c>
      <c r="DI92" s="7"/>
      <c r="DJ92" s="7" t="s">
        <v>1133</v>
      </c>
      <c r="DK92" s="7" t="s">
        <v>1134</v>
      </c>
      <c r="DL92" s="7" t="s">
        <v>1135</v>
      </c>
      <c r="DM92" s="7" t="s">
        <v>1163</v>
      </c>
      <c r="DN92" s="7" t="s">
        <v>962</v>
      </c>
      <c r="DO92" s="7" t="s">
        <v>902</v>
      </c>
      <c r="DP92" s="7" t="s">
        <v>813</v>
      </c>
      <c r="DQ92" s="6" t="s">
        <v>320</v>
      </c>
      <c r="DR92" s="7"/>
      <c r="DS92" s="2" t="s">
        <v>267</v>
      </c>
      <c r="DT92" s="7"/>
      <c r="DU92" s="7" t="s">
        <v>622</v>
      </c>
      <c r="DV92" t="s">
        <v>267</v>
      </c>
    </row>
    <row r="93" spans="1:128" ht="12" customHeight="1" thickBot="1">
      <c r="A93" s="2" t="s">
        <v>269</v>
      </c>
      <c r="B93" s="2" t="s">
        <v>267</v>
      </c>
      <c r="C93" s="2" t="s">
        <v>267</v>
      </c>
      <c r="D93" s="2" t="s">
        <v>904</v>
      </c>
      <c r="E93" s="2"/>
      <c r="F93" s="3" t="s">
        <v>267</v>
      </c>
      <c r="G93" s="2" t="s">
        <v>268</v>
      </c>
      <c r="I93" s="3"/>
      <c r="J93" s="18"/>
      <c r="K93" s="2"/>
      <c r="L93" s="2" t="s">
        <v>1697</v>
      </c>
      <c r="M93" s="2" t="s">
        <v>1698</v>
      </c>
      <c r="N93" s="3">
        <v>60</v>
      </c>
      <c r="O93" s="5">
        <f t="shared" si="2"/>
        <v>60</v>
      </c>
      <c r="P93">
        <v>30</v>
      </c>
      <c r="Q93" s="3" t="s">
        <v>2888</v>
      </c>
      <c r="R93" s="3" t="s">
        <v>2888</v>
      </c>
      <c r="S93" s="6" t="s">
        <v>270</v>
      </c>
      <c r="U93" s="3" t="s">
        <v>2546</v>
      </c>
      <c r="W93" s="2"/>
      <c r="X93" s="2" t="s">
        <v>267</v>
      </c>
      <c r="Z93" s="2"/>
      <c r="AA93" s="3"/>
      <c r="AB93" s="2"/>
      <c r="AC93" s="5"/>
      <c r="AD93" s="3"/>
      <c r="AE93" s="2"/>
      <c r="AF93" t="s">
        <v>267</v>
      </c>
      <c r="AJ93" s="15"/>
      <c r="AK93" t="s">
        <v>268</v>
      </c>
      <c r="AL93">
        <v>1987</v>
      </c>
      <c r="AM93">
        <f>16/12</f>
        <v>1.3333333333333333</v>
      </c>
      <c r="AN93" t="s">
        <v>3155</v>
      </c>
      <c r="AO93" t="s">
        <v>2909</v>
      </c>
      <c r="AQ93" t="s">
        <v>2891</v>
      </c>
      <c r="AS93" s="2" t="s">
        <v>2892</v>
      </c>
      <c r="AT93" s="2" t="s">
        <v>267</v>
      </c>
      <c r="AU93" t="s">
        <v>2892</v>
      </c>
      <c r="AV93" s="2" t="s">
        <v>268</v>
      </c>
      <c r="AW93" s="2"/>
      <c r="AY93" s="7"/>
      <c r="AZ93" s="2" t="s">
        <v>1839</v>
      </c>
      <c r="BA93" s="7" t="s">
        <v>461</v>
      </c>
      <c r="BB93" s="2" t="s">
        <v>1839</v>
      </c>
      <c r="BC93" s="2" t="s">
        <v>268</v>
      </c>
      <c r="BD93" s="7" t="s">
        <v>1329</v>
      </c>
      <c r="BE93" s="2"/>
      <c r="BF93" s="2"/>
      <c r="BG93" s="7"/>
      <c r="BH93" s="2" t="s">
        <v>1839</v>
      </c>
      <c r="BI93" s="2" t="s">
        <v>268</v>
      </c>
      <c r="BJ93" s="7" t="s">
        <v>461</v>
      </c>
      <c r="BK93" s="6" t="s">
        <v>304</v>
      </c>
      <c r="BN93" s="2" t="s">
        <v>2940</v>
      </c>
      <c r="BO93" s="7" t="s">
        <v>1437</v>
      </c>
      <c r="BP93" t="s">
        <v>1839</v>
      </c>
      <c r="BQ93" s="7"/>
      <c r="BR93" s="2" t="s">
        <v>2918</v>
      </c>
      <c r="BS93" s="7" t="s">
        <v>1489</v>
      </c>
      <c r="BT93" s="2" t="s">
        <v>2903</v>
      </c>
      <c r="BU93" s="7" t="s">
        <v>1064</v>
      </c>
      <c r="BV93" s="2" t="s">
        <v>2942</v>
      </c>
      <c r="BW93" s="7" t="s">
        <v>979</v>
      </c>
      <c r="BX93" s="7" t="s">
        <v>268</v>
      </c>
      <c r="BY93" s="7" t="s">
        <v>1540</v>
      </c>
      <c r="BZ93" t="s">
        <v>1839</v>
      </c>
      <c r="CA93" s="2" t="s">
        <v>2962</v>
      </c>
      <c r="CB93" s="2" t="s">
        <v>2991</v>
      </c>
      <c r="CC93" s="2" t="s">
        <v>2991</v>
      </c>
      <c r="CD93" s="2" t="s">
        <v>2991</v>
      </c>
      <c r="CE93" t="s">
        <v>2991</v>
      </c>
      <c r="CF93" s="2" t="s">
        <v>267</v>
      </c>
      <c r="CG93" s="7" t="s">
        <v>1338</v>
      </c>
      <c r="CH93" s="2" t="s">
        <v>268</v>
      </c>
      <c r="CI93" s="2"/>
      <c r="CJ93" s="2" t="s">
        <v>268</v>
      </c>
      <c r="CK93" s="2" t="s">
        <v>268</v>
      </c>
      <c r="CM93" s="7" t="s">
        <v>1517</v>
      </c>
      <c r="CN93" s="7" t="s">
        <v>1495</v>
      </c>
      <c r="CO93" s="7"/>
      <c r="CP93" s="7" t="s">
        <v>1342</v>
      </c>
      <c r="CQ93" s="2" t="s">
        <v>2966</v>
      </c>
      <c r="CR93" s="7" t="s">
        <v>1072</v>
      </c>
      <c r="CS93" s="7"/>
      <c r="CV93" s="2"/>
      <c r="CZ93" s="7"/>
      <c r="DC93" s="7" t="s">
        <v>1014</v>
      </c>
      <c r="DD93" s="2" t="s">
        <v>268</v>
      </c>
      <c r="DE93" s="7"/>
      <c r="DF93" s="2" t="s">
        <v>268</v>
      </c>
      <c r="DG93" s="7"/>
      <c r="DH93" s="2" t="s">
        <v>268</v>
      </c>
      <c r="DI93" s="7"/>
      <c r="DJ93" s="7" t="s">
        <v>1160</v>
      </c>
      <c r="DK93" s="7" t="s">
        <v>1161</v>
      </c>
      <c r="DL93" s="7" t="s">
        <v>1162</v>
      </c>
      <c r="DM93" s="7" t="s">
        <v>1190</v>
      </c>
      <c r="DN93" s="7" t="s">
        <v>992</v>
      </c>
      <c r="DO93" s="7" t="s">
        <v>933</v>
      </c>
      <c r="DP93" s="7" t="s">
        <v>843</v>
      </c>
      <c r="DQ93" s="6" t="s">
        <v>321</v>
      </c>
      <c r="DR93" s="7"/>
      <c r="DS93" s="2" t="s">
        <v>267</v>
      </c>
      <c r="DT93" s="7"/>
      <c r="DU93" s="7" t="s">
        <v>657</v>
      </c>
      <c r="DV93" t="s">
        <v>267</v>
      </c>
    </row>
    <row r="94" spans="1:128" ht="12" customHeight="1" thickBot="1">
      <c r="A94" s="2" t="s">
        <v>266</v>
      </c>
      <c r="B94" s="2" t="s">
        <v>267</v>
      </c>
      <c r="C94" s="2" t="s">
        <v>267</v>
      </c>
      <c r="D94" s="2" t="s">
        <v>904</v>
      </c>
      <c r="E94" s="2"/>
      <c r="F94" s="3" t="s">
        <v>267</v>
      </c>
      <c r="G94" s="2" t="s">
        <v>268</v>
      </c>
      <c r="I94" s="3"/>
      <c r="J94" s="18"/>
      <c r="K94" s="2"/>
      <c r="L94" s="2" t="s">
        <v>1697</v>
      </c>
      <c r="M94" s="2" t="s">
        <v>1698</v>
      </c>
      <c r="N94" s="3">
        <v>38</v>
      </c>
      <c r="O94" s="5">
        <f t="shared" si="2"/>
        <v>30</v>
      </c>
      <c r="Q94" s="3" t="s">
        <v>1701</v>
      </c>
      <c r="R94" s="3"/>
      <c r="S94" s="6" t="s">
        <v>322</v>
      </c>
      <c r="U94" s="3" t="s">
        <v>2546</v>
      </c>
      <c r="W94" s="2"/>
      <c r="X94" s="2" t="s">
        <v>267</v>
      </c>
      <c r="Z94" s="2"/>
      <c r="AA94" s="3"/>
      <c r="AB94" s="2"/>
      <c r="AC94" s="5"/>
      <c r="AD94" s="3"/>
      <c r="AE94" s="2"/>
      <c r="AF94" t="s">
        <v>267</v>
      </c>
      <c r="AJ94" s="15"/>
      <c r="AK94" t="s">
        <v>267</v>
      </c>
      <c r="AQ94" t="s">
        <v>3156</v>
      </c>
      <c r="AS94" s="2" t="s">
        <v>2993</v>
      </c>
      <c r="AT94" s="2"/>
      <c r="AV94" s="2" t="s">
        <v>2911</v>
      </c>
      <c r="AW94" s="2" t="s">
        <v>2986</v>
      </c>
      <c r="AX94" t="s">
        <v>268</v>
      </c>
      <c r="AY94" s="7" t="s">
        <v>783</v>
      </c>
      <c r="AZ94" s="2" t="s">
        <v>2942</v>
      </c>
      <c r="BA94" s="7" t="s">
        <v>1579</v>
      </c>
      <c r="BB94" s="2" t="s">
        <v>2958</v>
      </c>
      <c r="BC94" s="2" t="s">
        <v>268</v>
      </c>
      <c r="BD94" s="7" t="s">
        <v>1357</v>
      </c>
      <c r="BE94" s="2"/>
      <c r="BF94" s="2"/>
      <c r="BG94" s="7"/>
      <c r="BH94" s="2" t="s">
        <v>2942</v>
      </c>
      <c r="BI94" s="2" t="s">
        <v>268</v>
      </c>
      <c r="BJ94" s="7" t="s">
        <v>1249</v>
      </c>
      <c r="BK94" s="6" t="s">
        <v>304</v>
      </c>
      <c r="BN94" s="2" t="s">
        <v>2902</v>
      </c>
      <c r="BO94" s="7" t="s">
        <v>1463</v>
      </c>
      <c r="BP94" t="s">
        <v>1839</v>
      </c>
      <c r="BQ94" s="7"/>
      <c r="BR94" s="2" t="s">
        <v>2918</v>
      </c>
      <c r="BS94" s="7" t="s">
        <v>1514</v>
      </c>
      <c r="BT94" s="2" t="s">
        <v>2903</v>
      </c>
      <c r="BU94" s="7" t="s">
        <v>1092</v>
      </c>
      <c r="BV94" s="2" t="s">
        <v>2893</v>
      </c>
      <c r="BW94" s="7" t="s">
        <v>289</v>
      </c>
      <c r="BX94" s="7" t="s">
        <v>268</v>
      </c>
      <c r="BY94" s="7" t="s">
        <v>1563</v>
      </c>
      <c r="BZ94" t="s">
        <v>2893</v>
      </c>
      <c r="CA94" s="2" t="s">
        <v>2994</v>
      </c>
      <c r="CB94" s="2" t="s">
        <v>2963</v>
      </c>
      <c r="CC94" s="2" t="s">
        <v>2964</v>
      </c>
      <c r="CD94" s="2" t="s">
        <v>2963</v>
      </c>
      <c r="CE94" t="s">
        <v>2965</v>
      </c>
      <c r="CF94" s="2" t="s">
        <v>267</v>
      </c>
      <c r="CG94" s="7"/>
      <c r="CH94" s="2"/>
      <c r="CI94" s="2"/>
      <c r="CJ94" s="2"/>
      <c r="CK94" s="2"/>
      <c r="CM94" s="7"/>
      <c r="CN94" s="7"/>
      <c r="CO94" s="7"/>
      <c r="CP94" s="7"/>
      <c r="CQ94" s="2"/>
      <c r="CR94" s="7"/>
      <c r="CS94" s="7"/>
      <c r="CV94" s="2"/>
      <c r="CZ94" s="7"/>
      <c r="DC94" s="7"/>
      <c r="DD94" s="2"/>
      <c r="DE94" s="7"/>
      <c r="DF94" s="2"/>
      <c r="DG94" s="7"/>
      <c r="DH94" s="2"/>
      <c r="DI94" s="7"/>
      <c r="DJ94" s="7"/>
      <c r="DK94" s="7"/>
      <c r="DL94" s="7"/>
      <c r="DM94" s="7"/>
      <c r="DN94" s="7"/>
      <c r="DO94" s="7"/>
      <c r="DP94" s="7"/>
      <c r="DQ94" s="6"/>
      <c r="DR94" s="7"/>
      <c r="DS94" s="2"/>
      <c r="DT94" s="7"/>
      <c r="DU94" s="7"/>
    </row>
    <row r="95" spans="1:128" ht="12" customHeight="1" thickBot="1">
      <c r="A95" s="2" t="s">
        <v>269</v>
      </c>
      <c r="B95" s="2" t="s">
        <v>267</v>
      </c>
      <c r="C95" s="2" t="s">
        <v>267</v>
      </c>
      <c r="D95" s="2" t="s">
        <v>904</v>
      </c>
      <c r="E95" s="2"/>
      <c r="F95" s="3" t="s">
        <v>267</v>
      </c>
      <c r="G95" s="2" t="s">
        <v>268</v>
      </c>
      <c r="I95" s="3"/>
      <c r="J95" s="18"/>
      <c r="K95" s="2"/>
      <c r="L95" s="2" t="s">
        <v>1697</v>
      </c>
      <c r="M95" s="2" t="s">
        <v>1698</v>
      </c>
      <c r="N95" s="3">
        <v>58</v>
      </c>
      <c r="O95" s="5">
        <f t="shared" si="2"/>
        <v>50</v>
      </c>
      <c r="P95">
        <v>26</v>
      </c>
      <c r="Q95" s="3" t="s">
        <v>2543</v>
      </c>
      <c r="R95" s="3" t="s">
        <v>1701</v>
      </c>
      <c r="S95" s="6" t="s">
        <v>270</v>
      </c>
      <c r="U95" s="3" t="s">
        <v>3013</v>
      </c>
      <c r="W95" s="2" t="s">
        <v>268</v>
      </c>
      <c r="X95" s="2" t="s">
        <v>268</v>
      </c>
      <c r="Z95" s="2" t="s">
        <v>268</v>
      </c>
      <c r="AA95" s="3">
        <v>3</v>
      </c>
      <c r="AB95" s="2" t="s">
        <v>268</v>
      </c>
      <c r="AC95" s="5"/>
      <c r="AD95" s="3" t="s">
        <v>2907</v>
      </c>
      <c r="AE95" s="2" t="s">
        <v>2984</v>
      </c>
      <c r="AF95" t="s">
        <v>267</v>
      </c>
      <c r="AJ95" s="15"/>
      <c r="AK95" t="s">
        <v>268</v>
      </c>
      <c r="AL95">
        <v>1985</v>
      </c>
      <c r="AM95">
        <v>1</v>
      </c>
      <c r="AN95" t="s">
        <v>3157</v>
      </c>
      <c r="AO95" t="s">
        <v>2909</v>
      </c>
      <c r="AQ95" t="s">
        <v>3145</v>
      </c>
      <c r="AS95" s="2" t="s">
        <v>2892</v>
      </c>
      <c r="AT95" s="2" t="s">
        <v>268</v>
      </c>
      <c r="AV95" s="2" t="s">
        <v>268</v>
      </c>
      <c r="AW95" s="2"/>
      <c r="AY95" s="7"/>
      <c r="AZ95" s="2" t="s">
        <v>1839</v>
      </c>
      <c r="BA95" s="7" t="s">
        <v>1604</v>
      </c>
      <c r="BB95" s="2" t="s">
        <v>1839</v>
      </c>
      <c r="BC95" s="2" t="s">
        <v>268</v>
      </c>
      <c r="BD95" s="7" t="s">
        <v>1384</v>
      </c>
      <c r="BE95" s="2"/>
      <c r="BF95" s="2"/>
      <c r="BG95" s="7"/>
      <c r="BH95" s="2" t="s">
        <v>1839</v>
      </c>
      <c r="BI95" s="2" t="s">
        <v>268</v>
      </c>
      <c r="BJ95" s="7" t="s">
        <v>1277</v>
      </c>
      <c r="BK95" s="6" t="s">
        <v>276</v>
      </c>
      <c r="BM95" t="s">
        <v>3158</v>
      </c>
      <c r="BN95" s="2" t="s">
        <v>2961</v>
      </c>
      <c r="BO95" s="7" t="s">
        <v>1487</v>
      </c>
      <c r="BP95" t="s">
        <v>1839</v>
      </c>
      <c r="BQ95" s="7"/>
      <c r="BR95" s="2" t="s">
        <v>2918</v>
      </c>
      <c r="BS95" s="7" t="s">
        <v>1537</v>
      </c>
      <c r="BT95" s="2" t="s">
        <v>2903</v>
      </c>
      <c r="BU95" s="7" t="s">
        <v>1119</v>
      </c>
      <c r="BV95" s="2" t="s">
        <v>1839</v>
      </c>
      <c r="BW95" s="7"/>
      <c r="BX95" s="7" t="s">
        <v>267</v>
      </c>
      <c r="BY95" s="7" t="s">
        <v>1588</v>
      </c>
      <c r="BZ95" t="s">
        <v>2986</v>
      </c>
      <c r="CA95" s="2" t="s">
        <v>2962</v>
      </c>
      <c r="CB95" s="2" t="s">
        <v>2964</v>
      </c>
      <c r="CC95" s="2" t="s">
        <v>2963</v>
      </c>
      <c r="CD95" s="2" t="s">
        <v>2963</v>
      </c>
      <c r="CE95" t="s">
        <v>2963</v>
      </c>
      <c r="CF95" s="2" t="s">
        <v>268</v>
      </c>
      <c r="CG95" s="7"/>
      <c r="CH95" s="2" t="s">
        <v>268</v>
      </c>
      <c r="CI95" s="2"/>
      <c r="CJ95" s="2" t="s">
        <v>268</v>
      </c>
      <c r="CK95" s="2" t="s">
        <v>268</v>
      </c>
      <c r="CM95" s="36" t="s">
        <v>1542</v>
      </c>
      <c r="CN95" s="36" t="s">
        <v>1518</v>
      </c>
      <c r="CO95" s="7"/>
      <c r="CP95" s="36" t="s">
        <v>1369</v>
      </c>
      <c r="CQ95" s="2" t="s">
        <v>2966</v>
      </c>
      <c r="CR95" s="36" t="s">
        <v>1099</v>
      </c>
      <c r="CS95" s="7" t="s">
        <v>576</v>
      </c>
      <c r="CV95" s="2"/>
      <c r="CZ95" s="7"/>
      <c r="DC95" s="7" t="s">
        <v>1044</v>
      </c>
      <c r="DD95" s="2" t="s">
        <v>268</v>
      </c>
      <c r="DE95" s="7"/>
      <c r="DF95" s="2" t="s">
        <v>268</v>
      </c>
      <c r="DG95" s="7"/>
      <c r="DH95" s="2" t="s">
        <v>268</v>
      </c>
      <c r="DI95" s="7"/>
      <c r="DJ95" s="7" t="s">
        <v>1188</v>
      </c>
      <c r="DK95" s="7" t="s">
        <v>1189</v>
      </c>
      <c r="DL95" s="7" t="s">
        <v>1189</v>
      </c>
      <c r="DM95" s="7" t="s">
        <v>1216</v>
      </c>
      <c r="DN95" s="7" t="s">
        <v>1022</v>
      </c>
      <c r="DO95" s="7" t="s">
        <v>963</v>
      </c>
      <c r="DP95" s="36" t="s">
        <v>873</v>
      </c>
      <c r="DQ95" s="6" t="s">
        <v>276</v>
      </c>
      <c r="DR95" s="7" t="s">
        <v>424</v>
      </c>
      <c r="DS95" s="2" t="s">
        <v>267</v>
      </c>
      <c r="DT95" s="7"/>
      <c r="DU95" s="7" t="s">
        <v>689</v>
      </c>
      <c r="DV95" t="s">
        <v>2995</v>
      </c>
    </row>
    <row r="96" spans="1:128" ht="12" customHeight="1" thickBot="1">
      <c r="A96" s="2" t="s">
        <v>266</v>
      </c>
      <c r="B96" s="2" t="s">
        <v>267</v>
      </c>
      <c r="C96" s="2" t="s">
        <v>267</v>
      </c>
      <c r="D96" s="2" t="s">
        <v>904</v>
      </c>
      <c r="E96" s="2"/>
      <c r="F96" s="3" t="s">
        <v>267</v>
      </c>
      <c r="G96" s="2" t="s">
        <v>268</v>
      </c>
      <c r="I96" s="3"/>
      <c r="J96" s="18"/>
      <c r="K96" s="2"/>
      <c r="L96" s="2" t="s">
        <v>1697</v>
      </c>
      <c r="M96" s="2" t="s">
        <v>1698</v>
      </c>
      <c r="N96" s="3">
        <v>41</v>
      </c>
      <c r="O96" s="5">
        <f t="shared" si="2"/>
        <v>40</v>
      </c>
      <c r="Q96" s="3" t="s">
        <v>2888</v>
      </c>
      <c r="R96" s="3"/>
      <c r="S96" s="6" t="s">
        <v>270</v>
      </c>
      <c r="U96" s="3" t="s">
        <v>2546</v>
      </c>
      <c r="W96" s="2"/>
      <c r="X96" s="2" t="s">
        <v>267</v>
      </c>
      <c r="Z96" s="2"/>
      <c r="AA96" s="3"/>
      <c r="AB96" s="2"/>
      <c r="AC96" s="5"/>
      <c r="AD96" s="3"/>
      <c r="AE96" s="2"/>
      <c r="AF96" t="s">
        <v>267</v>
      </c>
      <c r="AJ96" s="15"/>
      <c r="AK96" t="s">
        <v>267</v>
      </c>
      <c r="AQ96" t="s">
        <v>2891</v>
      </c>
      <c r="AS96" s="2" t="s">
        <v>2159</v>
      </c>
      <c r="AT96" s="2"/>
      <c r="AV96" s="2" t="s">
        <v>268</v>
      </c>
      <c r="AW96" s="2"/>
      <c r="AY96" s="7"/>
      <c r="AZ96" s="2" t="s">
        <v>2893</v>
      </c>
      <c r="BA96" s="7" t="s">
        <v>1626</v>
      </c>
      <c r="BB96" s="2" t="s">
        <v>2958</v>
      </c>
      <c r="BC96" s="2" t="s">
        <v>267</v>
      </c>
      <c r="BD96" s="7"/>
      <c r="BE96" s="2"/>
      <c r="BF96" s="2"/>
      <c r="BG96" s="7"/>
      <c r="BH96" s="2" t="s">
        <v>1839</v>
      </c>
      <c r="BI96" s="2" t="s">
        <v>268</v>
      </c>
      <c r="BJ96" s="7" t="s">
        <v>1304</v>
      </c>
      <c r="BK96" s="6" t="s">
        <v>277</v>
      </c>
      <c r="BL96" t="s">
        <v>3159</v>
      </c>
      <c r="BN96" s="2" t="s">
        <v>2961</v>
      </c>
      <c r="BO96" s="7" t="s">
        <v>1512</v>
      </c>
      <c r="BP96" t="s">
        <v>1839</v>
      </c>
      <c r="BQ96" s="7"/>
      <c r="BR96" s="2" t="s">
        <v>2904</v>
      </c>
      <c r="BS96" s="7" t="s">
        <v>1560</v>
      </c>
      <c r="BT96" s="2" t="s">
        <v>2917</v>
      </c>
      <c r="BU96" s="7" t="s">
        <v>1147</v>
      </c>
      <c r="BV96" s="2" t="s">
        <v>2893</v>
      </c>
      <c r="BW96" s="7" t="s">
        <v>1562</v>
      </c>
      <c r="BX96" s="7" t="s">
        <v>1681</v>
      </c>
      <c r="BY96" s="7" t="s">
        <v>1611</v>
      </c>
      <c r="BZ96" t="s">
        <v>2942</v>
      </c>
      <c r="CA96" s="2" t="s">
        <v>2994</v>
      </c>
      <c r="CB96" s="2" t="s">
        <v>2963</v>
      </c>
      <c r="CC96" s="2" t="s">
        <v>2964</v>
      </c>
      <c r="CD96" s="2" t="s">
        <v>2991</v>
      </c>
      <c r="CE96" t="s">
        <v>2964</v>
      </c>
      <c r="CF96" s="2" t="s">
        <v>267</v>
      </c>
      <c r="CG96" s="7" t="s">
        <v>1365</v>
      </c>
      <c r="CH96" s="2" t="s">
        <v>268</v>
      </c>
      <c r="CI96" s="2"/>
      <c r="CJ96" s="2" t="s">
        <v>268</v>
      </c>
      <c r="CK96" s="2" t="s">
        <v>268</v>
      </c>
      <c r="CM96" s="7" t="s">
        <v>1565</v>
      </c>
      <c r="CN96" s="7" t="s">
        <v>1543</v>
      </c>
      <c r="CO96" s="7"/>
      <c r="CP96" s="7" t="s">
        <v>1396</v>
      </c>
      <c r="CQ96" s="2" t="s">
        <v>2966</v>
      </c>
      <c r="CR96" s="7" t="s">
        <v>1128</v>
      </c>
      <c r="CS96" s="7" t="s">
        <v>608</v>
      </c>
      <c r="CV96" s="2"/>
      <c r="CZ96" s="7"/>
      <c r="DC96" s="7" t="s">
        <v>1074</v>
      </c>
      <c r="DD96" s="2" t="s">
        <v>268</v>
      </c>
      <c r="DE96" s="7"/>
      <c r="DF96" s="2" t="s">
        <v>2970</v>
      </c>
      <c r="DG96" s="7" t="s">
        <v>866</v>
      </c>
      <c r="DH96" s="2" t="s">
        <v>2966</v>
      </c>
      <c r="DI96" s="36" t="s">
        <v>712</v>
      </c>
      <c r="DJ96" s="7" t="s">
        <v>1213</v>
      </c>
      <c r="DK96" s="7" t="s">
        <v>1214</v>
      </c>
      <c r="DL96" s="7" t="s">
        <v>1215</v>
      </c>
      <c r="DM96" s="7" t="s">
        <v>1241</v>
      </c>
      <c r="DN96" s="7" t="s">
        <v>1052</v>
      </c>
      <c r="DO96" s="7" t="s">
        <v>993</v>
      </c>
      <c r="DP96" s="7" t="s">
        <v>903</v>
      </c>
      <c r="DQ96" s="6" t="s">
        <v>323</v>
      </c>
      <c r="DR96" s="7"/>
      <c r="DS96" s="2" t="s">
        <v>267</v>
      </c>
      <c r="DT96" s="7"/>
      <c r="DU96" s="7"/>
      <c r="DV96" t="s">
        <v>267</v>
      </c>
      <c r="DX96" t="s">
        <v>3080</v>
      </c>
    </row>
    <row r="97" spans="1:128" ht="12" customHeight="1" thickBot="1">
      <c r="A97" s="2" t="s">
        <v>266</v>
      </c>
      <c r="B97" s="2" t="s">
        <v>267</v>
      </c>
      <c r="C97" s="2" t="s">
        <v>267</v>
      </c>
      <c r="D97" s="2" t="s">
        <v>904</v>
      </c>
      <c r="E97" s="2"/>
      <c r="F97" s="3" t="s">
        <v>267</v>
      </c>
      <c r="G97" s="2" t="s">
        <v>267</v>
      </c>
      <c r="H97" t="s">
        <v>2683</v>
      </c>
      <c r="I97" s="3"/>
      <c r="J97" s="18"/>
      <c r="K97" s="2" t="s">
        <v>3160</v>
      </c>
      <c r="L97" s="2" t="s">
        <v>906</v>
      </c>
      <c r="M97" s="2" t="s">
        <v>1698</v>
      </c>
      <c r="N97" s="3">
        <v>48</v>
      </c>
      <c r="O97" s="5">
        <f t="shared" si="2"/>
        <v>40</v>
      </c>
      <c r="Q97" s="3" t="s">
        <v>2925</v>
      </c>
      <c r="R97" s="3"/>
      <c r="S97" s="6" t="s">
        <v>270</v>
      </c>
      <c r="U97" s="3" t="s">
        <v>3013</v>
      </c>
      <c r="W97" s="2" t="s">
        <v>267</v>
      </c>
      <c r="X97" s="2" t="s">
        <v>268</v>
      </c>
      <c r="Z97" s="2" t="s">
        <v>268</v>
      </c>
      <c r="AA97" s="3"/>
      <c r="AB97" s="2" t="s">
        <v>267</v>
      </c>
      <c r="AC97" s="5" t="s">
        <v>3161</v>
      </c>
      <c r="AD97" s="3" t="s">
        <v>2984</v>
      </c>
      <c r="AE97" s="2"/>
      <c r="AF97" t="s">
        <v>267</v>
      </c>
      <c r="AJ97" s="15"/>
      <c r="AK97" t="s">
        <v>267</v>
      </c>
      <c r="AQ97" t="s">
        <v>3094</v>
      </c>
      <c r="AR97" t="s">
        <v>3162</v>
      </c>
      <c r="AS97" s="2" t="s">
        <v>2892</v>
      </c>
      <c r="AT97" s="2"/>
      <c r="AV97" s="2" t="s">
        <v>268</v>
      </c>
      <c r="AW97" s="2"/>
      <c r="AY97" s="7"/>
      <c r="AZ97" s="2" t="s">
        <v>1839</v>
      </c>
      <c r="BA97" s="7"/>
      <c r="BB97" s="2" t="s">
        <v>2942</v>
      </c>
      <c r="BC97" s="2" t="s">
        <v>268</v>
      </c>
      <c r="BD97" s="7" t="s">
        <v>1410</v>
      </c>
      <c r="BE97" s="2" t="s">
        <v>1839</v>
      </c>
      <c r="BF97" s="2" t="s">
        <v>268</v>
      </c>
      <c r="BG97" s="7" t="s">
        <v>628</v>
      </c>
      <c r="BH97" s="2" t="s">
        <v>1839</v>
      </c>
      <c r="BI97" s="2" t="s">
        <v>268</v>
      </c>
      <c r="BJ97" s="7"/>
      <c r="BK97" s="6" t="s">
        <v>283</v>
      </c>
      <c r="BN97" s="2" t="s">
        <v>2961</v>
      </c>
      <c r="BO97" s="7"/>
      <c r="BP97" t="s">
        <v>1839</v>
      </c>
      <c r="BQ97" s="7"/>
      <c r="BR97" s="2" t="s">
        <v>2904</v>
      </c>
      <c r="BS97" s="7"/>
      <c r="BT97" s="2" t="s">
        <v>2903</v>
      </c>
      <c r="BU97" s="7"/>
      <c r="BV97" s="2" t="s">
        <v>1839</v>
      </c>
      <c r="BW97" s="7"/>
      <c r="BX97" s="7" t="s">
        <v>268</v>
      </c>
      <c r="BY97" s="7"/>
      <c r="BZ97" t="s">
        <v>1839</v>
      </c>
      <c r="CA97" s="2" t="s">
        <v>2994</v>
      </c>
      <c r="CB97" s="2" t="s">
        <v>2963</v>
      </c>
      <c r="CC97" s="2" t="s">
        <v>2963</v>
      </c>
      <c r="CD97" s="2" t="s">
        <v>2964</v>
      </c>
      <c r="CE97" t="s">
        <v>2963</v>
      </c>
      <c r="CF97" s="2" t="s">
        <v>267</v>
      </c>
      <c r="CG97" s="7"/>
      <c r="CH97" s="2" t="s">
        <v>268</v>
      </c>
      <c r="CI97" s="2"/>
      <c r="CJ97" s="2" t="s">
        <v>268</v>
      </c>
      <c r="CK97" s="2" t="s">
        <v>268</v>
      </c>
      <c r="CM97" s="7" t="s">
        <v>1590</v>
      </c>
      <c r="CN97" s="7" t="s">
        <v>1566</v>
      </c>
      <c r="CO97" s="7"/>
      <c r="CP97" s="7" t="s">
        <v>1420</v>
      </c>
      <c r="CQ97" s="2" t="s">
        <v>2970</v>
      </c>
      <c r="CR97" s="7"/>
      <c r="CS97" s="7"/>
      <c r="CT97" t="s">
        <v>3031</v>
      </c>
      <c r="CV97" s="2" t="s">
        <v>268</v>
      </c>
      <c r="CW97" t="s">
        <v>3032</v>
      </c>
      <c r="CX97" t="s">
        <v>268</v>
      </c>
      <c r="CZ97" s="7"/>
      <c r="DA97" t="s">
        <v>276</v>
      </c>
      <c r="DB97" t="s">
        <v>3163</v>
      </c>
      <c r="DC97" s="7"/>
      <c r="DD97" s="2" t="s">
        <v>267</v>
      </c>
      <c r="DE97" s="7"/>
      <c r="DF97" s="2" t="s">
        <v>2970</v>
      </c>
      <c r="DG97" s="7"/>
      <c r="DH97" s="2" t="s">
        <v>2970</v>
      </c>
      <c r="DI97" s="7"/>
      <c r="DJ97" s="7" t="s">
        <v>1238</v>
      </c>
      <c r="DK97" s="7" t="s">
        <v>1239</v>
      </c>
      <c r="DL97" s="7" t="s">
        <v>1240</v>
      </c>
      <c r="DM97" s="7"/>
      <c r="DN97" s="7"/>
      <c r="DO97" s="7"/>
      <c r="DP97" s="7"/>
      <c r="DQ97" s="6" t="s">
        <v>324</v>
      </c>
      <c r="DR97" s="7"/>
      <c r="DS97" s="2" t="s">
        <v>267</v>
      </c>
      <c r="DT97" s="7"/>
      <c r="DU97" s="7"/>
      <c r="DV97" t="s">
        <v>267</v>
      </c>
      <c r="DW97" t="s">
        <v>2995</v>
      </c>
    </row>
    <row r="98" spans="1:128" ht="12" customHeight="1" thickBot="1">
      <c r="A98" s="2" t="s">
        <v>269</v>
      </c>
      <c r="B98" s="2" t="s">
        <v>267</v>
      </c>
      <c r="C98" s="2" t="s">
        <v>267</v>
      </c>
      <c r="D98" s="2" t="s">
        <v>904</v>
      </c>
      <c r="E98" s="2"/>
      <c r="F98" s="3" t="s">
        <v>267</v>
      </c>
      <c r="G98" s="2" t="s">
        <v>268</v>
      </c>
      <c r="I98" s="3"/>
      <c r="J98" s="18"/>
      <c r="K98" s="2"/>
      <c r="L98" s="2" t="s">
        <v>906</v>
      </c>
      <c r="M98" s="2" t="s">
        <v>1698</v>
      </c>
      <c r="N98" s="3">
        <v>55</v>
      </c>
      <c r="O98" s="5">
        <f t="shared" ref="O98:O129" si="3">FLOOR(N98/10,1)*10</f>
        <v>50</v>
      </c>
      <c r="P98" t="s">
        <v>3164</v>
      </c>
      <c r="Q98" s="3" t="s">
        <v>1701</v>
      </c>
      <c r="R98" s="3" t="s">
        <v>1701</v>
      </c>
      <c r="S98" s="6" t="s">
        <v>270</v>
      </c>
      <c r="U98" s="3" t="s">
        <v>2546</v>
      </c>
      <c r="W98" s="2"/>
      <c r="X98" s="2" t="s">
        <v>267</v>
      </c>
      <c r="Z98" s="2"/>
      <c r="AA98" s="3"/>
      <c r="AB98" s="2"/>
      <c r="AC98" s="5"/>
      <c r="AD98" s="3"/>
      <c r="AE98" s="2"/>
      <c r="AF98" t="s">
        <v>267</v>
      </c>
      <c r="AJ98" s="15"/>
      <c r="AK98" t="s">
        <v>268</v>
      </c>
      <c r="AL98">
        <v>2015</v>
      </c>
      <c r="AM98">
        <v>22</v>
      </c>
      <c r="AN98" t="s">
        <v>2939</v>
      </c>
      <c r="AO98" t="s">
        <v>2909</v>
      </c>
      <c r="AQ98" t="s">
        <v>2891</v>
      </c>
      <c r="AS98" s="2" t="s">
        <v>2892</v>
      </c>
      <c r="AT98" s="2" t="s">
        <v>268</v>
      </c>
      <c r="AV98" s="2" t="s">
        <v>2160</v>
      </c>
      <c r="AW98" s="2" t="s">
        <v>2942</v>
      </c>
      <c r="AX98" t="s">
        <v>268</v>
      </c>
      <c r="AY98" s="7" t="s">
        <v>815</v>
      </c>
      <c r="AZ98" s="2" t="s">
        <v>2942</v>
      </c>
      <c r="BA98" s="7" t="s">
        <v>1650</v>
      </c>
      <c r="BB98" s="2" t="s">
        <v>2893</v>
      </c>
      <c r="BC98" s="2" t="s">
        <v>267</v>
      </c>
      <c r="BD98" s="7"/>
      <c r="BE98" s="2"/>
      <c r="BF98" s="2"/>
      <c r="BG98" s="7"/>
      <c r="BH98" s="2" t="s">
        <v>1839</v>
      </c>
      <c r="BI98" s="2" t="s">
        <v>267</v>
      </c>
      <c r="BJ98" s="7"/>
      <c r="BK98" s="6" t="s">
        <v>310</v>
      </c>
      <c r="BL98" t="s">
        <v>3165</v>
      </c>
      <c r="BN98" s="2" t="s">
        <v>2940</v>
      </c>
      <c r="BO98" s="7" t="s">
        <v>1535</v>
      </c>
      <c r="BP98" t="s">
        <v>2917</v>
      </c>
      <c r="BQ98" s="7" t="s">
        <v>913</v>
      </c>
      <c r="BR98" s="2" t="s">
        <v>2918</v>
      </c>
      <c r="BS98" s="7" t="s">
        <v>1584</v>
      </c>
      <c r="BT98" s="2" t="s">
        <v>1839</v>
      </c>
      <c r="BU98" s="7"/>
      <c r="BV98" s="2" t="s">
        <v>2893</v>
      </c>
      <c r="BW98" s="7" t="s">
        <v>1586</v>
      </c>
      <c r="BX98" s="7" t="s">
        <v>1732</v>
      </c>
      <c r="BY98" s="7" t="s">
        <v>1634</v>
      </c>
      <c r="BZ98" t="s">
        <v>2975</v>
      </c>
      <c r="CA98" s="2" t="s">
        <v>2962</v>
      </c>
      <c r="CB98" s="2" t="s">
        <v>2963</v>
      </c>
      <c r="CC98" s="2" t="s">
        <v>2964</v>
      </c>
      <c r="CD98" s="2" t="s">
        <v>2991</v>
      </c>
      <c r="CE98" t="s">
        <v>2963</v>
      </c>
      <c r="CF98" s="2" t="s">
        <v>267</v>
      </c>
      <c r="CG98" s="7" t="s">
        <v>1392</v>
      </c>
      <c r="CH98" s="2" t="s">
        <v>268</v>
      </c>
      <c r="CI98" s="2"/>
      <c r="CJ98" s="2" t="s">
        <v>268</v>
      </c>
      <c r="CK98" s="2" t="s">
        <v>268</v>
      </c>
      <c r="CM98" s="7"/>
      <c r="CN98" s="7"/>
      <c r="CO98" s="7"/>
      <c r="CP98" s="7"/>
      <c r="CQ98" s="2"/>
      <c r="CR98" s="7"/>
      <c r="CS98" s="7"/>
      <c r="CV98" s="2"/>
      <c r="CZ98" s="7"/>
      <c r="DC98" s="7"/>
      <c r="DD98" s="2"/>
      <c r="DE98" s="7"/>
      <c r="DF98" s="2"/>
      <c r="DG98" s="7"/>
      <c r="DH98" s="2" t="s">
        <v>2966</v>
      </c>
      <c r="DI98" s="7"/>
      <c r="DJ98" s="7"/>
      <c r="DK98" s="7"/>
      <c r="DL98" s="7"/>
      <c r="DM98" s="7"/>
      <c r="DN98" s="7"/>
      <c r="DO98" s="7"/>
      <c r="DP98" s="7"/>
      <c r="DQ98" s="6"/>
      <c r="DR98" s="7"/>
      <c r="DS98" s="2"/>
      <c r="DT98" s="7"/>
      <c r="DU98" s="7"/>
    </row>
    <row r="99" spans="1:128" ht="12" customHeight="1" thickBot="1">
      <c r="A99" s="2" t="s">
        <v>269</v>
      </c>
      <c r="B99" s="2" t="s">
        <v>267</v>
      </c>
      <c r="C99" s="2" t="s">
        <v>267</v>
      </c>
      <c r="D99" s="2" t="s">
        <v>904</v>
      </c>
      <c r="E99" s="2"/>
      <c r="F99" s="3" t="s">
        <v>267</v>
      </c>
      <c r="G99" s="2" t="s">
        <v>268</v>
      </c>
      <c r="I99" s="3"/>
      <c r="J99" s="18"/>
      <c r="K99" s="2"/>
      <c r="L99" s="2" t="s">
        <v>3071</v>
      </c>
      <c r="M99" s="2" t="s">
        <v>1698</v>
      </c>
      <c r="N99" s="3">
        <v>46</v>
      </c>
      <c r="O99" s="5">
        <f t="shared" si="3"/>
        <v>40</v>
      </c>
      <c r="P99" t="s">
        <v>3166</v>
      </c>
      <c r="Q99" s="3" t="s">
        <v>1701</v>
      </c>
      <c r="R99" s="3" t="s">
        <v>1701</v>
      </c>
      <c r="S99" s="6" t="s">
        <v>270</v>
      </c>
      <c r="U99" s="3" t="s">
        <v>2546</v>
      </c>
      <c r="W99" s="2"/>
      <c r="X99" s="2" t="s">
        <v>267</v>
      </c>
      <c r="Z99" s="2"/>
      <c r="AA99" s="3"/>
      <c r="AB99" s="2"/>
      <c r="AC99" s="5"/>
      <c r="AD99" s="3"/>
      <c r="AE99" s="2"/>
      <c r="AF99" t="s">
        <v>267</v>
      </c>
      <c r="AJ99" s="15"/>
      <c r="AK99" t="s">
        <v>267</v>
      </c>
      <c r="AQ99" t="s">
        <v>2891</v>
      </c>
      <c r="AS99" s="2" t="s">
        <v>2892</v>
      </c>
      <c r="AT99" s="2"/>
      <c r="AV99" s="2" t="s">
        <v>268</v>
      </c>
      <c r="AW99" s="2"/>
      <c r="AY99" s="7"/>
      <c r="AZ99" s="2" t="s">
        <v>2942</v>
      </c>
      <c r="BA99" s="7" t="s">
        <v>1673</v>
      </c>
      <c r="BB99" s="2" t="s">
        <v>2975</v>
      </c>
      <c r="BC99" s="2" t="s">
        <v>267</v>
      </c>
      <c r="BD99" s="7"/>
      <c r="BE99" s="2"/>
      <c r="BF99" s="2"/>
      <c r="BG99" s="7"/>
      <c r="BH99" s="2" t="s">
        <v>1839</v>
      </c>
      <c r="BI99" s="2" t="s">
        <v>268</v>
      </c>
      <c r="BJ99" s="7" t="s">
        <v>1330</v>
      </c>
      <c r="BK99" s="6" t="s">
        <v>280</v>
      </c>
      <c r="BN99" s="2" t="s">
        <v>2902</v>
      </c>
      <c r="BO99" s="7" t="s">
        <v>1558</v>
      </c>
      <c r="BP99" t="s">
        <v>1839</v>
      </c>
      <c r="BQ99" s="7"/>
      <c r="BR99" s="2" t="s">
        <v>2904</v>
      </c>
      <c r="BS99" s="7" t="s">
        <v>1609</v>
      </c>
      <c r="BT99" s="2" t="s">
        <v>1839</v>
      </c>
      <c r="BU99" s="7"/>
      <c r="BV99" s="2" t="s">
        <v>2893</v>
      </c>
      <c r="BW99" s="7" t="s">
        <v>289</v>
      </c>
      <c r="BX99" s="7" t="s">
        <v>267</v>
      </c>
      <c r="BY99" s="7" t="s">
        <v>1658</v>
      </c>
      <c r="BZ99" t="s">
        <v>2975</v>
      </c>
      <c r="CA99" s="2" t="s">
        <v>2994</v>
      </c>
      <c r="CB99" s="2" t="s">
        <v>2963</v>
      </c>
      <c r="CC99" s="2" t="s">
        <v>2963</v>
      </c>
      <c r="CD99" s="2" t="s">
        <v>2963</v>
      </c>
      <c r="CE99" t="s">
        <v>2963</v>
      </c>
      <c r="CF99" s="2" t="s">
        <v>267</v>
      </c>
      <c r="CG99" s="7" t="s">
        <v>1418</v>
      </c>
      <c r="CH99" s="2" t="s">
        <v>1881</v>
      </c>
      <c r="CI99" s="2" t="s">
        <v>267</v>
      </c>
      <c r="CJ99" s="2" t="s">
        <v>268</v>
      </c>
      <c r="CK99" s="2" t="s">
        <v>268</v>
      </c>
      <c r="CM99" s="7" t="s">
        <v>1613</v>
      </c>
      <c r="CN99" s="7" t="s">
        <v>1591</v>
      </c>
      <c r="CO99" s="7"/>
      <c r="CP99" s="7" t="s">
        <v>1447</v>
      </c>
      <c r="CQ99" s="2" t="s">
        <v>2966</v>
      </c>
      <c r="CR99" s="7"/>
      <c r="CS99" s="7"/>
      <c r="CV99" s="2"/>
      <c r="CZ99" s="7"/>
      <c r="DC99" s="7"/>
      <c r="DD99" s="2"/>
      <c r="DE99" s="7"/>
      <c r="DF99" s="2"/>
      <c r="DG99" s="7"/>
      <c r="DH99" s="2"/>
      <c r="DI99" s="7"/>
      <c r="DJ99" s="7"/>
      <c r="DK99" s="7"/>
      <c r="DL99" s="7"/>
      <c r="DM99" s="7"/>
      <c r="DN99" s="7"/>
      <c r="DO99" s="7"/>
      <c r="DP99" s="7"/>
      <c r="DQ99" s="6"/>
      <c r="DR99" s="7"/>
      <c r="DS99" s="2"/>
      <c r="DT99" s="7"/>
      <c r="DU99" s="7"/>
    </row>
    <row r="100" spans="1:128" ht="12" customHeight="1" thickBot="1">
      <c r="A100" s="2" t="s">
        <v>269</v>
      </c>
      <c r="B100" s="2" t="s">
        <v>267</v>
      </c>
      <c r="C100" s="2" t="s">
        <v>267</v>
      </c>
      <c r="D100" s="2" t="s">
        <v>3026</v>
      </c>
      <c r="E100" s="2"/>
      <c r="F100" s="3" t="s">
        <v>267</v>
      </c>
      <c r="G100" s="2" t="s">
        <v>267</v>
      </c>
      <c r="H100" t="s">
        <v>2683</v>
      </c>
      <c r="I100" s="3"/>
      <c r="J100" s="18"/>
      <c r="K100" s="2" t="s">
        <v>3167</v>
      </c>
      <c r="L100" s="2" t="s">
        <v>1697</v>
      </c>
      <c r="M100" s="2" t="s">
        <v>2894</v>
      </c>
      <c r="N100" s="3">
        <v>35</v>
      </c>
      <c r="O100" s="5">
        <f t="shared" si="3"/>
        <v>30</v>
      </c>
      <c r="P100">
        <v>33</v>
      </c>
      <c r="Q100" s="3" t="s">
        <v>1701</v>
      </c>
      <c r="R100" s="3" t="s">
        <v>1701</v>
      </c>
      <c r="S100" s="6" t="s">
        <v>270</v>
      </c>
      <c r="U100" s="3" t="s">
        <v>2546</v>
      </c>
      <c r="W100" s="2"/>
      <c r="X100" s="2" t="s">
        <v>267</v>
      </c>
      <c r="Z100" s="2"/>
      <c r="AA100" s="3"/>
      <c r="AB100" s="2"/>
      <c r="AC100" s="5"/>
      <c r="AD100" s="3"/>
      <c r="AE100" s="2"/>
      <c r="AF100" t="s">
        <v>2157</v>
      </c>
      <c r="AG100" t="s">
        <v>3168</v>
      </c>
      <c r="AI100" t="s">
        <v>3169</v>
      </c>
      <c r="AJ100" s="30">
        <v>15</v>
      </c>
      <c r="AK100" t="s">
        <v>267</v>
      </c>
      <c r="AQ100" t="s">
        <v>2891</v>
      </c>
      <c r="AS100" s="2" t="s">
        <v>2935</v>
      </c>
      <c r="AT100" s="2"/>
      <c r="AV100" s="2" t="s">
        <v>2911</v>
      </c>
      <c r="AW100" s="2" t="s">
        <v>2986</v>
      </c>
      <c r="AX100" t="s">
        <v>267</v>
      </c>
      <c r="AY100" s="7"/>
      <c r="AZ100" s="2" t="s">
        <v>2942</v>
      </c>
      <c r="BA100" s="7" t="s">
        <v>1699</v>
      </c>
      <c r="BB100" s="2" t="s">
        <v>1839</v>
      </c>
      <c r="BC100" s="2" t="s">
        <v>267</v>
      </c>
      <c r="BD100" s="7"/>
      <c r="BE100" s="2"/>
      <c r="BF100" s="2"/>
      <c r="BG100" s="7"/>
      <c r="BH100" s="2" t="s">
        <v>2942</v>
      </c>
      <c r="BI100" s="2" t="s">
        <v>268</v>
      </c>
      <c r="BJ100" s="7" t="s">
        <v>1358</v>
      </c>
      <c r="BK100" s="6" t="s">
        <v>280</v>
      </c>
      <c r="BN100" s="2" t="s">
        <v>2902</v>
      </c>
      <c r="BO100" s="7" t="s">
        <v>1582</v>
      </c>
      <c r="BP100" t="s">
        <v>1839</v>
      </c>
      <c r="BQ100" s="7"/>
      <c r="BR100" s="2" t="s">
        <v>2918</v>
      </c>
      <c r="BS100" s="7" t="s">
        <v>1631</v>
      </c>
      <c r="BT100" s="2" t="s">
        <v>2917</v>
      </c>
      <c r="BU100" s="7" t="s">
        <v>1175</v>
      </c>
      <c r="BV100" s="2" t="s">
        <v>2975</v>
      </c>
      <c r="BW100" s="7" t="s">
        <v>1633</v>
      </c>
      <c r="BX100" s="7" t="s">
        <v>1775</v>
      </c>
      <c r="BY100" s="7" t="s">
        <v>1682</v>
      </c>
      <c r="BZ100" t="s">
        <v>2958</v>
      </c>
      <c r="CA100" s="2" t="s">
        <v>2962</v>
      </c>
      <c r="CB100" s="2" t="s">
        <v>2963</v>
      </c>
      <c r="CC100" s="2" t="s">
        <v>2964</v>
      </c>
      <c r="CD100" s="2" t="s">
        <v>2963</v>
      </c>
      <c r="CE100" t="s">
        <v>2963</v>
      </c>
      <c r="CF100" s="2" t="s">
        <v>267</v>
      </c>
      <c r="CG100" s="7" t="s">
        <v>1444</v>
      </c>
      <c r="CH100" s="2" t="s">
        <v>1881</v>
      </c>
      <c r="CI100" s="2" t="s">
        <v>268</v>
      </c>
      <c r="CJ100" s="2" t="s">
        <v>268</v>
      </c>
      <c r="CK100" s="2" t="s">
        <v>268</v>
      </c>
      <c r="CM100" s="7" t="s">
        <v>1636</v>
      </c>
      <c r="CN100" s="7" t="s">
        <v>1614</v>
      </c>
      <c r="CO100" s="7"/>
      <c r="CP100" s="7" t="s">
        <v>1472</v>
      </c>
      <c r="CQ100" s="2" t="s">
        <v>2966</v>
      </c>
      <c r="CR100" s="7" t="s">
        <v>1156</v>
      </c>
      <c r="CS100" s="7"/>
      <c r="CT100" t="s">
        <v>3053</v>
      </c>
      <c r="CV100" s="2" t="s">
        <v>267</v>
      </c>
      <c r="CW100" t="s">
        <v>3032</v>
      </c>
      <c r="CX100" t="s">
        <v>267</v>
      </c>
      <c r="CZ100" s="7"/>
      <c r="DA100" t="s">
        <v>3138</v>
      </c>
      <c r="DC100" s="7" t="s">
        <v>1101</v>
      </c>
      <c r="DD100" s="2" t="s">
        <v>268</v>
      </c>
      <c r="DE100" s="7"/>
      <c r="DF100" s="2" t="s">
        <v>2966</v>
      </c>
      <c r="DG100" s="7" t="s">
        <v>895</v>
      </c>
      <c r="DH100" s="2"/>
      <c r="DI100" s="7" t="s">
        <v>744</v>
      </c>
      <c r="DJ100" s="7" t="s">
        <v>1266</v>
      </c>
      <c r="DK100" s="7" t="s">
        <v>1267</v>
      </c>
      <c r="DL100" s="7" t="s">
        <v>1268</v>
      </c>
      <c r="DM100" s="7" t="s">
        <v>1269</v>
      </c>
      <c r="DN100" s="7" t="s">
        <v>1081</v>
      </c>
      <c r="DO100" s="7" t="s">
        <v>1023</v>
      </c>
      <c r="DP100" s="7" t="s">
        <v>934</v>
      </c>
      <c r="DQ100" s="6" t="s">
        <v>325</v>
      </c>
      <c r="DR100" s="7"/>
      <c r="DS100" s="2" t="s">
        <v>268</v>
      </c>
      <c r="DT100" s="7" t="s">
        <v>425</v>
      </c>
      <c r="DU100" s="7"/>
      <c r="DV100" t="s">
        <v>267</v>
      </c>
      <c r="DX100" t="s">
        <v>3080</v>
      </c>
    </row>
    <row r="101" spans="1:128" ht="12" customHeight="1" thickBot="1">
      <c r="A101" s="2" t="s">
        <v>266</v>
      </c>
      <c r="B101" s="2" t="s">
        <v>267</v>
      </c>
      <c r="C101" s="2" t="s">
        <v>267</v>
      </c>
      <c r="D101" s="2" t="s">
        <v>904</v>
      </c>
      <c r="E101" s="2"/>
      <c r="F101" s="3" t="s">
        <v>267</v>
      </c>
      <c r="G101" s="2" t="s">
        <v>268</v>
      </c>
      <c r="I101" s="3"/>
      <c r="J101" s="18"/>
      <c r="K101" s="2"/>
      <c r="L101" s="2" t="s">
        <v>2949</v>
      </c>
      <c r="M101" s="2" t="s">
        <v>1698</v>
      </c>
      <c r="N101" s="3">
        <v>32</v>
      </c>
      <c r="O101" s="5">
        <f t="shared" si="3"/>
        <v>30</v>
      </c>
      <c r="Q101" s="3" t="s">
        <v>2888</v>
      </c>
      <c r="R101" s="3"/>
      <c r="S101" s="6" t="s">
        <v>270</v>
      </c>
      <c r="U101" s="3" t="s">
        <v>2546</v>
      </c>
      <c r="W101" s="2"/>
      <c r="X101" s="2" t="s">
        <v>268</v>
      </c>
      <c r="Z101" s="2" t="s">
        <v>267</v>
      </c>
      <c r="AA101" s="3">
        <v>3</v>
      </c>
      <c r="AB101" s="2" t="s">
        <v>267</v>
      </c>
      <c r="AC101" s="5" t="s">
        <v>3170</v>
      </c>
      <c r="AD101" s="3" t="s">
        <v>2898</v>
      </c>
      <c r="AE101" s="2"/>
      <c r="AF101" t="s">
        <v>267</v>
      </c>
      <c r="AJ101" s="15"/>
      <c r="AK101" t="s">
        <v>267</v>
      </c>
      <c r="AQ101" t="s">
        <v>2891</v>
      </c>
      <c r="AS101" s="2" t="s">
        <v>2892</v>
      </c>
      <c r="AT101" s="2"/>
      <c r="AV101" s="2" t="s">
        <v>268</v>
      </c>
      <c r="AW101" s="2"/>
      <c r="AY101" s="7"/>
      <c r="AZ101" s="2" t="s">
        <v>1839</v>
      </c>
      <c r="BA101" s="7"/>
      <c r="BB101" s="2" t="s">
        <v>2942</v>
      </c>
      <c r="BC101" s="2" t="s">
        <v>268</v>
      </c>
      <c r="BD101" s="36" t="s">
        <v>1435</v>
      </c>
      <c r="BE101" s="2" t="s">
        <v>1839</v>
      </c>
      <c r="BF101" s="2" t="s">
        <v>268</v>
      </c>
      <c r="BG101" s="36" t="s">
        <v>661</v>
      </c>
      <c r="BH101" s="2" t="s">
        <v>2942</v>
      </c>
      <c r="BI101" s="2" t="s">
        <v>268</v>
      </c>
      <c r="BJ101" s="7" t="s">
        <v>1385</v>
      </c>
      <c r="BK101" s="6" t="s">
        <v>279</v>
      </c>
      <c r="BL101" t="s">
        <v>3171</v>
      </c>
      <c r="BN101" s="2" t="s">
        <v>2902</v>
      </c>
      <c r="BO101" s="7" t="s">
        <v>1607</v>
      </c>
      <c r="BP101" t="s">
        <v>1839</v>
      </c>
      <c r="BQ101" s="7"/>
      <c r="BR101" s="2" t="s">
        <v>2904</v>
      </c>
      <c r="BS101" s="7" t="s">
        <v>1655</v>
      </c>
      <c r="BT101" s="2" t="s">
        <v>2903</v>
      </c>
      <c r="BU101" s="7" t="s">
        <v>1201</v>
      </c>
      <c r="BV101" s="2" t="s">
        <v>1839</v>
      </c>
      <c r="BW101" s="7"/>
      <c r="BX101" s="7" t="s">
        <v>1796</v>
      </c>
      <c r="BY101" s="7" t="s">
        <v>1709</v>
      </c>
      <c r="BZ101" t="s">
        <v>2942</v>
      </c>
      <c r="CA101" s="2" t="s">
        <v>2962</v>
      </c>
      <c r="CB101" s="2" t="s">
        <v>2964</v>
      </c>
      <c r="CC101" s="2" t="s">
        <v>2965</v>
      </c>
      <c r="CD101" s="2" t="s">
        <v>2964</v>
      </c>
      <c r="CE101" t="s">
        <v>2965</v>
      </c>
      <c r="CF101" s="2" t="s">
        <v>267</v>
      </c>
      <c r="CG101" s="7" t="s">
        <v>1469</v>
      </c>
      <c r="CH101" s="2" t="s">
        <v>268</v>
      </c>
      <c r="CI101" s="2"/>
      <c r="CJ101" s="2" t="s">
        <v>268</v>
      </c>
      <c r="CK101" s="2" t="s">
        <v>268</v>
      </c>
      <c r="CM101" s="36" t="s">
        <v>1660</v>
      </c>
      <c r="CN101" s="36" t="s">
        <v>1637</v>
      </c>
      <c r="CO101" s="7" t="s">
        <v>704</v>
      </c>
      <c r="CP101" s="7" t="s">
        <v>1496</v>
      </c>
      <c r="CQ101" s="2" t="s">
        <v>2970</v>
      </c>
      <c r="CR101" s="7" t="s">
        <v>1183</v>
      </c>
      <c r="CS101" s="7"/>
      <c r="CV101" s="2"/>
      <c r="CZ101" s="7"/>
      <c r="DC101" s="7" t="s">
        <v>1130</v>
      </c>
      <c r="DD101" s="2" t="s">
        <v>267</v>
      </c>
      <c r="DE101" s="7" t="s">
        <v>611</v>
      </c>
      <c r="DF101" s="2" t="s">
        <v>2970</v>
      </c>
      <c r="DG101" s="7" t="s">
        <v>926</v>
      </c>
      <c r="DH101" s="2" t="s">
        <v>2966</v>
      </c>
      <c r="DI101" s="7" t="s">
        <v>774</v>
      </c>
      <c r="DJ101" s="7" t="s">
        <v>1293</v>
      </c>
      <c r="DK101" s="7" t="s">
        <v>1294</v>
      </c>
      <c r="DL101" s="36" t="s">
        <v>1295</v>
      </c>
      <c r="DM101" s="7" t="s">
        <v>1296</v>
      </c>
      <c r="DN101" s="7" t="s">
        <v>1108</v>
      </c>
      <c r="DO101" s="7" t="s">
        <v>1053</v>
      </c>
      <c r="DP101" s="7" t="s">
        <v>964</v>
      </c>
      <c r="DQ101" s="6" t="s">
        <v>326</v>
      </c>
      <c r="DR101" s="7"/>
      <c r="DS101" s="2" t="s">
        <v>267</v>
      </c>
      <c r="DT101" s="7"/>
      <c r="DU101" s="7" t="s">
        <v>721</v>
      </c>
      <c r="DV101" t="s">
        <v>267</v>
      </c>
      <c r="DW101" t="s">
        <v>2995</v>
      </c>
      <c r="DX101" t="s">
        <v>3080</v>
      </c>
    </row>
    <row r="102" spans="1:128" ht="12" customHeight="1" thickBot="1">
      <c r="A102" s="2" t="s">
        <v>269</v>
      </c>
      <c r="B102" s="2" t="s">
        <v>267</v>
      </c>
      <c r="C102" s="2" t="s">
        <v>267</v>
      </c>
      <c r="D102" s="2" t="s">
        <v>904</v>
      </c>
      <c r="E102" s="2"/>
      <c r="F102" s="3" t="s">
        <v>267</v>
      </c>
      <c r="G102" s="2" t="s">
        <v>267</v>
      </c>
      <c r="H102" t="s">
        <v>2683</v>
      </c>
      <c r="I102" s="3"/>
      <c r="J102" s="18"/>
      <c r="K102" s="2" t="s">
        <v>3172</v>
      </c>
      <c r="L102" s="2" t="s">
        <v>2924</v>
      </c>
      <c r="M102" s="2" t="s">
        <v>1698</v>
      </c>
      <c r="N102" s="3">
        <v>34</v>
      </c>
      <c r="O102" s="5">
        <f t="shared" si="3"/>
        <v>30</v>
      </c>
      <c r="P102">
        <v>29</v>
      </c>
      <c r="Q102" s="3" t="s">
        <v>2925</v>
      </c>
      <c r="R102" s="3" t="s">
        <v>2925</v>
      </c>
      <c r="S102" s="6" t="s">
        <v>327</v>
      </c>
      <c r="U102" s="3" t="s">
        <v>2546</v>
      </c>
      <c r="W102" s="2"/>
      <c r="X102" s="2" t="s">
        <v>267</v>
      </c>
      <c r="Z102" s="2"/>
      <c r="AA102" s="3"/>
      <c r="AB102" s="2"/>
      <c r="AC102" s="5"/>
      <c r="AD102" s="3"/>
      <c r="AE102" s="2"/>
      <c r="AF102" t="s">
        <v>267</v>
      </c>
      <c r="AJ102" s="15"/>
      <c r="AK102" t="s">
        <v>267</v>
      </c>
      <c r="AQ102" t="s">
        <v>2891</v>
      </c>
      <c r="AS102" s="2" t="s">
        <v>2910</v>
      </c>
      <c r="AT102" s="2"/>
      <c r="AV102" s="2" t="s">
        <v>268</v>
      </c>
      <c r="AW102" s="2"/>
      <c r="AY102" s="7"/>
      <c r="AZ102" s="2" t="s">
        <v>2958</v>
      </c>
      <c r="BA102" s="7" t="s">
        <v>1724</v>
      </c>
      <c r="BB102" s="2" t="s">
        <v>2958</v>
      </c>
      <c r="BC102" s="2" t="s">
        <v>267</v>
      </c>
      <c r="BD102" s="7"/>
      <c r="BE102" s="2"/>
      <c r="BF102" s="2"/>
      <c r="BG102" s="7"/>
      <c r="BH102" s="2" t="s">
        <v>2958</v>
      </c>
      <c r="BI102" s="2" t="s">
        <v>267</v>
      </c>
      <c r="BJ102" s="7"/>
      <c r="BK102" s="6" t="s">
        <v>273</v>
      </c>
      <c r="BL102" t="s">
        <v>3173</v>
      </c>
      <c r="BN102" s="2" t="s">
        <v>3016</v>
      </c>
      <c r="BO102" s="7"/>
      <c r="BP102" t="s">
        <v>1839</v>
      </c>
      <c r="BQ102" s="7"/>
      <c r="BR102" s="2" t="s">
        <v>2918</v>
      </c>
      <c r="BS102" s="7" t="s">
        <v>1678</v>
      </c>
      <c r="BT102" s="2" t="s">
        <v>2917</v>
      </c>
      <c r="BU102" s="7" t="s">
        <v>1227</v>
      </c>
      <c r="BV102" s="2" t="s">
        <v>2986</v>
      </c>
      <c r="BW102" s="7" t="s">
        <v>1657</v>
      </c>
      <c r="BX102" s="7" t="s">
        <v>268</v>
      </c>
      <c r="BY102" s="7" t="s">
        <v>1733</v>
      </c>
      <c r="BZ102" t="s">
        <v>1839</v>
      </c>
      <c r="CA102" s="2" t="s">
        <v>2962</v>
      </c>
      <c r="CB102" s="2" t="s">
        <v>2964</v>
      </c>
      <c r="CC102" s="2" t="s">
        <v>2964</v>
      </c>
      <c r="CD102" s="2" t="s">
        <v>2965</v>
      </c>
      <c r="CE102" t="s">
        <v>2964</v>
      </c>
      <c r="CF102" s="2" t="s">
        <v>267</v>
      </c>
      <c r="CG102" s="7" t="s">
        <v>1493</v>
      </c>
      <c r="CH102" s="2" t="s">
        <v>268</v>
      </c>
      <c r="CI102" s="2"/>
      <c r="CJ102" s="2" t="s">
        <v>268</v>
      </c>
      <c r="CK102" s="2" t="s">
        <v>268</v>
      </c>
      <c r="CM102" s="7" t="s">
        <v>1684</v>
      </c>
      <c r="CN102" s="7" t="s">
        <v>1661</v>
      </c>
      <c r="CO102" s="7"/>
      <c r="CP102" s="7" t="s">
        <v>1519</v>
      </c>
      <c r="CQ102" s="2" t="s">
        <v>2966</v>
      </c>
      <c r="CR102" s="36" t="s">
        <v>1209</v>
      </c>
      <c r="CS102" s="7"/>
      <c r="CT102" t="s">
        <v>3031</v>
      </c>
      <c r="CV102" s="2" t="s">
        <v>267</v>
      </c>
      <c r="CW102" t="s">
        <v>2968</v>
      </c>
      <c r="CZ102" s="7"/>
      <c r="DA102" t="s">
        <v>3054</v>
      </c>
      <c r="DC102" s="7" t="s">
        <v>1157</v>
      </c>
      <c r="DD102" s="2" t="s">
        <v>267</v>
      </c>
      <c r="DE102" s="7" t="s">
        <v>646</v>
      </c>
      <c r="DF102" s="2" t="s">
        <v>2966</v>
      </c>
      <c r="DG102" s="7" t="s">
        <v>956</v>
      </c>
      <c r="DH102" s="2" t="s">
        <v>2966</v>
      </c>
      <c r="DI102" s="7" t="s">
        <v>806</v>
      </c>
      <c r="DJ102" s="7" t="s">
        <v>1319</v>
      </c>
      <c r="DK102" s="7" t="s">
        <v>1320</v>
      </c>
      <c r="DL102" s="7" t="s">
        <v>1321</v>
      </c>
      <c r="DM102" s="7" t="s">
        <v>1322</v>
      </c>
      <c r="DN102" s="7" t="s">
        <v>1137</v>
      </c>
      <c r="DO102" s="7" t="s">
        <v>1082</v>
      </c>
      <c r="DP102" s="7" t="s">
        <v>994</v>
      </c>
      <c r="DQ102" s="6" t="s">
        <v>328</v>
      </c>
      <c r="DR102" s="7"/>
      <c r="DS102" s="2" t="s">
        <v>267</v>
      </c>
      <c r="DT102" s="7"/>
      <c r="DU102" s="36" t="s">
        <v>752</v>
      </c>
      <c r="DV102" t="s">
        <v>267</v>
      </c>
      <c r="DX102" t="s">
        <v>3080</v>
      </c>
    </row>
    <row r="103" spans="1:128" ht="12" customHeight="1" thickBot="1">
      <c r="A103" s="2" t="s">
        <v>266</v>
      </c>
      <c r="B103" s="2" t="s">
        <v>267</v>
      </c>
      <c r="C103" s="2" t="s">
        <v>267</v>
      </c>
      <c r="D103" s="2" t="s">
        <v>904</v>
      </c>
      <c r="E103" s="2"/>
      <c r="F103" s="3" t="s">
        <v>267</v>
      </c>
      <c r="G103" s="2" t="s">
        <v>268</v>
      </c>
      <c r="I103" s="3"/>
      <c r="J103" s="18"/>
      <c r="K103" s="2"/>
      <c r="L103" s="2" t="s">
        <v>2949</v>
      </c>
      <c r="M103" s="2" t="s">
        <v>1698</v>
      </c>
      <c r="N103" s="3">
        <v>28</v>
      </c>
      <c r="O103" s="5">
        <f t="shared" si="3"/>
        <v>20</v>
      </c>
      <c r="Q103" s="3" t="s">
        <v>2888</v>
      </c>
      <c r="R103" s="3"/>
      <c r="S103" s="6" t="s">
        <v>270</v>
      </c>
      <c r="U103" s="3" t="s">
        <v>2546</v>
      </c>
      <c r="W103" s="2"/>
      <c r="X103" s="2" t="s">
        <v>268</v>
      </c>
      <c r="Z103" s="2" t="s">
        <v>267</v>
      </c>
      <c r="AA103" s="3">
        <v>2</v>
      </c>
      <c r="AB103" s="2" t="s">
        <v>267</v>
      </c>
      <c r="AC103" s="32" t="s">
        <v>3174</v>
      </c>
      <c r="AD103" s="3" t="s">
        <v>2984</v>
      </c>
      <c r="AE103" s="2"/>
      <c r="AF103" t="s">
        <v>267</v>
      </c>
      <c r="AJ103" s="15"/>
      <c r="AK103" t="s">
        <v>267</v>
      </c>
      <c r="AQ103" t="s">
        <v>2891</v>
      </c>
      <c r="AS103" s="2" t="s">
        <v>2935</v>
      </c>
      <c r="AT103" s="2"/>
      <c r="AV103" s="2" t="s">
        <v>2160</v>
      </c>
      <c r="AW103" s="2" t="s">
        <v>1839</v>
      </c>
      <c r="AX103" t="s">
        <v>268</v>
      </c>
      <c r="AY103" s="7"/>
      <c r="AZ103" s="2" t="s">
        <v>2893</v>
      </c>
      <c r="BA103" s="7" t="s">
        <v>461</v>
      </c>
      <c r="BB103" s="2" t="s">
        <v>1839</v>
      </c>
      <c r="BC103" s="2" t="s">
        <v>268</v>
      </c>
      <c r="BD103" s="7"/>
      <c r="BE103" s="2" t="s">
        <v>2942</v>
      </c>
      <c r="BF103" s="2" t="s">
        <v>267</v>
      </c>
      <c r="BG103" s="7"/>
      <c r="BH103" s="2" t="s">
        <v>2942</v>
      </c>
      <c r="BI103" s="2" t="s">
        <v>268</v>
      </c>
      <c r="BJ103" s="7" t="s">
        <v>1411</v>
      </c>
      <c r="BK103" s="6" t="s">
        <v>280</v>
      </c>
      <c r="BN103" s="2" t="s">
        <v>2940</v>
      </c>
      <c r="BO103" s="7"/>
      <c r="BP103" t="s">
        <v>1839</v>
      </c>
      <c r="BQ103" s="7"/>
      <c r="BR103" s="2" t="s">
        <v>2918</v>
      </c>
      <c r="BS103" s="7"/>
      <c r="BT103" s="2" t="s">
        <v>2903</v>
      </c>
      <c r="BU103" s="7"/>
      <c r="BV103" s="2" t="s">
        <v>2893</v>
      </c>
      <c r="BW103" s="7"/>
      <c r="BX103" s="7" t="s">
        <v>1839</v>
      </c>
      <c r="BY103" s="7" t="s">
        <v>1754</v>
      </c>
      <c r="BZ103" t="s">
        <v>2942</v>
      </c>
      <c r="CA103" s="2" t="s">
        <v>2994</v>
      </c>
      <c r="CB103" s="2" t="s">
        <v>2963</v>
      </c>
      <c r="CC103" s="2" t="s">
        <v>2991</v>
      </c>
      <c r="CD103" s="2" t="s">
        <v>2963</v>
      </c>
      <c r="CE103" t="s">
        <v>2963</v>
      </c>
      <c r="CF103" s="2" t="s">
        <v>268</v>
      </c>
      <c r="CG103" s="7"/>
      <c r="CH103" s="2" t="s">
        <v>268</v>
      </c>
      <c r="CI103" s="2"/>
      <c r="CJ103" s="2" t="s">
        <v>268</v>
      </c>
      <c r="CK103" s="2" t="s">
        <v>268</v>
      </c>
      <c r="CM103" s="7" t="s">
        <v>1711</v>
      </c>
      <c r="CN103" s="7" t="s">
        <v>1685</v>
      </c>
      <c r="CO103" s="7" t="s">
        <v>736</v>
      </c>
      <c r="CP103" s="7" t="s">
        <v>1544</v>
      </c>
      <c r="CQ103" s="2" t="s">
        <v>2970</v>
      </c>
      <c r="CR103" s="7" t="s">
        <v>1234</v>
      </c>
      <c r="CS103" s="7"/>
      <c r="CV103" s="2"/>
      <c r="CZ103" s="7"/>
      <c r="DC103" s="7" t="s">
        <v>1185</v>
      </c>
      <c r="DD103" s="2" t="s">
        <v>267</v>
      </c>
      <c r="DE103" s="7" t="s">
        <v>678</v>
      </c>
      <c r="DF103" s="2" t="s">
        <v>2970</v>
      </c>
      <c r="DG103" s="7" t="s">
        <v>986</v>
      </c>
      <c r="DH103" s="2" t="s">
        <v>2970</v>
      </c>
      <c r="DI103" s="7"/>
      <c r="DJ103" s="7" t="s">
        <v>1347</v>
      </c>
      <c r="DK103" s="7" t="s">
        <v>1348</v>
      </c>
      <c r="DL103" s="7" t="s">
        <v>1349</v>
      </c>
      <c r="DM103" s="7" t="s">
        <v>1350</v>
      </c>
      <c r="DN103" s="7"/>
      <c r="DO103" s="7" t="s">
        <v>1109</v>
      </c>
      <c r="DP103" s="7"/>
      <c r="DQ103" s="6" t="s">
        <v>290</v>
      </c>
      <c r="DR103" s="7"/>
      <c r="DS103" s="2" t="s">
        <v>267</v>
      </c>
      <c r="DT103" s="7"/>
      <c r="DU103" s="7"/>
      <c r="DV103" t="s">
        <v>267</v>
      </c>
      <c r="DW103" t="s">
        <v>2995</v>
      </c>
    </row>
    <row r="104" spans="1:128" ht="12" customHeight="1" thickBot="1">
      <c r="A104" s="2" t="s">
        <v>269</v>
      </c>
      <c r="B104" s="2" t="s">
        <v>267</v>
      </c>
      <c r="C104" s="2" t="s">
        <v>267</v>
      </c>
      <c r="D104" s="2" t="s">
        <v>904</v>
      </c>
      <c r="E104" s="2"/>
      <c r="F104" s="3" t="s">
        <v>267</v>
      </c>
      <c r="G104" s="2" t="s">
        <v>268</v>
      </c>
      <c r="I104" s="3"/>
      <c r="J104" s="18"/>
      <c r="K104" s="2"/>
      <c r="L104" s="2" t="s">
        <v>906</v>
      </c>
      <c r="M104" s="2" t="s">
        <v>1698</v>
      </c>
      <c r="N104" s="3">
        <v>45</v>
      </c>
      <c r="O104" s="5">
        <f t="shared" si="3"/>
        <v>40</v>
      </c>
      <c r="P104" t="s">
        <v>3175</v>
      </c>
      <c r="Q104" s="3" t="s">
        <v>2888</v>
      </c>
      <c r="R104" s="3" t="s">
        <v>2888</v>
      </c>
      <c r="S104" s="6" t="s">
        <v>270</v>
      </c>
      <c r="U104" s="3" t="s">
        <v>3013</v>
      </c>
      <c r="W104" s="2" t="s">
        <v>267</v>
      </c>
      <c r="X104" s="2" t="s">
        <v>268</v>
      </c>
      <c r="Z104" s="2" t="s">
        <v>268</v>
      </c>
      <c r="AA104" s="3">
        <v>1</v>
      </c>
      <c r="AB104" s="2" t="s">
        <v>268</v>
      </c>
      <c r="AC104" s="5"/>
      <c r="AD104" s="3" t="s">
        <v>2890</v>
      </c>
      <c r="AE104" s="2" t="s">
        <v>2984</v>
      </c>
      <c r="AF104" t="s">
        <v>267</v>
      </c>
      <c r="AJ104" s="15"/>
      <c r="AK104" t="s">
        <v>268</v>
      </c>
      <c r="AL104">
        <v>2013</v>
      </c>
      <c r="AM104">
        <v>21</v>
      </c>
      <c r="AN104" t="s">
        <v>3176</v>
      </c>
      <c r="AO104" t="s">
        <v>2909</v>
      </c>
      <c r="AQ104" t="s">
        <v>3177</v>
      </c>
      <c r="AS104" s="2" t="s">
        <v>2892</v>
      </c>
      <c r="AT104" s="2" t="s">
        <v>268</v>
      </c>
      <c r="AV104" s="2" t="s">
        <v>2160</v>
      </c>
      <c r="AW104" s="2" t="s">
        <v>2986</v>
      </c>
      <c r="AX104" t="s">
        <v>268</v>
      </c>
      <c r="AY104" s="7" t="s">
        <v>845</v>
      </c>
      <c r="AZ104" s="2" t="s">
        <v>2893</v>
      </c>
      <c r="BA104" s="7" t="s">
        <v>1768</v>
      </c>
      <c r="BB104" s="2" t="s">
        <v>2986</v>
      </c>
      <c r="BC104" s="2" t="s">
        <v>267</v>
      </c>
      <c r="BD104" s="7"/>
      <c r="BE104" s="2"/>
      <c r="BF104" s="2"/>
      <c r="BG104" s="7"/>
      <c r="BH104" s="2" t="s">
        <v>2893</v>
      </c>
      <c r="BI104" s="2" t="s">
        <v>268</v>
      </c>
      <c r="BJ104" s="7" t="s">
        <v>1436</v>
      </c>
      <c r="BK104" s="6" t="s">
        <v>329</v>
      </c>
      <c r="BN104" s="2" t="s">
        <v>2902</v>
      </c>
      <c r="BO104" s="7"/>
      <c r="BP104" t="s">
        <v>2917</v>
      </c>
      <c r="BQ104" s="7" t="s">
        <v>942</v>
      </c>
      <c r="BR104" s="2" t="s">
        <v>2904</v>
      </c>
      <c r="BS104" s="7" t="s">
        <v>1706</v>
      </c>
      <c r="BT104" s="2" t="s">
        <v>2903</v>
      </c>
      <c r="BU104" s="7"/>
      <c r="BV104" s="2" t="s">
        <v>2942</v>
      </c>
      <c r="BW104" s="7" t="s">
        <v>1680</v>
      </c>
      <c r="BX104" s="7" t="s">
        <v>268</v>
      </c>
      <c r="BY104" s="7" t="s">
        <v>1776</v>
      </c>
      <c r="BZ104" t="s">
        <v>2942</v>
      </c>
      <c r="CA104" s="2" t="s">
        <v>2962</v>
      </c>
      <c r="CB104" s="2" t="s">
        <v>2964</v>
      </c>
      <c r="CC104" s="2" t="s">
        <v>2964</v>
      </c>
      <c r="CD104" s="2" t="s">
        <v>2963</v>
      </c>
      <c r="CE104" t="s">
        <v>2965</v>
      </c>
      <c r="CF104" s="2" t="s">
        <v>267</v>
      </c>
      <c r="CG104" s="7" t="s">
        <v>1516</v>
      </c>
      <c r="CH104" s="2" t="s">
        <v>268</v>
      </c>
      <c r="CI104" s="2"/>
      <c r="CJ104" s="2" t="s">
        <v>267</v>
      </c>
      <c r="CK104" s="2" t="s">
        <v>267</v>
      </c>
      <c r="CM104" s="7" t="s">
        <v>1735</v>
      </c>
      <c r="CN104" s="7" t="s">
        <v>1712</v>
      </c>
      <c r="CO104" s="7"/>
      <c r="CP104" s="7"/>
      <c r="CQ104" s="2" t="s">
        <v>2966</v>
      </c>
      <c r="CR104" s="7"/>
      <c r="CS104" s="7" t="s">
        <v>643</v>
      </c>
      <c r="CV104" s="2"/>
      <c r="CZ104" s="7"/>
      <c r="DC104" s="7" t="s">
        <v>1210</v>
      </c>
      <c r="DD104" s="2" t="s">
        <v>267</v>
      </c>
      <c r="DE104" s="7" t="s">
        <v>710</v>
      </c>
      <c r="DF104" s="2" t="s">
        <v>2970</v>
      </c>
      <c r="DG104" s="7" t="s">
        <v>1016</v>
      </c>
      <c r="DH104" s="2" t="s">
        <v>2966</v>
      </c>
      <c r="DI104" s="7" t="s">
        <v>836</v>
      </c>
      <c r="DJ104" s="7" t="s">
        <v>1374</v>
      </c>
      <c r="DK104" s="7" t="s">
        <v>1375</v>
      </c>
      <c r="DL104" s="7" t="s">
        <v>1376</v>
      </c>
      <c r="DM104" s="7" t="s">
        <v>1377</v>
      </c>
      <c r="DN104" s="7"/>
      <c r="DO104" s="7" t="s">
        <v>1138</v>
      </c>
      <c r="DP104" s="7" t="s">
        <v>1024</v>
      </c>
      <c r="DQ104" s="6" t="s">
        <v>330</v>
      </c>
      <c r="DR104" s="7"/>
      <c r="DS104" s="2" t="s">
        <v>267</v>
      </c>
      <c r="DT104" s="7"/>
      <c r="DU104" s="7"/>
      <c r="DV104" t="s">
        <v>267</v>
      </c>
      <c r="DX104" t="s">
        <v>3080</v>
      </c>
    </row>
    <row r="105" spans="1:128" ht="12" customHeight="1" thickBot="1">
      <c r="A105" s="2" t="s">
        <v>266</v>
      </c>
      <c r="B105" s="2" t="s">
        <v>267</v>
      </c>
      <c r="C105" s="2" t="s">
        <v>267</v>
      </c>
      <c r="D105" s="2" t="s">
        <v>904</v>
      </c>
      <c r="E105" s="2"/>
      <c r="F105" s="3" t="s">
        <v>267</v>
      </c>
      <c r="G105" s="2" t="s">
        <v>268</v>
      </c>
      <c r="I105" s="3"/>
      <c r="J105" s="18"/>
      <c r="K105" s="2"/>
      <c r="L105" s="2" t="s">
        <v>3071</v>
      </c>
      <c r="M105" s="2" t="s">
        <v>1698</v>
      </c>
      <c r="N105" s="3">
        <v>52</v>
      </c>
      <c r="O105" s="5">
        <f t="shared" si="3"/>
        <v>50</v>
      </c>
      <c r="Q105" s="3" t="s">
        <v>2888</v>
      </c>
      <c r="R105" s="3"/>
      <c r="S105" s="6" t="s">
        <v>270</v>
      </c>
      <c r="U105" s="3" t="s">
        <v>2546</v>
      </c>
      <c r="W105" s="2"/>
      <c r="X105" s="2" t="s">
        <v>268</v>
      </c>
      <c r="Z105" s="2" t="s">
        <v>267</v>
      </c>
      <c r="AA105" s="3">
        <v>4</v>
      </c>
      <c r="AB105" s="2" t="s">
        <v>268</v>
      </c>
      <c r="AC105" s="5"/>
      <c r="AD105" s="3" t="s">
        <v>2907</v>
      </c>
      <c r="AE105" s="2"/>
      <c r="AF105" t="s">
        <v>267</v>
      </c>
      <c r="AJ105" s="15"/>
      <c r="AK105" t="s">
        <v>267</v>
      </c>
      <c r="AQ105" t="s">
        <v>276</v>
      </c>
      <c r="AR105" t="s">
        <v>3178</v>
      </c>
      <c r="AS105" s="2" t="s">
        <v>2159</v>
      </c>
      <c r="AT105" s="2"/>
      <c r="AV105" s="2" t="s">
        <v>2160</v>
      </c>
      <c r="AW105" s="2" t="s">
        <v>2986</v>
      </c>
      <c r="AX105" t="s">
        <v>268</v>
      </c>
      <c r="AY105" s="7" t="s">
        <v>875</v>
      </c>
      <c r="AZ105" s="2" t="s">
        <v>2893</v>
      </c>
      <c r="BA105" s="7" t="s">
        <v>461</v>
      </c>
      <c r="BB105" s="2" t="s">
        <v>2986</v>
      </c>
      <c r="BC105" s="2" t="s">
        <v>267</v>
      </c>
      <c r="BD105" s="7"/>
      <c r="BE105" s="2"/>
      <c r="BF105" s="2"/>
      <c r="BG105" s="7"/>
      <c r="BH105" s="2" t="s">
        <v>2893</v>
      </c>
      <c r="BI105" s="2" t="s">
        <v>268</v>
      </c>
      <c r="BJ105" s="7" t="s">
        <v>563</v>
      </c>
      <c r="BK105" s="6" t="s">
        <v>283</v>
      </c>
      <c r="BN105" s="2" t="s">
        <v>3016</v>
      </c>
      <c r="BO105" s="7"/>
      <c r="BP105" t="s">
        <v>1839</v>
      </c>
      <c r="BQ105" s="7"/>
      <c r="BR105" s="2" t="s">
        <v>2904</v>
      </c>
      <c r="BS105" s="7" t="s">
        <v>1729</v>
      </c>
      <c r="BT105" s="2" t="s">
        <v>1839</v>
      </c>
      <c r="BU105" s="7"/>
      <c r="BV105" s="2" t="s">
        <v>2958</v>
      </c>
      <c r="BW105" s="7" t="s">
        <v>1708</v>
      </c>
      <c r="BX105" s="7" t="s">
        <v>1881</v>
      </c>
      <c r="BY105" s="7" t="s">
        <v>1797</v>
      </c>
      <c r="BZ105" t="s">
        <v>2975</v>
      </c>
      <c r="CA105" s="2" t="s">
        <v>2994</v>
      </c>
      <c r="CB105" s="2" t="s">
        <v>2963</v>
      </c>
      <c r="CC105" s="2" t="s">
        <v>2963</v>
      </c>
      <c r="CD105" s="2" t="s">
        <v>2963</v>
      </c>
      <c r="CE105" t="s">
        <v>2964</v>
      </c>
      <c r="CF105" s="2" t="s">
        <v>267</v>
      </c>
      <c r="CG105" s="7" t="s">
        <v>1541</v>
      </c>
      <c r="CH105" s="2" t="s">
        <v>268</v>
      </c>
      <c r="CI105" s="2"/>
      <c r="CJ105" s="2" t="s">
        <v>268</v>
      </c>
      <c r="CK105" s="2" t="s">
        <v>268</v>
      </c>
      <c r="CM105" s="7" t="s">
        <v>1756</v>
      </c>
      <c r="CN105" s="7" t="s">
        <v>1736</v>
      </c>
      <c r="CO105" s="7"/>
      <c r="CP105" s="7" t="s">
        <v>1567</v>
      </c>
      <c r="CQ105" s="2" t="s">
        <v>2966</v>
      </c>
      <c r="CR105" s="7" t="s">
        <v>1262</v>
      </c>
      <c r="CS105" s="7"/>
      <c r="CV105" s="2"/>
      <c r="CZ105" s="7"/>
      <c r="DC105" s="7" t="s">
        <v>1235</v>
      </c>
      <c r="DD105" s="2" t="s">
        <v>268</v>
      </c>
      <c r="DE105" s="7"/>
      <c r="DF105" s="2" t="s">
        <v>268</v>
      </c>
      <c r="DG105" s="7"/>
      <c r="DH105" s="2" t="s">
        <v>268</v>
      </c>
      <c r="DI105" s="7"/>
      <c r="DJ105" s="7" t="s">
        <v>1401</v>
      </c>
      <c r="DK105" s="7" t="s">
        <v>1402</v>
      </c>
      <c r="DL105" s="7" t="s">
        <v>1403</v>
      </c>
      <c r="DM105" s="7" t="s">
        <v>1404</v>
      </c>
      <c r="DN105" s="7" t="s">
        <v>1164</v>
      </c>
      <c r="DO105" s="7" t="s">
        <v>1165</v>
      </c>
      <c r="DP105" s="7" t="s">
        <v>1054</v>
      </c>
      <c r="DQ105" s="6" t="s">
        <v>331</v>
      </c>
      <c r="DR105" s="7"/>
      <c r="DS105" s="2" t="s">
        <v>267</v>
      </c>
      <c r="DT105" s="7"/>
      <c r="DU105" s="7" t="s">
        <v>782</v>
      </c>
      <c r="DV105" t="s">
        <v>267</v>
      </c>
    </row>
    <row r="106" spans="1:128" ht="12" customHeight="1" thickBot="1">
      <c r="A106" s="2" t="s">
        <v>266</v>
      </c>
      <c r="B106" s="2" t="s">
        <v>267</v>
      </c>
      <c r="C106" s="2" t="s">
        <v>267</v>
      </c>
      <c r="D106" s="2" t="s">
        <v>1649</v>
      </c>
      <c r="E106" s="2" t="s">
        <v>2982</v>
      </c>
      <c r="F106" s="3" t="s">
        <v>268</v>
      </c>
      <c r="G106" s="2" t="s">
        <v>268</v>
      </c>
      <c r="I106" s="3"/>
      <c r="J106" s="18"/>
      <c r="K106" s="2"/>
      <c r="L106" s="2" t="s">
        <v>2949</v>
      </c>
      <c r="M106" s="2" t="s">
        <v>1698</v>
      </c>
      <c r="N106" s="3">
        <v>26</v>
      </c>
      <c r="O106" s="5">
        <f t="shared" si="3"/>
        <v>20</v>
      </c>
      <c r="Q106" s="3" t="s">
        <v>2888</v>
      </c>
      <c r="R106" s="3"/>
      <c r="S106" s="6" t="s">
        <v>270</v>
      </c>
      <c r="U106" s="3" t="s">
        <v>1704</v>
      </c>
      <c r="W106" s="2"/>
      <c r="X106" s="2"/>
      <c r="Z106" s="2"/>
      <c r="AA106" s="3">
        <v>3</v>
      </c>
      <c r="AB106" s="2" t="s">
        <v>267</v>
      </c>
      <c r="AC106" s="5" t="s">
        <v>3179</v>
      </c>
      <c r="AD106" s="3" t="s">
        <v>2898</v>
      </c>
      <c r="AE106" s="2"/>
      <c r="AF106" t="s">
        <v>2157</v>
      </c>
      <c r="AG106" t="s">
        <v>3040</v>
      </c>
      <c r="AI106" t="s">
        <v>3002</v>
      </c>
      <c r="AJ106" s="30">
        <v>168</v>
      </c>
      <c r="AK106" t="s">
        <v>267</v>
      </c>
      <c r="AQ106" t="s">
        <v>2891</v>
      </c>
      <c r="AS106" s="2" t="s">
        <v>2892</v>
      </c>
      <c r="AT106" s="2"/>
      <c r="AV106" s="2" t="s">
        <v>268</v>
      </c>
      <c r="AW106" s="2"/>
      <c r="AY106" s="7"/>
      <c r="AZ106" s="2" t="s">
        <v>2958</v>
      </c>
      <c r="BA106" s="7" t="s">
        <v>1811</v>
      </c>
      <c r="BB106" s="2" t="s">
        <v>2958</v>
      </c>
      <c r="BC106" s="2" t="s">
        <v>268</v>
      </c>
      <c r="BD106" s="7" t="s">
        <v>1462</v>
      </c>
      <c r="BE106" s="2" t="s">
        <v>2986</v>
      </c>
      <c r="BF106" s="2" t="s">
        <v>3043</v>
      </c>
      <c r="BG106" s="7"/>
      <c r="BH106" s="2"/>
      <c r="BI106" s="2"/>
      <c r="BJ106" s="7"/>
      <c r="BK106" s="6" t="s">
        <v>280</v>
      </c>
      <c r="BN106" s="2" t="s">
        <v>2961</v>
      </c>
      <c r="BO106" s="7" t="s">
        <v>1629</v>
      </c>
      <c r="BP106" t="s">
        <v>1839</v>
      </c>
      <c r="BQ106" s="7"/>
      <c r="BR106" s="2" t="s">
        <v>2904</v>
      </c>
      <c r="BS106" s="7" t="s">
        <v>1751</v>
      </c>
      <c r="BT106" s="2" t="s">
        <v>2903</v>
      </c>
      <c r="BU106" s="7" t="s">
        <v>1253</v>
      </c>
      <c r="BV106" s="2" t="s">
        <v>2942</v>
      </c>
      <c r="BW106" s="7" t="s">
        <v>1731</v>
      </c>
      <c r="BX106" s="7" t="s">
        <v>1904</v>
      </c>
      <c r="BY106" s="7" t="s">
        <v>1817</v>
      </c>
      <c r="BZ106" t="s">
        <v>2893</v>
      </c>
      <c r="CA106" s="2" t="s">
        <v>2976</v>
      </c>
      <c r="CB106" s="2" t="s">
        <v>2964</v>
      </c>
      <c r="CC106" s="2" t="s">
        <v>2964</v>
      </c>
      <c r="CD106" s="2" t="s">
        <v>2965</v>
      </c>
      <c r="CE106" t="s">
        <v>2964</v>
      </c>
      <c r="CF106" s="2" t="s">
        <v>267</v>
      </c>
      <c r="CG106" s="7" t="s">
        <v>1564</v>
      </c>
      <c r="CH106" s="2" t="s">
        <v>268</v>
      </c>
      <c r="CI106" s="2"/>
      <c r="CJ106" s="2" t="s">
        <v>268</v>
      </c>
      <c r="CK106" s="2" t="s">
        <v>268</v>
      </c>
      <c r="CM106" s="36" t="s">
        <v>1778</v>
      </c>
      <c r="CN106" s="36" t="s">
        <v>1757</v>
      </c>
      <c r="CO106" s="7" t="s">
        <v>767</v>
      </c>
      <c r="CP106" s="7" t="s">
        <v>1592</v>
      </c>
      <c r="CQ106" s="2" t="s">
        <v>2998</v>
      </c>
      <c r="CR106" s="7"/>
      <c r="CS106" s="7"/>
      <c r="CV106" s="2"/>
      <c r="CZ106" s="7"/>
      <c r="DC106" s="7" t="s">
        <v>1263</v>
      </c>
      <c r="DD106" s="2" t="s">
        <v>268</v>
      </c>
      <c r="DE106" s="7"/>
      <c r="DF106" s="2" t="s">
        <v>2970</v>
      </c>
      <c r="DG106" s="7" t="s">
        <v>1046</v>
      </c>
      <c r="DH106" s="2" t="s">
        <v>2970</v>
      </c>
      <c r="DI106" s="7" t="s">
        <v>867</v>
      </c>
      <c r="DJ106" s="7" t="s">
        <v>1425</v>
      </c>
      <c r="DK106" s="36" t="s">
        <v>1426</v>
      </c>
      <c r="DL106" s="36" t="s">
        <v>1427</v>
      </c>
      <c r="DM106" s="36" t="s">
        <v>1428</v>
      </c>
      <c r="DN106" s="7" t="s">
        <v>1191</v>
      </c>
      <c r="DO106" s="7" t="s">
        <v>1192</v>
      </c>
      <c r="DP106" s="7" t="s">
        <v>1083</v>
      </c>
      <c r="DQ106" s="6" t="s">
        <v>321</v>
      </c>
      <c r="DR106" s="7"/>
      <c r="DS106" s="2" t="s">
        <v>267</v>
      </c>
      <c r="DT106" s="7"/>
      <c r="DU106" s="7"/>
      <c r="DV106" t="s">
        <v>267</v>
      </c>
      <c r="DW106" t="s">
        <v>3180</v>
      </c>
    </row>
    <row r="107" spans="1:128" ht="12" customHeight="1" thickBot="1">
      <c r="A107" s="2" t="s">
        <v>269</v>
      </c>
      <c r="B107" s="2" t="s">
        <v>267</v>
      </c>
      <c r="C107" s="2" t="s">
        <v>267</v>
      </c>
      <c r="D107" s="2" t="s">
        <v>1649</v>
      </c>
      <c r="E107" s="2" t="s">
        <v>3181</v>
      </c>
      <c r="F107" s="3" t="s">
        <v>268</v>
      </c>
      <c r="G107" s="2" t="s">
        <v>267</v>
      </c>
      <c r="H107" t="s">
        <v>2683</v>
      </c>
      <c r="I107" s="3"/>
      <c r="J107" s="19">
        <v>2014</v>
      </c>
      <c r="K107" s="2" t="s">
        <v>3182</v>
      </c>
      <c r="L107" s="2" t="s">
        <v>1697</v>
      </c>
      <c r="M107" s="2" t="s">
        <v>1698</v>
      </c>
      <c r="N107" s="3">
        <v>34</v>
      </c>
      <c r="O107" s="5">
        <f t="shared" si="3"/>
        <v>30</v>
      </c>
      <c r="P107">
        <v>18</v>
      </c>
      <c r="Q107" s="3" t="s">
        <v>1701</v>
      </c>
      <c r="R107" s="3" t="s">
        <v>2888</v>
      </c>
      <c r="S107" s="6" t="s">
        <v>270</v>
      </c>
      <c r="U107" s="3" t="s">
        <v>1704</v>
      </c>
      <c r="W107" s="2"/>
      <c r="X107" s="2"/>
      <c r="Z107" s="2"/>
      <c r="AA107" s="3">
        <v>3</v>
      </c>
      <c r="AB107" s="2" t="s">
        <v>267</v>
      </c>
      <c r="AC107" s="5" t="s">
        <v>3183</v>
      </c>
      <c r="AD107" s="3" t="s">
        <v>2890</v>
      </c>
      <c r="AE107" s="2" t="s">
        <v>2907</v>
      </c>
      <c r="AF107" t="s">
        <v>2157</v>
      </c>
      <c r="AG107" t="s">
        <v>3184</v>
      </c>
      <c r="AI107" t="s">
        <v>3185</v>
      </c>
      <c r="AJ107" s="30">
        <v>60</v>
      </c>
      <c r="AK107" t="s">
        <v>268</v>
      </c>
      <c r="AL107">
        <v>2001</v>
      </c>
      <c r="AM107">
        <v>4</v>
      </c>
      <c r="AN107" t="s">
        <v>3186</v>
      </c>
      <c r="AO107" t="s">
        <v>2934</v>
      </c>
      <c r="AQ107" t="s">
        <v>2891</v>
      </c>
      <c r="AS107" s="2" t="s">
        <v>2935</v>
      </c>
      <c r="AT107" s="2" t="s">
        <v>267</v>
      </c>
      <c r="AU107" t="s">
        <v>2935</v>
      </c>
      <c r="AV107" s="2" t="s">
        <v>268</v>
      </c>
      <c r="AW107" s="2"/>
      <c r="AY107" s="7"/>
      <c r="AZ107" s="2" t="s">
        <v>1839</v>
      </c>
      <c r="BA107" s="7" t="s">
        <v>1832</v>
      </c>
      <c r="BB107" s="2" t="s">
        <v>1839</v>
      </c>
      <c r="BC107" s="2" t="s">
        <v>268</v>
      </c>
      <c r="BD107" s="7"/>
      <c r="BE107" s="2" t="s">
        <v>2986</v>
      </c>
      <c r="BF107" s="2" t="s">
        <v>3043</v>
      </c>
      <c r="BG107" s="7"/>
      <c r="BH107" s="2"/>
      <c r="BI107" s="2"/>
      <c r="BJ107" s="7"/>
      <c r="BK107" s="6" t="s">
        <v>277</v>
      </c>
      <c r="BL107" t="s">
        <v>3187</v>
      </c>
      <c r="BN107" s="2" t="s">
        <v>2961</v>
      </c>
      <c r="BO107" s="7" t="s">
        <v>1653</v>
      </c>
      <c r="BP107" t="s">
        <v>1839</v>
      </c>
      <c r="BQ107" s="7"/>
      <c r="BR107" s="2" t="s">
        <v>2904</v>
      </c>
      <c r="BS107" s="7" t="s">
        <v>1772</v>
      </c>
      <c r="BT107" s="2" t="s">
        <v>1839</v>
      </c>
      <c r="BU107" s="7"/>
      <c r="BV107" s="2" t="s">
        <v>1839</v>
      </c>
      <c r="BW107" s="7"/>
      <c r="BX107" s="7" t="s">
        <v>268</v>
      </c>
      <c r="BY107" s="7" t="s">
        <v>1840</v>
      </c>
      <c r="BZ107" t="s">
        <v>2986</v>
      </c>
      <c r="CA107" s="2" t="s">
        <v>2962</v>
      </c>
      <c r="CB107" s="2" t="s">
        <v>2963</v>
      </c>
      <c r="CC107" s="2" t="s">
        <v>2964</v>
      </c>
      <c r="CD107" s="2" t="s">
        <v>2991</v>
      </c>
      <c r="CE107" t="s">
        <v>2964</v>
      </c>
      <c r="CF107" s="2" t="s">
        <v>267</v>
      </c>
      <c r="CG107" s="7" t="s">
        <v>1589</v>
      </c>
      <c r="CH107" s="2" t="s">
        <v>268</v>
      </c>
      <c r="CI107" s="2"/>
      <c r="CJ107" s="2" t="s">
        <v>268</v>
      </c>
      <c r="CK107" s="2" t="s">
        <v>268</v>
      </c>
      <c r="CM107" s="7" t="s">
        <v>1779</v>
      </c>
      <c r="CN107" s="7" t="s">
        <v>1779</v>
      </c>
      <c r="CO107" s="7" t="s">
        <v>798</v>
      </c>
      <c r="CP107" s="7" t="s">
        <v>1615</v>
      </c>
      <c r="CQ107" s="2" t="s">
        <v>2992</v>
      </c>
      <c r="CR107" s="7" t="s">
        <v>1289</v>
      </c>
      <c r="CS107" s="7"/>
      <c r="CT107" t="s">
        <v>3031</v>
      </c>
      <c r="CV107" s="2" t="s">
        <v>267</v>
      </c>
      <c r="CW107" t="s">
        <v>3032</v>
      </c>
      <c r="CX107" t="s">
        <v>268</v>
      </c>
      <c r="CZ107" s="7"/>
      <c r="DA107" t="s">
        <v>2969</v>
      </c>
      <c r="DC107" s="7" t="s">
        <v>1290</v>
      </c>
      <c r="DD107" s="2" t="s">
        <v>268</v>
      </c>
      <c r="DE107" s="7"/>
      <c r="DF107" s="2" t="s">
        <v>2966</v>
      </c>
      <c r="DG107" s="7"/>
      <c r="DH107" s="2" t="s">
        <v>268</v>
      </c>
      <c r="DI107" s="7"/>
      <c r="DJ107" s="7" t="s">
        <v>1452</v>
      </c>
      <c r="DK107" s="7" t="s">
        <v>1453</v>
      </c>
      <c r="DL107" s="7" t="s">
        <v>1454</v>
      </c>
      <c r="DM107" s="7" t="s">
        <v>1455</v>
      </c>
      <c r="DN107" s="7" t="s">
        <v>1217</v>
      </c>
      <c r="DO107" s="7"/>
      <c r="DP107" s="7" t="s">
        <v>1110</v>
      </c>
      <c r="DQ107" s="6" t="s">
        <v>321</v>
      </c>
      <c r="DR107" s="7"/>
      <c r="DS107" s="2" t="s">
        <v>267</v>
      </c>
      <c r="DT107" s="7"/>
      <c r="DU107" s="36" t="s">
        <v>814</v>
      </c>
      <c r="DV107" t="s">
        <v>267</v>
      </c>
      <c r="DW107" t="s">
        <v>3180</v>
      </c>
    </row>
    <row r="108" spans="1:128" ht="12" customHeight="1" thickBot="1">
      <c r="A108" s="2" t="s">
        <v>266</v>
      </c>
      <c r="B108" s="2" t="s">
        <v>267</v>
      </c>
      <c r="C108" s="2" t="s">
        <v>267</v>
      </c>
      <c r="D108" s="2" t="s">
        <v>904</v>
      </c>
      <c r="E108" s="2"/>
      <c r="F108" s="3" t="s">
        <v>268</v>
      </c>
      <c r="G108" s="2" t="s">
        <v>268</v>
      </c>
      <c r="I108" s="3"/>
      <c r="J108" s="18"/>
      <c r="K108" s="2"/>
      <c r="L108" s="2" t="s">
        <v>1697</v>
      </c>
      <c r="M108" s="2" t="s">
        <v>1698</v>
      </c>
      <c r="N108" s="3">
        <v>32</v>
      </c>
      <c r="O108" s="5">
        <f t="shared" si="3"/>
        <v>30</v>
      </c>
      <c r="Q108" s="3" t="s">
        <v>2925</v>
      </c>
      <c r="R108" s="3"/>
      <c r="S108" s="6" t="s">
        <v>275</v>
      </c>
      <c r="U108" s="3" t="s">
        <v>2546</v>
      </c>
      <c r="W108" s="2"/>
      <c r="X108" s="2"/>
      <c r="Z108" s="2" t="s">
        <v>267</v>
      </c>
      <c r="AA108" s="3">
        <v>2</v>
      </c>
      <c r="AB108" s="2" t="s">
        <v>267</v>
      </c>
      <c r="AC108" s="32" t="s">
        <v>3188</v>
      </c>
      <c r="AD108" s="3" t="s">
        <v>2907</v>
      </c>
      <c r="AE108" s="2"/>
      <c r="AF108" t="s">
        <v>267</v>
      </c>
      <c r="AJ108" s="15"/>
      <c r="AK108" t="s">
        <v>267</v>
      </c>
      <c r="AQ108" t="s">
        <v>2891</v>
      </c>
      <c r="AS108" s="2" t="s">
        <v>2993</v>
      </c>
      <c r="AT108" s="2"/>
      <c r="AV108" s="2" t="s">
        <v>268</v>
      </c>
      <c r="AW108" s="2"/>
      <c r="AY108" s="7"/>
      <c r="AZ108" s="2" t="s">
        <v>1839</v>
      </c>
      <c r="BA108" s="7"/>
      <c r="BB108" s="2" t="s">
        <v>2893</v>
      </c>
      <c r="BC108" s="2" t="s">
        <v>268</v>
      </c>
      <c r="BD108" s="7"/>
      <c r="BE108" s="2" t="s">
        <v>2893</v>
      </c>
      <c r="BF108" s="2" t="s">
        <v>268</v>
      </c>
      <c r="BG108" s="7" t="s">
        <v>693</v>
      </c>
      <c r="BH108" s="2" t="s">
        <v>1839</v>
      </c>
      <c r="BI108" s="2" t="s">
        <v>267</v>
      </c>
      <c r="BJ108" s="7"/>
      <c r="BK108" s="6" t="s">
        <v>332</v>
      </c>
      <c r="BL108" t="s">
        <v>3189</v>
      </c>
      <c r="BN108" s="2" t="s">
        <v>2961</v>
      </c>
      <c r="BO108" s="7" t="s">
        <v>1676</v>
      </c>
      <c r="BP108" t="s">
        <v>1839</v>
      </c>
      <c r="BQ108" s="7"/>
      <c r="BR108" s="2" t="s">
        <v>2918</v>
      </c>
      <c r="BS108" s="7" t="s">
        <v>1793</v>
      </c>
      <c r="BT108" s="2" t="s">
        <v>1839</v>
      </c>
      <c r="BU108" s="7"/>
      <c r="BV108" s="2" t="s">
        <v>1839</v>
      </c>
      <c r="BW108" s="7"/>
      <c r="BX108" s="7" t="s">
        <v>267</v>
      </c>
      <c r="BY108" s="7" t="s">
        <v>1859</v>
      </c>
      <c r="BZ108" t="s">
        <v>2975</v>
      </c>
      <c r="CA108" s="2" t="s">
        <v>2962</v>
      </c>
      <c r="CB108" s="2" t="s">
        <v>2963</v>
      </c>
      <c r="CC108" s="2" t="s">
        <v>2964</v>
      </c>
      <c r="CD108" s="2" t="s">
        <v>2963</v>
      </c>
      <c r="CE108" t="s">
        <v>2963</v>
      </c>
      <c r="CF108" s="2" t="s">
        <v>268</v>
      </c>
      <c r="CG108" s="7"/>
      <c r="CH108" s="2" t="s">
        <v>1881</v>
      </c>
      <c r="CI108" s="2" t="s">
        <v>268</v>
      </c>
      <c r="CJ108" s="2" t="s">
        <v>268</v>
      </c>
      <c r="CK108" s="2" t="s">
        <v>268</v>
      </c>
      <c r="CM108" s="7" t="s">
        <v>1819</v>
      </c>
      <c r="CN108" s="7" t="s">
        <v>1799</v>
      </c>
      <c r="CO108" s="7" t="s">
        <v>828</v>
      </c>
      <c r="CP108" s="7" t="s">
        <v>1638</v>
      </c>
      <c r="CQ108" s="2" t="s">
        <v>2992</v>
      </c>
      <c r="CR108" s="7" t="s">
        <v>1315</v>
      </c>
      <c r="CS108" s="7" t="s">
        <v>675</v>
      </c>
      <c r="CV108" s="2"/>
      <c r="CZ108" s="7"/>
      <c r="DC108" s="7" t="s">
        <v>1316</v>
      </c>
      <c r="DD108" s="2" t="s">
        <v>268</v>
      </c>
      <c r="DE108" s="7"/>
      <c r="DF108" s="2" t="s">
        <v>2966</v>
      </c>
      <c r="DG108" s="7" t="s">
        <v>1076</v>
      </c>
      <c r="DH108" s="2" t="s">
        <v>268</v>
      </c>
      <c r="DI108" s="7"/>
      <c r="DJ108" s="7" t="s">
        <v>1476</v>
      </c>
      <c r="DK108" s="7" t="s">
        <v>1477</v>
      </c>
      <c r="DL108" s="7" t="s">
        <v>1478</v>
      </c>
      <c r="DM108" s="7" t="s">
        <v>1479</v>
      </c>
      <c r="DN108" s="7" t="s">
        <v>1242</v>
      </c>
      <c r="DO108" s="7"/>
      <c r="DP108" s="7" t="s">
        <v>1139</v>
      </c>
      <c r="DQ108" s="6" t="s">
        <v>333</v>
      </c>
      <c r="DR108" s="7"/>
      <c r="DS108" s="2" t="s">
        <v>267</v>
      </c>
      <c r="DT108" s="7"/>
      <c r="DU108" s="7" t="s">
        <v>844</v>
      </c>
      <c r="DV108" t="s">
        <v>267</v>
      </c>
      <c r="DW108" t="s">
        <v>2995</v>
      </c>
    </row>
    <row r="109" spans="1:128" ht="12" customHeight="1" thickBot="1">
      <c r="A109" s="2" t="s">
        <v>269</v>
      </c>
      <c r="B109" s="2" t="s">
        <v>267</v>
      </c>
      <c r="C109" s="2" t="s">
        <v>267</v>
      </c>
      <c r="D109" s="2" t="s">
        <v>1649</v>
      </c>
      <c r="E109" s="2" t="s">
        <v>3190</v>
      </c>
      <c r="F109" s="3" t="s">
        <v>268</v>
      </c>
      <c r="G109" s="2" t="s">
        <v>267</v>
      </c>
      <c r="H109" t="s">
        <v>2683</v>
      </c>
      <c r="I109" s="3"/>
      <c r="J109" s="18"/>
      <c r="K109" s="2" t="s">
        <v>3191</v>
      </c>
      <c r="L109" s="2" t="s">
        <v>906</v>
      </c>
      <c r="M109" s="2" t="s">
        <v>1698</v>
      </c>
      <c r="N109" s="3">
        <v>57</v>
      </c>
      <c r="O109" s="5">
        <f t="shared" si="3"/>
        <v>50</v>
      </c>
      <c r="P109">
        <v>35</v>
      </c>
      <c r="Q109" s="3" t="s">
        <v>2888</v>
      </c>
      <c r="R109" s="3" t="s">
        <v>2888</v>
      </c>
      <c r="S109" s="6" t="s">
        <v>270</v>
      </c>
      <c r="U109" s="3" t="s">
        <v>1704</v>
      </c>
      <c r="W109" s="2"/>
      <c r="X109" s="2"/>
      <c r="Z109" s="2"/>
      <c r="AA109" s="3"/>
      <c r="AB109" s="2" t="s">
        <v>267</v>
      </c>
      <c r="AC109" s="5" t="s">
        <v>3192</v>
      </c>
      <c r="AD109" s="3" t="s">
        <v>2898</v>
      </c>
      <c r="AE109" s="2" t="s">
        <v>2907</v>
      </c>
      <c r="AF109" t="s">
        <v>2157</v>
      </c>
      <c r="AG109" t="s">
        <v>904</v>
      </c>
      <c r="AI109" t="s">
        <v>3193</v>
      </c>
      <c r="AJ109" s="30">
        <v>50</v>
      </c>
      <c r="AK109" t="s">
        <v>268</v>
      </c>
      <c r="AL109">
        <v>1996</v>
      </c>
      <c r="AM109">
        <v>7</v>
      </c>
      <c r="AN109" t="s">
        <v>3194</v>
      </c>
      <c r="AO109" t="s">
        <v>2909</v>
      </c>
      <c r="AQ109" t="s">
        <v>2891</v>
      </c>
      <c r="AS109" s="2" t="s">
        <v>2910</v>
      </c>
      <c r="AT109" s="2" t="s">
        <v>268</v>
      </c>
      <c r="AV109" s="2" t="s">
        <v>2911</v>
      </c>
      <c r="AW109" s="2" t="s">
        <v>2986</v>
      </c>
      <c r="AX109" t="s">
        <v>267</v>
      </c>
      <c r="AY109" s="7"/>
      <c r="AZ109" s="2" t="s">
        <v>1839</v>
      </c>
      <c r="BA109" s="7" t="s">
        <v>1853</v>
      </c>
      <c r="BB109" s="2" t="s">
        <v>1839</v>
      </c>
      <c r="BC109" s="2" t="s">
        <v>268</v>
      </c>
      <c r="BD109" s="7" t="s">
        <v>1485</v>
      </c>
      <c r="BE109" s="2" t="s">
        <v>2942</v>
      </c>
      <c r="BF109" s="2" t="s">
        <v>3043</v>
      </c>
      <c r="BG109" s="7"/>
      <c r="BH109" s="2"/>
      <c r="BI109" s="2"/>
      <c r="BJ109" s="7"/>
      <c r="BK109" s="6" t="s">
        <v>281</v>
      </c>
      <c r="BN109" s="2" t="s">
        <v>2902</v>
      </c>
      <c r="BO109" s="7" t="s">
        <v>1703</v>
      </c>
      <c r="BP109" t="s">
        <v>2903</v>
      </c>
      <c r="BQ109" s="7" t="s">
        <v>972</v>
      </c>
      <c r="BR109" s="2" t="s">
        <v>2904</v>
      </c>
      <c r="BS109" s="7" t="s">
        <v>1815</v>
      </c>
      <c r="BT109" s="2" t="s">
        <v>2903</v>
      </c>
      <c r="BU109" s="7" t="s">
        <v>1281</v>
      </c>
      <c r="BV109" s="2" t="s">
        <v>2942</v>
      </c>
      <c r="BW109" s="7" t="s">
        <v>1753</v>
      </c>
      <c r="BX109" s="7" t="s">
        <v>268</v>
      </c>
      <c r="BY109" s="7" t="s">
        <v>1882</v>
      </c>
      <c r="BZ109" t="s">
        <v>2942</v>
      </c>
      <c r="CA109" s="2" t="s">
        <v>2962</v>
      </c>
      <c r="CB109" s="2" t="s">
        <v>2963</v>
      </c>
      <c r="CC109" s="2" t="s">
        <v>2964</v>
      </c>
      <c r="CD109" s="2" t="s">
        <v>2963</v>
      </c>
      <c r="CE109" t="s">
        <v>2965</v>
      </c>
      <c r="CF109" s="2" t="s">
        <v>267</v>
      </c>
      <c r="CG109" s="7" t="s">
        <v>1612</v>
      </c>
      <c r="CH109" s="2" t="s">
        <v>268</v>
      </c>
      <c r="CI109" s="2"/>
      <c r="CJ109" s="2" t="s">
        <v>268</v>
      </c>
      <c r="CK109" s="2" t="s">
        <v>268</v>
      </c>
      <c r="CM109" s="7" t="s">
        <v>1842</v>
      </c>
      <c r="CN109" s="7" t="s">
        <v>1820</v>
      </c>
      <c r="CO109" s="7"/>
      <c r="CP109" s="7" t="s">
        <v>1662</v>
      </c>
      <c r="CQ109" s="2" t="s">
        <v>2966</v>
      </c>
      <c r="CR109" s="7"/>
      <c r="CS109" s="7"/>
      <c r="CV109" s="2"/>
      <c r="CZ109" s="7"/>
      <c r="DC109" s="7"/>
      <c r="DD109" s="2"/>
      <c r="DE109" s="7"/>
      <c r="DF109" s="2"/>
      <c r="DG109" s="7"/>
      <c r="DH109" s="2"/>
      <c r="DI109" s="7"/>
      <c r="DJ109" s="7"/>
      <c r="DK109" s="7"/>
      <c r="DL109" s="7"/>
      <c r="DM109" s="7"/>
      <c r="DN109" s="7"/>
      <c r="DO109" s="7"/>
      <c r="DP109" s="7"/>
      <c r="DQ109" s="6"/>
      <c r="DR109" s="7"/>
      <c r="DS109" s="2"/>
      <c r="DT109" s="7"/>
      <c r="DU109" s="7"/>
    </row>
    <row r="110" spans="1:128" ht="12" customHeight="1" thickBot="1">
      <c r="A110" s="2" t="s">
        <v>266</v>
      </c>
      <c r="B110" s="2" t="s">
        <v>267</v>
      </c>
      <c r="C110" s="2" t="s">
        <v>267</v>
      </c>
      <c r="D110" s="2" t="s">
        <v>904</v>
      </c>
      <c r="E110" s="2"/>
      <c r="F110" s="3" t="s">
        <v>267</v>
      </c>
      <c r="G110" s="2" t="s">
        <v>268</v>
      </c>
      <c r="I110" s="3"/>
      <c r="J110" s="18"/>
      <c r="K110" s="2"/>
      <c r="L110" s="2" t="s">
        <v>906</v>
      </c>
      <c r="M110" s="2" t="s">
        <v>1698</v>
      </c>
      <c r="N110" s="3">
        <v>53</v>
      </c>
      <c r="O110" s="5">
        <f t="shared" si="3"/>
        <v>50</v>
      </c>
      <c r="Q110" s="3" t="s">
        <v>2543</v>
      </c>
      <c r="R110" s="3"/>
      <c r="S110" s="6" t="s">
        <v>270</v>
      </c>
      <c r="U110" s="3" t="s">
        <v>2546</v>
      </c>
      <c r="W110" s="2"/>
      <c r="X110" s="2" t="s">
        <v>267</v>
      </c>
      <c r="Z110" s="2"/>
      <c r="AA110" s="3"/>
      <c r="AB110" s="2"/>
      <c r="AC110" s="5"/>
      <c r="AD110" s="3"/>
      <c r="AE110" s="2"/>
      <c r="AF110" t="s">
        <v>267</v>
      </c>
      <c r="AJ110" s="15"/>
      <c r="AK110" t="s">
        <v>267</v>
      </c>
      <c r="AQ110" t="s">
        <v>3156</v>
      </c>
      <c r="AS110" s="2" t="s">
        <v>2910</v>
      </c>
      <c r="AT110" s="2"/>
      <c r="AV110" s="2" t="s">
        <v>2160</v>
      </c>
      <c r="AW110" s="2" t="s">
        <v>2942</v>
      </c>
      <c r="AX110" t="s">
        <v>268</v>
      </c>
      <c r="AY110" s="7" t="s">
        <v>907</v>
      </c>
      <c r="AZ110" s="2" t="s">
        <v>2893</v>
      </c>
      <c r="BA110" s="7" t="s">
        <v>1874</v>
      </c>
      <c r="BB110" s="2" t="s">
        <v>2986</v>
      </c>
      <c r="BC110" s="2" t="s">
        <v>268</v>
      </c>
      <c r="BD110" s="7" t="s">
        <v>1510</v>
      </c>
      <c r="BE110" s="2"/>
      <c r="BF110" s="2"/>
      <c r="BG110" s="7"/>
      <c r="BH110" s="2" t="s">
        <v>2975</v>
      </c>
      <c r="BI110" s="2" t="s">
        <v>268</v>
      </c>
      <c r="BJ110" s="7" t="s">
        <v>1486</v>
      </c>
      <c r="BK110" s="6" t="s">
        <v>334</v>
      </c>
      <c r="BL110" t="s">
        <v>3195</v>
      </c>
      <c r="BM110" t="s">
        <v>3196</v>
      </c>
      <c r="BN110" s="2" t="s">
        <v>2961</v>
      </c>
      <c r="BO110" s="7" t="s">
        <v>1727</v>
      </c>
      <c r="BP110" t="s">
        <v>2917</v>
      </c>
      <c r="BQ110" s="7" t="s">
        <v>1002</v>
      </c>
      <c r="BR110" s="2" t="s">
        <v>2904</v>
      </c>
      <c r="BS110" s="7" t="s">
        <v>1836</v>
      </c>
      <c r="BT110" s="2" t="s">
        <v>2903</v>
      </c>
      <c r="BU110" s="7" t="s">
        <v>1308</v>
      </c>
      <c r="BV110" s="2" t="s">
        <v>2942</v>
      </c>
      <c r="BW110" s="7" t="s">
        <v>1774</v>
      </c>
      <c r="BX110" s="7" t="s">
        <v>268</v>
      </c>
      <c r="BY110" s="7" t="s">
        <v>1905</v>
      </c>
      <c r="BZ110" t="s">
        <v>2958</v>
      </c>
      <c r="CA110" s="2" t="s">
        <v>2994</v>
      </c>
      <c r="CB110" s="2" t="s">
        <v>2964</v>
      </c>
      <c r="CC110" s="2" t="s">
        <v>2964</v>
      </c>
      <c r="CD110" s="2" t="s">
        <v>2964</v>
      </c>
      <c r="CE110" t="s">
        <v>2964</v>
      </c>
      <c r="CF110" s="2" t="s">
        <v>267</v>
      </c>
      <c r="CG110" s="7" t="s">
        <v>1635</v>
      </c>
      <c r="CH110" s="2" t="s">
        <v>268</v>
      </c>
      <c r="CI110" s="2"/>
      <c r="CJ110" s="2" t="s">
        <v>268</v>
      </c>
      <c r="CK110" s="2" t="s">
        <v>268</v>
      </c>
      <c r="CM110" s="36" t="s">
        <v>1861</v>
      </c>
      <c r="CN110" s="36" t="s">
        <v>1843</v>
      </c>
      <c r="CO110" s="7"/>
      <c r="CP110" s="7" t="s">
        <v>1686</v>
      </c>
      <c r="CQ110" s="2" t="s">
        <v>2970</v>
      </c>
      <c r="CR110" s="7" t="s">
        <v>1343</v>
      </c>
      <c r="CS110" s="7"/>
      <c r="CV110" s="2"/>
      <c r="CZ110" s="7"/>
      <c r="DC110" s="7" t="s">
        <v>1344</v>
      </c>
      <c r="DD110" s="2" t="s">
        <v>268</v>
      </c>
      <c r="DE110" s="7"/>
      <c r="DF110" s="2" t="s">
        <v>2970</v>
      </c>
      <c r="DG110" s="7" t="s">
        <v>1102</v>
      </c>
      <c r="DH110" s="2" t="s">
        <v>2970</v>
      </c>
      <c r="DI110" s="7" t="s">
        <v>896</v>
      </c>
      <c r="DJ110" s="7" t="s">
        <v>1501</v>
      </c>
      <c r="DK110" s="7"/>
      <c r="DL110" s="7"/>
      <c r="DM110" s="7"/>
      <c r="DN110" s="7"/>
      <c r="DO110" s="7" t="s">
        <v>1218</v>
      </c>
      <c r="DP110" s="7" t="s">
        <v>1166</v>
      </c>
      <c r="DQ110" s="6" t="s">
        <v>335</v>
      </c>
      <c r="DR110" s="7"/>
      <c r="DS110" s="2" t="s">
        <v>267</v>
      </c>
      <c r="DT110" s="7"/>
      <c r="DU110" s="7" t="s">
        <v>874</v>
      </c>
      <c r="DV110" t="s">
        <v>267</v>
      </c>
      <c r="DX110" t="s">
        <v>3080</v>
      </c>
    </row>
    <row r="111" spans="1:128" ht="12" customHeight="1" thickBot="1">
      <c r="A111" s="2" t="s">
        <v>266</v>
      </c>
      <c r="B111" s="2" t="s">
        <v>267</v>
      </c>
      <c r="C111" s="2" t="s">
        <v>267</v>
      </c>
      <c r="D111" s="2" t="s">
        <v>904</v>
      </c>
      <c r="E111" s="2"/>
      <c r="F111" s="3" t="s">
        <v>267</v>
      </c>
      <c r="G111" s="2" t="s">
        <v>268</v>
      </c>
      <c r="I111" s="3"/>
      <c r="J111" s="18"/>
      <c r="K111" s="2"/>
      <c r="L111" s="2" t="s">
        <v>2919</v>
      </c>
      <c r="M111" s="2" t="s">
        <v>1698</v>
      </c>
      <c r="N111" s="3">
        <v>39</v>
      </c>
      <c r="O111" s="5">
        <f t="shared" si="3"/>
        <v>30</v>
      </c>
      <c r="Q111" s="3" t="s">
        <v>1701</v>
      </c>
      <c r="R111" s="3"/>
      <c r="S111" s="6" t="s">
        <v>270</v>
      </c>
      <c r="U111" s="3" t="s">
        <v>2546</v>
      </c>
      <c r="W111" s="2"/>
      <c r="X111" s="2" t="s">
        <v>267</v>
      </c>
      <c r="Z111" s="2"/>
      <c r="AA111" s="3"/>
      <c r="AB111" s="2"/>
      <c r="AC111" s="5"/>
      <c r="AD111" s="3"/>
      <c r="AE111" s="2"/>
      <c r="AF111" t="s">
        <v>267</v>
      </c>
      <c r="AJ111" s="15"/>
      <c r="AK111" t="s">
        <v>267</v>
      </c>
      <c r="AQ111" t="s">
        <v>3197</v>
      </c>
      <c r="AR111" s="33" t="s">
        <v>3198</v>
      </c>
      <c r="AS111" s="2" t="s">
        <v>2159</v>
      </c>
      <c r="AT111" s="2"/>
      <c r="AV111" s="2" t="s">
        <v>2911</v>
      </c>
      <c r="AW111" s="2" t="s">
        <v>2986</v>
      </c>
      <c r="AX111" t="s">
        <v>268</v>
      </c>
      <c r="AY111" s="7" t="s">
        <v>936</v>
      </c>
      <c r="AZ111" s="2" t="s">
        <v>2942</v>
      </c>
      <c r="BA111" s="7" t="s">
        <v>1897</v>
      </c>
      <c r="BB111" s="2" t="s">
        <v>2975</v>
      </c>
      <c r="BC111" s="2" t="s">
        <v>268</v>
      </c>
      <c r="BD111" s="7" t="s">
        <v>1533</v>
      </c>
      <c r="BE111" s="2"/>
      <c r="BF111" s="2"/>
      <c r="BG111" s="7"/>
      <c r="BH111" s="2" t="s">
        <v>2942</v>
      </c>
      <c r="BI111" s="2" t="s">
        <v>268</v>
      </c>
      <c r="BJ111" s="36" t="s">
        <v>1511</v>
      </c>
      <c r="BK111" s="6" t="s">
        <v>336</v>
      </c>
      <c r="BL111" t="s">
        <v>3199</v>
      </c>
      <c r="BN111" s="2" t="s">
        <v>2902</v>
      </c>
      <c r="BO111" s="36" t="s">
        <v>1750</v>
      </c>
      <c r="BP111" t="s">
        <v>2917</v>
      </c>
      <c r="BQ111" s="7" t="s">
        <v>1032</v>
      </c>
      <c r="BR111" s="2" t="s">
        <v>2904</v>
      </c>
      <c r="BS111" s="7" t="s">
        <v>1856</v>
      </c>
      <c r="BT111" s="2" t="s">
        <v>2917</v>
      </c>
      <c r="BU111" s="7" t="s">
        <v>1334</v>
      </c>
      <c r="BV111" s="2" t="s">
        <v>2942</v>
      </c>
      <c r="BW111" s="36" t="s">
        <v>1795</v>
      </c>
      <c r="BX111" s="7" t="s">
        <v>2012</v>
      </c>
      <c r="BY111" s="7" t="s">
        <v>1927</v>
      </c>
      <c r="BZ111" t="s">
        <v>2942</v>
      </c>
      <c r="CA111" s="2" t="s">
        <v>2994</v>
      </c>
      <c r="CB111" s="2" t="s">
        <v>2963</v>
      </c>
      <c r="CC111" s="2" t="s">
        <v>2964</v>
      </c>
      <c r="CD111" s="2" t="s">
        <v>2963</v>
      </c>
      <c r="CE111" t="s">
        <v>2964</v>
      </c>
      <c r="CF111" s="2" t="s">
        <v>267</v>
      </c>
      <c r="CG111" s="36" t="s">
        <v>1659</v>
      </c>
      <c r="CH111" s="2" t="s">
        <v>268</v>
      </c>
      <c r="CI111" s="2"/>
      <c r="CJ111" s="2" t="s">
        <v>268</v>
      </c>
      <c r="CK111" s="2" t="s">
        <v>268</v>
      </c>
      <c r="CM111" s="7" t="s">
        <v>1884</v>
      </c>
      <c r="CN111" s="7" t="s">
        <v>1862</v>
      </c>
      <c r="CO111" s="7"/>
      <c r="CP111" s="7" t="s">
        <v>1713</v>
      </c>
      <c r="CQ111" s="2" t="s">
        <v>2970</v>
      </c>
      <c r="CR111" s="36" t="s">
        <v>1370</v>
      </c>
      <c r="CS111" s="7"/>
      <c r="CV111" s="2"/>
      <c r="CZ111" s="7"/>
      <c r="DC111" s="7" t="s">
        <v>1371</v>
      </c>
      <c r="DD111" s="2" t="s">
        <v>267</v>
      </c>
      <c r="DE111" s="36" t="s">
        <v>742</v>
      </c>
      <c r="DF111" s="2" t="s">
        <v>2970</v>
      </c>
      <c r="DG111" s="7" t="s">
        <v>1131</v>
      </c>
      <c r="DH111" s="2" t="s">
        <v>2970</v>
      </c>
      <c r="DI111" s="7" t="s">
        <v>927</v>
      </c>
      <c r="DJ111" s="7" t="s">
        <v>1524</v>
      </c>
      <c r="DK111" s="36" t="s">
        <v>1502</v>
      </c>
      <c r="DL111" s="7" t="s">
        <v>1503</v>
      </c>
      <c r="DM111" s="7" t="s">
        <v>1504</v>
      </c>
      <c r="DN111" s="36" t="s">
        <v>1270</v>
      </c>
      <c r="DO111" s="7" t="s">
        <v>1243</v>
      </c>
      <c r="DP111" s="7" t="s">
        <v>1193</v>
      </c>
      <c r="DQ111" s="6" t="s">
        <v>337</v>
      </c>
      <c r="DR111" s="7"/>
      <c r="DS111" s="2" t="s">
        <v>267</v>
      </c>
      <c r="DT111" s="7"/>
      <c r="DU111" s="7"/>
      <c r="DV111" t="s">
        <v>267</v>
      </c>
    </row>
    <row r="112" spans="1:128" ht="12" customHeight="1" thickBot="1">
      <c r="A112" s="2" t="s">
        <v>269</v>
      </c>
      <c r="B112" s="2" t="s">
        <v>267</v>
      </c>
      <c r="C112" s="2" t="s">
        <v>267</v>
      </c>
      <c r="D112" s="2" t="s">
        <v>904</v>
      </c>
      <c r="E112" s="2"/>
      <c r="F112" s="3" t="s">
        <v>267</v>
      </c>
      <c r="G112" s="2" t="s">
        <v>268</v>
      </c>
      <c r="I112" s="3"/>
      <c r="J112" s="18"/>
      <c r="K112" s="2"/>
      <c r="L112" s="2" t="s">
        <v>1697</v>
      </c>
      <c r="M112" s="2" t="s">
        <v>1698</v>
      </c>
      <c r="N112" s="3">
        <v>39</v>
      </c>
      <c r="O112" s="5">
        <f t="shared" si="3"/>
        <v>30</v>
      </c>
      <c r="P112">
        <v>34</v>
      </c>
      <c r="Q112" s="3" t="s">
        <v>1701</v>
      </c>
      <c r="R112" s="3" t="s">
        <v>1701</v>
      </c>
      <c r="S112" s="6" t="s">
        <v>270</v>
      </c>
      <c r="U112" s="3" t="s">
        <v>2546</v>
      </c>
      <c r="W112" s="2"/>
      <c r="X112" s="2" t="s">
        <v>268</v>
      </c>
      <c r="Z112" s="2" t="s">
        <v>267</v>
      </c>
      <c r="AA112" s="3">
        <v>2</v>
      </c>
      <c r="AB112" s="2" t="s">
        <v>268</v>
      </c>
      <c r="AC112" s="5"/>
      <c r="AD112" s="3" t="s">
        <v>2898</v>
      </c>
      <c r="AE112" s="2" t="s">
        <v>2890</v>
      </c>
      <c r="AF112" t="s">
        <v>267</v>
      </c>
      <c r="AJ112" s="15"/>
      <c r="AK112" t="s">
        <v>267</v>
      </c>
      <c r="AQ112" t="s">
        <v>2891</v>
      </c>
      <c r="AS112" s="2" t="s">
        <v>2892</v>
      </c>
      <c r="AT112" s="2"/>
      <c r="AV112" s="2" t="s">
        <v>268</v>
      </c>
      <c r="AW112" s="2"/>
      <c r="AY112" s="7"/>
      <c r="AZ112" s="2" t="s">
        <v>2942</v>
      </c>
      <c r="BA112" s="7" t="s">
        <v>1920</v>
      </c>
      <c r="BB112" s="2" t="s">
        <v>1839</v>
      </c>
      <c r="BC112" s="2" t="s">
        <v>268</v>
      </c>
      <c r="BD112" s="7" t="s">
        <v>1556</v>
      </c>
      <c r="BE112" s="2"/>
      <c r="BF112" s="2"/>
      <c r="BG112" s="7"/>
      <c r="BH112" s="2" t="s">
        <v>2942</v>
      </c>
      <c r="BI112" s="2" t="s">
        <v>268</v>
      </c>
      <c r="BJ112" s="7" t="s">
        <v>1534</v>
      </c>
      <c r="BK112" s="6" t="s">
        <v>279</v>
      </c>
      <c r="BL112" t="s">
        <v>3200</v>
      </c>
      <c r="BN112" s="2" t="s">
        <v>2961</v>
      </c>
      <c r="BO112" s="7" t="s">
        <v>1771</v>
      </c>
      <c r="BP112" t="s">
        <v>2917</v>
      </c>
      <c r="BQ112" s="7" t="s">
        <v>1062</v>
      </c>
      <c r="BR112" s="2" t="s">
        <v>2904</v>
      </c>
      <c r="BS112" s="7" t="s">
        <v>1878</v>
      </c>
      <c r="BT112" s="2" t="s">
        <v>2917</v>
      </c>
      <c r="BU112" s="7" t="s">
        <v>1362</v>
      </c>
      <c r="BV112" s="2" t="s">
        <v>2942</v>
      </c>
      <c r="BW112" s="7" t="s">
        <v>289</v>
      </c>
      <c r="BX112" s="7" t="s">
        <v>2033</v>
      </c>
      <c r="BY112" s="7" t="s">
        <v>1947</v>
      </c>
      <c r="BZ112" t="s">
        <v>2942</v>
      </c>
      <c r="CA112" s="2" t="s">
        <v>2962</v>
      </c>
      <c r="CB112" s="2" t="s">
        <v>2963</v>
      </c>
      <c r="CC112" s="2" t="s">
        <v>2964</v>
      </c>
      <c r="CD112" s="2" t="s">
        <v>2963</v>
      </c>
      <c r="CE112" t="s">
        <v>2964</v>
      </c>
      <c r="CF112" s="2" t="s">
        <v>267</v>
      </c>
      <c r="CG112" s="7" t="s">
        <v>1683</v>
      </c>
      <c r="CH112" s="2" t="s">
        <v>268</v>
      </c>
      <c r="CI112" s="2"/>
      <c r="CJ112" s="2" t="s">
        <v>268</v>
      </c>
      <c r="CK112" s="2" t="s">
        <v>268</v>
      </c>
      <c r="CM112" s="7" t="s">
        <v>1907</v>
      </c>
      <c r="CN112" s="7" t="s">
        <v>1885</v>
      </c>
      <c r="CO112" s="7"/>
      <c r="CP112" s="7" t="s">
        <v>1737</v>
      </c>
      <c r="CQ112" s="2" t="s">
        <v>2966</v>
      </c>
      <c r="CR112" s="7" t="s">
        <v>1397</v>
      </c>
      <c r="CS112" s="7"/>
      <c r="CV112" s="2"/>
      <c r="CZ112" s="7"/>
      <c r="DC112" s="7" t="s">
        <v>1398</v>
      </c>
      <c r="DD112" s="2" t="s">
        <v>268</v>
      </c>
      <c r="DE112" s="7"/>
      <c r="DF112" s="2" t="s">
        <v>2966</v>
      </c>
      <c r="DG112" s="7" t="s">
        <v>1158</v>
      </c>
      <c r="DH112" s="2" t="s">
        <v>268</v>
      </c>
      <c r="DI112" s="7"/>
      <c r="DJ112" s="7" t="s">
        <v>1548</v>
      </c>
      <c r="DK112" s="7" t="s">
        <v>1525</v>
      </c>
      <c r="DL112" s="7" t="s">
        <v>1526</v>
      </c>
      <c r="DM112" s="7" t="s">
        <v>1527</v>
      </c>
      <c r="DN112" s="7" t="s">
        <v>1297</v>
      </c>
      <c r="DO112" s="7" t="s">
        <v>1271</v>
      </c>
      <c r="DP112" s="7" t="s">
        <v>1219</v>
      </c>
      <c r="DQ112" s="6"/>
      <c r="DR112" s="7"/>
      <c r="DS112" s="2" t="s">
        <v>267</v>
      </c>
      <c r="DT112" s="7"/>
      <c r="DU112" s="7"/>
      <c r="DV112" t="s">
        <v>267</v>
      </c>
    </row>
    <row r="113" spans="1:128" ht="12" customHeight="1" thickBot="1">
      <c r="A113" s="2" t="s">
        <v>266</v>
      </c>
      <c r="B113" s="2" t="s">
        <v>267</v>
      </c>
      <c r="C113" s="2" t="s">
        <v>267</v>
      </c>
      <c r="D113" s="2" t="s">
        <v>904</v>
      </c>
      <c r="E113" s="2"/>
      <c r="F113" s="3" t="s">
        <v>267</v>
      </c>
      <c r="G113" s="2" t="s">
        <v>268</v>
      </c>
      <c r="I113" s="3"/>
      <c r="J113" s="18"/>
      <c r="K113" s="2"/>
      <c r="L113" s="2" t="s">
        <v>1697</v>
      </c>
      <c r="M113" s="2" t="s">
        <v>1698</v>
      </c>
      <c r="N113" s="3">
        <v>32</v>
      </c>
      <c r="O113" s="5">
        <f t="shared" si="3"/>
        <v>30</v>
      </c>
      <c r="Q113" s="3" t="s">
        <v>2888</v>
      </c>
      <c r="R113" s="3"/>
      <c r="S113" s="6" t="s">
        <v>270</v>
      </c>
      <c r="U113" s="3" t="s">
        <v>2546</v>
      </c>
      <c r="W113" s="2"/>
      <c r="X113" s="2" t="s">
        <v>267</v>
      </c>
      <c r="Z113" s="2"/>
      <c r="AA113" s="3"/>
      <c r="AB113" s="2"/>
      <c r="AC113" s="5"/>
      <c r="AD113" s="3"/>
      <c r="AE113" s="2"/>
      <c r="AF113" t="s">
        <v>267</v>
      </c>
      <c r="AJ113" s="15"/>
      <c r="AK113" t="s">
        <v>267</v>
      </c>
      <c r="AQ113" t="s">
        <v>2891</v>
      </c>
      <c r="AS113" s="2" t="s">
        <v>2892</v>
      </c>
      <c r="AT113" s="2"/>
      <c r="AV113" s="2" t="s">
        <v>268</v>
      </c>
      <c r="AW113" s="2"/>
      <c r="AY113" s="7"/>
      <c r="AZ113" s="2" t="s">
        <v>1839</v>
      </c>
      <c r="BA113" s="7" t="s">
        <v>1940</v>
      </c>
      <c r="BB113" s="2" t="s">
        <v>2942</v>
      </c>
      <c r="BC113" s="2" t="s">
        <v>268</v>
      </c>
      <c r="BD113" s="7" t="s">
        <v>1580</v>
      </c>
      <c r="BE113" s="2"/>
      <c r="BF113" s="2"/>
      <c r="BG113" s="7"/>
      <c r="BH113" s="2" t="s">
        <v>2942</v>
      </c>
      <c r="BI113" s="2" t="s">
        <v>268</v>
      </c>
      <c r="BJ113" s="7" t="s">
        <v>1557</v>
      </c>
      <c r="BK113" s="6" t="s">
        <v>338</v>
      </c>
      <c r="BM113" t="s">
        <v>3052</v>
      </c>
      <c r="BN113" s="2" t="s">
        <v>2961</v>
      </c>
      <c r="BO113" s="7" t="s">
        <v>1792</v>
      </c>
      <c r="BP113" t="s">
        <v>2917</v>
      </c>
      <c r="BQ113" s="7" t="s">
        <v>1090</v>
      </c>
      <c r="BR113" s="2" t="s">
        <v>2918</v>
      </c>
      <c r="BS113" s="7" t="s">
        <v>1901</v>
      </c>
      <c r="BT113" s="2" t="s">
        <v>2903</v>
      </c>
      <c r="BU113" s="7" t="s">
        <v>1389</v>
      </c>
      <c r="BV113" s="2" t="s">
        <v>2942</v>
      </c>
      <c r="BW113" s="7" t="s">
        <v>1838</v>
      </c>
      <c r="BX113" s="7" t="s">
        <v>2055</v>
      </c>
      <c r="BY113" s="7" t="s">
        <v>1969</v>
      </c>
      <c r="BZ113" t="s">
        <v>2958</v>
      </c>
      <c r="CA113" s="2" t="s">
        <v>2962</v>
      </c>
      <c r="CB113" s="2" t="s">
        <v>2963</v>
      </c>
      <c r="CC113" s="2" t="s">
        <v>2963</v>
      </c>
      <c r="CD113" s="2" t="s">
        <v>3027</v>
      </c>
      <c r="CE113" t="s">
        <v>3027</v>
      </c>
      <c r="CF113" s="2" t="s">
        <v>267</v>
      </c>
      <c r="CG113" s="7" t="s">
        <v>1710</v>
      </c>
      <c r="CH113" s="2" t="s">
        <v>268</v>
      </c>
      <c r="CI113" s="2"/>
      <c r="CJ113" s="2" t="s">
        <v>268</v>
      </c>
      <c r="CK113" s="2" t="s">
        <v>268</v>
      </c>
      <c r="CM113" s="7" t="s">
        <v>279</v>
      </c>
      <c r="CN113" s="7" t="s">
        <v>1908</v>
      </c>
      <c r="CO113" s="7"/>
      <c r="CP113" s="7" t="s">
        <v>1758</v>
      </c>
      <c r="CQ113" s="2" t="s">
        <v>2966</v>
      </c>
      <c r="CR113" s="7"/>
      <c r="CS113" s="7"/>
      <c r="CV113" s="2"/>
      <c r="CZ113" s="7"/>
      <c r="DC113" s="7"/>
      <c r="DD113" s="2" t="s">
        <v>267</v>
      </c>
      <c r="DE113" s="7"/>
      <c r="DF113" s="2" t="s">
        <v>2970</v>
      </c>
      <c r="DG113" s="7" t="s">
        <v>1186</v>
      </c>
      <c r="DH113" s="2" t="s">
        <v>2966</v>
      </c>
      <c r="DI113" s="7"/>
      <c r="DJ113" s="7"/>
      <c r="DK113" s="7" t="s">
        <v>1549</v>
      </c>
      <c r="DL113" s="7" t="s">
        <v>1550</v>
      </c>
      <c r="DM113" s="7" t="s">
        <v>1551</v>
      </c>
      <c r="DN113" s="7"/>
      <c r="DO113" s="7" t="s">
        <v>1298</v>
      </c>
      <c r="DP113" s="7"/>
      <c r="DQ113" s="6" t="s">
        <v>339</v>
      </c>
      <c r="DR113" s="7"/>
      <c r="DS113" s="2" t="s">
        <v>267</v>
      </c>
      <c r="DT113" s="7"/>
      <c r="DU113" s="7"/>
      <c r="DV113" t="s">
        <v>267</v>
      </c>
    </row>
    <row r="114" spans="1:128" ht="12" customHeight="1" thickBot="1">
      <c r="A114" s="2" t="s">
        <v>269</v>
      </c>
      <c r="B114" s="2" t="s">
        <v>267</v>
      </c>
      <c r="C114" s="2" t="s">
        <v>267</v>
      </c>
      <c r="D114" s="2" t="s">
        <v>904</v>
      </c>
      <c r="E114" s="2"/>
      <c r="F114" s="3" t="s">
        <v>267</v>
      </c>
      <c r="G114" s="2" t="s">
        <v>268</v>
      </c>
      <c r="I114" s="3"/>
      <c r="J114" s="18"/>
      <c r="K114" s="2"/>
      <c r="L114" s="2" t="s">
        <v>1697</v>
      </c>
      <c r="M114" s="2" t="s">
        <v>1698</v>
      </c>
      <c r="N114" s="3">
        <v>37</v>
      </c>
      <c r="O114" s="5">
        <f t="shared" si="3"/>
        <v>30</v>
      </c>
      <c r="P114">
        <v>33</v>
      </c>
      <c r="Q114" s="3" t="s">
        <v>2925</v>
      </c>
      <c r="R114" s="3" t="s">
        <v>2925</v>
      </c>
      <c r="S114" s="6" t="s">
        <v>270</v>
      </c>
      <c r="U114" s="3" t="s">
        <v>2546</v>
      </c>
      <c r="W114" s="2"/>
      <c r="X114" s="2" t="s">
        <v>267</v>
      </c>
      <c r="Z114" s="2"/>
      <c r="AA114" s="3"/>
      <c r="AB114" s="2"/>
      <c r="AC114" s="5"/>
      <c r="AD114" s="3"/>
      <c r="AE114" s="2"/>
      <c r="AF114" t="s">
        <v>267</v>
      </c>
      <c r="AJ114" s="15"/>
      <c r="AK114" t="s">
        <v>267</v>
      </c>
      <c r="AQ114" t="s">
        <v>2891</v>
      </c>
      <c r="AS114" s="2" t="s">
        <v>2159</v>
      </c>
      <c r="AT114" s="2"/>
      <c r="AV114" s="2" t="s">
        <v>268</v>
      </c>
      <c r="AW114" s="2"/>
      <c r="AY114" s="7"/>
      <c r="AZ114" s="2" t="s">
        <v>2942</v>
      </c>
      <c r="BA114" s="7" t="s">
        <v>1962</v>
      </c>
      <c r="BB114" s="2" t="s">
        <v>2893</v>
      </c>
      <c r="BC114" s="2" t="s">
        <v>267</v>
      </c>
      <c r="BD114" s="7"/>
      <c r="BE114" s="2"/>
      <c r="BF114" s="2"/>
      <c r="BG114" s="7"/>
      <c r="BH114" s="2" t="s">
        <v>2942</v>
      </c>
      <c r="BI114" s="2" t="s">
        <v>268</v>
      </c>
      <c r="BJ114" s="7" t="s">
        <v>1581</v>
      </c>
      <c r="BK114" s="6" t="s">
        <v>277</v>
      </c>
      <c r="BL114" t="s">
        <v>3201</v>
      </c>
      <c r="BN114" s="2" t="s">
        <v>2940</v>
      </c>
      <c r="BO114" s="7" t="s">
        <v>1814</v>
      </c>
      <c r="BP114" t="s">
        <v>2917</v>
      </c>
      <c r="BQ114" s="7" t="s">
        <v>1117</v>
      </c>
      <c r="BR114" s="2" t="s">
        <v>2904</v>
      </c>
      <c r="BS114" s="7" t="s">
        <v>1924</v>
      </c>
      <c r="BT114" s="2" t="s">
        <v>2917</v>
      </c>
      <c r="BU114" s="7" t="s">
        <v>1415</v>
      </c>
      <c r="BV114" s="2" t="s">
        <v>2958</v>
      </c>
      <c r="BW114" s="7" t="s">
        <v>1858</v>
      </c>
      <c r="BX114" s="7" t="s">
        <v>2075</v>
      </c>
      <c r="BY114" s="7" t="s">
        <v>1990</v>
      </c>
      <c r="BZ114" t="s">
        <v>2893</v>
      </c>
      <c r="CA114" s="2" t="s">
        <v>2962</v>
      </c>
      <c r="CB114" s="2" t="s">
        <v>2963</v>
      </c>
      <c r="CC114" s="2" t="s">
        <v>2964</v>
      </c>
      <c r="CD114" s="2" t="s">
        <v>2991</v>
      </c>
      <c r="CE114" t="s">
        <v>2963</v>
      </c>
      <c r="CF114" s="2" t="s">
        <v>268</v>
      </c>
      <c r="CG114" s="7"/>
      <c r="CH114" s="2" t="s">
        <v>267</v>
      </c>
      <c r="CI114" s="2" t="s">
        <v>268</v>
      </c>
      <c r="CJ114" s="2" t="s">
        <v>268</v>
      </c>
      <c r="CK114" s="2" t="s">
        <v>268</v>
      </c>
      <c r="CM114" s="7" t="s">
        <v>1949</v>
      </c>
      <c r="CN114" s="7" t="s">
        <v>1929</v>
      </c>
      <c r="CO114" s="7"/>
      <c r="CP114" s="7" t="s">
        <v>1780</v>
      </c>
      <c r="CQ114" s="2" t="s">
        <v>2966</v>
      </c>
      <c r="CR114" s="7" t="s">
        <v>1421</v>
      </c>
      <c r="CS114" s="7"/>
      <c r="CV114" s="2"/>
      <c r="CZ114" s="7"/>
      <c r="DC114" s="7"/>
      <c r="DD114" s="2" t="s">
        <v>268</v>
      </c>
      <c r="DE114" s="7"/>
      <c r="DF114" s="2"/>
      <c r="DG114" s="7"/>
      <c r="DH114" s="2"/>
      <c r="DI114" s="7" t="s">
        <v>957</v>
      </c>
      <c r="DJ114" s="7" t="s">
        <v>1571</v>
      </c>
      <c r="DK114" s="7" t="s">
        <v>1572</v>
      </c>
      <c r="DL114" s="7" t="s">
        <v>1573</v>
      </c>
      <c r="DM114" s="7" t="s">
        <v>1574</v>
      </c>
      <c r="DN114" s="7" t="s">
        <v>1323</v>
      </c>
      <c r="DO114" s="7" t="s">
        <v>1324</v>
      </c>
      <c r="DP114" s="7" t="s">
        <v>1244</v>
      </c>
      <c r="DQ114" s="6" t="s">
        <v>340</v>
      </c>
      <c r="DR114" s="7"/>
      <c r="DS114" s="2" t="s">
        <v>267</v>
      </c>
      <c r="DT114" s="7"/>
      <c r="DU114" s="7"/>
      <c r="DV114" t="s">
        <v>267</v>
      </c>
      <c r="DX114" t="s">
        <v>3080</v>
      </c>
    </row>
    <row r="115" spans="1:128" ht="12" customHeight="1" thickBot="1">
      <c r="A115" s="2" t="s">
        <v>269</v>
      </c>
      <c r="B115" s="2" t="s">
        <v>267</v>
      </c>
      <c r="C115" s="2" t="s">
        <v>267</v>
      </c>
      <c r="D115" s="2" t="s">
        <v>904</v>
      </c>
      <c r="E115" s="2"/>
      <c r="F115" s="3" t="s">
        <v>267</v>
      </c>
      <c r="G115" s="2" t="s">
        <v>268</v>
      </c>
      <c r="I115" s="3"/>
      <c r="J115" s="18"/>
      <c r="K115" s="2"/>
      <c r="L115" s="2" t="s">
        <v>1697</v>
      </c>
      <c r="M115" s="2" t="s">
        <v>1698</v>
      </c>
      <c r="N115" s="3">
        <v>48</v>
      </c>
      <c r="O115" s="5">
        <f t="shared" si="3"/>
        <v>40</v>
      </c>
      <c r="P115" t="s">
        <v>3202</v>
      </c>
      <c r="Q115" s="3" t="s">
        <v>1701</v>
      </c>
      <c r="R115" s="3" t="s">
        <v>1701</v>
      </c>
      <c r="S115" s="6" t="s">
        <v>270</v>
      </c>
      <c r="U115" s="3" t="s">
        <v>2546</v>
      </c>
      <c r="W115" s="2"/>
      <c r="X115" s="2" t="s">
        <v>268</v>
      </c>
      <c r="Z115" s="2" t="s">
        <v>267</v>
      </c>
      <c r="AA115" s="3">
        <v>2</v>
      </c>
      <c r="AB115" s="2" t="s">
        <v>267</v>
      </c>
      <c r="AC115" s="5" t="s">
        <v>3203</v>
      </c>
      <c r="AD115" s="3" t="s">
        <v>3101</v>
      </c>
      <c r="AE115" s="2" t="s">
        <v>2979</v>
      </c>
      <c r="AF115" t="s">
        <v>267</v>
      </c>
      <c r="AJ115" s="15"/>
      <c r="AK115" t="s">
        <v>268</v>
      </c>
      <c r="AL115">
        <v>2014</v>
      </c>
      <c r="AM115">
        <v>7</v>
      </c>
      <c r="AN115" t="s">
        <v>3204</v>
      </c>
      <c r="AO115" t="s">
        <v>2909</v>
      </c>
      <c r="AQ115" t="s">
        <v>2891</v>
      </c>
      <c r="AS115" s="2" t="s">
        <v>2993</v>
      </c>
      <c r="AT115" s="2" t="s">
        <v>267</v>
      </c>
      <c r="AU115" t="s">
        <v>2993</v>
      </c>
      <c r="AV115" s="2" t="s">
        <v>268</v>
      </c>
      <c r="AW115" s="2"/>
      <c r="AY115" s="7"/>
      <c r="AZ115" s="2" t="s">
        <v>2986</v>
      </c>
      <c r="BA115" s="36" t="s">
        <v>1983</v>
      </c>
      <c r="BB115" s="2" t="s">
        <v>1839</v>
      </c>
      <c r="BC115" s="2" t="s">
        <v>267</v>
      </c>
      <c r="BD115" s="7"/>
      <c r="BE115" s="2" t="s">
        <v>2942</v>
      </c>
      <c r="BF115" s="2" t="s">
        <v>268</v>
      </c>
      <c r="BG115" s="36" t="s">
        <v>725</v>
      </c>
      <c r="BH115" s="2" t="s">
        <v>1839</v>
      </c>
      <c r="BI115" s="2" t="s">
        <v>267</v>
      </c>
      <c r="BJ115" s="7"/>
      <c r="BK115" s="6" t="s">
        <v>280</v>
      </c>
      <c r="BN115" s="2" t="s">
        <v>2961</v>
      </c>
      <c r="BO115" s="36" t="s">
        <v>1835</v>
      </c>
      <c r="BP115" t="s">
        <v>1839</v>
      </c>
      <c r="BQ115" s="7"/>
      <c r="BR115" s="2" t="s">
        <v>2918</v>
      </c>
      <c r="BS115" s="36" t="s">
        <v>1944</v>
      </c>
      <c r="BT115" s="2" t="s">
        <v>1839</v>
      </c>
      <c r="BU115" s="7"/>
      <c r="BV115" s="2" t="s">
        <v>2958</v>
      </c>
      <c r="BW115" s="7" t="s">
        <v>1880</v>
      </c>
      <c r="BX115" s="7" t="s">
        <v>2098</v>
      </c>
      <c r="BY115" s="7" t="s">
        <v>2013</v>
      </c>
      <c r="BZ115" t="s">
        <v>2958</v>
      </c>
      <c r="CA115" s="2" t="s">
        <v>2962</v>
      </c>
      <c r="CB115" s="2" t="s">
        <v>2964</v>
      </c>
      <c r="CC115" s="2" t="s">
        <v>2963</v>
      </c>
      <c r="CD115" s="2" t="s">
        <v>2965</v>
      </c>
      <c r="CE115" t="s">
        <v>2965</v>
      </c>
      <c r="CF115" s="2" t="s">
        <v>267</v>
      </c>
      <c r="CG115" s="36" t="s">
        <v>1734</v>
      </c>
      <c r="CH115" s="2" t="s">
        <v>268</v>
      </c>
      <c r="CI115" s="2"/>
      <c r="CJ115" s="2" t="s">
        <v>268</v>
      </c>
      <c r="CK115" s="2" t="s">
        <v>268</v>
      </c>
      <c r="CM115" s="36" t="s">
        <v>1971</v>
      </c>
      <c r="CN115" s="36" t="s">
        <v>1950</v>
      </c>
      <c r="CO115" s="36" t="s">
        <v>859</v>
      </c>
      <c r="CP115" s="7" t="s">
        <v>1800</v>
      </c>
      <c r="CQ115" s="2" t="s">
        <v>2970</v>
      </c>
      <c r="CR115" s="7" t="s">
        <v>1448</v>
      </c>
      <c r="CS115" s="7"/>
      <c r="CV115" s="2"/>
      <c r="CZ115" s="7"/>
      <c r="DC115" s="7" t="s">
        <v>1422</v>
      </c>
      <c r="DD115" s="2" t="s">
        <v>268</v>
      </c>
      <c r="DE115" s="7"/>
      <c r="DF115" s="2" t="s">
        <v>268</v>
      </c>
      <c r="DG115" s="7"/>
      <c r="DH115" s="2" t="s">
        <v>268</v>
      </c>
      <c r="DI115" s="7"/>
      <c r="DJ115" s="7" t="s">
        <v>1596</v>
      </c>
      <c r="DK115" s="7" t="s">
        <v>1597</v>
      </c>
      <c r="DL115" s="36" t="s">
        <v>1598</v>
      </c>
      <c r="DM115" s="36" t="s">
        <v>1599</v>
      </c>
      <c r="DN115" s="36" t="s">
        <v>1351</v>
      </c>
      <c r="DO115" s="7" t="s">
        <v>1352</v>
      </c>
      <c r="DP115" s="36" t="s">
        <v>1272</v>
      </c>
      <c r="DQ115" s="6" t="s">
        <v>341</v>
      </c>
      <c r="DR115" s="7"/>
      <c r="DS115" s="2" t="s">
        <v>267</v>
      </c>
      <c r="DT115" s="7"/>
      <c r="DU115" s="7"/>
      <c r="DV115" t="s">
        <v>2995</v>
      </c>
      <c r="DW115" t="s">
        <v>2995</v>
      </c>
    </row>
    <row r="116" spans="1:128" ht="12" customHeight="1" thickBot="1">
      <c r="A116" s="2" t="s">
        <v>269</v>
      </c>
      <c r="B116" s="2" t="s">
        <v>267</v>
      </c>
      <c r="C116" s="2" t="s">
        <v>267</v>
      </c>
      <c r="D116" s="2" t="s">
        <v>904</v>
      </c>
      <c r="E116" s="2"/>
      <c r="F116" s="3" t="s">
        <v>267</v>
      </c>
      <c r="G116" s="2" t="s">
        <v>268</v>
      </c>
      <c r="I116" s="3"/>
      <c r="J116" s="18"/>
      <c r="K116" s="2"/>
      <c r="L116" s="2" t="s">
        <v>1697</v>
      </c>
      <c r="M116" s="2" t="s">
        <v>1698</v>
      </c>
      <c r="N116" s="3">
        <v>37</v>
      </c>
      <c r="O116" s="5">
        <f t="shared" si="3"/>
        <v>30</v>
      </c>
      <c r="P116">
        <v>32</v>
      </c>
      <c r="Q116" s="3" t="s">
        <v>2925</v>
      </c>
      <c r="R116" s="3" t="s">
        <v>2925</v>
      </c>
      <c r="S116" s="6" t="s">
        <v>270</v>
      </c>
      <c r="U116" s="3" t="s">
        <v>2546</v>
      </c>
      <c r="W116" s="2"/>
      <c r="X116" s="2" t="s">
        <v>267</v>
      </c>
      <c r="Z116" s="2"/>
      <c r="AA116" s="3"/>
      <c r="AB116" s="2"/>
      <c r="AC116" s="5"/>
      <c r="AD116" s="3"/>
      <c r="AE116" s="2"/>
      <c r="AF116" t="s">
        <v>267</v>
      </c>
      <c r="AJ116" s="15"/>
      <c r="AK116" t="s">
        <v>267</v>
      </c>
      <c r="AQ116" t="s">
        <v>2891</v>
      </c>
      <c r="AS116" s="2" t="s">
        <v>2159</v>
      </c>
      <c r="AT116" s="2"/>
      <c r="AV116" s="2" t="s">
        <v>268</v>
      </c>
      <c r="AW116" s="2"/>
      <c r="AY116" s="7"/>
      <c r="AZ116" s="2" t="s">
        <v>1839</v>
      </c>
      <c r="BA116" s="7" t="s">
        <v>2005</v>
      </c>
      <c r="BB116" s="2" t="s">
        <v>2893</v>
      </c>
      <c r="BC116" s="2" t="s">
        <v>267</v>
      </c>
      <c r="BD116" s="7"/>
      <c r="BE116" s="2"/>
      <c r="BF116" s="2"/>
      <c r="BG116" s="7"/>
      <c r="BH116" s="2" t="s">
        <v>2942</v>
      </c>
      <c r="BI116" s="2" t="s">
        <v>268</v>
      </c>
      <c r="BJ116" s="7" t="s">
        <v>1606</v>
      </c>
      <c r="BK116" s="6" t="s">
        <v>279</v>
      </c>
      <c r="BL116" t="s">
        <v>3052</v>
      </c>
      <c r="BN116" s="2" t="s">
        <v>2940</v>
      </c>
      <c r="BO116" s="7" t="s">
        <v>1855</v>
      </c>
      <c r="BP116" t="s">
        <v>2917</v>
      </c>
      <c r="BQ116" s="7" t="s">
        <v>1145</v>
      </c>
      <c r="BR116" s="2" t="s">
        <v>2918</v>
      </c>
      <c r="BS116" s="7" t="s">
        <v>1966</v>
      </c>
      <c r="BT116" s="2" t="s">
        <v>2917</v>
      </c>
      <c r="BU116" s="7" t="s">
        <v>1440</v>
      </c>
      <c r="BV116" s="2" t="s">
        <v>2942</v>
      </c>
      <c r="BW116" s="7" t="s">
        <v>1903</v>
      </c>
      <c r="BX116" s="7" t="s">
        <v>2121</v>
      </c>
      <c r="BY116" s="7" t="s">
        <v>2034</v>
      </c>
      <c r="BZ116" t="s">
        <v>2975</v>
      </c>
      <c r="CA116" s="2" t="s">
        <v>2962</v>
      </c>
      <c r="CB116" s="2" t="s">
        <v>2963</v>
      </c>
      <c r="CC116" s="2" t="s">
        <v>2964</v>
      </c>
      <c r="CD116" s="2" t="s">
        <v>2991</v>
      </c>
      <c r="CE116" t="s">
        <v>2964</v>
      </c>
      <c r="CF116" s="2" t="s">
        <v>268</v>
      </c>
      <c r="CG116" s="7"/>
      <c r="CH116" s="2" t="s">
        <v>267</v>
      </c>
      <c r="CI116" s="2" t="s">
        <v>268</v>
      </c>
      <c r="CJ116" s="2" t="s">
        <v>268</v>
      </c>
      <c r="CK116" s="2" t="s">
        <v>268</v>
      </c>
      <c r="CM116" s="7" t="s">
        <v>1992</v>
      </c>
      <c r="CN116" s="7" t="s">
        <v>1972</v>
      </c>
      <c r="CO116" s="7"/>
      <c r="CP116" s="7" t="s">
        <v>1821</v>
      </c>
      <c r="CQ116" s="2" t="s">
        <v>2966</v>
      </c>
      <c r="CR116" s="7" t="s">
        <v>1473</v>
      </c>
      <c r="CS116" s="7"/>
      <c r="CV116" s="2"/>
      <c r="CZ116" s="7"/>
      <c r="DC116" s="7" t="s">
        <v>1449</v>
      </c>
      <c r="DD116" s="2" t="s">
        <v>268</v>
      </c>
      <c r="DE116" s="7"/>
      <c r="DF116" s="2" t="s">
        <v>2970</v>
      </c>
      <c r="DG116" s="7" t="s">
        <v>1211</v>
      </c>
      <c r="DH116" s="2" t="s">
        <v>268</v>
      </c>
      <c r="DI116" s="7"/>
      <c r="DJ116" s="7" t="s">
        <v>1619</v>
      </c>
      <c r="DK116" s="7" t="s">
        <v>1620</v>
      </c>
      <c r="DL116" s="7" t="s">
        <v>1621</v>
      </c>
      <c r="DM116" s="7" t="s">
        <v>1622</v>
      </c>
      <c r="DN116" s="7" t="s">
        <v>1378</v>
      </c>
      <c r="DO116" s="7" t="s">
        <v>1379</v>
      </c>
      <c r="DP116" s="7" t="s">
        <v>1299</v>
      </c>
      <c r="DQ116" s="6" t="s">
        <v>342</v>
      </c>
      <c r="DR116" s="7"/>
      <c r="DS116" s="2" t="s">
        <v>267</v>
      </c>
      <c r="DT116" s="7"/>
      <c r="DU116" s="7"/>
      <c r="DV116" t="s">
        <v>267</v>
      </c>
    </row>
    <row r="117" spans="1:128" ht="12" customHeight="1" thickBot="1">
      <c r="A117" s="2" t="s">
        <v>269</v>
      </c>
      <c r="B117" s="2" t="s">
        <v>267</v>
      </c>
      <c r="C117" s="2" t="s">
        <v>267</v>
      </c>
      <c r="D117" s="2" t="s">
        <v>1649</v>
      </c>
      <c r="E117" s="2" t="s">
        <v>2982</v>
      </c>
      <c r="F117" s="3" t="s">
        <v>268</v>
      </c>
      <c r="G117" s="2" t="s">
        <v>268</v>
      </c>
      <c r="I117" s="3"/>
      <c r="J117" s="18"/>
      <c r="K117" s="2"/>
      <c r="L117" s="2" t="s">
        <v>3005</v>
      </c>
      <c r="M117" s="2" t="s">
        <v>1698</v>
      </c>
      <c r="N117" s="3">
        <v>33</v>
      </c>
      <c r="O117" s="5">
        <f t="shared" si="3"/>
        <v>30</v>
      </c>
      <c r="P117">
        <v>22</v>
      </c>
      <c r="Q117" s="3" t="s">
        <v>1701</v>
      </c>
      <c r="R117" s="3" t="s">
        <v>1701</v>
      </c>
      <c r="S117" s="6" t="s">
        <v>270</v>
      </c>
      <c r="U117" s="3" t="s">
        <v>1704</v>
      </c>
      <c r="W117" s="2"/>
      <c r="X117" s="2"/>
      <c r="Z117" s="2"/>
      <c r="AA117" s="3">
        <v>2</v>
      </c>
      <c r="AB117" s="2" t="s">
        <v>267</v>
      </c>
      <c r="AC117" s="5" t="s">
        <v>3205</v>
      </c>
      <c r="AD117" s="3" t="s">
        <v>2890</v>
      </c>
      <c r="AE117" s="2" t="s">
        <v>2890</v>
      </c>
      <c r="AF117" t="s">
        <v>2895</v>
      </c>
      <c r="AH117" t="s">
        <v>3206</v>
      </c>
      <c r="AI117" t="s">
        <v>3207</v>
      </c>
      <c r="AJ117" s="30">
        <v>36</v>
      </c>
      <c r="AK117" t="s">
        <v>268</v>
      </c>
      <c r="AL117">
        <v>2016</v>
      </c>
      <c r="AM117">
        <v>15</v>
      </c>
      <c r="AN117" t="s">
        <v>3208</v>
      </c>
      <c r="AO117" t="s">
        <v>276</v>
      </c>
      <c r="AP117" t="s">
        <v>3209</v>
      </c>
      <c r="AQ117" t="s">
        <v>2891</v>
      </c>
      <c r="AS117" s="2" t="s">
        <v>2910</v>
      </c>
      <c r="AT117" s="2" t="s">
        <v>267</v>
      </c>
      <c r="AU117" t="s">
        <v>2910</v>
      </c>
      <c r="AV117" s="2" t="s">
        <v>2160</v>
      </c>
      <c r="AW117" s="2" t="s">
        <v>2986</v>
      </c>
      <c r="AX117" t="s">
        <v>268</v>
      </c>
      <c r="AY117" s="7" t="s">
        <v>966</v>
      </c>
      <c r="AZ117" s="2" t="s">
        <v>1839</v>
      </c>
      <c r="BA117" s="7" t="s">
        <v>461</v>
      </c>
      <c r="BB117" s="2" t="s">
        <v>2958</v>
      </c>
      <c r="BC117" s="2" t="s">
        <v>268</v>
      </c>
      <c r="BD117" s="7" t="s">
        <v>1605</v>
      </c>
      <c r="BE117" s="2" t="s">
        <v>2958</v>
      </c>
      <c r="BF117" s="2" t="s">
        <v>3043</v>
      </c>
      <c r="BG117" s="7"/>
      <c r="BH117" s="2"/>
      <c r="BI117" s="2"/>
      <c r="BJ117" s="7"/>
      <c r="BK117" s="6" t="s">
        <v>336</v>
      </c>
      <c r="BL117" t="s">
        <v>3210</v>
      </c>
      <c r="BN117" s="2" t="s">
        <v>2902</v>
      </c>
      <c r="BO117" s="7"/>
      <c r="BP117" t="s">
        <v>1839</v>
      </c>
      <c r="BQ117" s="7"/>
      <c r="BR117" s="2" t="s">
        <v>2904</v>
      </c>
      <c r="BS117" s="7"/>
      <c r="BT117" s="2" t="s">
        <v>2917</v>
      </c>
      <c r="BU117" s="7"/>
      <c r="BV117" s="2" t="s">
        <v>2942</v>
      </c>
      <c r="BW117" s="7" t="s">
        <v>1926</v>
      </c>
      <c r="BX117" s="7" t="s">
        <v>268</v>
      </c>
      <c r="BY117" s="7" t="s">
        <v>2056</v>
      </c>
      <c r="BZ117" t="s">
        <v>2893</v>
      </c>
      <c r="CA117" s="2" t="s">
        <v>2962</v>
      </c>
      <c r="CB117" s="2" t="s">
        <v>2964</v>
      </c>
      <c r="CC117" s="2" t="s">
        <v>2964</v>
      </c>
      <c r="CD117" s="2" t="s">
        <v>2965</v>
      </c>
      <c r="CE117" t="s">
        <v>2965</v>
      </c>
      <c r="CF117" s="2" t="s">
        <v>267</v>
      </c>
      <c r="CG117" s="7" t="s">
        <v>1755</v>
      </c>
      <c r="CH117" s="2" t="s">
        <v>267</v>
      </c>
      <c r="CI117" s="2" t="s">
        <v>267</v>
      </c>
      <c r="CJ117" s="2" t="s">
        <v>268</v>
      </c>
      <c r="CK117" s="2" t="s">
        <v>268</v>
      </c>
      <c r="CM117" s="7" t="s">
        <v>2015</v>
      </c>
      <c r="CN117" s="7" t="s">
        <v>1993</v>
      </c>
      <c r="CO117" s="7" t="s">
        <v>889</v>
      </c>
      <c r="CP117" s="7" t="s">
        <v>1844</v>
      </c>
      <c r="CQ117" s="2" t="s">
        <v>268</v>
      </c>
      <c r="CR117" s="7"/>
      <c r="CS117" s="7"/>
      <c r="CV117" s="2"/>
      <c r="CZ117" s="7"/>
      <c r="DC117" s="7"/>
      <c r="DD117" s="2" t="s">
        <v>267</v>
      </c>
      <c r="DE117" s="7" t="s">
        <v>772</v>
      </c>
      <c r="DF117" s="2" t="s">
        <v>2970</v>
      </c>
      <c r="DG117" s="7"/>
      <c r="DH117" s="2" t="s">
        <v>268</v>
      </c>
      <c r="DI117" s="7"/>
      <c r="DJ117" s="7"/>
      <c r="DK117" s="7"/>
      <c r="DL117" s="7" t="s">
        <v>1644</v>
      </c>
      <c r="DM117" s="7" t="s">
        <v>1645</v>
      </c>
      <c r="DN117" s="7"/>
      <c r="DO117" s="7"/>
      <c r="DP117" s="7"/>
      <c r="DQ117" s="6" t="s">
        <v>343</v>
      </c>
      <c r="DR117" s="7"/>
      <c r="DS117" s="2" t="s">
        <v>267</v>
      </c>
      <c r="DT117" s="7"/>
      <c r="DU117" s="7"/>
      <c r="DV117" t="s">
        <v>2995</v>
      </c>
      <c r="DW117" t="s">
        <v>2995</v>
      </c>
    </row>
    <row r="118" spans="1:128" ht="12" customHeight="1" thickBot="1">
      <c r="A118" s="2" t="s">
        <v>269</v>
      </c>
      <c r="B118" s="2" t="s">
        <v>267</v>
      </c>
      <c r="C118" s="2" t="s">
        <v>267</v>
      </c>
      <c r="D118" s="2" t="s">
        <v>904</v>
      </c>
      <c r="E118" s="2"/>
      <c r="F118" s="3" t="s">
        <v>267</v>
      </c>
      <c r="G118" s="2" t="s">
        <v>268</v>
      </c>
      <c r="I118" s="3"/>
      <c r="J118" s="18"/>
      <c r="K118" s="2"/>
      <c r="L118" s="2" t="s">
        <v>2537</v>
      </c>
      <c r="M118" s="2" t="s">
        <v>1698</v>
      </c>
      <c r="N118" s="3">
        <v>47</v>
      </c>
      <c r="O118" s="5">
        <f t="shared" si="3"/>
        <v>40</v>
      </c>
      <c r="P118">
        <v>13</v>
      </c>
      <c r="Q118" s="3" t="s">
        <v>2543</v>
      </c>
      <c r="R118" s="3" t="s">
        <v>1701</v>
      </c>
      <c r="S118" s="6" t="s">
        <v>270</v>
      </c>
      <c r="U118" s="3" t="s">
        <v>2546</v>
      </c>
      <c r="W118" s="2"/>
      <c r="X118" s="2" t="s">
        <v>267</v>
      </c>
      <c r="Z118" s="2"/>
      <c r="AA118" s="3"/>
      <c r="AB118" s="2"/>
      <c r="AC118" s="5"/>
      <c r="AD118" s="3"/>
      <c r="AE118" s="2"/>
      <c r="AF118" t="s">
        <v>267</v>
      </c>
      <c r="AJ118" s="15"/>
      <c r="AK118" t="s">
        <v>267</v>
      </c>
      <c r="AQ118" t="s">
        <v>2891</v>
      </c>
      <c r="AS118" s="2" t="s">
        <v>2892</v>
      </c>
      <c r="AT118" s="2"/>
      <c r="AV118" s="2" t="s">
        <v>2160</v>
      </c>
      <c r="AW118" s="2" t="s">
        <v>2975</v>
      </c>
      <c r="AX118" t="s">
        <v>268</v>
      </c>
      <c r="AY118" s="7" t="s">
        <v>996</v>
      </c>
      <c r="AZ118" s="2" t="s">
        <v>1839</v>
      </c>
      <c r="BA118" s="7" t="s">
        <v>2049</v>
      </c>
      <c r="BB118" s="2" t="s">
        <v>2958</v>
      </c>
      <c r="BC118" s="2" t="s">
        <v>268</v>
      </c>
      <c r="BD118" s="7" t="s">
        <v>1627</v>
      </c>
      <c r="BE118" s="2"/>
      <c r="BF118" s="2"/>
      <c r="BG118" s="7"/>
      <c r="BH118" s="2" t="s">
        <v>1839</v>
      </c>
      <c r="BI118" s="2" t="s">
        <v>267</v>
      </c>
      <c r="BJ118" s="7"/>
      <c r="BK118" s="6" t="s">
        <v>280</v>
      </c>
      <c r="BN118" s="2" t="s">
        <v>2961</v>
      </c>
      <c r="BO118" s="7" t="s">
        <v>1877</v>
      </c>
      <c r="BP118" t="s">
        <v>1839</v>
      </c>
      <c r="BQ118" s="7"/>
      <c r="BR118" s="2" t="s">
        <v>2904</v>
      </c>
      <c r="BS118" s="7" t="s">
        <v>1987</v>
      </c>
      <c r="BT118" s="2" t="s">
        <v>1839</v>
      </c>
      <c r="BU118" s="7"/>
      <c r="BV118" s="2" t="s">
        <v>2942</v>
      </c>
      <c r="BW118" s="7" t="s">
        <v>1946</v>
      </c>
      <c r="BX118" s="7" t="s">
        <v>268</v>
      </c>
      <c r="BY118" s="7" t="s">
        <v>2076</v>
      </c>
      <c r="BZ118" t="s">
        <v>2942</v>
      </c>
      <c r="CA118" s="2" t="s">
        <v>2962</v>
      </c>
      <c r="CB118" s="2" t="s">
        <v>2963</v>
      </c>
      <c r="CC118" s="2" t="s">
        <v>2963</v>
      </c>
      <c r="CD118" s="2" t="s">
        <v>2963</v>
      </c>
      <c r="CE118" t="s">
        <v>2963</v>
      </c>
      <c r="CF118" s="2" t="s">
        <v>267</v>
      </c>
      <c r="CG118" s="7" t="s">
        <v>1777</v>
      </c>
      <c r="CH118" s="2" t="s">
        <v>268</v>
      </c>
      <c r="CI118" s="2"/>
      <c r="CJ118" s="2" t="s">
        <v>268</v>
      </c>
      <c r="CK118" s="2" t="s">
        <v>268</v>
      </c>
      <c r="CM118" s="36" t="s">
        <v>2036</v>
      </c>
      <c r="CN118" s="36" t="s">
        <v>2016</v>
      </c>
      <c r="CO118" s="7"/>
      <c r="CP118" s="36" t="s">
        <v>1863</v>
      </c>
      <c r="CQ118" s="2" t="s">
        <v>2966</v>
      </c>
      <c r="CR118" s="7" t="s">
        <v>1497</v>
      </c>
      <c r="CS118" s="7"/>
      <c r="CV118" s="2"/>
      <c r="CZ118" s="7"/>
      <c r="DC118" s="7" t="s">
        <v>522</v>
      </c>
      <c r="DD118" s="2" t="s">
        <v>268</v>
      </c>
      <c r="DE118" s="7"/>
      <c r="DF118" s="2" t="s">
        <v>2970</v>
      </c>
      <c r="DG118" s="7" t="s">
        <v>1236</v>
      </c>
      <c r="DH118" s="2" t="s">
        <v>268</v>
      </c>
      <c r="DI118" s="7"/>
      <c r="DJ118" s="36" t="s">
        <v>1642</v>
      </c>
      <c r="DK118" s="36" t="s">
        <v>1643</v>
      </c>
      <c r="DL118" s="36" t="s">
        <v>1668</v>
      </c>
      <c r="DM118" s="36" t="s">
        <v>1669</v>
      </c>
      <c r="DN118" s="36" t="s">
        <v>1405</v>
      </c>
      <c r="DO118" s="7" t="s">
        <v>1406</v>
      </c>
      <c r="DP118" s="7" t="s">
        <v>1325</v>
      </c>
      <c r="DQ118" s="6" t="s">
        <v>344</v>
      </c>
      <c r="DR118" s="7" t="s">
        <v>457</v>
      </c>
      <c r="DS118" s="2" t="s">
        <v>267</v>
      </c>
      <c r="DT118" s="7"/>
      <c r="DU118" s="7" t="s">
        <v>905</v>
      </c>
      <c r="DV118" t="s">
        <v>2995</v>
      </c>
    </row>
    <row r="119" spans="1:128" ht="12" customHeight="1" thickBot="1">
      <c r="A119" s="2" t="s">
        <v>269</v>
      </c>
      <c r="B119" s="2" t="s">
        <v>267</v>
      </c>
      <c r="C119" s="2" t="s">
        <v>267</v>
      </c>
      <c r="D119" s="2" t="s">
        <v>904</v>
      </c>
      <c r="E119" s="2"/>
      <c r="F119" s="3" t="s">
        <v>267</v>
      </c>
      <c r="G119" s="2" t="s">
        <v>267</v>
      </c>
      <c r="H119" t="s">
        <v>2683</v>
      </c>
      <c r="I119" s="3"/>
      <c r="J119" s="18"/>
      <c r="K119" s="2" t="s">
        <v>3211</v>
      </c>
      <c r="L119" s="2" t="s">
        <v>1697</v>
      </c>
      <c r="M119" s="2" t="s">
        <v>1698</v>
      </c>
      <c r="N119" s="3">
        <v>39</v>
      </c>
      <c r="O119" s="5">
        <f t="shared" si="3"/>
        <v>30</v>
      </c>
      <c r="P119" t="s">
        <v>3212</v>
      </c>
      <c r="Q119" s="3" t="s">
        <v>2888</v>
      </c>
      <c r="R119" s="3" t="s">
        <v>2888</v>
      </c>
      <c r="S119" s="6" t="s">
        <v>270</v>
      </c>
      <c r="U119" s="3" t="s">
        <v>2546</v>
      </c>
      <c r="W119" s="2"/>
      <c r="X119" s="2" t="s">
        <v>267</v>
      </c>
      <c r="Z119" s="2"/>
      <c r="AA119" s="3"/>
      <c r="AB119" s="2"/>
      <c r="AC119" s="5"/>
      <c r="AD119" s="3"/>
      <c r="AE119" s="2"/>
      <c r="AF119" t="s">
        <v>267</v>
      </c>
      <c r="AJ119" s="15"/>
      <c r="AK119" t="s">
        <v>268</v>
      </c>
      <c r="AL119">
        <v>2016</v>
      </c>
      <c r="AM119">
        <v>14</v>
      </c>
      <c r="AN119" t="s">
        <v>3213</v>
      </c>
      <c r="AO119" t="s">
        <v>2909</v>
      </c>
      <c r="AQ119" t="s">
        <v>2891</v>
      </c>
      <c r="AS119" s="2" t="s">
        <v>2935</v>
      </c>
      <c r="AT119" s="2" t="s">
        <v>268</v>
      </c>
      <c r="AV119" s="2" t="s">
        <v>2160</v>
      </c>
      <c r="AW119" s="2" t="s">
        <v>2986</v>
      </c>
      <c r="AX119" t="s">
        <v>268</v>
      </c>
      <c r="AY119" s="7" t="s">
        <v>1026</v>
      </c>
      <c r="AZ119" s="2" t="s">
        <v>2942</v>
      </c>
      <c r="BA119" s="7" t="s">
        <v>2069</v>
      </c>
      <c r="BB119" s="2" t="s">
        <v>2958</v>
      </c>
      <c r="BC119" s="2" t="s">
        <v>268</v>
      </c>
      <c r="BD119" s="7" t="s">
        <v>1651</v>
      </c>
      <c r="BE119" s="2"/>
      <c r="BF119" s="2"/>
      <c r="BG119" s="7"/>
      <c r="BH119" s="2" t="s">
        <v>2942</v>
      </c>
      <c r="BI119" s="2" t="s">
        <v>268</v>
      </c>
      <c r="BJ119" s="7" t="s">
        <v>1628</v>
      </c>
      <c r="BK119" s="6" t="s">
        <v>274</v>
      </c>
      <c r="BL119" t="s">
        <v>3214</v>
      </c>
      <c r="BN119" s="2" t="s">
        <v>2902</v>
      </c>
      <c r="BO119" s="7" t="s">
        <v>1900</v>
      </c>
      <c r="BP119" t="s">
        <v>2917</v>
      </c>
      <c r="BQ119" s="7" t="s">
        <v>1173</v>
      </c>
      <c r="BR119" s="2" t="s">
        <v>2918</v>
      </c>
      <c r="BS119" s="7" t="s">
        <v>2009</v>
      </c>
      <c r="BT119" s="2" t="s">
        <v>2903</v>
      </c>
      <c r="BU119" s="7" t="s">
        <v>1466</v>
      </c>
      <c r="BV119" s="2" t="s">
        <v>2893</v>
      </c>
      <c r="BW119" s="7" t="s">
        <v>1968</v>
      </c>
      <c r="BX119" s="7" t="s">
        <v>268</v>
      </c>
      <c r="BY119" s="7" t="s">
        <v>2099</v>
      </c>
      <c r="BZ119" t="s">
        <v>2958</v>
      </c>
      <c r="CA119" s="2" t="s">
        <v>2962</v>
      </c>
      <c r="CB119" s="2" t="s">
        <v>2963</v>
      </c>
      <c r="CC119" s="2" t="s">
        <v>2964</v>
      </c>
      <c r="CD119" s="2" t="s">
        <v>2963</v>
      </c>
      <c r="CE119" t="s">
        <v>2965</v>
      </c>
      <c r="CF119" s="2" t="s">
        <v>267</v>
      </c>
      <c r="CG119" s="7" t="s">
        <v>1798</v>
      </c>
      <c r="CH119" s="2" t="s">
        <v>268</v>
      </c>
      <c r="CI119" s="2"/>
      <c r="CJ119" s="2" t="s">
        <v>268</v>
      </c>
      <c r="CK119" s="2" t="s">
        <v>268</v>
      </c>
      <c r="CM119" s="7" t="s">
        <v>2058</v>
      </c>
      <c r="CN119" s="7" t="s">
        <v>2037</v>
      </c>
      <c r="CO119" s="7"/>
      <c r="CP119" s="7" t="s">
        <v>1886</v>
      </c>
      <c r="CQ119" s="2" t="s">
        <v>2966</v>
      </c>
      <c r="CR119" s="7" t="s">
        <v>1520</v>
      </c>
      <c r="CS119" s="7"/>
      <c r="CT119" t="s">
        <v>3031</v>
      </c>
      <c r="CV119" s="2" t="s">
        <v>268</v>
      </c>
      <c r="CW119" t="s">
        <v>3032</v>
      </c>
      <c r="CX119" t="s">
        <v>268</v>
      </c>
      <c r="CY119" t="s">
        <v>3215</v>
      </c>
      <c r="CZ119" s="7" t="s">
        <v>609</v>
      </c>
      <c r="DA119" t="s">
        <v>3054</v>
      </c>
      <c r="DC119" s="7"/>
      <c r="DD119" s="2" t="s">
        <v>267</v>
      </c>
      <c r="DE119" s="7" t="s">
        <v>804</v>
      </c>
      <c r="DF119" s="2" t="s">
        <v>268</v>
      </c>
      <c r="DG119" s="7"/>
      <c r="DH119" s="2" t="s">
        <v>268</v>
      </c>
      <c r="DI119" s="7"/>
      <c r="DJ119" s="7" t="s">
        <v>1666</v>
      </c>
      <c r="DK119" s="7" t="s">
        <v>1667</v>
      </c>
      <c r="DL119" s="7" t="s">
        <v>1692</v>
      </c>
      <c r="DM119" s="7" t="s">
        <v>1693</v>
      </c>
      <c r="DN119" s="7" t="s">
        <v>1429</v>
      </c>
      <c r="DO119" s="7"/>
      <c r="DP119" s="7"/>
      <c r="DQ119" s="6" t="s">
        <v>345</v>
      </c>
      <c r="DR119" s="7"/>
      <c r="DS119" s="2" t="s">
        <v>267</v>
      </c>
      <c r="DT119" s="7"/>
      <c r="DU119" s="7"/>
      <c r="DV119" t="s">
        <v>2995</v>
      </c>
    </row>
    <row r="120" spans="1:128" ht="12" customHeight="1" thickBot="1">
      <c r="A120" s="2" t="s">
        <v>266</v>
      </c>
      <c r="B120" s="2" t="s">
        <v>267</v>
      </c>
      <c r="C120" s="2" t="s">
        <v>267</v>
      </c>
      <c r="D120" s="2" t="s">
        <v>904</v>
      </c>
      <c r="E120" s="2"/>
      <c r="F120" s="3" t="s">
        <v>267</v>
      </c>
      <c r="G120" s="2" t="s">
        <v>268</v>
      </c>
      <c r="I120" s="3"/>
      <c r="J120" s="18"/>
      <c r="K120" s="2"/>
      <c r="L120" s="2" t="s">
        <v>1697</v>
      </c>
      <c r="M120" s="2" t="s">
        <v>1698</v>
      </c>
      <c r="N120" s="3">
        <v>25</v>
      </c>
      <c r="O120" s="5">
        <f t="shared" si="3"/>
        <v>20</v>
      </c>
      <c r="Q120" s="3" t="s">
        <v>2925</v>
      </c>
      <c r="R120" s="3"/>
      <c r="S120" s="6" t="s">
        <v>271</v>
      </c>
      <c r="U120" s="3" t="s">
        <v>2953</v>
      </c>
      <c r="W120" s="2"/>
      <c r="X120" s="2" t="s">
        <v>267</v>
      </c>
      <c r="Z120" s="2"/>
      <c r="AA120" s="3"/>
      <c r="AB120" s="2"/>
      <c r="AC120" s="5"/>
      <c r="AD120" s="3"/>
      <c r="AE120" s="2"/>
      <c r="AF120" t="s">
        <v>2157</v>
      </c>
      <c r="AG120" t="s">
        <v>3055</v>
      </c>
      <c r="AI120" t="s">
        <v>3216</v>
      </c>
      <c r="AJ120" s="30">
        <v>151</v>
      </c>
      <c r="AK120" t="s">
        <v>267</v>
      </c>
      <c r="AQ120" t="s">
        <v>276</v>
      </c>
      <c r="AR120" t="s">
        <v>3217</v>
      </c>
      <c r="AS120" s="2" t="s">
        <v>2910</v>
      </c>
      <c r="AT120" s="2"/>
      <c r="AV120" s="2" t="s">
        <v>2911</v>
      </c>
      <c r="AW120" s="2" t="s">
        <v>2986</v>
      </c>
      <c r="AX120" t="s">
        <v>268</v>
      </c>
      <c r="AY120" s="7"/>
      <c r="AZ120" s="2" t="s">
        <v>2942</v>
      </c>
      <c r="BA120" s="7" t="s">
        <v>2091</v>
      </c>
      <c r="BB120" s="2" t="s">
        <v>2893</v>
      </c>
      <c r="BC120" s="2" t="s">
        <v>268</v>
      </c>
      <c r="BD120" s="7" t="s">
        <v>1674</v>
      </c>
      <c r="BE120" s="2"/>
      <c r="BF120" s="2"/>
      <c r="BG120" s="7"/>
      <c r="BH120" s="2" t="s">
        <v>2942</v>
      </c>
      <c r="BI120" s="2" t="s">
        <v>268</v>
      </c>
      <c r="BJ120" s="7"/>
      <c r="BK120" s="6" t="s">
        <v>279</v>
      </c>
      <c r="BL120" t="s">
        <v>3218</v>
      </c>
      <c r="BN120" s="2" t="s">
        <v>2961</v>
      </c>
      <c r="BO120" s="7" t="s">
        <v>1923</v>
      </c>
      <c r="BP120" t="s">
        <v>2917</v>
      </c>
      <c r="BQ120" s="7" t="s">
        <v>1199</v>
      </c>
      <c r="BR120" s="2" t="s">
        <v>2918</v>
      </c>
      <c r="BS120" s="7" t="s">
        <v>2031</v>
      </c>
      <c r="BT120" s="2" t="s">
        <v>2917</v>
      </c>
      <c r="BU120" s="7" t="s">
        <v>1490</v>
      </c>
      <c r="BV120" s="2" t="s">
        <v>2893</v>
      </c>
      <c r="BW120" s="7" t="s">
        <v>1989</v>
      </c>
      <c r="BX120" s="7" t="s">
        <v>267</v>
      </c>
      <c r="BY120" s="7" t="s">
        <v>2122</v>
      </c>
      <c r="BZ120" t="s">
        <v>2893</v>
      </c>
      <c r="CA120" s="2" t="s">
        <v>2962</v>
      </c>
      <c r="CB120" s="2" t="s">
        <v>2963</v>
      </c>
      <c r="CC120" s="2" t="s">
        <v>2963</v>
      </c>
      <c r="CD120" s="2" t="s">
        <v>2964</v>
      </c>
      <c r="CE120" t="s">
        <v>2991</v>
      </c>
      <c r="CF120" s="2" t="s">
        <v>267</v>
      </c>
      <c r="CG120" s="7" t="s">
        <v>1818</v>
      </c>
      <c r="CH120" s="2" t="s">
        <v>1881</v>
      </c>
      <c r="CI120" s="2" t="s">
        <v>268</v>
      </c>
      <c r="CJ120" s="2" t="s">
        <v>268</v>
      </c>
      <c r="CK120" s="2" t="s">
        <v>268</v>
      </c>
      <c r="CM120" s="36" t="s">
        <v>2078</v>
      </c>
      <c r="CN120" s="36" t="s">
        <v>2059</v>
      </c>
      <c r="CO120" s="7"/>
      <c r="CP120" s="7" t="s">
        <v>1909</v>
      </c>
      <c r="CQ120" s="2" t="s">
        <v>2966</v>
      </c>
      <c r="CR120" s="7"/>
      <c r="CS120" s="7" t="s">
        <v>707</v>
      </c>
      <c r="CV120" s="2"/>
      <c r="CZ120" s="7"/>
      <c r="DC120" s="7"/>
      <c r="DD120" s="2" t="s">
        <v>268</v>
      </c>
      <c r="DE120" s="7"/>
      <c r="DF120" s="2"/>
      <c r="DG120" s="7"/>
      <c r="DH120" s="2"/>
      <c r="DI120" s="7"/>
      <c r="DJ120" s="7" t="s">
        <v>1690</v>
      </c>
      <c r="DK120" s="36" t="s">
        <v>1691</v>
      </c>
      <c r="DL120" s="36" t="s">
        <v>1719</v>
      </c>
      <c r="DM120" s="7" t="s">
        <v>1720</v>
      </c>
      <c r="DN120" s="7" t="s">
        <v>1456</v>
      </c>
      <c r="DO120" s="7"/>
      <c r="DP120" s="7" t="s">
        <v>1353</v>
      </c>
      <c r="DQ120" s="6" t="s">
        <v>346</v>
      </c>
      <c r="DR120" s="7"/>
      <c r="DS120" s="2" t="s">
        <v>268</v>
      </c>
      <c r="DT120" s="7"/>
      <c r="DU120" s="7"/>
      <c r="DV120" t="s">
        <v>2995</v>
      </c>
    </row>
    <row r="121" spans="1:128" ht="12" customHeight="1" thickBot="1">
      <c r="A121" s="2" t="s">
        <v>269</v>
      </c>
      <c r="B121" s="2" t="s">
        <v>267</v>
      </c>
      <c r="C121" s="2" t="s">
        <v>267</v>
      </c>
      <c r="D121" s="2" t="s">
        <v>904</v>
      </c>
      <c r="E121" s="2"/>
      <c r="F121" s="3" t="s">
        <v>267</v>
      </c>
      <c r="G121" s="2" t="s">
        <v>268</v>
      </c>
      <c r="I121" s="3"/>
      <c r="J121" s="18"/>
      <c r="K121" s="2"/>
      <c r="L121" s="2" t="s">
        <v>1697</v>
      </c>
      <c r="M121" s="2" t="s">
        <v>1698</v>
      </c>
      <c r="N121" s="3">
        <v>46</v>
      </c>
      <c r="O121" s="5">
        <f t="shared" si="3"/>
        <v>40</v>
      </c>
      <c r="P121">
        <v>35</v>
      </c>
      <c r="Q121" s="3" t="s">
        <v>1701</v>
      </c>
      <c r="R121" s="3" t="s">
        <v>1701</v>
      </c>
      <c r="S121" s="6" t="s">
        <v>270</v>
      </c>
      <c r="U121" s="3" t="s">
        <v>2546</v>
      </c>
      <c r="W121" s="2"/>
      <c r="X121" s="2" t="s">
        <v>267</v>
      </c>
      <c r="Z121" s="2"/>
      <c r="AA121" s="3"/>
      <c r="AB121" s="2"/>
      <c r="AC121" s="5"/>
      <c r="AD121" s="3"/>
      <c r="AE121" s="2"/>
      <c r="AF121" t="s">
        <v>2157</v>
      </c>
      <c r="AG121" t="s">
        <v>3026</v>
      </c>
      <c r="AI121" t="s">
        <v>3219</v>
      </c>
      <c r="AJ121" s="30">
        <v>98</v>
      </c>
      <c r="AK121" t="s">
        <v>267</v>
      </c>
      <c r="AQ121" t="s">
        <v>2891</v>
      </c>
      <c r="AS121" s="2" t="s">
        <v>2910</v>
      </c>
      <c r="AT121" s="2"/>
      <c r="AV121" s="2" t="s">
        <v>268</v>
      </c>
      <c r="AW121" s="2"/>
      <c r="AY121" s="7"/>
      <c r="AZ121" s="2" t="s">
        <v>2893</v>
      </c>
      <c r="BA121" s="7" t="s">
        <v>2114</v>
      </c>
      <c r="BB121" s="2" t="s">
        <v>2975</v>
      </c>
      <c r="BC121" s="2" t="s">
        <v>267</v>
      </c>
      <c r="BD121" s="7"/>
      <c r="BE121" s="2"/>
      <c r="BF121" s="2"/>
      <c r="BG121" s="7"/>
      <c r="BH121" s="2" t="s">
        <v>2986</v>
      </c>
      <c r="BI121" s="2" t="s">
        <v>268</v>
      </c>
      <c r="BJ121" s="7" t="s">
        <v>1652</v>
      </c>
      <c r="BK121" s="6" t="s">
        <v>302</v>
      </c>
      <c r="BN121" s="2" t="s">
        <v>2940</v>
      </c>
      <c r="BO121" s="7" t="s">
        <v>1943</v>
      </c>
      <c r="BP121" t="s">
        <v>1839</v>
      </c>
      <c r="BQ121" s="7"/>
      <c r="BR121" s="2" t="s">
        <v>2918</v>
      </c>
      <c r="BS121" s="7" t="s">
        <v>2053</v>
      </c>
      <c r="BT121" s="2" t="s">
        <v>2917</v>
      </c>
      <c r="BU121" s="7" t="s">
        <v>1515</v>
      </c>
      <c r="BV121" s="2" t="s">
        <v>2975</v>
      </c>
      <c r="BW121" s="7" t="s">
        <v>2011</v>
      </c>
      <c r="BX121" s="7" t="s">
        <v>2226</v>
      </c>
      <c r="BY121" s="7" t="s">
        <v>2143</v>
      </c>
      <c r="BZ121" t="s">
        <v>2975</v>
      </c>
      <c r="CA121" s="2" t="s">
        <v>2994</v>
      </c>
      <c r="CB121" s="2" t="s">
        <v>2963</v>
      </c>
      <c r="CC121" s="2" t="s">
        <v>2963</v>
      </c>
      <c r="CD121" s="2" t="s">
        <v>2963</v>
      </c>
      <c r="CE121" t="s">
        <v>2964</v>
      </c>
      <c r="CF121" s="2" t="s">
        <v>267</v>
      </c>
      <c r="CG121" s="7" t="s">
        <v>1841</v>
      </c>
      <c r="CH121" s="2" t="s">
        <v>1881</v>
      </c>
      <c r="CI121" s="2" t="s">
        <v>268</v>
      </c>
      <c r="CJ121" s="2" t="s">
        <v>268</v>
      </c>
      <c r="CK121" s="2" t="s">
        <v>268</v>
      </c>
      <c r="CM121" s="7" t="s">
        <v>2101</v>
      </c>
      <c r="CN121" s="7" t="s">
        <v>2079</v>
      </c>
      <c r="CO121" s="7"/>
      <c r="CP121" s="7" t="s">
        <v>1930</v>
      </c>
      <c r="CQ121" s="2" t="s">
        <v>2992</v>
      </c>
      <c r="CR121" s="7" t="s">
        <v>1545</v>
      </c>
      <c r="CS121" s="7"/>
      <c r="CV121" s="2"/>
      <c r="CZ121" s="7"/>
      <c r="DC121" s="7" t="s">
        <v>1498</v>
      </c>
      <c r="DD121" s="2" t="s">
        <v>268</v>
      </c>
      <c r="DE121" s="7"/>
      <c r="DF121" s="2" t="s">
        <v>268</v>
      </c>
      <c r="DG121" s="7"/>
      <c r="DH121" s="2" t="s">
        <v>268</v>
      </c>
      <c r="DI121" s="7"/>
      <c r="DJ121" s="7" t="s">
        <v>1717</v>
      </c>
      <c r="DK121" s="36" t="s">
        <v>1718</v>
      </c>
      <c r="DL121" s="36" t="s">
        <v>1743</v>
      </c>
      <c r="DM121" s="36" t="s">
        <v>1744</v>
      </c>
      <c r="DN121" s="36" t="s">
        <v>1480</v>
      </c>
      <c r="DO121" s="7" t="s">
        <v>1430</v>
      </c>
      <c r="DP121" s="7" t="s">
        <v>1380</v>
      </c>
      <c r="DQ121" s="6" t="s">
        <v>341</v>
      </c>
      <c r="DR121" s="7"/>
      <c r="DS121" s="2" t="s">
        <v>268</v>
      </c>
      <c r="DT121" s="7" t="s">
        <v>458</v>
      </c>
      <c r="DU121" s="7"/>
    </row>
    <row r="122" spans="1:128" ht="12" customHeight="1" thickBot="1">
      <c r="A122" s="2" t="s">
        <v>269</v>
      </c>
      <c r="B122" s="2" t="s">
        <v>267</v>
      </c>
      <c r="C122" s="2" t="s">
        <v>267</v>
      </c>
      <c r="D122" s="2" t="s">
        <v>1649</v>
      </c>
      <c r="E122" s="2" t="s">
        <v>3220</v>
      </c>
      <c r="F122" s="3" t="s">
        <v>268</v>
      </c>
      <c r="G122" s="2" t="s">
        <v>267</v>
      </c>
      <c r="H122" t="s">
        <v>2683</v>
      </c>
      <c r="I122" s="3"/>
      <c r="J122" s="18"/>
      <c r="K122" s="2" t="s">
        <v>3221</v>
      </c>
      <c r="L122" s="2" t="s">
        <v>1697</v>
      </c>
      <c r="M122" s="2" t="s">
        <v>1698</v>
      </c>
      <c r="N122" s="3">
        <v>31</v>
      </c>
      <c r="O122" s="5">
        <f t="shared" si="3"/>
        <v>30</v>
      </c>
      <c r="P122" t="s">
        <v>3222</v>
      </c>
      <c r="Q122" s="3" t="s">
        <v>2543</v>
      </c>
      <c r="R122" s="3" t="s">
        <v>1701</v>
      </c>
      <c r="S122" s="6" t="s">
        <v>270</v>
      </c>
      <c r="U122" s="3" t="s">
        <v>1704</v>
      </c>
      <c r="W122" s="2"/>
      <c r="X122" s="2"/>
      <c r="Z122" s="2"/>
      <c r="AA122" s="3">
        <v>3</v>
      </c>
      <c r="AB122" s="2" t="s">
        <v>268</v>
      </c>
      <c r="AC122" s="5"/>
      <c r="AD122" s="3" t="s">
        <v>2984</v>
      </c>
      <c r="AE122" s="2" t="s">
        <v>2984</v>
      </c>
      <c r="AF122" t="s">
        <v>2157</v>
      </c>
      <c r="AG122" t="s">
        <v>3223</v>
      </c>
      <c r="AI122" t="s">
        <v>3224</v>
      </c>
      <c r="AJ122" s="30">
        <v>40</v>
      </c>
      <c r="AK122" t="s">
        <v>267</v>
      </c>
      <c r="AQ122" t="s">
        <v>2891</v>
      </c>
      <c r="AS122" s="2" t="s">
        <v>2910</v>
      </c>
      <c r="AT122" s="2"/>
      <c r="AV122" s="2" t="s">
        <v>2160</v>
      </c>
      <c r="AW122" s="2" t="s">
        <v>2975</v>
      </c>
      <c r="AX122" t="s">
        <v>267</v>
      </c>
      <c r="AY122" s="7"/>
      <c r="AZ122" s="2" t="s">
        <v>2975</v>
      </c>
      <c r="BA122" s="7" t="s">
        <v>2136</v>
      </c>
      <c r="BB122" s="2" t="s">
        <v>2893</v>
      </c>
      <c r="BC122" s="2" t="s">
        <v>268</v>
      </c>
      <c r="BD122" s="7" t="s">
        <v>1700</v>
      </c>
      <c r="BE122" s="2"/>
      <c r="BF122" s="2"/>
      <c r="BG122" s="7"/>
      <c r="BH122" s="2" t="s">
        <v>2947</v>
      </c>
      <c r="BI122" s="2"/>
      <c r="BJ122" s="7"/>
      <c r="BK122" s="6" t="s">
        <v>347</v>
      </c>
      <c r="BN122" s="2" t="s">
        <v>2902</v>
      </c>
      <c r="BO122" s="7" t="s">
        <v>1965</v>
      </c>
      <c r="BP122" t="s">
        <v>1839</v>
      </c>
      <c r="BQ122" s="7"/>
      <c r="BR122" s="2" t="s">
        <v>2904</v>
      </c>
      <c r="BS122" s="7" t="s">
        <v>2073</v>
      </c>
      <c r="BT122" s="2" t="s">
        <v>2917</v>
      </c>
      <c r="BU122" s="7"/>
      <c r="BV122" s="2" t="s">
        <v>2958</v>
      </c>
      <c r="BW122" s="7" t="s">
        <v>1148</v>
      </c>
      <c r="BX122" s="7" t="s">
        <v>268</v>
      </c>
      <c r="BY122" s="7" t="s">
        <v>2167</v>
      </c>
      <c r="BZ122" t="s">
        <v>2975</v>
      </c>
      <c r="CA122" s="2" t="s">
        <v>2994</v>
      </c>
      <c r="CB122" s="2" t="s">
        <v>2963</v>
      </c>
      <c r="CC122" s="2" t="s">
        <v>2964</v>
      </c>
      <c r="CD122" s="2" t="s">
        <v>2963</v>
      </c>
      <c r="CE122" t="s">
        <v>2964</v>
      </c>
      <c r="CF122" s="2" t="s">
        <v>267</v>
      </c>
      <c r="CG122" s="7" t="s">
        <v>1860</v>
      </c>
      <c r="CH122" s="2" t="s">
        <v>1881</v>
      </c>
      <c r="CI122" s="2" t="s">
        <v>268</v>
      </c>
      <c r="CJ122" s="2" t="s">
        <v>268</v>
      </c>
      <c r="CK122" s="2" t="s">
        <v>268</v>
      </c>
      <c r="CM122" s="7"/>
      <c r="CN122" s="7"/>
      <c r="CO122" s="7"/>
      <c r="CP122" s="7"/>
      <c r="CQ122" s="2" t="s">
        <v>2998</v>
      </c>
      <c r="CR122" s="7"/>
      <c r="CS122" s="7"/>
      <c r="CT122" t="s">
        <v>3053</v>
      </c>
      <c r="CV122" s="2" t="s">
        <v>268</v>
      </c>
      <c r="CW122" t="s">
        <v>3032</v>
      </c>
      <c r="CX122" t="s">
        <v>268</v>
      </c>
      <c r="CZ122" s="7"/>
      <c r="DA122" t="s">
        <v>3054</v>
      </c>
      <c r="DC122" s="7"/>
      <c r="DD122" s="2" t="s">
        <v>268</v>
      </c>
      <c r="DE122" s="7"/>
      <c r="DF122" s="2" t="s">
        <v>2966</v>
      </c>
      <c r="DG122" s="7"/>
      <c r="DH122" s="2"/>
      <c r="DI122" s="7"/>
      <c r="DJ122" s="7"/>
      <c r="DK122" s="7"/>
      <c r="DL122" s="7"/>
      <c r="DM122" s="7"/>
      <c r="DN122" s="7"/>
      <c r="DO122" s="7"/>
      <c r="DP122" s="7"/>
      <c r="DQ122" s="6"/>
      <c r="DR122" s="7"/>
      <c r="DS122" s="2"/>
      <c r="DT122" s="7"/>
      <c r="DU122" s="7"/>
    </row>
    <row r="123" spans="1:128" ht="12" customHeight="1" thickBot="1">
      <c r="A123" s="2" t="s">
        <v>269</v>
      </c>
      <c r="B123" s="2" t="s">
        <v>267</v>
      </c>
      <c r="C123" s="2" t="s">
        <v>267</v>
      </c>
      <c r="D123" s="2" t="s">
        <v>624</v>
      </c>
      <c r="E123" s="2"/>
      <c r="F123" s="3"/>
      <c r="G123" s="2" t="s">
        <v>268</v>
      </c>
      <c r="I123" s="3"/>
      <c r="J123" s="18"/>
      <c r="K123" s="2"/>
      <c r="L123" s="2" t="s">
        <v>2949</v>
      </c>
      <c r="M123" s="2" t="s">
        <v>1698</v>
      </c>
      <c r="N123" s="3">
        <v>43</v>
      </c>
      <c r="O123" s="5">
        <f t="shared" si="3"/>
        <v>40</v>
      </c>
      <c r="P123">
        <v>34</v>
      </c>
      <c r="Q123" s="3" t="s">
        <v>2888</v>
      </c>
      <c r="R123" s="3" t="s">
        <v>2888</v>
      </c>
      <c r="S123" s="6" t="s">
        <v>270</v>
      </c>
      <c r="U123" s="3" t="s">
        <v>1704</v>
      </c>
      <c r="W123" s="2"/>
      <c r="X123" s="2"/>
      <c r="Z123" s="2"/>
      <c r="AA123" s="3">
        <v>1</v>
      </c>
      <c r="AB123" s="2" t="s">
        <v>267</v>
      </c>
      <c r="AC123" s="32" t="s">
        <v>3225</v>
      </c>
      <c r="AD123" s="3" t="s">
        <v>2156</v>
      </c>
      <c r="AE123" s="2" t="s">
        <v>2907</v>
      </c>
      <c r="AF123" t="s">
        <v>2157</v>
      </c>
      <c r="AG123" t="s">
        <v>3226</v>
      </c>
      <c r="AI123" t="s">
        <v>3227</v>
      </c>
      <c r="AJ123" s="30">
        <v>30</v>
      </c>
      <c r="AK123" t="s">
        <v>268</v>
      </c>
      <c r="AL123">
        <v>2011</v>
      </c>
      <c r="AO123" t="s">
        <v>2909</v>
      </c>
      <c r="AQ123" t="s">
        <v>3228</v>
      </c>
      <c r="AS123" s="2" t="s">
        <v>2159</v>
      </c>
      <c r="AT123" s="2" t="s">
        <v>268</v>
      </c>
      <c r="AV123" s="2" t="s">
        <v>2901</v>
      </c>
      <c r="AW123" s="2"/>
      <c r="AY123" s="7"/>
      <c r="AZ123" s="2"/>
      <c r="BA123" s="7"/>
      <c r="BB123" s="2"/>
      <c r="BC123" s="2"/>
      <c r="BD123" s="7"/>
      <c r="BE123" s="2"/>
      <c r="BF123" s="2"/>
      <c r="BG123" s="7"/>
      <c r="BH123" s="2"/>
      <c r="BI123" s="2"/>
      <c r="BJ123" s="7"/>
      <c r="BK123" s="6" t="s">
        <v>279</v>
      </c>
      <c r="BL123" s="33" t="s">
        <v>3229</v>
      </c>
      <c r="BN123" s="2" t="s">
        <v>2902</v>
      </c>
      <c r="BO123" s="7" t="s">
        <v>1986</v>
      </c>
      <c r="BP123" t="s">
        <v>1839</v>
      </c>
      <c r="BQ123" s="7"/>
      <c r="BR123" s="2" t="s">
        <v>2918</v>
      </c>
      <c r="BS123" s="7" t="s">
        <v>2095</v>
      </c>
      <c r="BT123" s="2" t="s">
        <v>2917</v>
      </c>
      <c r="BU123" s="7" t="s">
        <v>1538</v>
      </c>
      <c r="BV123" s="2" t="s">
        <v>2942</v>
      </c>
      <c r="BW123" s="7" t="s">
        <v>279</v>
      </c>
      <c r="BX123" s="7" t="s">
        <v>2267</v>
      </c>
      <c r="BY123" s="7" t="s">
        <v>2186</v>
      </c>
      <c r="BZ123" t="s">
        <v>2942</v>
      </c>
      <c r="CA123" s="2" t="s">
        <v>2976</v>
      </c>
      <c r="CB123" s="2" t="s">
        <v>2963</v>
      </c>
      <c r="CC123" s="2" t="s">
        <v>2963</v>
      </c>
      <c r="CD123" s="2" t="s">
        <v>2964</v>
      </c>
      <c r="CE123" t="s">
        <v>2964</v>
      </c>
      <c r="CF123" s="2" t="s">
        <v>267</v>
      </c>
      <c r="CG123" s="7" t="s">
        <v>1883</v>
      </c>
      <c r="CH123" s="2" t="s">
        <v>267</v>
      </c>
      <c r="CI123" s="2" t="s">
        <v>268</v>
      </c>
      <c r="CJ123" s="2" t="s">
        <v>268</v>
      </c>
      <c r="CK123" s="2" t="s">
        <v>268</v>
      </c>
      <c r="CM123" s="36" t="s">
        <v>2124</v>
      </c>
      <c r="CN123" s="36" t="s">
        <v>2102</v>
      </c>
      <c r="CO123" s="7" t="s">
        <v>920</v>
      </c>
      <c r="CP123" s="7" t="s">
        <v>1951</v>
      </c>
      <c r="CQ123" s="2" t="s">
        <v>2998</v>
      </c>
      <c r="CR123" s="7"/>
      <c r="CS123" s="7"/>
      <c r="CV123" s="2"/>
      <c r="CZ123" s="7"/>
      <c r="DC123" s="7"/>
      <c r="DD123" s="2" t="s">
        <v>267</v>
      </c>
      <c r="DE123" s="7" t="s">
        <v>834</v>
      </c>
      <c r="DF123" s="2" t="s">
        <v>2966</v>
      </c>
      <c r="DG123" s="7"/>
      <c r="DH123" s="2"/>
      <c r="DI123" s="7"/>
      <c r="DJ123" s="7"/>
      <c r="DK123" s="7"/>
      <c r="DL123" s="7"/>
      <c r="DM123" s="7"/>
      <c r="DN123" s="7"/>
      <c r="DO123" s="7"/>
      <c r="DP123" s="7"/>
      <c r="DQ123" s="6" t="s">
        <v>348</v>
      </c>
      <c r="DR123" s="7"/>
      <c r="DS123" s="2" t="s">
        <v>267</v>
      </c>
      <c r="DT123" s="7"/>
      <c r="DU123" s="7"/>
      <c r="DV123" t="s">
        <v>2995</v>
      </c>
      <c r="DW123" t="s">
        <v>2995</v>
      </c>
    </row>
    <row r="124" spans="1:128" ht="12" customHeight="1" thickBot="1">
      <c r="A124" s="2" t="s">
        <v>266</v>
      </c>
      <c r="B124" s="2" t="s">
        <v>267</v>
      </c>
      <c r="C124" s="2" t="s">
        <v>267</v>
      </c>
      <c r="D124" s="2" t="s">
        <v>904</v>
      </c>
      <c r="E124" s="2"/>
      <c r="F124" s="3" t="s">
        <v>267</v>
      </c>
      <c r="G124" s="2" t="s">
        <v>268</v>
      </c>
      <c r="I124" s="3"/>
      <c r="J124" s="18"/>
      <c r="K124" s="2"/>
      <c r="L124" s="2" t="s">
        <v>1697</v>
      </c>
      <c r="M124" s="2" t="s">
        <v>1698</v>
      </c>
      <c r="N124" s="3">
        <v>38</v>
      </c>
      <c r="O124" s="5">
        <f t="shared" si="3"/>
        <v>30</v>
      </c>
      <c r="Q124" s="3" t="s">
        <v>1701</v>
      </c>
      <c r="R124" s="3"/>
      <c r="S124" s="6" t="s">
        <v>270</v>
      </c>
      <c r="U124" s="3" t="s">
        <v>2546</v>
      </c>
      <c r="W124" s="2"/>
      <c r="X124" s="2" t="s">
        <v>267</v>
      </c>
      <c r="Z124" s="2"/>
      <c r="AA124" s="3"/>
      <c r="AB124" s="2"/>
      <c r="AC124" s="5"/>
      <c r="AD124" s="3"/>
      <c r="AE124" s="2"/>
      <c r="AF124" t="s">
        <v>267</v>
      </c>
      <c r="AJ124" s="15"/>
      <c r="AK124" t="s">
        <v>267</v>
      </c>
      <c r="AQ124" t="s">
        <v>2891</v>
      </c>
      <c r="AS124" s="2" t="s">
        <v>2935</v>
      </c>
      <c r="AT124" s="2"/>
      <c r="AV124" s="2" t="s">
        <v>268</v>
      </c>
      <c r="AW124" s="2"/>
      <c r="AY124" s="7"/>
      <c r="AZ124" s="2" t="s">
        <v>2958</v>
      </c>
      <c r="BA124" s="7" t="s">
        <v>2161</v>
      </c>
      <c r="BB124" s="2" t="s">
        <v>2986</v>
      </c>
      <c r="BC124" s="2" t="s">
        <v>267</v>
      </c>
      <c r="BD124" s="7"/>
      <c r="BE124" s="2"/>
      <c r="BF124" s="2"/>
      <c r="BG124" s="7"/>
      <c r="BH124" s="2" t="s">
        <v>2986</v>
      </c>
      <c r="BI124" s="2" t="s">
        <v>268</v>
      </c>
      <c r="BJ124" s="7" t="s">
        <v>1675</v>
      </c>
      <c r="BK124" s="6" t="s">
        <v>283</v>
      </c>
      <c r="BN124" s="2" t="s">
        <v>2940</v>
      </c>
      <c r="BO124" s="7" t="s">
        <v>2008</v>
      </c>
      <c r="BP124" t="s">
        <v>2917</v>
      </c>
      <c r="BQ124" s="7" t="s">
        <v>1225</v>
      </c>
      <c r="BR124" s="2" t="s">
        <v>2904</v>
      </c>
      <c r="BS124" s="7" t="s">
        <v>2118</v>
      </c>
      <c r="BT124" s="2" t="s">
        <v>2917</v>
      </c>
      <c r="BU124" s="7" t="s">
        <v>1561</v>
      </c>
      <c r="BV124" s="2" t="s">
        <v>2975</v>
      </c>
      <c r="BW124" s="7" t="s">
        <v>1148</v>
      </c>
      <c r="BX124" s="36" t="s">
        <v>2286</v>
      </c>
      <c r="BY124" s="7" t="s">
        <v>2206</v>
      </c>
      <c r="BZ124" t="s">
        <v>2986</v>
      </c>
      <c r="CA124" s="2" t="s">
        <v>2976</v>
      </c>
      <c r="CB124" s="2" t="s">
        <v>2963</v>
      </c>
      <c r="CC124" s="2" t="s">
        <v>2963</v>
      </c>
      <c r="CD124" s="2" t="s">
        <v>2964</v>
      </c>
      <c r="CE124" t="s">
        <v>2964</v>
      </c>
      <c r="CF124" s="2" t="s">
        <v>267</v>
      </c>
      <c r="CG124" s="7" t="s">
        <v>1906</v>
      </c>
      <c r="CH124" s="2" t="s">
        <v>267</v>
      </c>
      <c r="CI124" s="2" t="s">
        <v>268</v>
      </c>
      <c r="CJ124" s="2" t="s">
        <v>268</v>
      </c>
      <c r="CK124" s="2" t="s">
        <v>268</v>
      </c>
      <c r="CM124" s="36" t="s">
        <v>2145</v>
      </c>
      <c r="CN124" s="36" t="s">
        <v>2125</v>
      </c>
      <c r="CO124" s="7"/>
      <c r="CP124" s="7" t="s">
        <v>1973</v>
      </c>
      <c r="CQ124" s="2" t="s">
        <v>268</v>
      </c>
      <c r="CR124" s="7" t="s">
        <v>1568</v>
      </c>
      <c r="CS124" s="7"/>
      <c r="CV124" s="2"/>
      <c r="CZ124" s="7"/>
      <c r="DC124" s="7" t="s">
        <v>1521</v>
      </c>
      <c r="DD124" s="2" t="s">
        <v>268</v>
      </c>
      <c r="DE124" s="7"/>
      <c r="DF124" s="2" t="s">
        <v>2970</v>
      </c>
      <c r="DG124" s="7" t="s">
        <v>1264</v>
      </c>
      <c r="DH124" s="2" t="s">
        <v>268</v>
      </c>
      <c r="DI124" s="7"/>
      <c r="DJ124" s="7" t="s">
        <v>1741</v>
      </c>
      <c r="DK124" s="7" t="s">
        <v>1742</v>
      </c>
      <c r="DL124" s="7" t="s">
        <v>1763</v>
      </c>
      <c r="DM124" s="36" t="s">
        <v>1764</v>
      </c>
      <c r="DN124" s="7" t="s">
        <v>1505</v>
      </c>
      <c r="DO124" s="7" t="s">
        <v>1457</v>
      </c>
      <c r="DP124" s="7" t="s">
        <v>454</v>
      </c>
      <c r="DQ124" s="6" t="s">
        <v>349</v>
      </c>
      <c r="DR124" s="7" t="s">
        <v>491</v>
      </c>
      <c r="DS124" s="2" t="s">
        <v>267</v>
      </c>
      <c r="DT124" s="7"/>
      <c r="DU124" s="7" t="s">
        <v>935</v>
      </c>
      <c r="DV124" t="s">
        <v>267</v>
      </c>
    </row>
    <row r="125" spans="1:128" ht="12" customHeight="1" thickBot="1">
      <c r="A125" s="2" t="s">
        <v>266</v>
      </c>
      <c r="B125" s="2" t="s">
        <v>267</v>
      </c>
      <c r="C125" s="2" t="s">
        <v>267</v>
      </c>
      <c r="D125" s="2" t="s">
        <v>904</v>
      </c>
      <c r="E125" s="2"/>
      <c r="F125" s="3" t="s">
        <v>267</v>
      </c>
      <c r="G125" s="2" t="s">
        <v>268</v>
      </c>
      <c r="I125" s="3"/>
      <c r="J125" s="18"/>
      <c r="K125" s="2"/>
      <c r="L125" s="2" t="s">
        <v>2919</v>
      </c>
      <c r="M125" s="2" t="s">
        <v>1698</v>
      </c>
      <c r="N125" s="3">
        <v>39</v>
      </c>
      <c r="O125" s="5">
        <f t="shared" si="3"/>
        <v>30</v>
      </c>
      <c r="Q125" s="3" t="s">
        <v>1701</v>
      </c>
      <c r="R125" s="3"/>
      <c r="S125" s="6" t="s">
        <v>270</v>
      </c>
      <c r="U125" s="3" t="s">
        <v>2546</v>
      </c>
      <c r="W125" s="2"/>
      <c r="X125" s="2" t="s">
        <v>267</v>
      </c>
      <c r="Z125" s="2"/>
      <c r="AA125" s="3"/>
      <c r="AB125" s="2"/>
      <c r="AC125" s="5"/>
      <c r="AD125" s="3"/>
      <c r="AE125" s="2"/>
      <c r="AF125" t="s">
        <v>267</v>
      </c>
      <c r="AJ125" s="15"/>
      <c r="AK125" t="s">
        <v>267</v>
      </c>
      <c r="AQ125" t="s">
        <v>3197</v>
      </c>
      <c r="AR125" t="s">
        <v>3230</v>
      </c>
      <c r="AS125" s="2" t="s">
        <v>2159</v>
      </c>
      <c r="AT125" s="2"/>
      <c r="AV125" s="2" t="s">
        <v>2911</v>
      </c>
      <c r="AW125" s="2" t="s">
        <v>2986</v>
      </c>
      <c r="AX125" t="s">
        <v>268</v>
      </c>
      <c r="AY125" s="7" t="s">
        <v>1056</v>
      </c>
      <c r="AZ125" s="2" t="s">
        <v>2893</v>
      </c>
      <c r="BA125" s="7" t="s">
        <v>2180</v>
      </c>
      <c r="BB125" s="2" t="s">
        <v>1839</v>
      </c>
      <c r="BC125" s="2" t="s">
        <v>268</v>
      </c>
      <c r="BD125" s="7" t="s">
        <v>1725</v>
      </c>
      <c r="BE125" s="2"/>
      <c r="BF125" s="2"/>
      <c r="BG125" s="7"/>
      <c r="BH125" s="2" t="s">
        <v>2942</v>
      </c>
      <c r="BI125" s="2" t="s">
        <v>268</v>
      </c>
      <c r="BJ125" s="36" t="s">
        <v>1702</v>
      </c>
      <c r="BK125" s="6" t="s">
        <v>336</v>
      </c>
      <c r="BL125" s="33" t="s">
        <v>3231</v>
      </c>
      <c r="BN125" s="2" t="s">
        <v>2902</v>
      </c>
      <c r="BO125" s="7" t="s">
        <v>2030</v>
      </c>
      <c r="BP125" t="s">
        <v>2917</v>
      </c>
      <c r="BQ125" s="36" t="s">
        <v>1251</v>
      </c>
      <c r="BR125" s="2" t="s">
        <v>2904</v>
      </c>
      <c r="BS125" s="36" t="s">
        <v>2140</v>
      </c>
      <c r="BT125" s="2" t="s">
        <v>2917</v>
      </c>
      <c r="BU125" s="7" t="s">
        <v>1585</v>
      </c>
      <c r="BV125" s="2" t="s">
        <v>2942</v>
      </c>
      <c r="BW125" s="36" t="s">
        <v>2097</v>
      </c>
      <c r="BX125" s="7" t="s">
        <v>2307</v>
      </c>
      <c r="BY125" s="7" t="s">
        <v>2227</v>
      </c>
      <c r="BZ125" t="s">
        <v>2942</v>
      </c>
      <c r="CA125" s="2" t="s">
        <v>2994</v>
      </c>
      <c r="CB125" s="2" t="s">
        <v>2963</v>
      </c>
      <c r="CC125" s="2" t="s">
        <v>2963</v>
      </c>
      <c r="CD125" s="2" t="s">
        <v>2964</v>
      </c>
      <c r="CE125" t="s">
        <v>2964</v>
      </c>
      <c r="CF125" s="2" t="s">
        <v>267</v>
      </c>
      <c r="CG125" s="36" t="s">
        <v>1928</v>
      </c>
      <c r="CH125" s="2" t="s">
        <v>268</v>
      </c>
      <c r="CI125" s="2"/>
      <c r="CJ125" s="2" t="s">
        <v>268</v>
      </c>
      <c r="CK125" s="2" t="s">
        <v>268</v>
      </c>
      <c r="CM125" s="7" t="s">
        <v>2169</v>
      </c>
      <c r="CN125" s="7" t="s">
        <v>2146</v>
      </c>
      <c r="CO125" s="7"/>
      <c r="CP125" s="7" t="s">
        <v>1994</v>
      </c>
      <c r="CQ125" s="2" t="s">
        <v>2970</v>
      </c>
      <c r="CR125" s="36" t="s">
        <v>1593</v>
      </c>
      <c r="CS125" s="7"/>
      <c r="CV125" s="2"/>
      <c r="CZ125" s="7"/>
      <c r="DC125" s="7" t="s">
        <v>1546</v>
      </c>
      <c r="DD125" s="2" t="s">
        <v>267</v>
      </c>
      <c r="DE125" s="7"/>
      <c r="DF125" s="2"/>
      <c r="DG125" s="7"/>
      <c r="DH125" s="2"/>
      <c r="DI125" s="7"/>
      <c r="DJ125" s="7"/>
      <c r="DK125" s="7"/>
      <c r="DL125" s="7"/>
      <c r="DM125" s="7"/>
      <c r="DN125" s="7"/>
      <c r="DO125" s="7"/>
      <c r="DP125" s="7"/>
      <c r="DQ125" s="6"/>
      <c r="DR125" s="7"/>
      <c r="DS125" s="2"/>
      <c r="DT125" s="7"/>
      <c r="DU125" s="7"/>
    </row>
    <row r="126" spans="1:128" ht="12" customHeight="1" thickBot="1">
      <c r="A126" s="2" t="s">
        <v>266</v>
      </c>
      <c r="B126" s="2" t="s">
        <v>267</v>
      </c>
      <c r="C126" s="2" t="s">
        <v>267</v>
      </c>
      <c r="D126" s="2" t="s">
        <v>904</v>
      </c>
      <c r="E126" s="2"/>
      <c r="F126" s="3" t="s">
        <v>267</v>
      </c>
      <c r="G126" s="2" t="s">
        <v>267</v>
      </c>
      <c r="H126" t="s">
        <v>2683</v>
      </c>
      <c r="I126" s="3"/>
      <c r="J126" s="18"/>
      <c r="K126" s="2" t="s">
        <v>3232</v>
      </c>
      <c r="L126" s="2" t="s">
        <v>1697</v>
      </c>
      <c r="M126" s="2" t="s">
        <v>1698</v>
      </c>
      <c r="N126" s="3">
        <v>38</v>
      </c>
      <c r="O126" s="5">
        <f t="shared" si="3"/>
        <v>30</v>
      </c>
      <c r="Q126" s="3" t="s">
        <v>2888</v>
      </c>
      <c r="R126" s="3"/>
      <c r="S126" s="6" t="s">
        <v>270</v>
      </c>
      <c r="U126" s="3" t="s">
        <v>2546</v>
      </c>
      <c r="W126" s="2"/>
      <c r="X126" s="2" t="s">
        <v>268</v>
      </c>
      <c r="Z126" s="2" t="s">
        <v>267</v>
      </c>
      <c r="AA126" s="3">
        <v>2</v>
      </c>
      <c r="AB126" s="2" t="s">
        <v>267</v>
      </c>
      <c r="AC126" s="32" t="s">
        <v>3233</v>
      </c>
      <c r="AD126" s="3" t="s">
        <v>2984</v>
      </c>
      <c r="AE126" s="2"/>
      <c r="AF126" t="s">
        <v>267</v>
      </c>
      <c r="AJ126" s="15"/>
      <c r="AK126" t="s">
        <v>267</v>
      </c>
      <c r="AQ126" t="s">
        <v>2891</v>
      </c>
      <c r="AS126" s="2" t="s">
        <v>2892</v>
      </c>
      <c r="AT126" s="2"/>
      <c r="AV126" s="2" t="s">
        <v>268</v>
      </c>
      <c r="AW126" s="2"/>
      <c r="AY126" s="7"/>
      <c r="AZ126" s="2" t="s">
        <v>1839</v>
      </c>
      <c r="BA126" s="7" t="s">
        <v>2200</v>
      </c>
      <c r="BB126" s="2" t="s">
        <v>2942</v>
      </c>
      <c r="BC126" s="2" t="s">
        <v>268</v>
      </c>
      <c r="BD126" s="7" t="s">
        <v>1748</v>
      </c>
      <c r="BE126" s="2" t="s">
        <v>2942</v>
      </c>
      <c r="BF126" s="2" t="s">
        <v>268</v>
      </c>
      <c r="BG126" s="7" t="s">
        <v>756</v>
      </c>
      <c r="BH126" s="2" t="s">
        <v>1839</v>
      </c>
      <c r="BI126" s="2" t="s">
        <v>268</v>
      </c>
      <c r="BJ126" s="7" t="s">
        <v>1726</v>
      </c>
      <c r="BK126" s="6" t="s">
        <v>280</v>
      </c>
      <c r="BN126" s="2" t="s">
        <v>2961</v>
      </c>
      <c r="BO126" s="7" t="s">
        <v>2052</v>
      </c>
      <c r="BP126" t="s">
        <v>1839</v>
      </c>
      <c r="BQ126" s="7"/>
      <c r="BR126" s="2" t="s">
        <v>2904</v>
      </c>
      <c r="BS126" s="7" t="s">
        <v>2164</v>
      </c>
      <c r="BT126" s="2" t="s">
        <v>2903</v>
      </c>
      <c r="BU126" s="7" t="s">
        <v>1610</v>
      </c>
      <c r="BV126" s="2" t="s">
        <v>2942</v>
      </c>
      <c r="BW126" s="7" t="s">
        <v>2120</v>
      </c>
      <c r="BX126" s="7" t="s">
        <v>1176</v>
      </c>
      <c r="BY126" s="7" t="s">
        <v>2248</v>
      </c>
      <c r="BZ126" t="s">
        <v>2942</v>
      </c>
      <c r="CA126" s="2" t="s">
        <v>2962</v>
      </c>
      <c r="CB126" s="2" t="s">
        <v>2964</v>
      </c>
      <c r="CC126" s="2" t="s">
        <v>2964</v>
      </c>
      <c r="CD126" s="2" t="s">
        <v>2965</v>
      </c>
      <c r="CE126" t="s">
        <v>2965</v>
      </c>
      <c r="CF126" s="2" t="s">
        <v>267</v>
      </c>
      <c r="CG126" s="7" t="s">
        <v>1948</v>
      </c>
      <c r="CH126" s="2" t="s">
        <v>268</v>
      </c>
      <c r="CI126" s="2"/>
      <c r="CJ126" s="2" t="s">
        <v>268</v>
      </c>
      <c r="CK126" s="2" t="s">
        <v>268</v>
      </c>
      <c r="CM126" s="7" t="s">
        <v>2188</v>
      </c>
      <c r="CN126" s="7" t="s">
        <v>2170</v>
      </c>
      <c r="CO126" s="7" t="s">
        <v>950</v>
      </c>
      <c r="CP126" s="7" t="s">
        <v>2017</v>
      </c>
      <c r="CQ126" s="2" t="s">
        <v>2970</v>
      </c>
      <c r="CR126" s="7" t="s">
        <v>1616</v>
      </c>
      <c r="CS126" s="7"/>
      <c r="CT126" t="s">
        <v>3053</v>
      </c>
      <c r="CV126" s="2" t="s">
        <v>267</v>
      </c>
      <c r="CW126" t="s">
        <v>2968</v>
      </c>
      <c r="CZ126" s="7"/>
      <c r="DA126" t="s">
        <v>3054</v>
      </c>
      <c r="DC126" s="7" t="s">
        <v>1569</v>
      </c>
      <c r="DD126" s="2" t="s">
        <v>267</v>
      </c>
      <c r="DE126" s="36" t="s">
        <v>865</v>
      </c>
      <c r="DF126" s="2" t="s">
        <v>2970</v>
      </c>
      <c r="DG126" s="36" t="s">
        <v>1291</v>
      </c>
      <c r="DH126" s="2" t="s">
        <v>2966</v>
      </c>
      <c r="DI126" s="7" t="s">
        <v>987</v>
      </c>
      <c r="DJ126" s="7" t="s">
        <v>1761</v>
      </c>
      <c r="DK126" s="7" t="s">
        <v>1762</v>
      </c>
      <c r="DL126" s="7" t="s">
        <v>1786</v>
      </c>
      <c r="DM126" s="7" t="s">
        <v>1787</v>
      </c>
      <c r="DN126" s="7" t="s">
        <v>1528</v>
      </c>
      <c r="DO126" s="7" t="s">
        <v>1481</v>
      </c>
      <c r="DP126" s="7" t="s">
        <v>1431</v>
      </c>
      <c r="DQ126" s="6" t="s">
        <v>350</v>
      </c>
      <c r="DR126" s="7"/>
      <c r="DS126" s="2" t="s">
        <v>267</v>
      </c>
      <c r="DT126" s="7"/>
      <c r="DU126" s="7"/>
      <c r="DV126" t="s">
        <v>267</v>
      </c>
      <c r="DW126" t="s">
        <v>3180</v>
      </c>
      <c r="DX126" t="s">
        <v>3080</v>
      </c>
    </row>
    <row r="127" spans="1:128" ht="12" customHeight="1" thickBot="1">
      <c r="A127" s="2" t="s">
        <v>269</v>
      </c>
      <c r="B127" s="2" t="s">
        <v>267</v>
      </c>
      <c r="C127" s="2" t="s">
        <v>267</v>
      </c>
      <c r="D127" s="2" t="s">
        <v>904</v>
      </c>
      <c r="E127" s="2"/>
      <c r="F127" s="3" t="s">
        <v>267</v>
      </c>
      <c r="G127" s="2" t="s">
        <v>267</v>
      </c>
      <c r="H127" t="s">
        <v>2683</v>
      </c>
      <c r="I127" s="3"/>
      <c r="J127" s="18"/>
      <c r="K127" s="2" t="s">
        <v>3234</v>
      </c>
      <c r="L127" s="2" t="s">
        <v>2952</v>
      </c>
      <c r="M127" s="2" t="s">
        <v>1698</v>
      </c>
      <c r="N127" s="3">
        <v>43</v>
      </c>
      <c r="O127" s="5">
        <f t="shared" si="3"/>
        <v>40</v>
      </c>
      <c r="P127">
        <v>39</v>
      </c>
      <c r="Q127" s="3" t="s">
        <v>2925</v>
      </c>
      <c r="R127" s="3" t="s">
        <v>2925</v>
      </c>
      <c r="S127" s="6" t="s">
        <v>270</v>
      </c>
      <c r="U127" s="3" t="s">
        <v>2953</v>
      </c>
      <c r="W127" s="2"/>
      <c r="X127" s="2" t="s">
        <v>268</v>
      </c>
      <c r="Z127" s="2" t="s">
        <v>267</v>
      </c>
      <c r="AA127" s="3">
        <v>2</v>
      </c>
      <c r="AB127" s="2" t="s">
        <v>268</v>
      </c>
      <c r="AC127" s="5"/>
      <c r="AD127" s="3" t="s">
        <v>2898</v>
      </c>
      <c r="AE127" s="2" t="s">
        <v>2898</v>
      </c>
      <c r="AF127" t="s">
        <v>267</v>
      </c>
      <c r="AJ127" s="15"/>
      <c r="AK127" t="s">
        <v>268</v>
      </c>
      <c r="AL127">
        <v>2015</v>
      </c>
      <c r="AM127">
        <f>2+8/12</f>
        <v>2.6666666666666665</v>
      </c>
      <c r="AN127" t="s">
        <v>3235</v>
      </c>
      <c r="AO127" t="s">
        <v>276</v>
      </c>
      <c r="AP127" t="s">
        <v>3236</v>
      </c>
      <c r="AQ127" t="s">
        <v>276</v>
      </c>
      <c r="AR127" t="s">
        <v>3237</v>
      </c>
      <c r="AS127" s="2" t="s">
        <v>2892</v>
      </c>
      <c r="AT127" s="2" t="s">
        <v>268</v>
      </c>
      <c r="AV127" s="2" t="s">
        <v>268</v>
      </c>
      <c r="AW127" s="2"/>
      <c r="AY127" s="7"/>
      <c r="AZ127" s="2" t="s">
        <v>2958</v>
      </c>
      <c r="BA127" s="7" t="s">
        <v>2220</v>
      </c>
      <c r="BB127" s="2" t="s">
        <v>2986</v>
      </c>
      <c r="BC127" s="2" t="s">
        <v>268</v>
      </c>
      <c r="BD127" s="7" t="s">
        <v>1769</v>
      </c>
      <c r="BE127" s="2"/>
      <c r="BF127" s="2"/>
      <c r="BG127" s="7"/>
      <c r="BH127" s="2" t="s">
        <v>2942</v>
      </c>
      <c r="BI127" s="2" t="s">
        <v>268</v>
      </c>
      <c r="BJ127" s="7" t="s">
        <v>1749</v>
      </c>
      <c r="BK127" s="6" t="s">
        <v>302</v>
      </c>
      <c r="BN127" s="2" t="s">
        <v>2961</v>
      </c>
      <c r="BO127" s="7" t="s">
        <v>2072</v>
      </c>
      <c r="BP127" t="s">
        <v>1839</v>
      </c>
      <c r="BQ127" s="7"/>
      <c r="BR127" s="2" t="s">
        <v>2918</v>
      </c>
      <c r="BS127" s="7" t="s">
        <v>2183</v>
      </c>
      <c r="BT127" s="2" t="s">
        <v>1839</v>
      </c>
      <c r="BU127" s="7"/>
      <c r="BV127" s="2" t="s">
        <v>2942</v>
      </c>
      <c r="BW127" s="7" t="s">
        <v>2142</v>
      </c>
      <c r="BX127" s="7" t="s">
        <v>2346</v>
      </c>
      <c r="BY127" s="7" t="s">
        <v>2268</v>
      </c>
      <c r="BZ127" t="s">
        <v>1839</v>
      </c>
      <c r="CA127" s="2" t="s">
        <v>2962</v>
      </c>
      <c r="CB127" s="2" t="s">
        <v>2964</v>
      </c>
      <c r="CC127" s="2" t="s">
        <v>2964</v>
      </c>
      <c r="CD127" s="2" t="s">
        <v>3027</v>
      </c>
      <c r="CE127" t="s">
        <v>3027</v>
      </c>
      <c r="CF127" s="2" t="s">
        <v>267</v>
      </c>
      <c r="CG127" s="7" t="s">
        <v>1970</v>
      </c>
      <c r="CH127" s="2" t="s">
        <v>268</v>
      </c>
      <c r="CI127" s="2"/>
      <c r="CJ127" s="2" t="s">
        <v>268</v>
      </c>
      <c r="CK127" s="2" t="s">
        <v>268</v>
      </c>
      <c r="CM127" s="7" t="s">
        <v>2208</v>
      </c>
      <c r="CN127" s="7" t="s">
        <v>2189</v>
      </c>
      <c r="CO127" s="7"/>
      <c r="CP127" s="7" t="s">
        <v>2038</v>
      </c>
      <c r="CQ127" s="2" t="s">
        <v>2998</v>
      </c>
      <c r="CR127" s="7"/>
      <c r="CS127" s="7" t="s">
        <v>739</v>
      </c>
      <c r="CT127" t="s">
        <v>276</v>
      </c>
      <c r="CU127" t="s">
        <v>3238</v>
      </c>
      <c r="CV127" s="2" t="s">
        <v>268</v>
      </c>
      <c r="CW127" t="s">
        <v>2968</v>
      </c>
      <c r="CY127" t="s">
        <v>3239</v>
      </c>
      <c r="CZ127" s="7" t="s">
        <v>644</v>
      </c>
      <c r="DA127" t="s">
        <v>276</v>
      </c>
      <c r="DB127" t="s">
        <v>3240</v>
      </c>
      <c r="DC127" s="7" t="s">
        <v>1594</v>
      </c>
      <c r="DD127" s="2" t="s">
        <v>268</v>
      </c>
      <c r="DE127" s="7"/>
      <c r="DF127" s="2" t="s">
        <v>2966</v>
      </c>
      <c r="DG127" s="7" t="s">
        <v>1317</v>
      </c>
      <c r="DH127" s="2" t="s">
        <v>2966</v>
      </c>
      <c r="DI127" s="7" t="s">
        <v>1017</v>
      </c>
      <c r="DJ127" s="7" t="s">
        <v>1784</v>
      </c>
      <c r="DK127" s="7" t="s">
        <v>1785</v>
      </c>
      <c r="DL127" s="7" t="s">
        <v>1806</v>
      </c>
      <c r="DM127" s="7" t="s">
        <v>1807</v>
      </c>
      <c r="DN127" s="7" t="s">
        <v>1552</v>
      </c>
      <c r="DO127" s="7" t="s">
        <v>1506</v>
      </c>
      <c r="DP127" s="7" t="s">
        <v>1458</v>
      </c>
      <c r="DQ127" s="6" t="s">
        <v>351</v>
      </c>
      <c r="DR127" s="7" t="s">
        <v>525</v>
      </c>
      <c r="DS127" s="2" t="s">
        <v>268</v>
      </c>
      <c r="DT127" s="7" t="s">
        <v>492</v>
      </c>
      <c r="DU127" s="7" t="s">
        <v>965</v>
      </c>
      <c r="DV127" t="s">
        <v>267</v>
      </c>
    </row>
    <row r="128" spans="1:128" ht="12" customHeight="1" thickBot="1">
      <c r="A128" s="2" t="s">
        <v>269</v>
      </c>
      <c r="B128" s="2" t="s">
        <v>267</v>
      </c>
      <c r="C128" s="2" t="s">
        <v>267</v>
      </c>
      <c r="D128" s="2" t="s">
        <v>904</v>
      </c>
      <c r="E128" s="2"/>
      <c r="F128" s="3" t="s">
        <v>267</v>
      </c>
      <c r="G128" s="2" t="s">
        <v>267</v>
      </c>
      <c r="H128" t="s">
        <v>2683</v>
      </c>
      <c r="I128" s="3"/>
      <c r="J128" s="18"/>
      <c r="K128" s="2" t="s">
        <v>3241</v>
      </c>
      <c r="L128" s="2" t="s">
        <v>3242</v>
      </c>
      <c r="M128" s="2" t="s">
        <v>1698</v>
      </c>
      <c r="N128" s="3">
        <v>47</v>
      </c>
      <c r="O128" s="5">
        <f t="shared" si="3"/>
        <v>40</v>
      </c>
      <c r="P128" t="s">
        <v>3243</v>
      </c>
      <c r="Q128" s="3" t="s">
        <v>2888</v>
      </c>
      <c r="R128" s="3" t="s">
        <v>2888</v>
      </c>
      <c r="S128" s="6" t="s">
        <v>270</v>
      </c>
      <c r="U128" s="3" t="s">
        <v>2546</v>
      </c>
      <c r="W128" s="2"/>
      <c r="X128" s="2" t="s">
        <v>267</v>
      </c>
      <c r="Z128" s="2"/>
      <c r="AA128" s="3"/>
      <c r="AB128" s="2"/>
      <c r="AC128" s="5"/>
      <c r="AD128" s="3"/>
      <c r="AE128" s="2"/>
      <c r="AF128" t="s">
        <v>267</v>
      </c>
      <c r="AJ128" s="15"/>
      <c r="AK128" t="s">
        <v>267</v>
      </c>
      <c r="AQ128" t="s">
        <v>2891</v>
      </c>
      <c r="AS128" s="2" t="s">
        <v>2993</v>
      </c>
      <c r="AT128" s="2"/>
      <c r="AV128" s="2" t="s">
        <v>268</v>
      </c>
      <c r="AW128" s="2"/>
      <c r="AY128" s="7"/>
      <c r="AZ128" s="2" t="s">
        <v>2942</v>
      </c>
      <c r="BA128" s="7" t="s">
        <v>2241</v>
      </c>
      <c r="BB128" s="2" t="s">
        <v>2893</v>
      </c>
      <c r="BC128" s="2" t="s">
        <v>268</v>
      </c>
      <c r="BD128" s="7" t="s">
        <v>496</v>
      </c>
      <c r="BE128" s="2"/>
      <c r="BF128" s="2"/>
      <c r="BG128" s="7"/>
      <c r="BH128" s="2" t="s">
        <v>2942</v>
      </c>
      <c r="BI128" s="2" t="s">
        <v>268</v>
      </c>
      <c r="BJ128" s="7" t="s">
        <v>1770</v>
      </c>
      <c r="BK128" s="6" t="s">
        <v>273</v>
      </c>
      <c r="BL128" t="s">
        <v>3244</v>
      </c>
      <c r="BN128" s="2" t="s">
        <v>2902</v>
      </c>
      <c r="BO128" s="7" t="s">
        <v>2094</v>
      </c>
      <c r="BP128" t="s">
        <v>1839</v>
      </c>
      <c r="BQ128" s="7"/>
      <c r="BR128" s="2" t="s">
        <v>2918</v>
      </c>
      <c r="BS128" s="7" t="s">
        <v>2203</v>
      </c>
      <c r="BT128" s="2" t="s">
        <v>2903</v>
      </c>
      <c r="BU128" s="7"/>
      <c r="BV128" s="2" t="s">
        <v>2942</v>
      </c>
      <c r="BW128" s="7" t="s">
        <v>2166</v>
      </c>
      <c r="BX128" s="7" t="s">
        <v>268</v>
      </c>
      <c r="BY128" s="7" t="s">
        <v>2287</v>
      </c>
      <c r="BZ128" t="s">
        <v>2893</v>
      </c>
      <c r="CA128" s="2" t="s">
        <v>2962</v>
      </c>
      <c r="CB128" s="2" t="s">
        <v>2963</v>
      </c>
      <c r="CC128" s="2" t="s">
        <v>2963</v>
      </c>
      <c r="CD128" s="2" t="s">
        <v>2963</v>
      </c>
      <c r="CE128" t="s">
        <v>2963</v>
      </c>
      <c r="CF128" s="2" t="s">
        <v>267</v>
      </c>
      <c r="CG128" s="7" t="s">
        <v>1991</v>
      </c>
      <c r="CH128" s="2" t="s">
        <v>1881</v>
      </c>
      <c r="CI128" s="2" t="s">
        <v>268</v>
      </c>
      <c r="CJ128" s="2" t="s">
        <v>268</v>
      </c>
      <c r="CK128" s="2" t="s">
        <v>268</v>
      </c>
      <c r="CM128" s="7" t="s">
        <v>2229</v>
      </c>
      <c r="CN128" s="7" t="s">
        <v>2209</v>
      </c>
      <c r="CO128" s="7"/>
      <c r="CP128" s="7" t="s">
        <v>2060</v>
      </c>
      <c r="CQ128" s="2" t="s">
        <v>2966</v>
      </c>
      <c r="CR128" s="7" t="s">
        <v>1639</v>
      </c>
      <c r="CS128" s="7"/>
      <c r="CT128" t="s">
        <v>3053</v>
      </c>
      <c r="CV128" s="2" t="s">
        <v>268</v>
      </c>
      <c r="CW128" t="s">
        <v>3032</v>
      </c>
      <c r="CX128" t="s">
        <v>268</v>
      </c>
      <c r="CY128" t="s">
        <v>3245</v>
      </c>
      <c r="CZ128" s="7" t="s">
        <v>676</v>
      </c>
      <c r="DA128" t="s">
        <v>3246</v>
      </c>
      <c r="DC128" s="7" t="s">
        <v>1617</v>
      </c>
      <c r="DD128" s="2" t="s">
        <v>268</v>
      </c>
      <c r="DE128" s="7"/>
      <c r="DF128" s="2" t="s">
        <v>2966</v>
      </c>
      <c r="DG128" s="7" t="s">
        <v>1345</v>
      </c>
      <c r="DH128" s="2" t="s">
        <v>268</v>
      </c>
      <c r="DI128" s="7"/>
      <c r="DJ128" s="7" t="s">
        <v>1804</v>
      </c>
      <c r="DK128" s="7" t="s">
        <v>1805</v>
      </c>
      <c r="DL128" s="7" t="s">
        <v>1827</v>
      </c>
      <c r="DM128" s="7" t="s">
        <v>1828</v>
      </c>
      <c r="DN128" s="7" t="s">
        <v>1575</v>
      </c>
      <c r="DO128" s="7" t="s">
        <v>1529</v>
      </c>
      <c r="DP128" s="7" t="s">
        <v>1482</v>
      </c>
      <c r="DQ128" s="6" t="s">
        <v>352</v>
      </c>
      <c r="DR128" s="7"/>
      <c r="DS128" s="2" t="s">
        <v>267</v>
      </c>
      <c r="DT128" s="7"/>
      <c r="DU128" s="7"/>
      <c r="DV128" t="s">
        <v>267</v>
      </c>
    </row>
    <row r="129" spans="1:128" ht="12" customHeight="1" thickBot="1">
      <c r="A129" s="2" t="s">
        <v>266</v>
      </c>
      <c r="B129" s="2" t="s">
        <v>267</v>
      </c>
      <c r="C129" s="2" t="s">
        <v>267</v>
      </c>
      <c r="D129" s="2" t="s">
        <v>904</v>
      </c>
      <c r="E129" s="2"/>
      <c r="F129" s="3" t="s">
        <v>267</v>
      </c>
      <c r="G129" s="2" t="s">
        <v>268</v>
      </c>
      <c r="I129" s="3"/>
      <c r="J129" s="18"/>
      <c r="K129" s="2"/>
      <c r="L129" s="2" t="s">
        <v>1697</v>
      </c>
      <c r="M129" s="2" t="s">
        <v>1698</v>
      </c>
      <c r="N129" s="3">
        <v>62</v>
      </c>
      <c r="O129" s="5">
        <f t="shared" si="3"/>
        <v>60</v>
      </c>
      <c r="Q129" s="3" t="s">
        <v>1701</v>
      </c>
      <c r="R129" s="3"/>
      <c r="S129" s="6" t="s">
        <v>270</v>
      </c>
      <c r="U129" s="3" t="s">
        <v>2546</v>
      </c>
      <c r="W129" s="2"/>
      <c r="X129" s="2" t="s">
        <v>267</v>
      </c>
      <c r="Z129" s="2"/>
      <c r="AA129" s="3"/>
      <c r="AB129" s="2"/>
      <c r="AC129" s="5"/>
      <c r="AD129" s="3"/>
      <c r="AE129" s="2"/>
      <c r="AF129" t="s">
        <v>2157</v>
      </c>
      <c r="AG129" t="s">
        <v>3026</v>
      </c>
      <c r="AI129" t="s">
        <v>3247</v>
      </c>
      <c r="AJ129" s="30">
        <v>10</v>
      </c>
      <c r="AK129" t="s">
        <v>267</v>
      </c>
      <c r="AQ129" t="s">
        <v>3248</v>
      </c>
      <c r="AR129" t="s">
        <v>3249</v>
      </c>
      <c r="AS129" s="2" t="s">
        <v>2159</v>
      </c>
      <c r="AT129" s="2"/>
      <c r="AV129" s="2" t="s">
        <v>268</v>
      </c>
      <c r="AW129" s="2"/>
      <c r="AY129" s="7"/>
      <c r="AZ129" s="2" t="s">
        <v>2893</v>
      </c>
      <c r="BA129" s="7" t="s">
        <v>2261</v>
      </c>
      <c r="BB129" s="2" t="s">
        <v>1839</v>
      </c>
      <c r="BC129" s="2" t="s">
        <v>267</v>
      </c>
      <c r="BD129" s="7"/>
      <c r="BE129" s="2"/>
      <c r="BF129" s="2"/>
      <c r="BG129" s="7"/>
      <c r="BH129" s="2" t="s">
        <v>1839</v>
      </c>
      <c r="BI129" s="2" t="s">
        <v>268</v>
      </c>
      <c r="BJ129" s="36" t="s">
        <v>1791</v>
      </c>
      <c r="BK129" s="6" t="s">
        <v>283</v>
      </c>
      <c r="BN129" s="2" t="s">
        <v>2961</v>
      </c>
      <c r="BO129" s="7" t="s">
        <v>2117</v>
      </c>
      <c r="BP129" t="s">
        <v>1839</v>
      </c>
      <c r="BQ129" s="7"/>
      <c r="BR129" s="2" t="s">
        <v>2904</v>
      </c>
      <c r="BS129" s="7" t="s">
        <v>2223</v>
      </c>
      <c r="BT129" s="2" t="s">
        <v>2917</v>
      </c>
      <c r="BU129" s="7" t="s">
        <v>1632</v>
      </c>
      <c r="BV129" s="2" t="s">
        <v>2893</v>
      </c>
      <c r="BW129" s="7" t="s">
        <v>2185</v>
      </c>
      <c r="BX129" s="7" t="s">
        <v>2381</v>
      </c>
      <c r="BY129" s="7" t="s">
        <v>2308</v>
      </c>
      <c r="BZ129" t="s">
        <v>2986</v>
      </c>
      <c r="CA129" s="2" t="s">
        <v>2994</v>
      </c>
      <c r="CB129" s="2" t="s">
        <v>2991</v>
      </c>
      <c r="CC129" s="2" t="s">
        <v>2991</v>
      </c>
      <c r="CD129" s="2" t="s">
        <v>2964</v>
      </c>
      <c r="CE129" t="s">
        <v>2965</v>
      </c>
      <c r="CF129" s="2" t="s">
        <v>267</v>
      </c>
      <c r="CG129" s="7" t="s">
        <v>2014</v>
      </c>
      <c r="CH129" s="2" t="s">
        <v>1881</v>
      </c>
      <c r="CI129" s="2" t="s">
        <v>267</v>
      </c>
      <c r="CJ129" s="2" t="s">
        <v>268</v>
      </c>
      <c r="CK129" s="2" t="s">
        <v>268</v>
      </c>
      <c r="CM129" s="7" t="s">
        <v>2250</v>
      </c>
      <c r="CN129" s="7" t="s">
        <v>2230</v>
      </c>
      <c r="CO129" s="7"/>
      <c r="CP129" s="7" t="s">
        <v>2080</v>
      </c>
      <c r="CQ129" s="2" t="s">
        <v>2970</v>
      </c>
      <c r="CR129" s="7" t="s">
        <v>1663</v>
      </c>
      <c r="CS129" s="7"/>
      <c r="CV129" s="2"/>
      <c r="CZ129" s="7"/>
      <c r="DC129" s="36" t="s">
        <v>1640</v>
      </c>
      <c r="DD129" s="2" t="s">
        <v>268</v>
      </c>
      <c r="DE129" s="7"/>
      <c r="DF129" s="2" t="s">
        <v>268</v>
      </c>
      <c r="DG129" s="7"/>
      <c r="DH129" s="2" t="s">
        <v>268</v>
      </c>
      <c r="DI129" s="7"/>
      <c r="DJ129" s="7"/>
      <c r="DK129" s="7"/>
      <c r="DL129" s="7"/>
      <c r="DM129" s="7"/>
      <c r="DN129" s="7" t="s">
        <v>1600</v>
      </c>
      <c r="DO129" s="7" t="s">
        <v>1553</v>
      </c>
      <c r="DP129" s="7" t="s">
        <v>1507</v>
      </c>
      <c r="DQ129" s="6" t="s">
        <v>353</v>
      </c>
      <c r="DR129" s="7"/>
      <c r="DS129" s="2"/>
      <c r="DT129" s="7"/>
      <c r="DU129" s="7"/>
      <c r="DV129" t="s">
        <v>267</v>
      </c>
    </row>
    <row r="130" spans="1:128" ht="12" customHeight="1" thickBot="1">
      <c r="A130" s="2" t="s">
        <v>266</v>
      </c>
      <c r="B130" s="2" t="s">
        <v>267</v>
      </c>
      <c r="C130" s="2" t="s">
        <v>267</v>
      </c>
      <c r="D130" s="2" t="s">
        <v>1649</v>
      </c>
      <c r="E130" s="2" t="s">
        <v>3250</v>
      </c>
      <c r="F130" s="3" t="s">
        <v>267</v>
      </c>
      <c r="G130" s="2" t="s">
        <v>268</v>
      </c>
      <c r="I130" s="3"/>
      <c r="J130" s="18"/>
      <c r="K130" s="2"/>
      <c r="L130" s="2" t="s">
        <v>906</v>
      </c>
      <c r="M130" s="2" t="s">
        <v>1698</v>
      </c>
      <c r="N130" s="3">
        <v>44</v>
      </c>
      <c r="O130" s="5">
        <f t="shared" ref="O130:O161" si="4">FLOOR(N130/10,1)*10</f>
        <v>40</v>
      </c>
      <c r="Q130" s="3" t="s">
        <v>2888</v>
      </c>
      <c r="R130" s="3"/>
      <c r="S130" s="6" t="s">
        <v>270</v>
      </c>
      <c r="U130" s="3" t="s">
        <v>1704</v>
      </c>
      <c r="W130" s="2"/>
      <c r="X130" s="2" t="s">
        <v>267</v>
      </c>
      <c r="Z130" s="2"/>
      <c r="AA130" s="3"/>
      <c r="AB130" s="2"/>
      <c r="AC130" s="5"/>
      <c r="AD130" s="3"/>
      <c r="AE130" s="2"/>
      <c r="AF130" t="s">
        <v>267</v>
      </c>
      <c r="AJ130" s="15"/>
      <c r="AK130" t="s">
        <v>267</v>
      </c>
      <c r="AQ130" t="s">
        <v>2891</v>
      </c>
      <c r="AS130" s="2" t="s">
        <v>2935</v>
      </c>
      <c r="AT130" s="2"/>
      <c r="AV130" s="2" t="s">
        <v>268</v>
      </c>
      <c r="AW130" s="2"/>
      <c r="AY130" s="7"/>
      <c r="AZ130" s="2" t="s">
        <v>1839</v>
      </c>
      <c r="BA130" s="7" t="s">
        <v>461</v>
      </c>
      <c r="BB130" s="2" t="s">
        <v>1839</v>
      </c>
      <c r="BC130" s="2" t="s">
        <v>268</v>
      </c>
      <c r="BD130" s="7" t="s">
        <v>1812</v>
      </c>
      <c r="BE130" s="2"/>
      <c r="BF130" s="2"/>
      <c r="BG130" s="7"/>
      <c r="BH130" s="2" t="s">
        <v>1839</v>
      </c>
      <c r="BI130" s="2" t="s">
        <v>268</v>
      </c>
      <c r="BJ130" s="7" t="s">
        <v>1813</v>
      </c>
      <c r="BK130" s="6" t="s">
        <v>280</v>
      </c>
      <c r="BN130" s="2" t="s">
        <v>2961</v>
      </c>
      <c r="BO130" s="7" t="s">
        <v>2139</v>
      </c>
      <c r="BP130" t="s">
        <v>1839</v>
      </c>
      <c r="BQ130" s="7"/>
      <c r="BR130" s="2" t="s">
        <v>2918</v>
      </c>
      <c r="BS130" s="7" t="s">
        <v>2245</v>
      </c>
      <c r="BT130" s="2" t="s">
        <v>2917</v>
      </c>
      <c r="BU130" s="7" t="s">
        <v>1656</v>
      </c>
      <c r="BV130" s="2" t="s">
        <v>1839</v>
      </c>
      <c r="BW130" s="7"/>
      <c r="BX130" s="7" t="s">
        <v>268</v>
      </c>
      <c r="BY130" s="7" t="s">
        <v>2327</v>
      </c>
      <c r="BZ130" t="s">
        <v>2942</v>
      </c>
      <c r="CA130" s="2" t="s">
        <v>2962</v>
      </c>
      <c r="CB130" s="2" t="s">
        <v>2964</v>
      </c>
      <c r="CC130" s="2" t="s">
        <v>2964</v>
      </c>
      <c r="CD130" s="2" t="s">
        <v>2964</v>
      </c>
      <c r="CE130" t="s">
        <v>2964</v>
      </c>
      <c r="CF130" s="2" t="s">
        <v>267</v>
      </c>
      <c r="CG130" s="7" t="s">
        <v>2035</v>
      </c>
      <c r="CH130" s="2" t="s">
        <v>267</v>
      </c>
      <c r="CI130" s="2" t="s">
        <v>268</v>
      </c>
      <c r="CJ130" s="2" t="s">
        <v>268</v>
      </c>
      <c r="CK130" s="2" t="s">
        <v>268</v>
      </c>
      <c r="CM130" s="7" t="s">
        <v>2270</v>
      </c>
      <c r="CN130" s="7" t="s">
        <v>2251</v>
      </c>
      <c r="CO130" s="7"/>
      <c r="CP130" s="7" t="s">
        <v>2103</v>
      </c>
      <c r="CQ130" s="2" t="s">
        <v>2966</v>
      </c>
      <c r="CR130" s="7" t="s">
        <v>1687</v>
      </c>
      <c r="CS130" s="7"/>
      <c r="CV130" s="2"/>
      <c r="CZ130" s="7"/>
      <c r="DC130" s="7" t="s">
        <v>1664</v>
      </c>
      <c r="DD130" s="2" t="s">
        <v>268</v>
      </c>
      <c r="DE130" s="7"/>
      <c r="DF130" s="2" t="s">
        <v>2970</v>
      </c>
      <c r="DG130" s="7" t="s">
        <v>1372</v>
      </c>
      <c r="DH130" s="2" t="s">
        <v>2970</v>
      </c>
      <c r="DI130" s="7" t="s">
        <v>1047</v>
      </c>
      <c r="DJ130" s="7" t="s">
        <v>1825</v>
      </c>
      <c r="DK130" s="7" t="s">
        <v>1826</v>
      </c>
      <c r="DL130" s="7" t="s">
        <v>651</v>
      </c>
      <c r="DM130" s="7" t="s">
        <v>543</v>
      </c>
      <c r="DN130" s="7" t="s">
        <v>1623</v>
      </c>
      <c r="DO130" s="7" t="s">
        <v>1576</v>
      </c>
      <c r="DP130" s="7" t="s">
        <v>1530</v>
      </c>
      <c r="DQ130" s="6" t="s">
        <v>354</v>
      </c>
      <c r="DR130" s="7"/>
      <c r="DS130" s="2" t="s">
        <v>267</v>
      </c>
      <c r="DT130" s="7"/>
      <c r="DU130" s="7"/>
      <c r="DV130" t="s">
        <v>267</v>
      </c>
      <c r="DX130" t="s">
        <v>3080</v>
      </c>
    </row>
    <row r="131" spans="1:128" ht="12" customHeight="1" thickBot="1">
      <c r="A131" s="2" t="s">
        <v>266</v>
      </c>
      <c r="B131" s="2" t="s">
        <v>267</v>
      </c>
      <c r="C131" s="2" t="s">
        <v>267</v>
      </c>
      <c r="D131" s="2" t="s">
        <v>904</v>
      </c>
      <c r="E131" s="2"/>
      <c r="F131" s="3" t="s">
        <v>267</v>
      </c>
      <c r="G131" s="2" t="s">
        <v>268</v>
      </c>
      <c r="I131" s="3"/>
      <c r="J131" s="18"/>
      <c r="K131" s="2"/>
      <c r="L131" s="2" t="s">
        <v>1697</v>
      </c>
      <c r="M131" s="2" t="s">
        <v>1698</v>
      </c>
      <c r="N131" s="3">
        <v>46</v>
      </c>
      <c r="O131" s="5">
        <f t="shared" si="4"/>
        <v>40</v>
      </c>
      <c r="Q131" s="3" t="s">
        <v>1701</v>
      </c>
      <c r="R131" s="3"/>
      <c r="S131" s="6" t="s">
        <v>287</v>
      </c>
      <c r="U131" s="3" t="s">
        <v>2546</v>
      </c>
      <c r="W131" s="2"/>
      <c r="X131" s="2" t="s">
        <v>267</v>
      </c>
      <c r="Z131" s="2"/>
      <c r="AA131" s="3"/>
      <c r="AB131" s="2"/>
      <c r="AC131" s="5"/>
      <c r="AD131" s="3"/>
      <c r="AE131" s="2"/>
      <c r="AF131" t="s">
        <v>2157</v>
      </c>
      <c r="AG131" t="s">
        <v>3026</v>
      </c>
      <c r="AI131" t="s">
        <v>3251</v>
      </c>
      <c r="AJ131" s="34" t="s">
        <v>3251</v>
      </c>
      <c r="AK131" t="s">
        <v>267</v>
      </c>
      <c r="AQ131" t="s">
        <v>2891</v>
      </c>
      <c r="AS131" s="2" t="s">
        <v>2993</v>
      </c>
      <c r="AT131" s="2"/>
      <c r="AV131" s="2" t="s">
        <v>2911</v>
      </c>
      <c r="AW131" s="2" t="s">
        <v>1839</v>
      </c>
      <c r="AX131" t="s">
        <v>268</v>
      </c>
      <c r="AY131" s="7" t="s">
        <v>1085</v>
      </c>
      <c r="AZ131" s="2" t="s">
        <v>1839</v>
      </c>
      <c r="BA131" s="7" t="s">
        <v>2301</v>
      </c>
      <c r="BB131" s="2" t="s">
        <v>2958</v>
      </c>
      <c r="BC131" s="2" t="s">
        <v>268</v>
      </c>
      <c r="BD131" s="7" t="s">
        <v>1833</v>
      </c>
      <c r="BE131" s="2"/>
      <c r="BF131" s="2"/>
      <c r="BG131" s="7"/>
      <c r="BH131" s="2" t="s">
        <v>1839</v>
      </c>
      <c r="BI131" s="2" t="s">
        <v>268</v>
      </c>
      <c r="BJ131" s="7" t="s">
        <v>1834</v>
      </c>
      <c r="BK131" s="6" t="s">
        <v>283</v>
      </c>
      <c r="BN131" s="2" t="s">
        <v>2961</v>
      </c>
      <c r="BO131" s="7" t="s">
        <v>2163</v>
      </c>
      <c r="BP131" t="s">
        <v>2917</v>
      </c>
      <c r="BQ131" s="7" t="s">
        <v>1279</v>
      </c>
      <c r="BR131" s="2" t="s">
        <v>2904</v>
      </c>
      <c r="BS131" s="7" t="s">
        <v>2265</v>
      </c>
      <c r="BT131" s="2" t="s">
        <v>2903</v>
      </c>
      <c r="BU131" s="7" t="s">
        <v>1679</v>
      </c>
      <c r="BV131" s="2" t="s">
        <v>2942</v>
      </c>
      <c r="BW131" s="7" t="s">
        <v>2205</v>
      </c>
      <c r="BX131" s="7" t="s">
        <v>268</v>
      </c>
      <c r="BY131" s="7" t="s">
        <v>2347</v>
      </c>
      <c r="BZ131" t="s">
        <v>2942</v>
      </c>
      <c r="CA131" s="2" t="s">
        <v>2962</v>
      </c>
      <c r="CB131" s="2" t="s">
        <v>2963</v>
      </c>
      <c r="CC131" s="2" t="s">
        <v>2963</v>
      </c>
      <c r="CD131" s="2" t="s">
        <v>2965</v>
      </c>
      <c r="CE131" t="s">
        <v>2965</v>
      </c>
      <c r="CF131" s="2" t="s">
        <v>267</v>
      </c>
      <c r="CG131" s="7" t="s">
        <v>2057</v>
      </c>
      <c r="CH131" s="2" t="s">
        <v>268</v>
      </c>
      <c r="CI131" s="2"/>
      <c r="CJ131" s="2" t="s">
        <v>268</v>
      </c>
      <c r="CK131" s="2" t="s">
        <v>268</v>
      </c>
      <c r="CM131" s="7" t="s">
        <v>2289</v>
      </c>
      <c r="CN131" s="7" t="s">
        <v>2271</v>
      </c>
      <c r="CO131" s="7"/>
      <c r="CP131" s="7" t="s">
        <v>2126</v>
      </c>
      <c r="CQ131" s="2" t="s">
        <v>2966</v>
      </c>
      <c r="CR131" s="7" t="s">
        <v>1714</v>
      </c>
      <c r="CS131" s="7"/>
      <c r="CV131" s="2"/>
      <c r="CZ131" s="7"/>
      <c r="DC131" s="7" t="s">
        <v>1688</v>
      </c>
      <c r="DD131" s="2" t="s">
        <v>268</v>
      </c>
      <c r="DE131" s="7"/>
      <c r="DF131" s="2" t="s">
        <v>2970</v>
      </c>
      <c r="DG131" s="7" t="s">
        <v>1399</v>
      </c>
      <c r="DH131" s="2"/>
      <c r="DI131" s="7" t="s">
        <v>1077</v>
      </c>
      <c r="DJ131" s="36" t="s">
        <v>1848</v>
      </c>
      <c r="DK131" s="7" t="s">
        <v>1849</v>
      </c>
      <c r="DL131" s="7" t="s">
        <v>1869</v>
      </c>
      <c r="DM131" s="7" t="s">
        <v>1870</v>
      </c>
      <c r="DN131" s="7" t="s">
        <v>1646</v>
      </c>
      <c r="DO131" s="7" t="s">
        <v>1601</v>
      </c>
      <c r="DP131" s="7" t="s">
        <v>1554</v>
      </c>
      <c r="DQ131" s="6" t="s">
        <v>355</v>
      </c>
      <c r="DR131" s="7"/>
      <c r="DS131" s="2" t="s">
        <v>267</v>
      </c>
      <c r="DT131" s="7"/>
      <c r="DU131" s="7" t="s">
        <v>995</v>
      </c>
      <c r="DV131" t="s">
        <v>2995</v>
      </c>
    </row>
    <row r="132" spans="1:128" ht="12" customHeight="1" thickBot="1">
      <c r="A132" s="2" t="s">
        <v>269</v>
      </c>
      <c r="B132" s="2" t="s">
        <v>267</v>
      </c>
      <c r="C132" s="2" t="s">
        <v>267</v>
      </c>
      <c r="D132" s="2" t="s">
        <v>904</v>
      </c>
      <c r="E132" s="2"/>
      <c r="F132" s="3" t="s">
        <v>267</v>
      </c>
      <c r="G132" s="2" t="s">
        <v>268</v>
      </c>
      <c r="I132" s="3"/>
      <c r="J132" s="18"/>
      <c r="K132" s="2"/>
      <c r="L132" s="2" t="s">
        <v>2949</v>
      </c>
      <c r="M132" s="2" t="s">
        <v>1698</v>
      </c>
      <c r="N132" s="3">
        <v>47</v>
      </c>
      <c r="O132" s="5">
        <f t="shared" si="4"/>
        <v>40</v>
      </c>
      <c r="P132">
        <v>37</v>
      </c>
      <c r="Q132" s="3" t="s">
        <v>1701</v>
      </c>
      <c r="R132" s="3" t="s">
        <v>1701</v>
      </c>
      <c r="S132" s="6" t="s">
        <v>270</v>
      </c>
      <c r="U132" s="3" t="s">
        <v>3013</v>
      </c>
      <c r="W132" s="2" t="s">
        <v>268</v>
      </c>
      <c r="X132" s="2" t="s">
        <v>267</v>
      </c>
      <c r="Z132" s="2"/>
      <c r="AA132" s="3"/>
      <c r="AB132" s="2"/>
      <c r="AC132" s="5"/>
      <c r="AD132" s="3"/>
      <c r="AE132" s="2"/>
      <c r="AF132" t="s">
        <v>267</v>
      </c>
      <c r="AJ132" s="15"/>
      <c r="AK132" t="s">
        <v>267</v>
      </c>
      <c r="AQ132" t="s">
        <v>2891</v>
      </c>
      <c r="AS132" s="2" t="s">
        <v>2993</v>
      </c>
      <c r="AT132" s="2"/>
      <c r="AV132" s="2" t="s">
        <v>2160</v>
      </c>
      <c r="AW132" s="2" t="s">
        <v>1839</v>
      </c>
      <c r="AX132" t="s">
        <v>268</v>
      </c>
      <c r="AY132" s="7"/>
      <c r="AZ132" s="2" t="s">
        <v>2893</v>
      </c>
      <c r="BA132" s="7"/>
      <c r="BB132" s="2" t="s">
        <v>2958</v>
      </c>
      <c r="BC132" s="2" t="s">
        <v>268</v>
      </c>
      <c r="BD132" s="7" t="s">
        <v>1605</v>
      </c>
      <c r="BE132" s="2"/>
      <c r="BF132" s="2"/>
      <c r="BG132" s="7"/>
      <c r="BH132" s="2" t="s">
        <v>2942</v>
      </c>
      <c r="BI132" s="2" t="s">
        <v>267</v>
      </c>
      <c r="BJ132" s="7"/>
      <c r="BK132" s="6" t="s">
        <v>277</v>
      </c>
      <c r="BL132" s="33" t="s">
        <v>3252</v>
      </c>
      <c r="BN132" s="2" t="s">
        <v>2902</v>
      </c>
      <c r="BO132" s="7"/>
      <c r="BP132" t="s">
        <v>2917</v>
      </c>
      <c r="BQ132" s="7" t="s">
        <v>1306</v>
      </c>
      <c r="BR132" s="2" t="s">
        <v>2918</v>
      </c>
      <c r="BS132" s="7" t="s">
        <v>2284</v>
      </c>
      <c r="BT132" s="2" t="s">
        <v>2917</v>
      </c>
      <c r="BU132" s="7"/>
      <c r="BV132" s="2" t="s">
        <v>2893</v>
      </c>
      <c r="BW132" s="7" t="s">
        <v>2225</v>
      </c>
      <c r="BX132" s="7" t="s">
        <v>267</v>
      </c>
      <c r="BY132" s="7" t="s">
        <v>2365</v>
      </c>
      <c r="BZ132" t="s">
        <v>2975</v>
      </c>
      <c r="CA132" s="2" t="s">
        <v>2962</v>
      </c>
      <c r="CB132" s="2" t="s">
        <v>2964</v>
      </c>
      <c r="CC132" s="2" t="s">
        <v>2963</v>
      </c>
      <c r="CD132" s="2" t="s">
        <v>2963</v>
      </c>
      <c r="CE132" t="s">
        <v>2964</v>
      </c>
      <c r="CF132" s="2" t="s">
        <v>267</v>
      </c>
      <c r="CG132" s="7" t="s">
        <v>2077</v>
      </c>
      <c r="CH132" s="2" t="s">
        <v>267</v>
      </c>
      <c r="CI132" s="2" t="s">
        <v>268</v>
      </c>
      <c r="CJ132" s="2" t="s">
        <v>268</v>
      </c>
      <c r="CK132" s="2" t="s">
        <v>268</v>
      </c>
      <c r="CM132" s="36" t="s">
        <v>2310</v>
      </c>
      <c r="CN132" s="36" t="s">
        <v>2290</v>
      </c>
      <c r="CO132" s="7"/>
      <c r="CP132" s="36" t="s">
        <v>2147</v>
      </c>
      <c r="CQ132" s="2" t="s">
        <v>2970</v>
      </c>
      <c r="CR132" s="7" t="s">
        <v>1738</v>
      </c>
      <c r="CS132" s="7" t="s">
        <v>770</v>
      </c>
      <c r="CV132" s="2"/>
      <c r="CZ132" s="7"/>
      <c r="DC132" s="7" t="s">
        <v>1715</v>
      </c>
      <c r="DD132" s="2" t="s">
        <v>268</v>
      </c>
      <c r="DE132" s="7"/>
      <c r="DF132" s="2" t="s">
        <v>2966</v>
      </c>
      <c r="DG132" s="36" t="s">
        <v>1423</v>
      </c>
      <c r="DH132" s="2" t="s">
        <v>2966</v>
      </c>
      <c r="DI132" s="7"/>
      <c r="DJ132" s="36" t="s">
        <v>1867</v>
      </c>
      <c r="DK132" s="36" t="s">
        <v>1868</v>
      </c>
      <c r="DL132" s="36" t="s">
        <v>1892</v>
      </c>
      <c r="DM132" s="36" t="s">
        <v>1893</v>
      </c>
      <c r="DN132" s="36" t="s">
        <v>1670</v>
      </c>
      <c r="DO132" s="36" t="s">
        <v>1624</v>
      </c>
      <c r="DP132" s="7" t="s">
        <v>1577</v>
      </c>
      <c r="DQ132" s="6" t="s">
        <v>356</v>
      </c>
      <c r="DR132" s="7"/>
      <c r="DS132" s="2" t="s">
        <v>267</v>
      </c>
      <c r="DT132" s="7"/>
      <c r="DU132" s="7"/>
    </row>
    <row r="133" spans="1:128" ht="12" customHeight="1" thickBot="1">
      <c r="A133" s="2" t="s">
        <v>266</v>
      </c>
      <c r="B133" s="2" t="s">
        <v>267</v>
      </c>
      <c r="C133" s="2" t="s">
        <v>267</v>
      </c>
      <c r="D133" s="2" t="s">
        <v>904</v>
      </c>
      <c r="E133" s="2"/>
      <c r="F133" s="3" t="s">
        <v>267</v>
      </c>
      <c r="G133" s="2" t="s">
        <v>268</v>
      </c>
      <c r="I133" s="3"/>
      <c r="J133" s="18"/>
      <c r="K133" s="2"/>
      <c r="L133" s="2" t="s">
        <v>1697</v>
      </c>
      <c r="M133" s="2" t="s">
        <v>1698</v>
      </c>
      <c r="N133" s="3">
        <v>41</v>
      </c>
      <c r="O133" s="5">
        <f t="shared" si="4"/>
        <v>40</v>
      </c>
      <c r="Q133" s="3" t="s">
        <v>1701</v>
      </c>
      <c r="R133" s="3"/>
      <c r="S133" s="6" t="s">
        <v>270</v>
      </c>
      <c r="U133" s="3" t="s">
        <v>2546</v>
      </c>
      <c r="W133" s="2"/>
      <c r="X133" s="2" t="s">
        <v>268</v>
      </c>
      <c r="Z133" s="2" t="s">
        <v>267</v>
      </c>
      <c r="AA133" s="3">
        <v>2</v>
      </c>
      <c r="AB133" s="2" t="s">
        <v>267</v>
      </c>
      <c r="AC133" s="5" t="s">
        <v>3253</v>
      </c>
      <c r="AD133" s="3" t="s">
        <v>2898</v>
      </c>
      <c r="AE133" s="2"/>
      <c r="AF133" t="s">
        <v>267</v>
      </c>
      <c r="AJ133" s="15"/>
      <c r="AK133" t="s">
        <v>267</v>
      </c>
      <c r="AQ133" t="s">
        <v>2891</v>
      </c>
      <c r="AS133" s="2" t="s">
        <v>2892</v>
      </c>
      <c r="AT133" s="2"/>
      <c r="AV133" s="2" t="s">
        <v>2160</v>
      </c>
      <c r="AW133" s="2" t="s">
        <v>2893</v>
      </c>
      <c r="AX133" t="s">
        <v>268</v>
      </c>
      <c r="AY133" s="7" t="s">
        <v>1112</v>
      </c>
      <c r="AZ133" s="2" t="s">
        <v>2893</v>
      </c>
      <c r="BA133" s="36" t="s">
        <v>2322</v>
      </c>
      <c r="BB133" s="2" t="s">
        <v>2958</v>
      </c>
      <c r="BC133" s="2" t="s">
        <v>268</v>
      </c>
      <c r="BD133" s="36" t="s">
        <v>1875</v>
      </c>
      <c r="BE133" s="2" t="s">
        <v>2986</v>
      </c>
      <c r="BF133" s="2" t="s">
        <v>268</v>
      </c>
      <c r="BG133" s="7" t="s">
        <v>786</v>
      </c>
      <c r="BH133" s="2" t="s">
        <v>2942</v>
      </c>
      <c r="BI133" s="2" t="s">
        <v>268</v>
      </c>
      <c r="BJ133" s="36" t="s">
        <v>1854</v>
      </c>
      <c r="BK133" s="6" t="s">
        <v>283</v>
      </c>
      <c r="BN133" s="2" t="s">
        <v>2902</v>
      </c>
      <c r="BO133" s="7" t="s">
        <v>2182</v>
      </c>
      <c r="BP133" t="s">
        <v>1839</v>
      </c>
      <c r="BQ133" s="7"/>
      <c r="BR133" s="2" t="s">
        <v>2918</v>
      </c>
      <c r="BS133" s="7" t="s">
        <v>2305</v>
      </c>
      <c r="BT133" s="2" t="s">
        <v>2903</v>
      </c>
      <c r="BU133" s="7"/>
      <c r="BV133" s="2" t="s">
        <v>2942</v>
      </c>
      <c r="BW133" s="7" t="s">
        <v>2247</v>
      </c>
      <c r="BX133" s="7" t="s">
        <v>268</v>
      </c>
      <c r="BY133" s="7" t="s">
        <v>2382</v>
      </c>
      <c r="BZ133" t="s">
        <v>2893</v>
      </c>
      <c r="CA133" s="2" t="s">
        <v>2962</v>
      </c>
      <c r="CB133" s="2" t="s">
        <v>2963</v>
      </c>
      <c r="CC133" s="2" t="s">
        <v>2964</v>
      </c>
      <c r="CD133" s="2" t="s">
        <v>2964</v>
      </c>
      <c r="CE133" t="s">
        <v>2964</v>
      </c>
      <c r="CF133" s="2" t="s">
        <v>267</v>
      </c>
      <c r="CG133" s="7" t="s">
        <v>2100</v>
      </c>
      <c r="CH133" s="2" t="s">
        <v>268</v>
      </c>
      <c r="CI133" s="2"/>
      <c r="CJ133" s="2" t="s">
        <v>268</v>
      </c>
      <c r="CK133" s="2" t="s">
        <v>268</v>
      </c>
      <c r="CM133" s="7"/>
      <c r="CN133" s="7"/>
      <c r="CO133" s="7"/>
      <c r="CP133" s="7"/>
      <c r="CQ133" s="2" t="s">
        <v>2970</v>
      </c>
      <c r="CR133" s="7"/>
      <c r="CS133" s="7"/>
      <c r="CV133" s="2"/>
      <c r="CZ133" s="7"/>
      <c r="DC133" s="7" t="s">
        <v>1739</v>
      </c>
      <c r="DD133" s="2" t="s">
        <v>268</v>
      </c>
      <c r="DE133" s="7"/>
      <c r="DF133" s="2"/>
      <c r="DG133" s="7"/>
      <c r="DH133" s="2"/>
      <c r="DI133" s="7"/>
      <c r="DJ133" s="7"/>
      <c r="DK133" s="7"/>
      <c r="DL133" s="7"/>
      <c r="DM133" s="7"/>
      <c r="DN133" s="7"/>
      <c r="DO133" s="7"/>
      <c r="DP133" s="7"/>
      <c r="DQ133" s="6" t="s">
        <v>357</v>
      </c>
      <c r="DR133" s="7"/>
      <c r="DS133" s="2" t="s">
        <v>267</v>
      </c>
      <c r="DT133" s="7"/>
      <c r="DU133" s="7"/>
      <c r="DV133" t="s">
        <v>2995</v>
      </c>
    </row>
    <row r="134" spans="1:128" ht="12" customHeight="1" thickBot="1">
      <c r="A134" s="2" t="s">
        <v>269</v>
      </c>
      <c r="B134" s="2" t="s">
        <v>267</v>
      </c>
      <c r="C134" s="2" t="s">
        <v>267</v>
      </c>
      <c r="D134" s="2" t="s">
        <v>904</v>
      </c>
      <c r="E134" s="2"/>
      <c r="F134" s="3" t="s">
        <v>267</v>
      </c>
      <c r="G134" s="2" t="s">
        <v>268</v>
      </c>
      <c r="I134" s="3"/>
      <c r="J134" s="18"/>
      <c r="K134" s="2"/>
      <c r="L134" s="2" t="s">
        <v>1697</v>
      </c>
      <c r="M134" s="2" t="s">
        <v>1698</v>
      </c>
      <c r="N134" s="3">
        <v>43</v>
      </c>
      <c r="O134" s="5">
        <f t="shared" si="4"/>
        <v>40</v>
      </c>
      <c r="P134">
        <v>42</v>
      </c>
      <c r="Q134" s="3" t="s">
        <v>1701</v>
      </c>
      <c r="R134" s="3" t="s">
        <v>1701</v>
      </c>
      <c r="S134" s="6" t="s">
        <v>270</v>
      </c>
      <c r="U134" s="3" t="s">
        <v>2546</v>
      </c>
      <c r="W134" s="2"/>
      <c r="X134" s="2" t="s">
        <v>267</v>
      </c>
      <c r="Z134" s="2"/>
      <c r="AA134" s="3"/>
      <c r="AB134" s="2"/>
      <c r="AC134" s="5"/>
      <c r="AD134" s="3"/>
      <c r="AE134" s="2"/>
      <c r="AF134" t="s">
        <v>2157</v>
      </c>
      <c r="AG134" t="s">
        <v>3254</v>
      </c>
      <c r="AI134" t="s">
        <v>3255</v>
      </c>
      <c r="AJ134" s="30">
        <v>126</v>
      </c>
      <c r="AK134" t="s">
        <v>267</v>
      </c>
      <c r="AQ134" t="s">
        <v>2891</v>
      </c>
      <c r="AS134" s="2" t="s">
        <v>2993</v>
      </c>
      <c r="AT134" s="2"/>
      <c r="AV134" s="2" t="s">
        <v>2160</v>
      </c>
      <c r="AW134" s="2" t="s">
        <v>2986</v>
      </c>
      <c r="AX134" t="s">
        <v>267</v>
      </c>
      <c r="AY134" s="7"/>
      <c r="AZ134" s="2" t="s">
        <v>2942</v>
      </c>
      <c r="BA134" s="7" t="s">
        <v>2340</v>
      </c>
      <c r="BB134" s="2" t="s">
        <v>2975</v>
      </c>
      <c r="BC134" s="2" t="s">
        <v>267</v>
      </c>
      <c r="BD134" s="7"/>
      <c r="BE134" s="2"/>
      <c r="BF134" s="2"/>
      <c r="BG134" s="7"/>
      <c r="BH134" s="2" t="s">
        <v>2942</v>
      </c>
      <c r="BI134" s="2" t="s">
        <v>267</v>
      </c>
      <c r="BJ134" s="7"/>
      <c r="BK134" s="6" t="s">
        <v>279</v>
      </c>
      <c r="BL134" t="s">
        <v>3256</v>
      </c>
      <c r="BN134" s="2" t="s">
        <v>2940</v>
      </c>
      <c r="BO134" s="36" t="s">
        <v>2202</v>
      </c>
      <c r="BP134" t="s">
        <v>1839</v>
      </c>
      <c r="BQ134" s="7"/>
      <c r="BR134" s="2" t="s">
        <v>2918</v>
      </c>
      <c r="BS134" s="7" t="s">
        <v>2325</v>
      </c>
      <c r="BT134" s="2" t="s">
        <v>1839</v>
      </c>
      <c r="BU134" s="7"/>
      <c r="BV134" s="2" t="s">
        <v>2942</v>
      </c>
      <c r="BW134" s="7" t="s">
        <v>2266</v>
      </c>
      <c r="BX134" s="7" t="s">
        <v>2470</v>
      </c>
      <c r="BY134" s="7" t="s">
        <v>2400</v>
      </c>
      <c r="BZ134" t="s">
        <v>2975</v>
      </c>
      <c r="CA134" s="2" t="s">
        <v>2962</v>
      </c>
      <c r="CB134" s="2" t="s">
        <v>2963</v>
      </c>
      <c r="CC134" s="2" t="s">
        <v>2963</v>
      </c>
      <c r="CD134" s="2" t="s">
        <v>2963</v>
      </c>
      <c r="CE134" t="s">
        <v>2963</v>
      </c>
      <c r="CF134" s="2" t="s">
        <v>267</v>
      </c>
      <c r="CG134" s="7" t="s">
        <v>2123</v>
      </c>
      <c r="CH134" s="2" t="s">
        <v>1881</v>
      </c>
      <c r="CI134" s="2" t="s">
        <v>268</v>
      </c>
      <c r="CJ134" s="2" t="s">
        <v>268</v>
      </c>
      <c r="CK134" s="2" t="s">
        <v>268</v>
      </c>
      <c r="CM134" s="7" t="s">
        <v>2329</v>
      </c>
      <c r="CN134" s="7" t="s">
        <v>2311</v>
      </c>
      <c r="CO134" s="7"/>
      <c r="CP134" s="7" t="s">
        <v>2171</v>
      </c>
      <c r="CQ134" s="2" t="s">
        <v>2966</v>
      </c>
      <c r="CR134" s="7" t="s">
        <v>1759</v>
      </c>
      <c r="CS134" s="7" t="s">
        <v>801</v>
      </c>
      <c r="CV134" s="2"/>
      <c r="CZ134" s="7"/>
      <c r="DC134" s="7" t="s">
        <v>454</v>
      </c>
      <c r="DD134" s="2" t="s">
        <v>267</v>
      </c>
      <c r="DE134" s="7" t="s">
        <v>894</v>
      </c>
      <c r="DF134" s="2"/>
      <c r="DG134" s="7" t="s">
        <v>1450</v>
      </c>
      <c r="DH134" s="2" t="s">
        <v>268</v>
      </c>
      <c r="DI134" s="7"/>
      <c r="DJ134" s="7" t="s">
        <v>1890</v>
      </c>
      <c r="DK134" s="7" t="s">
        <v>1891</v>
      </c>
      <c r="DL134" s="7" t="s">
        <v>1915</v>
      </c>
      <c r="DM134" s="7" t="s">
        <v>1916</v>
      </c>
      <c r="DN134" s="7" t="s">
        <v>1694</v>
      </c>
      <c r="DO134" s="7" t="s">
        <v>1647</v>
      </c>
      <c r="DP134" s="7" t="s">
        <v>1602</v>
      </c>
      <c r="DQ134" s="6" t="s">
        <v>358</v>
      </c>
      <c r="DR134" s="7"/>
      <c r="DS134" s="2" t="s">
        <v>267</v>
      </c>
      <c r="DT134" s="7"/>
      <c r="DU134" s="7" t="s">
        <v>1025</v>
      </c>
      <c r="DV134" t="s">
        <v>267</v>
      </c>
    </row>
    <row r="135" spans="1:128" ht="12" customHeight="1" thickBot="1">
      <c r="A135" s="2" t="s">
        <v>266</v>
      </c>
      <c r="B135" s="2" t="s">
        <v>267</v>
      </c>
      <c r="C135" s="2" t="s">
        <v>267</v>
      </c>
      <c r="D135" s="2" t="s">
        <v>904</v>
      </c>
      <c r="E135" s="2"/>
      <c r="F135" s="3" t="s">
        <v>267</v>
      </c>
      <c r="G135" s="2" t="s">
        <v>267</v>
      </c>
      <c r="H135" t="s">
        <v>2683</v>
      </c>
      <c r="I135" s="3"/>
      <c r="J135" s="18"/>
      <c r="K135" s="2" t="s">
        <v>3167</v>
      </c>
      <c r="L135" s="2" t="s">
        <v>3167</v>
      </c>
      <c r="M135" s="2" t="s">
        <v>1698</v>
      </c>
      <c r="N135" s="3">
        <v>36</v>
      </c>
      <c r="O135" s="5">
        <f t="shared" si="4"/>
        <v>30</v>
      </c>
      <c r="Q135" s="3" t="s">
        <v>2543</v>
      </c>
      <c r="R135" s="3"/>
      <c r="S135" s="6" t="s">
        <v>270</v>
      </c>
      <c r="U135" s="3" t="s">
        <v>2546</v>
      </c>
      <c r="W135" s="2"/>
      <c r="X135" s="2" t="s">
        <v>267</v>
      </c>
      <c r="Z135" s="2"/>
      <c r="AA135" s="3"/>
      <c r="AB135" s="2"/>
      <c r="AC135" s="5"/>
      <c r="AD135" s="3"/>
      <c r="AE135" s="2"/>
      <c r="AF135" t="s">
        <v>267</v>
      </c>
      <c r="AJ135" s="15"/>
      <c r="AK135" t="s">
        <v>267</v>
      </c>
      <c r="AQ135" t="s">
        <v>3257</v>
      </c>
      <c r="AS135" s="2" t="s">
        <v>2159</v>
      </c>
      <c r="AT135" s="2"/>
      <c r="AV135" s="2" t="s">
        <v>268</v>
      </c>
      <c r="AW135" s="2"/>
      <c r="AY135" s="7"/>
      <c r="AZ135" s="2" t="s">
        <v>2942</v>
      </c>
      <c r="BA135" s="7" t="s">
        <v>2359</v>
      </c>
      <c r="BB135" s="2" t="s">
        <v>2893</v>
      </c>
      <c r="BC135" s="2" t="s">
        <v>268</v>
      </c>
      <c r="BD135" s="7" t="s">
        <v>1898</v>
      </c>
      <c r="BE135" s="2"/>
      <c r="BF135" s="2"/>
      <c r="BG135" s="7"/>
      <c r="BH135" s="2" t="s">
        <v>2942</v>
      </c>
      <c r="BI135" s="2" t="s">
        <v>268</v>
      </c>
      <c r="BJ135" s="7" t="s">
        <v>1876</v>
      </c>
      <c r="BK135" s="6" t="s">
        <v>280</v>
      </c>
      <c r="BN135" s="2" t="s">
        <v>2961</v>
      </c>
      <c r="BO135" s="7" t="s">
        <v>2222</v>
      </c>
      <c r="BP135" t="s">
        <v>2917</v>
      </c>
      <c r="BQ135" s="7" t="s">
        <v>1332</v>
      </c>
      <c r="BR135" s="2" t="s">
        <v>2918</v>
      </c>
      <c r="BS135" s="7" t="s">
        <v>2344</v>
      </c>
      <c r="BT135" s="2" t="s">
        <v>2917</v>
      </c>
      <c r="BU135" s="7" t="s">
        <v>1707</v>
      </c>
      <c r="BV135" s="2" t="s">
        <v>2975</v>
      </c>
      <c r="BW135" s="7" t="s">
        <v>2285</v>
      </c>
      <c r="BX135" s="7" t="s">
        <v>2488</v>
      </c>
      <c r="BY135" s="7" t="s">
        <v>2417</v>
      </c>
      <c r="BZ135" t="s">
        <v>2958</v>
      </c>
      <c r="CA135" s="2" t="s">
        <v>2962</v>
      </c>
      <c r="CB135" s="2" t="s">
        <v>2963</v>
      </c>
      <c r="CC135" s="2" t="s">
        <v>2964</v>
      </c>
      <c r="CD135" s="2" t="s">
        <v>2963</v>
      </c>
      <c r="CE135" t="s">
        <v>2965</v>
      </c>
      <c r="CF135" s="2" t="s">
        <v>267</v>
      </c>
      <c r="CG135" s="7" t="s">
        <v>2144</v>
      </c>
      <c r="CH135" s="2" t="s">
        <v>268</v>
      </c>
      <c r="CI135" s="2"/>
      <c r="CJ135" s="2" t="s">
        <v>268</v>
      </c>
      <c r="CK135" s="2" t="s">
        <v>268</v>
      </c>
      <c r="CM135" s="7" t="s">
        <v>2349</v>
      </c>
      <c r="CN135" s="7" t="s">
        <v>2330</v>
      </c>
      <c r="CO135" s="7"/>
      <c r="CP135" s="7" t="s">
        <v>2190</v>
      </c>
      <c r="CQ135" s="2" t="s">
        <v>2970</v>
      </c>
      <c r="CR135" s="7" t="s">
        <v>1781</v>
      </c>
      <c r="CS135" s="7"/>
      <c r="CT135" t="s">
        <v>3053</v>
      </c>
      <c r="CV135" s="2" t="s">
        <v>267</v>
      </c>
      <c r="CW135" t="s">
        <v>3032</v>
      </c>
      <c r="CX135" t="s">
        <v>267</v>
      </c>
      <c r="CZ135" s="7"/>
      <c r="DA135" t="s">
        <v>3138</v>
      </c>
      <c r="DC135" s="7" t="s">
        <v>1782</v>
      </c>
      <c r="DD135" s="2" t="s">
        <v>268</v>
      </c>
      <c r="DE135" s="7"/>
      <c r="DF135" s="2" t="s">
        <v>2966</v>
      </c>
      <c r="DG135" s="7" t="s">
        <v>1474</v>
      </c>
      <c r="DH135" s="2" t="s">
        <v>2966</v>
      </c>
      <c r="DI135" s="7" t="s">
        <v>1103</v>
      </c>
      <c r="DJ135" s="7" t="s">
        <v>1913</v>
      </c>
      <c r="DK135" s="36" t="s">
        <v>1914</v>
      </c>
      <c r="DL135" s="36" t="s">
        <v>1935</v>
      </c>
      <c r="DM135" s="36" t="s">
        <v>1936</v>
      </c>
      <c r="DN135" s="7" t="s">
        <v>1721</v>
      </c>
      <c r="DO135" s="7" t="s">
        <v>1671</v>
      </c>
      <c r="DP135" s="7" t="s">
        <v>1625</v>
      </c>
      <c r="DQ135" s="6" t="s">
        <v>359</v>
      </c>
      <c r="DR135" s="7"/>
      <c r="DS135" s="2" t="s">
        <v>267</v>
      </c>
      <c r="DT135" s="7"/>
      <c r="DU135" s="7" t="s">
        <v>1055</v>
      </c>
      <c r="DV135" t="s">
        <v>267</v>
      </c>
      <c r="DX135" t="s">
        <v>3080</v>
      </c>
    </row>
    <row r="136" spans="1:128" ht="12" customHeight="1" thickBot="1">
      <c r="A136" s="2" t="s">
        <v>269</v>
      </c>
      <c r="B136" s="2" t="s">
        <v>267</v>
      </c>
      <c r="C136" s="2" t="s">
        <v>267</v>
      </c>
      <c r="D136" s="2" t="s">
        <v>904</v>
      </c>
      <c r="E136" s="2"/>
      <c r="F136" s="3" t="s">
        <v>267</v>
      </c>
      <c r="G136" s="2" t="s">
        <v>268</v>
      </c>
      <c r="I136" s="3"/>
      <c r="J136" s="18"/>
      <c r="K136" s="2"/>
      <c r="L136" s="2" t="s">
        <v>1697</v>
      </c>
      <c r="M136" s="2" t="s">
        <v>1698</v>
      </c>
      <c r="N136" s="3">
        <v>39</v>
      </c>
      <c r="O136" s="5">
        <f t="shared" si="4"/>
        <v>30</v>
      </c>
      <c r="P136">
        <v>38</v>
      </c>
      <c r="Q136" s="3" t="s">
        <v>2925</v>
      </c>
      <c r="R136" s="3" t="s">
        <v>2925</v>
      </c>
      <c r="S136" s="6" t="s">
        <v>275</v>
      </c>
      <c r="U136" s="3" t="s">
        <v>2546</v>
      </c>
      <c r="W136" s="2"/>
      <c r="X136" s="2" t="s">
        <v>268</v>
      </c>
      <c r="Z136" s="2" t="s">
        <v>267</v>
      </c>
      <c r="AA136" s="3">
        <v>2</v>
      </c>
      <c r="AB136" s="2" t="s">
        <v>267</v>
      </c>
      <c r="AC136" s="5" t="s">
        <v>3258</v>
      </c>
      <c r="AD136" s="3" t="s">
        <v>2907</v>
      </c>
      <c r="AE136" s="2" t="s">
        <v>2907</v>
      </c>
      <c r="AF136" t="s">
        <v>2157</v>
      </c>
      <c r="AG136" t="s">
        <v>3254</v>
      </c>
      <c r="AI136" t="s">
        <v>3259</v>
      </c>
      <c r="AJ136" s="30">
        <v>120</v>
      </c>
      <c r="AK136" t="s">
        <v>268</v>
      </c>
      <c r="AL136">
        <v>2016</v>
      </c>
      <c r="AM136">
        <v>15</v>
      </c>
      <c r="AN136" t="s">
        <v>2939</v>
      </c>
      <c r="AO136" t="s">
        <v>2909</v>
      </c>
      <c r="AQ136" t="s">
        <v>2891</v>
      </c>
      <c r="AS136" s="2" t="s">
        <v>2910</v>
      </c>
      <c r="AT136" s="2" t="s">
        <v>267</v>
      </c>
      <c r="AU136" t="s">
        <v>2910</v>
      </c>
      <c r="AV136" s="2" t="s">
        <v>268</v>
      </c>
      <c r="AW136" s="2"/>
      <c r="AY136" s="7"/>
      <c r="AZ136" s="2" t="s">
        <v>1839</v>
      </c>
      <c r="BA136" s="7"/>
      <c r="BB136" s="2" t="s">
        <v>1839</v>
      </c>
      <c r="BC136" s="2" t="s">
        <v>268</v>
      </c>
      <c r="BD136" s="7"/>
      <c r="BE136" s="2" t="s">
        <v>2942</v>
      </c>
      <c r="BF136" s="2" t="s">
        <v>268</v>
      </c>
      <c r="BG136" s="7" t="s">
        <v>3260</v>
      </c>
      <c r="BH136" s="2" t="s">
        <v>1839</v>
      </c>
      <c r="BI136" s="2" t="s">
        <v>268</v>
      </c>
      <c r="BJ136" s="7"/>
      <c r="BK136" s="6" t="s">
        <v>280</v>
      </c>
      <c r="BN136" s="2" t="s">
        <v>2961</v>
      </c>
      <c r="BO136" s="7"/>
      <c r="BP136" t="s">
        <v>1839</v>
      </c>
      <c r="BQ136" s="7"/>
      <c r="BR136" s="2" t="s">
        <v>2918</v>
      </c>
      <c r="BS136" s="7" t="s">
        <v>2363</v>
      </c>
      <c r="BT136" s="2" t="s">
        <v>1839</v>
      </c>
      <c r="BU136" s="7"/>
      <c r="BV136" s="2" t="s">
        <v>1839</v>
      </c>
      <c r="BW136" s="7"/>
      <c r="BX136" s="7" t="s">
        <v>1176</v>
      </c>
      <c r="BY136" s="7" t="s">
        <v>2435</v>
      </c>
      <c r="BZ136" t="s">
        <v>1839</v>
      </c>
      <c r="CA136" s="2" t="s">
        <v>2962</v>
      </c>
      <c r="CB136" s="2" t="s">
        <v>2963</v>
      </c>
      <c r="CC136" s="2" t="s">
        <v>2963</v>
      </c>
      <c r="CD136" s="2" t="s">
        <v>2963</v>
      </c>
      <c r="CE136" t="s">
        <v>2964</v>
      </c>
      <c r="CF136" s="2" t="s">
        <v>267</v>
      </c>
      <c r="CG136" s="7" t="s">
        <v>2168</v>
      </c>
      <c r="CH136" s="2" t="s">
        <v>268</v>
      </c>
      <c r="CI136" s="2"/>
      <c r="CJ136" s="2" t="s">
        <v>268</v>
      </c>
      <c r="CK136" s="2" t="s">
        <v>268</v>
      </c>
      <c r="CM136" s="7" t="s">
        <v>2367</v>
      </c>
      <c r="CN136" s="7" t="s">
        <v>2350</v>
      </c>
      <c r="CO136" s="7" t="s">
        <v>980</v>
      </c>
      <c r="CP136" s="7" t="s">
        <v>2210</v>
      </c>
      <c r="CQ136" s="2" t="s">
        <v>2966</v>
      </c>
      <c r="CR136" s="7" t="s">
        <v>1801</v>
      </c>
      <c r="CS136" s="7"/>
      <c r="CV136" s="2"/>
      <c r="CZ136" s="7"/>
      <c r="DC136" s="7" t="s">
        <v>1802</v>
      </c>
      <c r="DD136" s="2" t="s">
        <v>267</v>
      </c>
      <c r="DE136" s="7"/>
      <c r="DF136" s="2" t="s">
        <v>2970</v>
      </c>
      <c r="DG136" s="7"/>
      <c r="DH136" s="2" t="s">
        <v>2970</v>
      </c>
      <c r="DI136" s="7" t="s">
        <v>1132</v>
      </c>
      <c r="DJ136" s="7" t="s">
        <v>1741</v>
      </c>
      <c r="DK136" s="7" t="s">
        <v>1934</v>
      </c>
      <c r="DL136" s="7" t="s">
        <v>1957</v>
      </c>
      <c r="DM136" s="36" t="s">
        <v>1958</v>
      </c>
      <c r="DN136" s="36" t="s">
        <v>1745</v>
      </c>
      <c r="DO136" s="7" t="s">
        <v>1695</v>
      </c>
      <c r="DP136" s="7" t="s">
        <v>1648</v>
      </c>
      <c r="DQ136" s="6" t="s">
        <v>360</v>
      </c>
      <c r="DR136" s="7"/>
      <c r="DS136" s="2" t="s">
        <v>268</v>
      </c>
      <c r="DT136" s="7"/>
      <c r="DU136" s="7"/>
      <c r="DV136" t="s">
        <v>267</v>
      </c>
      <c r="DW136" t="s">
        <v>3180</v>
      </c>
    </row>
    <row r="137" spans="1:128" ht="12" customHeight="1" thickBot="1">
      <c r="A137" s="2" t="s">
        <v>269</v>
      </c>
      <c r="B137" s="2" t="s">
        <v>267</v>
      </c>
      <c r="C137" s="2" t="s">
        <v>267</v>
      </c>
      <c r="D137" s="2" t="s">
        <v>904</v>
      </c>
      <c r="E137" s="2"/>
      <c r="F137" s="3" t="s">
        <v>267</v>
      </c>
      <c r="G137" s="2" t="s">
        <v>268</v>
      </c>
      <c r="I137" s="3"/>
      <c r="J137" s="18"/>
      <c r="K137" s="2"/>
      <c r="L137" s="2" t="s">
        <v>2949</v>
      </c>
      <c r="M137" s="2" t="s">
        <v>1698</v>
      </c>
      <c r="N137" s="3">
        <v>49</v>
      </c>
      <c r="O137" s="5">
        <f t="shared" si="4"/>
        <v>40</v>
      </c>
      <c r="P137" t="s">
        <v>3261</v>
      </c>
      <c r="Q137" s="3" t="s">
        <v>2543</v>
      </c>
      <c r="R137" s="3" t="s">
        <v>2543</v>
      </c>
      <c r="S137" s="6" t="s">
        <v>270</v>
      </c>
      <c r="U137" s="3" t="s">
        <v>3013</v>
      </c>
      <c r="W137" s="2" t="s">
        <v>267</v>
      </c>
      <c r="X137" s="2" t="s">
        <v>267</v>
      </c>
      <c r="Z137" s="2"/>
      <c r="AA137" s="3"/>
      <c r="AB137" s="2"/>
      <c r="AC137" s="5"/>
      <c r="AD137" s="3"/>
      <c r="AE137" s="2"/>
      <c r="AF137" t="s">
        <v>267</v>
      </c>
      <c r="AJ137" s="15"/>
      <c r="AK137" t="s">
        <v>268</v>
      </c>
      <c r="AL137">
        <v>2010</v>
      </c>
      <c r="AM137">
        <v>11</v>
      </c>
      <c r="AN137" t="s">
        <v>3262</v>
      </c>
      <c r="AO137" t="s">
        <v>2934</v>
      </c>
      <c r="AQ137" t="s">
        <v>2891</v>
      </c>
      <c r="AS137" s="2" t="s">
        <v>2892</v>
      </c>
      <c r="AT137" s="2" t="s">
        <v>267</v>
      </c>
      <c r="AU137" t="s">
        <v>2892</v>
      </c>
      <c r="AV137" s="2" t="s">
        <v>2911</v>
      </c>
      <c r="AW137" s="2" t="s">
        <v>2942</v>
      </c>
      <c r="AX137" t="s">
        <v>268</v>
      </c>
      <c r="AY137" s="7" t="s">
        <v>1141</v>
      </c>
      <c r="AZ137" s="2" t="s">
        <v>1839</v>
      </c>
      <c r="BA137" s="7" t="s">
        <v>2394</v>
      </c>
      <c r="BB137" s="2" t="s">
        <v>2975</v>
      </c>
      <c r="BC137" s="2" t="s">
        <v>268</v>
      </c>
      <c r="BD137" s="7" t="s">
        <v>1921</v>
      </c>
      <c r="BE137" s="2"/>
      <c r="BF137" s="2"/>
      <c r="BG137" s="7"/>
      <c r="BH137" s="2" t="s">
        <v>1839</v>
      </c>
      <c r="BI137" s="2" t="s">
        <v>268</v>
      </c>
      <c r="BJ137" s="7" t="s">
        <v>1899</v>
      </c>
      <c r="BK137" s="6" t="s">
        <v>279</v>
      </c>
      <c r="BL137" t="s">
        <v>3263</v>
      </c>
      <c r="BN137" s="2" t="s">
        <v>2902</v>
      </c>
      <c r="BO137" s="7" t="s">
        <v>2244</v>
      </c>
      <c r="BP137" t="s">
        <v>1839</v>
      </c>
      <c r="BQ137" s="7"/>
      <c r="BR137" s="2" t="s">
        <v>2918</v>
      </c>
      <c r="BS137" s="7" t="s">
        <v>2380</v>
      </c>
      <c r="BT137" s="2" t="s">
        <v>1839</v>
      </c>
      <c r="BU137" s="7"/>
      <c r="BV137" s="2" t="s">
        <v>2942</v>
      </c>
      <c r="BW137" s="7" t="s">
        <v>2306</v>
      </c>
      <c r="BX137" s="7" t="s">
        <v>2520</v>
      </c>
      <c r="BY137" s="7" t="s">
        <v>2453</v>
      </c>
      <c r="BZ137" t="s">
        <v>2893</v>
      </c>
      <c r="CA137" s="2" t="s">
        <v>2994</v>
      </c>
      <c r="CB137" s="2" t="s">
        <v>2963</v>
      </c>
      <c r="CC137" s="2" t="s">
        <v>2964</v>
      </c>
      <c r="CD137" s="2" t="s">
        <v>2964</v>
      </c>
      <c r="CE137" t="s">
        <v>2965</v>
      </c>
      <c r="CF137" s="2" t="s">
        <v>267</v>
      </c>
      <c r="CG137" s="7" t="s">
        <v>2187</v>
      </c>
      <c r="CH137" s="2" t="s">
        <v>268</v>
      </c>
      <c r="CI137" s="2"/>
      <c r="CJ137" s="2" t="s">
        <v>268</v>
      </c>
      <c r="CK137" s="2" t="s">
        <v>268</v>
      </c>
      <c r="CM137" s="7" t="s">
        <v>2384</v>
      </c>
      <c r="CN137" s="7" t="s">
        <v>2368</v>
      </c>
      <c r="CO137" s="7"/>
      <c r="CP137" s="7" t="s">
        <v>2231</v>
      </c>
      <c r="CQ137" s="2" t="s">
        <v>2966</v>
      </c>
      <c r="CR137" s="7" t="s">
        <v>1822</v>
      </c>
      <c r="CS137" s="7" t="s">
        <v>831</v>
      </c>
      <c r="CV137" s="2"/>
      <c r="CZ137" s="7"/>
      <c r="DC137" s="7" t="s">
        <v>1823</v>
      </c>
      <c r="DD137" s="2" t="s">
        <v>268</v>
      </c>
      <c r="DE137" s="7"/>
      <c r="DF137" s="2" t="s">
        <v>268</v>
      </c>
      <c r="DG137" s="7"/>
      <c r="DH137" s="2" t="s">
        <v>268</v>
      </c>
      <c r="DI137" s="7"/>
      <c r="DJ137" s="7" t="s">
        <v>1955</v>
      </c>
      <c r="DK137" s="7" t="s">
        <v>1956</v>
      </c>
      <c r="DL137" s="7" t="s">
        <v>1979</v>
      </c>
      <c r="DM137" s="7" t="s">
        <v>1980</v>
      </c>
      <c r="DN137" s="7" t="s">
        <v>1765</v>
      </c>
      <c r="DO137" s="7" t="s">
        <v>1722</v>
      </c>
      <c r="DP137" s="7" t="s">
        <v>1672</v>
      </c>
      <c r="DQ137" s="6" t="s">
        <v>341</v>
      </c>
      <c r="DR137" s="7"/>
      <c r="DS137" s="2" t="s">
        <v>267</v>
      </c>
      <c r="DT137" s="7"/>
      <c r="DU137" s="7"/>
      <c r="DV137" t="s">
        <v>267</v>
      </c>
    </row>
    <row r="138" spans="1:128" ht="12" customHeight="1" thickBot="1">
      <c r="A138" s="2" t="s">
        <v>269</v>
      </c>
      <c r="B138" s="2" t="s">
        <v>267</v>
      </c>
      <c r="C138" s="2" t="s">
        <v>267</v>
      </c>
      <c r="D138" s="2" t="s">
        <v>904</v>
      </c>
      <c r="E138" s="2"/>
      <c r="F138" s="3" t="s">
        <v>267</v>
      </c>
      <c r="G138" s="2" t="s">
        <v>268</v>
      </c>
      <c r="I138" s="3"/>
      <c r="J138" s="18"/>
      <c r="K138" s="2"/>
      <c r="L138" s="2" t="s">
        <v>1697</v>
      </c>
      <c r="M138" s="2" t="s">
        <v>1698</v>
      </c>
      <c r="N138" s="3">
        <v>35</v>
      </c>
      <c r="O138" s="5">
        <f t="shared" si="4"/>
        <v>30</v>
      </c>
      <c r="P138" t="s">
        <v>3264</v>
      </c>
      <c r="Q138" s="3" t="s">
        <v>1701</v>
      </c>
      <c r="R138" s="3" t="s">
        <v>1701</v>
      </c>
      <c r="S138" s="6" t="s">
        <v>270</v>
      </c>
      <c r="U138" s="3" t="s">
        <v>3013</v>
      </c>
      <c r="W138" s="2" t="s">
        <v>268</v>
      </c>
      <c r="X138" s="2" t="s">
        <v>267</v>
      </c>
      <c r="Z138" s="2"/>
      <c r="AA138" s="3"/>
      <c r="AB138" s="2"/>
      <c r="AC138" s="5"/>
      <c r="AD138" s="3"/>
      <c r="AE138" s="2"/>
      <c r="AF138" t="s">
        <v>267</v>
      </c>
      <c r="AJ138" s="15"/>
      <c r="AK138" t="s">
        <v>268</v>
      </c>
      <c r="AL138">
        <v>2016</v>
      </c>
      <c r="AM138">
        <v>10</v>
      </c>
      <c r="AN138" t="s">
        <v>3265</v>
      </c>
      <c r="AO138" t="s">
        <v>2934</v>
      </c>
      <c r="AQ138" t="s">
        <v>2891</v>
      </c>
      <c r="AS138" s="2" t="s">
        <v>2892</v>
      </c>
      <c r="AT138" s="2" t="s">
        <v>267</v>
      </c>
      <c r="AU138" t="s">
        <v>2892</v>
      </c>
      <c r="AV138" s="2" t="s">
        <v>2911</v>
      </c>
      <c r="AW138" s="2" t="s">
        <v>2986</v>
      </c>
      <c r="AX138" t="s">
        <v>267</v>
      </c>
      <c r="AY138" s="7"/>
      <c r="AZ138" s="2" t="s">
        <v>2893</v>
      </c>
      <c r="BA138" s="7"/>
      <c r="BB138" s="2" t="s">
        <v>1839</v>
      </c>
      <c r="BC138" s="2" t="s">
        <v>267</v>
      </c>
      <c r="BD138" s="7"/>
      <c r="BE138" s="2"/>
      <c r="BF138" s="2"/>
      <c r="BG138" s="7"/>
      <c r="BH138" s="2" t="s">
        <v>2947</v>
      </c>
      <c r="BI138" s="2"/>
      <c r="BJ138" s="7"/>
      <c r="BK138" s="6" t="s">
        <v>274</v>
      </c>
      <c r="BL138" t="s">
        <v>3266</v>
      </c>
      <c r="BN138" s="2" t="s">
        <v>3016</v>
      </c>
      <c r="BO138" s="7" t="s">
        <v>2264</v>
      </c>
      <c r="BP138" t="s">
        <v>2917</v>
      </c>
      <c r="BQ138" s="7" t="s">
        <v>1360</v>
      </c>
      <c r="BR138" s="2" t="s">
        <v>3017</v>
      </c>
      <c r="BS138" s="7"/>
      <c r="BT138" s="2" t="s">
        <v>1839</v>
      </c>
      <c r="BU138" s="7"/>
      <c r="BV138" s="2" t="s">
        <v>2942</v>
      </c>
      <c r="BW138" s="7" t="s">
        <v>2326</v>
      </c>
      <c r="BX138" s="7" t="s">
        <v>267</v>
      </c>
      <c r="BY138" s="7" t="s">
        <v>2471</v>
      </c>
      <c r="BZ138" t="s">
        <v>2986</v>
      </c>
      <c r="CA138" s="2" t="s">
        <v>2994</v>
      </c>
      <c r="CB138" s="2" t="s">
        <v>2963</v>
      </c>
      <c r="CC138" s="2" t="s">
        <v>2963</v>
      </c>
      <c r="CD138" s="2" t="s">
        <v>2963</v>
      </c>
      <c r="CE138" t="s">
        <v>2963</v>
      </c>
      <c r="CF138" s="2" t="s">
        <v>267</v>
      </c>
      <c r="CG138" s="7" t="s">
        <v>2207</v>
      </c>
      <c r="CH138" s="2" t="s">
        <v>268</v>
      </c>
      <c r="CI138" s="2"/>
      <c r="CJ138" s="2" t="s">
        <v>268</v>
      </c>
      <c r="CK138" s="2" t="s">
        <v>268</v>
      </c>
      <c r="CM138" s="7" t="s">
        <v>2402</v>
      </c>
      <c r="CN138" s="7" t="s">
        <v>2385</v>
      </c>
      <c r="CO138" s="7"/>
      <c r="CP138" s="7" t="s">
        <v>2252</v>
      </c>
      <c r="CQ138" s="2" t="s">
        <v>2998</v>
      </c>
      <c r="CR138" s="7"/>
      <c r="CS138" s="7" t="s">
        <v>862</v>
      </c>
      <c r="CV138" s="2"/>
      <c r="CZ138" s="7"/>
      <c r="DC138" s="7" t="s">
        <v>1846</v>
      </c>
      <c r="DD138" s="2" t="s">
        <v>268</v>
      </c>
      <c r="DE138" s="7"/>
      <c r="DF138" s="2" t="s">
        <v>268</v>
      </c>
      <c r="DG138" s="7"/>
      <c r="DH138" s="2" t="s">
        <v>268</v>
      </c>
      <c r="DI138" s="7"/>
      <c r="DJ138" s="7" t="s">
        <v>1977</v>
      </c>
      <c r="DK138" s="7" t="s">
        <v>1978</v>
      </c>
      <c r="DL138" s="7" t="s">
        <v>2000</v>
      </c>
      <c r="DM138" s="7" t="s">
        <v>2001</v>
      </c>
      <c r="DN138" s="7" t="s">
        <v>1788</v>
      </c>
      <c r="DO138" s="7"/>
      <c r="DP138" s="7" t="s">
        <v>1696</v>
      </c>
      <c r="DQ138" s="6" t="s">
        <v>361</v>
      </c>
      <c r="DR138" s="7"/>
      <c r="DS138" s="2" t="s">
        <v>267</v>
      </c>
      <c r="DT138" s="7"/>
      <c r="DU138" s="7"/>
      <c r="DV138" t="s">
        <v>267</v>
      </c>
    </row>
    <row r="139" spans="1:128" ht="12" customHeight="1" thickBot="1">
      <c r="A139" s="2" t="s">
        <v>269</v>
      </c>
      <c r="B139" s="2" t="s">
        <v>267</v>
      </c>
      <c r="C139" s="2" t="s">
        <v>267</v>
      </c>
      <c r="D139" s="2" t="s">
        <v>904</v>
      </c>
      <c r="E139" s="2"/>
      <c r="F139" s="3" t="s">
        <v>267</v>
      </c>
      <c r="G139" s="2" t="s">
        <v>268</v>
      </c>
      <c r="I139" s="3"/>
      <c r="J139" s="18"/>
      <c r="K139" s="2"/>
      <c r="L139" s="2" t="s">
        <v>906</v>
      </c>
      <c r="M139" s="2" t="s">
        <v>1698</v>
      </c>
      <c r="N139" s="3">
        <v>61</v>
      </c>
      <c r="O139" s="5">
        <f t="shared" si="4"/>
        <v>60</v>
      </c>
      <c r="P139">
        <v>23</v>
      </c>
      <c r="Q139" s="3" t="s">
        <v>2888</v>
      </c>
      <c r="R139" s="3" t="s">
        <v>2925</v>
      </c>
      <c r="S139" s="6" t="s">
        <v>270</v>
      </c>
      <c r="U139" s="3" t="s">
        <v>2546</v>
      </c>
      <c r="W139" s="2"/>
      <c r="X139" s="2" t="s">
        <v>268</v>
      </c>
      <c r="Z139" s="2" t="s">
        <v>268</v>
      </c>
      <c r="AA139" s="3">
        <v>2</v>
      </c>
      <c r="AB139" s="2" t="s">
        <v>267</v>
      </c>
      <c r="AC139" s="32" t="s">
        <v>3267</v>
      </c>
      <c r="AD139" s="3" t="s">
        <v>2898</v>
      </c>
      <c r="AE139" s="2" t="s">
        <v>2984</v>
      </c>
      <c r="AF139" t="s">
        <v>267</v>
      </c>
      <c r="AJ139" s="15"/>
      <c r="AK139" t="s">
        <v>267</v>
      </c>
      <c r="AQ139" t="s">
        <v>2974</v>
      </c>
      <c r="AS139" s="2" t="s">
        <v>2935</v>
      </c>
      <c r="AT139" s="2"/>
      <c r="AV139" s="2" t="s">
        <v>268</v>
      </c>
      <c r="AW139" s="2"/>
      <c r="AY139" s="7"/>
      <c r="AZ139" s="2" t="s">
        <v>2942</v>
      </c>
      <c r="BA139" s="7" t="s">
        <v>2429</v>
      </c>
      <c r="BB139" s="2" t="s">
        <v>2942</v>
      </c>
      <c r="BC139" s="2" t="s">
        <v>268</v>
      </c>
      <c r="BD139" s="7" t="s">
        <v>1941</v>
      </c>
      <c r="BE139" s="2" t="s">
        <v>1839</v>
      </c>
      <c r="BF139" s="2" t="s">
        <v>268</v>
      </c>
      <c r="BG139" s="7" t="s">
        <v>818</v>
      </c>
      <c r="BH139" s="2" t="s">
        <v>2942</v>
      </c>
      <c r="BI139" s="2" t="s">
        <v>267</v>
      </c>
      <c r="BJ139" s="7"/>
      <c r="BK139" s="6" t="s">
        <v>279</v>
      </c>
      <c r="BL139" t="s">
        <v>3268</v>
      </c>
      <c r="BN139" s="2" t="s">
        <v>2902</v>
      </c>
      <c r="BO139" s="7" t="s">
        <v>2283</v>
      </c>
      <c r="BP139" t="s">
        <v>1839</v>
      </c>
      <c r="BQ139" s="7"/>
      <c r="BR139" s="2" t="s">
        <v>2904</v>
      </c>
      <c r="BS139" s="7" t="s">
        <v>2398</v>
      </c>
      <c r="BT139" s="2" t="s">
        <v>2903</v>
      </c>
      <c r="BU139" s="7" t="s">
        <v>1730</v>
      </c>
      <c r="BV139" s="2" t="s">
        <v>2942</v>
      </c>
      <c r="BW139" s="7" t="s">
        <v>2345</v>
      </c>
      <c r="BX139" s="7" t="s">
        <v>1176</v>
      </c>
      <c r="BY139" s="7" t="s">
        <v>2489</v>
      </c>
      <c r="BZ139" t="s">
        <v>2986</v>
      </c>
      <c r="CA139" s="2" t="s">
        <v>2962</v>
      </c>
      <c r="CB139" s="2" t="s">
        <v>2965</v>
      </c>
      <c r="CC139" s="2" t="s">
        <v>2963</v>
      </c>
      <c r="CD139" s="2" t="s">
        <v>2965</v>
      </c>
      <c r="CE139" t="s">
        <v>2965</v>
      </c>
      <c r="CF139" s="2" t="s">
        <v>268</v>
      </c>
      <c r="CG139" s="7"/>
      <c r="CH139" s="2" t="s">
        <v>268</v>
      </c>
      <c r="CI139" s="2"/>
      <c r="CJ139" s="2" t="s">
        <v>268</v>
      </c>
      <c r="CK139" s="2" t="s">
        <v>268</v>
      </c>
      <c r="CM139" s="36" t="s">
        <v>2419</v>
      </c>
      <c r="CN139" s="36" t="s">
        <v>2403</v>
      </c>
      <c r="CO139" s="7" t="s">
        <v>1010</v>
      </c>
      <c r="CP139" s="36" t="s">
        <v>2272</v>
      </c>
      <c r="CQ139" s="2" t="s">
        <v>2966</v>
      </c>
      <c r="CR139" s="7" t="s">
        <v>1845</v>
      </c>
      <c r="CS139" s="7"/>
      <c r="CV139" s="2"/>
      <c r="CZ139" s="7"/>
      <c r="DC139" s="7" t="s">
        <v>1865</v>
      </c>
      <c r="DD139" s="2" t="s">
        <v>267</v>
      </c>
      <c r="DE139" s="7" t="s">
        <v>925</v>
      </c>
      <c r="DF139" s="2" t="s">
        <v>2970</v>
      </c>
      <c r="DG139" s="7" t="s">
        <v>1499</v>
      </c>
      <c r="DH139" s="2"/>
      <c r="DI139" s="7" t="s">
        <v>1159</v>
      </c>
      <c r="DJ139" s="7" t="s">
        <v>1998</v>
      </c>
      <c r="DK139" s="7" t="s">
        <v>1999</v>
      </c>
      <c r="DL139" s="7" t="s">
        <v>2023</v>
      </c>
      <c r="DM139" s="7" t="s">
        <v>2024</v>
      </c>
      <c r="DN139" s="7" t="s">
        <v>1808</v>
      </c>
      <c r="DO139" s="7" t="s">
        <v>1746</v>
      </c>
      <c r="DP139" s="7" t="s">
        <v>1723</v>
      </c>
      <c r="DQ139" s="6" t="s">
        <v>362</v>
      </c>
      <c r="DR139" s="7"/>
      <c r="DS139" s="2" t="s">
        <v>267</v>
      </c>
      <c r="DT139" s="7"/>
      <c r="DU139" s="7" t="s">
        <v>1084</v>
      </c>
      <c r="DV139" t="s">
        <v>2995</v>
      </c>
      <c r="DW139" t="s">
        <v>2995</v>
      </c>
      <c r="DX139" t="s">
        <v>3080</v>
      </c>
    </row>
    <row r="140" spans="1:128" ht="12" customHeight="1" thickBot="1">
      <c r="A140" s="2" t="s">
        <v>269</v>
      </c>
      <c r="B140" s="2" t="s">
        <v>267</v>
      </c>
      <c r="C140" s="2" t="s">
        <v>267</v>
      </c>
      <c r="D140" s="2" t="s">
        <v>904</v>
      </c>
      <c r="E140" s="2"/>
      <c r="F140" s="3" t="s">
        <v>267</v>
      </c>
      <c r="G140" s="2" t="s">
        <v>268</v>
      </c>
      <c r="I140" s="3"/>
      <c r="J140" s="18"/>
      <c r="K140" s="2"/>
      <c r="L140" s="2" t="s">
        <v>2949</v>
      </c>
      <c r="M140" s="2" t="s">
        <v>1698</v>
      </c>
      <c r="N140" s="3">
        <v>35</v>
      </c>
      <c r="O140" s="5">
        <f t="shared" si="4"/>
        <v>30</v>
      </c>
      <c r="P140" t="s">
        <v>3269</v>
      </c>
      <c r="Q140" s="3" t="s">
        <v>2925</v>
      </c>
      <c r="R140" s="3" t="s">
        <v>2925</v>
      </c>
      <c r="S140" s="6" t="s">
        <v>270</v>
      </c>
      <c r="U140" s="3" t="s">
        <v>2953</v>
      </c>
      <c r="W140" s="2"/>
      <c r="X140" s="2" t="s">
        <v>268</v>
      </c>
      <c r="Z140" s="2" t="s">
        <v>268</v>
      </c>
      <c r="AA140" s="3">
        <v>2</v>
      </c>
      <c r="AB140" s="2" t="s">
        <v>267</v>
      </c>
      <c r="AC140" s="32" t="s">
        <v>3270</v>
      </c>
      <c r="AD140" s="3" t="s">
        <v>2907</v>
      </c>
      <c r="AE140" s="2" t="s">
        <v>2907</v>
      </c>
      <c r="AF140" t="s">
        <v>267</v>
      </c>
      <c r="AJ140" s="15"/>
      <c r="AK140" t="s">
        <v>268</v>
      </c>
      <c r="AL140">
        <v>2015</v>
      </c>
      <c r="AM140">
        <v>9</v>
      </c>
      <c r="AN140" t="s">
        <v>3271</v>
      </c>
      <c r="AO140" t="s">
        <v>2909</v>
      </c>
      <c r="AQ140" t="s">
        <v>3257</v>
      </c>
      <c r="AS140" s="2" t="s">
        <v>2910</v>
      </c>
      <c r="AT140" s="2" t="s">
        <v>267</v>
      </c>
      <c r="AU140" t="s">
        <v>2892</v>
      </c>
      <c r="AV140" s="2" t="s">
        <v>2911</v>
      </c>
      <c r="AW140" s="2" t="s">
        <v>2986</v>
      </c>
      <c r="AX140" t="s">
        <v>268</v>
      </c>
      <c r="AY140" s="7" t="s">
        <v>1168</v>
      </c>
      <c r="AZ140" s="2" t="s">
        <v>2942</v>
      </c>
      <c r="BA140" s="7" t="s">
        <v>2447</v>
      </c>
      <c r="BB140" s="2" t="s">
        <v>2975</v>
      </c>
      <c r="BC140" s="2" t="s">
        <v>267</v>
      </c>
      <c r="BD140" s="7"/>
      <c r="BE140" s="2" t="s">
        <v>2975</v>
      </c>
      <c r="BF140" s="2" t="s">
        <v>268</v>
      </c>
      <c r="BG140" s="7" t="s">
        <v>848</v>
      </c>
      <c r="BH140" s="2" t="s">
        <v>2942</v>
      </c>
      <c r="BI140" s="2" t="s">
        <v>268</v>
      </c>
      <c r="BJ140" s="7" t="s">
        <v>1922</v>
      </c>
      <c r="BK140" s="6" t="s">
        <v>279</v>
      </c>
      <c r="BL140" t="s">
        <v>3272</v>
      </c>
      <c r="BN140" s="2" t="s">
        <v>2961</v>
      </c>
      <c r="BO140" s="7" t="s">
        <v>2304</v>
      </c>
      <c r="BP140" t="s">
        <v>2917</v>
      </c>
      <c r="BQ140" s="7" t="s">
        <v>1387</v>
      </c>
      <c r="BR140" s="2" t="s">
        <v>2918</v>
      </c>
      <c r="BS140" s="7" t="s">
        <v>2415</v>
      </c>
      <c r="BT140" s="2" t="s">
        <v>2903</v>
      </c>
      <c r="BU140" s="7" t="s">
        <v>1752</v>
      </c>
      <c r="BV140" s="2" t="s">
        <v>2942</v>
      </c>
      <c r="BW140" s="7" t="s">
        <v>2364</v>
      </c>
      <c r="BX140" s="7" t="s">
        <v>2569</v>
      </c>
      <c r="BY140" s="7" t="s">
        <v>2506</v>
      </c>
      <c r="BZ140" t="s">
        <v>2893</v>
      </c>
      <c r="CA140" s="2" t="s">
        <v>2962</v>
      </c>
      <c r="CB140" s="2" t="s">
        <v>2963</v>
      </c>
      <c r="CC140" s="2" t="s">
        <v>2963</v>
      </c>
      <c r="CD140" s="2" t="s">
        <v>2965</v>
      </c>
      <c r="CE140" t="s">
        <v>2964</v>
      </c>
      <c r="CF140" s="2" t="s">
        <v>267</v>
      </c>
      <c r="CG140" s="7" t="s">
        <v>2228</v>
      </c>
      <c r="CH140" s="2" t="s">
        <v>267</v>
      </c>
      <c r="CI140" s="2" t="s">
        <v>267</v>
      </c>
      <c r="CJ140" s="2" t="s">
        <v>268</v>
      </c>
      <c r="CK140" s="2" t="s">
        <v>268</v>
      </c>
      <c r="CM140" s="36" t="s">
        <v>2437</v>
      </c>
      <c r="CN140" s="36" t="s">
        <v>2420</v>
      </c>
      <c r="CO140" s="36" t="s">
        <v>1041</v>
      </c>
      <c r="CP140" s="7" t="s">
        <v>2291</v>
      </c>
      <c r="CQ140" s="2" t="s">
        <v>2998</v>
      </c>
      <c r="CR140" s="7"/>
      <c r="CS140" s="7" t="s">
        <v>892</v>
      </c>
      <c r="CV140" s="2"/>
      <c r="CZ140" s="7"/>
      <c r="DC140" s="7" t="s">
        <v>1888</v>
      </c>
      <c r="DD140" s="2" t="s">
        <v>268</v>
      </c>
      <c r="DE140" s="7"/>
      <c r="DF140" s="2" t="s">
        <v>2970</v>
      </c>
      <c r="DG140" s="7"/>
      <c r="DH140" s="2"/>
      <c r="DI140" s="7"/>
      <c r="DJ140" s="7"/>
      <c r="DK140" s="7"/>
      <c r="DL140" s="7"/>
      <c r="DM140" s="7"/>
      <c r="DN140" s="7"/>
      <c r="DO140" s="7"/>
      <c r="DP140" s="7"/>
      <c r="DQ140" s="6"/>
      <c r="DR140" s="7"/>
      <c r="DS140" s="2"/>
      <c r="DT140" s="7"/>
      <c r="DU140" s="7"/>
    </row>
    <row r="141" spans="1:128" ht="12" customHeight="1" thickBot="1">
      <c r="A141" s="2" t="s">
        <v>266</v>
      </c>
      <c r="B141" s="2" t="s">
        <v>267</v>
      </c>
      <c r="C141" s="2" t="s">
        <v>267</v>
      </c>
      <c r="D141" s="2" t="s">
        <v>904</v>
      </c>
      <c r="E141" s="2"/>
      <c r="F141" s="3" t="s">
        <v>267</v>
      </c>
      <c r="G141" s="2" t="s">
        <v>268</v>
      </c>
      <c r="I141" s="3"/>
      <c r="J141" s="18"/>
      <c r="K141" s="2"/>
      <c r="L141" s="2" t="s">
        <v>1697</v>
      </c>
      <c r="M141" s="2" t="s">
        <v>1698</v>
      </c>
      <c r="N141" s="3">
        <v>40</v>
      </c>
      <c r="O141" s="5">
        <f t="shared" si="4"/>
        <v>40</v>
      </c>
      <c r="Q141" s="3" t="s">
        <v>2543</v>
      </c>
      <c r="R141" s="3"/>
      <c r="S141" s="6" t="s">
        <v>322</v>
      </c>
      <c r="U141" s="3" t="s">
        <v>2546</v>
      </c>
      <c r="W141" s="2"/>
      <c r="X141" s="2" t="s">
        <v>267</v>
      </c>
      <c r="Z141" s="2"/>
      <c r="AA141" s="3"/>
      <c r="AB141" s="2"/>
      <c r="AC141" s="5"/>
      <c r="AD141" s="3"/>
      <c r="AE141" s="2"/>
      <c r="AF141" t="s">
        <v>267</v>
      </c>
      <c r="AJ141" s="15"/>
      <c r="AK141" t="s">
        <v>267</v>
      </c>
      <c r="AQ141" t="s">
        <v>3109</v>
      </c>
      <c r="AS141" s="2" t="s">
        <v>2892</v>
      </c>
      <c r="AT141" s="2"/>
      <c r="AV141" s="2" t="s">
        <v>268</v>
      </c>
      <c r="AW141" s="2"/>
      <c r="AY141" s="7"/>
      <c r="AZ141" s="2" t="s">
        <v>2975</v>
      </c>
      <c r="BA141" s="7" t="s">
        <v>2464</v>
      </c>
      <c r="BB141" s="2" t="s">
        <v>2942</v>
      </c>
      <c r="BC141" s="2" t="s">
        <v>268</v>
      </c>
      <c r="BD141" s="7" t="s">
        <v>1963</v>
      </c>
      <c r="BE141" s="2"/>
      <c r="BF141" s="2"/>
      <c r="BG141" s="7"/>
      <c r="BH141" s="2" t="s">
        <v>2942</v>
      </c>
      <c r="BI141" s="2" t="s">
        <v>268</v>
      </c>
      <c r="BJ141" s="7" t="s">
        <v>1942</v>
      </c>
      <c r="BK141" s="6" t="s">
        <v>279</v>
      </c>
      <c r="BL141" t="s">
        <v>3273</v>
      </c>
      <c r="BN141" s="2" t="s">
        <v>2902</v>
      </c>
      <c r="BO141" s="7" t="s">
        <v>2324</v>
      </c>
      <c r="BP141" t="s">
        <v>1839</v>
      </c>
      <c r="BQ141" s="7"/>
      <c r="BR141" s="2" t="s">
        <v>2918</v>
      </c>
      <c r="BS141" s="7" t="s">
        <v>2433</v>
      </c>
      <c r="BT141" s="2" t="s">
        <v>2917</v>
      </c>
      <c r="BU141" s="7" t="s">
        <v>1773</v>
      </c>
      <c r="BV141" s="2" t="s">
        <v>2975</v>
      </c>
      <c r="BW141" s="7" t="s">
        <v>289</v>
      </c>
      <c r="BX141" s="7" t="s">
        <v>2585</v>
      </c>
      <c r="BY141" s="7" t="s">
        <v>2521</v>
      </c>
      <c r="BZ141" t="s">
        <v>2986</v>
      </c>
      <c r="CA141" s="2" t="s">
        <v>2994</v>
      </c>
      <c r="CB141" s="2" t="s">
        <v>2991</v>
      </c>
      <c r="CC141" s="2" t="s">
        <v>2991</v>
      </c>
      <c r="CD141" s="2" t="s">
        <v>2964</v>
      </c>
      <c r="CE141" t="s">
        <v>2964</v>
      </c>
      <c r="CF141" s="2" t="s">
        <v>267</v>
      </c>
      <c r="CG141" s="7" t="s">
        <v>2249</v>
      </c>
      <c r="CH141" s="2" t="s">
        <v>268</v>
      </c>
      <c r="CI141" s="2"/>
      <c r="CJ141" s="2" t="s">
        <v>268</v>
      </c>
      <c r="CK141" s="2" t="s">
        <v>268</v>
      </c>
      <c r="CM141" s="7" t="s">
        <v>2455</v>
      </c>
      <c r="CN141" s="7" t="s">
        <v>2438</v>
      </c>
      <c r="CO141" s="7"/>
      <c r="CP141" s="7" t="s">
        <v>2312</v>
      </c>
      <c r="CQ141" s="2" t="s">
        <v>2966</v>
      </c>
      <c r="CR141" s="7"/>
      <c r="CS141" s="7"/>
      <c r="CV141" s="2"/>
      <c r="CZ141" s="7"/>
      <c r="DC141" s="7"/>
      <c r="DD141" s="2"/>
      <c r="DE141" s="7"/>
      <c r="DF141" s="2"/>
      <c r="DG141" s="7"/>
      <c r="DH141" s="2"/>
      <c r="DI141" s="7"/>
      <c r="DJ141" s="7"/>
      <c r="DK141" s="7"/>
      <c r="DL141" s="7"/>
      <c r="DM141" s="7"/>
      <c r="DN141" s="7"/>
      <c r="DO141" s="7"/>
      <c r="DP141" s="7"/>
      <c r="DQ141" s="6"/>
      <c r="DR141" s="7"/>
      <c r="DS141" s="2"/>
      <c r="DT141" s="7"/>
      <c r="DU141" s="7"/>
    </row>
    <row r="142" spans="1:128" ht="12" customHeight="1" thickBot="1">
      <c r="A142" s="2" t="s">
        <v>269</v>
      </c>
      <c r="B142" s="2" t="s">
        <v>267</v>
      </c>
      <c r="C142" s="2" t="s">
        <v>267</v>
      </c>
      <c r="D142" s="2" t="s">
        <v>904</v>
      </c>
      <c r="E142" s="2"/>
      <c r="F142" s="3" t="s">
        <v>267</v>
      </c>
      <c r="G142" s="2" t="s">
        <v>267</v>
      </c>
      <c r="H142" t="s">
        <v>627</v>
      </c>
      <c r="I142" s="3">
        <v>2013</v>
      </c>
      <c r="J142" s="18"/>
      <c r="K142" s="2" t="s">
        <v>3274</v>
      </c>
      <c r="L142" s="2" t="s">
        <v>1697</v>
      </c>
      <c r="M142" s="2" t="s">
        <v>1698</v>
      </c>
      <c r="N142" s="3">
        <v>52</v>
      </c>
      <c r="O142" s="5">
        <f t="shared" si="4"/>
        <v>50</v>
      </c>
      <c r="P142">
        <v>48</v>
      </c>
      <c r="Q142" s="3" t="s">
        <v>1701</v>
      </c>
      <c r="R142" s="3" t="s">
        <v>1701</v>
      </c>
      <c r="S142" s="6" t="s">
        <v>270</v>
      </c>
      <c r="U142" s="3" t="s">
        <v>2546</v>
      </c>
      <c r="W142" s="2"/>
      <c r="X142" s="2" t="s">
        <v>268</v>
      </c>
      <c r="Z142" s="2" t="s">
        <v>267</v>
      </c>
      <c r="AA142" s="3">
        <v>3</v>
      </c>
      <c r="AB142" s="2" t="s">
        <v>267</v>
      </c>
      <c r="AC142" s="5" t="s">
        <v>3275</v>
      </c>
      <c r="AD142" s="3" t="s">
        <v>2927</v>
      </c>
      <c r="AE142" s="2" t="s">
        <v>2927</v>
      </c>
      <c r="AF142" t="s">
        <v>267</v>
      </c>
      <c r="AJ142" s="15"/>
      <c r="AK142" t="s">
        <v>268</v>
      </c>
      <c r="AL142">
        <v>2014</v>
      </c>
      <c r="AM142">
        <v>9</v>
      </c>
      <c r="AN142" t="s">
        <v>3276</v>
      </c>
      <c r="AO142" t="s">
        <v>2909</v>
      </c>
      <c r="AQ142" t="s">
        <v>2891</v>
      </c>
      <c r="AS142" s="2" t="s">
        <v>2892</v>
      </c>
      <c r="AT142" s="2" t="s">
        <v>268</v>
      </c>
      <c r="AV142" s="2" t="s">
        <v>268</v>
      </c>
      <c r="AW142" s="2"/>
      <c r="AY142" s="7"/>
      <c r="AZ142" s="2" t="s">
        <v>2958</v>
      </c>
      <c r="BA142" s="7" t="s">
        <v>2482</v>
      </c>
      <c r="BB142" s="2" t="s">
        <v>2986</v>
      </c>
      <c r="BC142" s="2" t="s">
        <v>268</v>
      </c>
      <c r="BD142" s="7" t="s">
        <v>1984</v>
      </c>
      <c r="BE142" s="2" t="s">
        <v>2986</v>
      </c>
      <c r="BF142" s="2" t="s">
        <v>268</v>
      </c>
      <c r="BG142" s="7" t="s">
        <v>878</v>
      </c>
      <c r="BH142" s="2" t="s">
        <v>2958</v>
      </c>
      <c r="BI142" s="2" t="s">
        <v>268</v>
      </c>
      <c r="BJ142" s="7" t="s">
        <v>1964</v>
      </c>
      <c r="BK142" s="6" t="s">
        <v>279</v>
      </c>
      <c r="BL142" t="s">
        <v>3277</v>
      </c>
      <c r="BN142" s="2" t="s">
        <v>2902</v>
      </c>
      <c r="BO142" s="7" t="s">
        <v>2343</v>
      </c>
      <c r="BP142" t="s">
        <v>2903</v>
      </c>
      <c r="BQ142" s="7" t="s">
        <v>1413</v>
      </c>
      <c r="BR142" s="2" t="s">
        <v>2904</v>
      </c>
      <c r="BS142" s="7" t="s">
        <v>2451</v>
      </c>
      <c r="BT142" s="2" t="s">
        <v>2903</v>
      </c>
      <c r="BU142" s="7" t="s">
        <v>1794</v>
      </c>
      <c r="BV142" s="2" t="s">
        <v>2942</v>
      </c>
      <c r="BW142" s="7" t="s">
        <v>2399</v>
      </c>
      <c r="BX142" s="7" t="s">
        <v>2601</v>
      </c>
      <c r="BY142" s="7" t="s">
        <v>2536</v>
      </c>
      <c r="BZ142" t="s">
        <v>2942</v>
      </c>
      <c r="CA142" s="2" t="s">
        <v>2962</v>
      </c>
      <c r="CB142" s="2" t="s">
        <v>2963</v>
      </c>
      <c r="CC142" s="2" t="s">
        <v>2965</v>
      </c>
      <c r="CD142" s="2" t="s">
        <v>2964</v>
      </c>
      <c r="CE142" t="s">
        <v>2965</v>
      </c>
      <c r="CF142" s="2" t="s">
        <v>267</v>
      </c>
      <c r="CG142" s="7" t="s">
        <v>2269</v>
      </c>
      <c r="CH142" s="2" t="s">
        <v>268</v>
      </c>
      <c r="CI142" s="2"/>
      <c r="CJ142" s="2" t="s">
        <v>268</v>
      </c>
      <c r="CK142" s="2" t="s">
        <v>268</v>
      </c>
      <c r="CM142" s="7" t="s">
        <v>2473</v>
      </c>
      <c r="CN142" s="7" t="s">
        <v>2456</v>
      </c>
      <c r="CO142" s="36" t="s">
        <v>1070</v>
      </c>
      <c r="CP142" s="36" t="s">
        <v>2331</v>
      </c>
      <c r="CQ142" s="2" t="s">
        <v>2970</v>
      </c>
      <c r="CR142" s="7" t="s">
        <v>1864</v>
      </c>
      <c r="CS142" s="7"/>
      <c r="CT142" t="s">
        <v>3053</v>
      </c>
      <c r="CV142" s="2" t="s">
        <v>267</v>
      </c>
      <c r="CW142" t="s">
        <v>3032</v>
      </c>
      <c r="CX142" t="s">
        <v>268</v>
      </c>
      <c r="CZ142" s="7"/>
      <c r="DA142" t="s">
        <v>3246</v>
      </c>
      <c r="DC142" s="7" t="s">
        <v>1911</v>
      </c>
      <c r="DD142" s="2" t="s">
        <v>268</v>
      </c>
      <c r="DE142" s="7"/>
      <c r="DF142" s="2" t="s">
        <v>268</v>
      </c>
      <c r="DG142" s="7"/>
      <c r="DH142" s="2" t="s">
        <v>268</v>
      </c>
      <c r="DI142" s="7"/>
      <c r="DJ142" s="7" t="s">
        <v>2021</v>
      </c>
      <c r="DK142" s="36" t="s">
        <v>2022</v>
      </c>
      <c r="DL142" s="7" t="e">
        <f>- playing
- time with siblings and friends
- comforts of home (own bed, toys, familiar surroundings)</f>
        <v>#NAME?</v>
      </c>
      <c r="DM142" s="7" t="e">
        <f>- round the clock care
- expertise
- Zach felt safer there when he was very ill</f>
        <v>#NAME?</v>
      </c>
      <c r="DN142" s="7" t="e">
        <f>- more time outside the room
- better food
- more attention from child life / more activities for zach.</f>
        <v>#NAME?</v>
      </c>
      <c r="DO142" s="7" t="e">
        <f>- how/when to talk about death
- how to plan for death should it become imminent...ensuring that last lucid and non-lucid moments are meaningful</f>
        <v>#NAME?</v>
      </c>
      <c r="DP142" s="7" t="e">
        <f>- talk with your child about death, even if you are fighting to the end...plan in case it happens</f>
        <v>#NAME?</v>
      </c>
      <c r="DQ142" s="6" t="s">
        <v>323</v>
      </c>
      <c r="DR142" s="7"/>
      <c r="DS142" s="2" t="s">
        <v>267</v>
      </c>
      <c r="DT142" s="7"/>
      <c r="DU142" s="36" t="s">
        <v>1111</v>
      </c>
      <c r="DV142" t="s">
        <v>267</v>
      </c>
      <c r="DW142" t="s">
        <v>2995</v>
      </c>
    </row>
    <row r="143" spans="1:128" ht="12" customHeight="1" thickBot="1">
      <c r="A143" s="2" t="s">
        <v>266</v>
      </c>
      <c r="B143" s="2" t="s">
        <v>267</v>
      </c>
      <c r="C143" s="2" t="s">
        <v>267</v>
      </c>
      <c r="D143" s="2" t="s">
        <v>904</v>
      </c>
      <c r="E143" s="2"/>
      <c r="F143" s="3" t="s">
        <v>267</v>
      </c>
      <c r="G143" s="2" t="s">
        <v>268</v>
      </c>
      <c r="I143" s="3"/>
      <c r="J143" s="18"/>
      <c r="K143" s="2"/>
      <c r="L143" s="2" t="s">
        <v>2949</v>
      </c>
      <c r="M143" s="2" t="s">
        <v>1698</v>
      </c>
      <c r="N143" s="3">
        <v>41</v>
      </c>
      <c r="O143" s="5">
        <f t="shared" si="4"/>
        <v>40</v>
      </c>
      <c r="Q143" s="3" t="s">
        <v>2888</v>
      </c>
      <c r="R143" s="3"/>
      <c r="S143" s="6" t="s">
        <v>270</v>
      </c>
      <c r="U143" s="3" t="s">
        <v>2546</v>
      </c>
      <c r="W143" s="2"/>
      <c r="X143" s="2" t="s">
        <v>268</v>
      </c>
      <c r="Z143" s="2" t="s">
        <v>267</v>
      </c>
      <c r="AA143" s="3">
        <v>2</v>
      </c>
      <c r="AB143" s="2" t="s">
        <v>267</v>
      </c>
      <c r="AC143" s="32" t="s">
        <v>3278</v>
      </c>
      <c r="AD143" s="3" t="s">
        <v>2907</v>
      </c>
      <c r="AE143" s="2"/>
      <c r="AF143" t="s">
        <v>267</v>
      </c>
      <c r="AJ143" s="15"/>
      <c r="AK143" t="s">
        <v>267</v>
      </c>
      <c r="AQ143" t="s">
        <v>2891</v>
      </c>
      <c r="AS143" s="2" t="s">
        <v>2892</v>
      </c>
      <c r="AT143" s="2"/>
      <c r="AV143" s="2" t="s">
        <v>2160</v>
      </c>
      <c r="AW143" s="2" t="s">
        <v>1839</v>
      </c>
      <c r="AX143" t="s">
        <v>268</v>
      </c>
      <c r="AY143" s="7" t="s">
        <v>1195</v>
      </c>
      <c r="AZ143" s="2" t="s">
        <v>1839</v>
      </c>
      <c r="BA143" s="7" t="s">
        <v>2500</v>
      </c>
      <c r="BB143" s="2" t="s">
        <v>2942</v>
      </c>
      <c r="BC143" s="2" t="s">
        <v>267</v>
      </c>
      <c r="BD143" s="7"/>
      <c r="BE143" s="2" t="s">
        <v>2942</v>
      </c>
      <c r="BF143" s="2" t="s">
        <v>267</v>
      </c>
      <c r="BG143" s="7"/>
      <c r="BH143" s="2" t="s">
        <v>1839</v>
      </c>
      <c r="BI143" s="2" t="s">
        <v>268</v>
      </c>
      <c r="BJ143" s="7" t="s">
        <v>1985</v>
      </c>
      <c r="BK143" s="6" t="s">
        <v>280</v>
      </c>
      <c r="BN143" s="2" t="s">
        <v>2940</v>
      </c>
      <c r="BO143" s="7" t="s">
        <v>2362</v>
      </c>
      <c r="BP143" t="s">
        <v>1839</v>
      </c>
      <c r="BQ143" s="7"/>
      <c r="BR143" s="2" t="s">
        <v>2904</v>
      </c>
      <c r="BS143" s="7" t="s">
        <v>2468</v>
      </c>
      <c r="BT143" s="2" t="s">
        <v>2917</v>
      </c>
      <c r="BU143" s="7" t="s">
        <v>1816</v>
      </c>
      <c r="BV143" s="2" t="s">
        <v>2942</v>
      </c>
      <c r="BW143" s="7" t="s">
        <v>2416</v>
      </c>
      <c r="BX143" s="7" t="s">
        <v>1176</v>
      </c>
      <c r="BY143" s="7" t="s">
        <v>2554</v>
      </c>
      <c r="BZ143" t="s">
        <v>2942</v>
      </c>
      <c r="CA143" s="2" t="s">
        <v>2994</v>
      </c>
      <c r="CB143" s="2" t="s">
        <v>2965</v>
      </c>
      <c r="CC143" s="2" t="s">
        <v>2965</v>
      </c>
      <c r="CD143" s="2" t="s">
        <v>2965</v>
      </c>
      <c r="CE143" t="s">
        <v>3027</v>
      </c>
      <c r="CF143" s="2" t="s">
        <v>267</v>
      </c>
      <c r="CG143" s="7" t="s">
        <v>2288</v>
      </c>
      <c r="CH143" s="2" t="s">
        <v>268</v>
      </c>
      <c r="CI143" s="2"/>
      <c r="CJ143" s="2" t="s">
        <v>268</v>
      </c>
      <c r="CK143" s="2" t="s">
        <v>268</v>
      </c>
      <c r="CM143" s="7" t="s">
        <v>2491</v>
      </c>
      <c r="CN143" s="7" t="s">
        <v>2474</v>
      </c>
      <c r="CO143" s="7" t="s">
        <v>1097</v>
      </c>
      <c r="CP143" s="7" t="s">
        <v>2351</v>
      </c>
      <c r="CQ143" s="2" t="s">
        <v>2992</v>
      </c>
      <c r="CR143" s="7" t="s">
        <v>1887</v>
      </c>
      <c r="CS143" s="7"/>
      <c r="CV143" s="2"/>
      <c r="CZ143" s="7"/>
      <c r="DC143" s="7" t="s">
        <v>1932</v>
      </c>
      <c r="DD143" s="2" t="s">
        <v>268</v>
      </c>
      <c r="DE143" s="7"/>
      <c r="DF143" s="2" t="s">
        <v>2970</v>
      </c>
      <c r="DG143" s="7" t="s">
        <v>1522</v>
      </c>
      <c r="DH143" s="2" t="s">
        <v>2970</v>
      </c>
      <c r="DI143" s="7" t="s">
        <v>1187</v>
      </c>
      <c r="DJ143" s="7" t="s">
        <v>2042</v>
      </c>
      <c r="DK143" s="7" t="s">
        <v>2043</v>
      </c>
      <c r="DL143" s="7" t="s">
        <v>2044</v>
      </c>
      <c r="DM143" s="7" t="s">
        <v>2045</v>
      </c>
      <c r="DN143" s="7" t="s">
        <v>1829</v>
      </c>
      <c r="DO143" s="7" t="s">
        <v>1766</v>
      </c>
      <c r="DP143" s="7" t="s">
        <v>1747</v>
      </c>
      <c r="DQ143" s="6" t="s">
        <v>363</v>
      </c>
      <c r="DR143" s="7"/>
      <c r="DS143" s="2" t="s">
        <v>267</v>
      </c>
      <c r="DT143" s="7"/>
      <c r="DU143" s="7"/>
      <c r="DV143" t="s">
        <v>267</v>
      </c>
      <c r="DX143" t="s">
        <v>3080</v>
      </c>
    </row>
    <row r="144" spans="1:128" ht="12" customHeight="1" thickBot="1">
      <c r="A144" s="2" t="s">
        <v>266</v>
      </c>
      <c r="B144" s="2" t="s">
        <v>267</v>
      </c>
      <c r="C144" s="2" t="s">
        <v>267</v>
      </c>
      <c r="D144" s="2" t="s">
        <v>904</v>
      </c>
      <c r="E144" s="2"/>
      <c r="F144" s="3" t="s">
        <v>267</v>
      </c>
      <c r="G144" s="2" t="s">
        <v>268</v>
      </c>
      <c r="I144" s="3"/>
      <c r="J144" s="18"/>
      <c r="K144" s="2"/>
      <c r="L144" s="2" t="s">
        <v>3005</v>
      </c>
      <c r="M144" s="2" t="s">
        <v>1698</v>
      </c>
      <c r="N144" s="3">
        <v>36</v>
      </c>
      <c r="O144" s="5">
        <f t="shared" si="4"/>
        <v>30</v>
      </c>
      <c r="Q144" s="3" t="s">
        <v>2888</v>
      </c>
      <c r="R144" s="3"/>
      <c r="S144" s="6" t="s">
        <v>270</v>
      </c>
      <c r="U144" s="3" t="s">
        <v>2546</v>
      </c>
      <c r="W144" s="2"/>
      <c r="X144" s="2" t="s">
        <v>268</v>
      </c>
      <c r="Z144" s="2" t="s">
        <v>268</v>
      </c>
      <c r="AA144" s="3">
        <v>2</v>
      </c>
      <c r="AB144" s="2" t="s">
        <v>267</v>
      </c>
      <c r="AC144" s="5" t="s">
        <v>3279</v>
      </c>
      <c r="AD144" s="3" t="s">
        <v>2156</v>
      </c>
      <c r="AE144" s="2"/>
      <c r="AF144" t="s">
        <v>267</v>
      </c>
      <c r="AJ144" s="15"/>
      <c r="AK144" t="s">
        <v>267</v>
      </c>
      <c r="AQ144" t="s">
        <v>2891</v>
      </c>
      <c r="AS144" s="2" t="s">
        <v>2935</v>
      </c>
      <c r="AT144" s="2"/>
      <c r="AV144" s="2" t="s">
        <v>2160</v>
      </c>
      <c r="AW144" s="2" t="s">
        <v>2942</v>
      </c>
      <c r="AX144" t="s">
        <v>268</v>
      </c>
      <c r="AY144" s="7" t="s">
        <v>1221</v>
      </c>
      <c r="AZ144" s="2" t="s">
        <v>1839</v>
      </c>
      <c r="BA144" s="7"/>
      <c r="BB144" s="2" t="s">
        <v>2942</v>
      </c>
      <c r="BC144" s="2" t="s">
        <v>268</v>
      </c>
      <c r="BD144" s="7" t="s">
        <v>2006</v>
      </c>
      <c r="BE144" s="2" t="s">
        <v>2893</v>
      </c>
      <c r="BF144" s="2" t="s">
        <v>268</v>
      </c>
      <c r="BG144" s="7" t="s">
        <v>910</v>
      </c>
      <c r="BH144" s="2" t="s">
        <v>2942</v>
      </c>
      <c r="BI144" s="2" t="s">
        <v>268</v>
      </c>
      <c r="BJ144" s="7" t="s">
        <v>2007</v>
      </c>
      <c r="BK144" s="6" t="s">
        <v>364</v>
      </c>
      <c r="BL144" s="33" t="s">
        <v>3280</v>
      </c>
      <c r="BM144" t="s">
        <v>3281</v>
      </c>
      <c r="BN144" s="2" t="s">
        <v>2940</v>
      </c>
      <c r="BO144" s="7"/>
      <c r="BP144" t="s">
        <v>2917</v>
      </c>
      <c r="BQ144" s="7" t="s">
        <v>1438</v>
      </c>
      <c r="BR144" s="2" t="s">
        <v>2918</v>
      </c>
      <c r="BS144" s="7" t="s">
        <v>2486</v>
      </c>
      <c r="BT144" s="2" t="s">
        <v>2917</v>
      </c>
      <c r="BU144" s="7" t="s">
        <v>1837</v>
      </c>
      <c r="BV144" s="2" t="s">
        <v>2942</v>
      </c>
      <c r="BW144" s="7" t="s">
        <v>2434</v>
      </c>
      <c r="BX144" s="7" t="s">
        <v>2631</v>
      </c>
      <c r="BY144" s="7" t="s">
        <v>2570</v>
      </c>
      <c r="BZ144" t="s">
        <v>2942</v>
      </c>
      <c r="CA144" s="2" t="s">
        <v>2962</v>
      </c>
      <c r="CB144" s="2" t="s">
        <v>2963</v>
      </c>
      <c r="CC144" s="2" t="s">
        <v>2965</v>
      </c>
      <c r="CD144" s="2" t="s">
        <v>2963</v>
      </c>
      <c r="CE144" t="s">
        <v>2965</v>
      </c>
      <c r="CF144" s="2" t="s">
        <v>267</v>
      </c>
      <c r="CG144" s="36" t="s">
        <v>2309</v>
      </c>
      <c r="CH144" s="2" t="s">
        <v>1881</v>
      </c>
      <c r="CI144" s="2" t="s">
        <v>268</v>
      </c>
      <c r="CJ144" s="2" t="s">
        <v>268</v>
      </c>
      <c r="CK144" s="2" t="s">
        <v>268</v>
      </c>
      <c r="CM144" s="7" t="s">
        <v>2508</v>
      </c>
      <c r="CN144" s="7" t="s">
        <v>2492</v>
      </c>
      <c r="CO144" s="7" t="s">
        <v>1126</v>
      </c>
      <c r="CP144" s="7" t="s">
        <v>2369</v>
      </c>
      <c r="CQ144" s="2" t="s">
        <v>2966</v>
      </c>
      <c r="CR144" s="7" t="s">
        <v>1910</v>
      </c>
      <c r="CS144" s="7"/>
      <c r="CV144" s="2"/>
      <c r="CZ144" s="7"/>
      <c r="DC144" s="7" t="s">
        <v>1953</v>
      </c>
      <c r="DD144" s="2" t="s">
        <v>268</v>
      </c>
      <c r="DE144" s="7"/>
      <c r="DF144" s="2" t="s">
        <v>268</v>
      </c>
      <c r="DG144" s="7"/>
      <c r="DH144" s="2" t="s">
        <v>268</v>
      </c>
      <c r="DI144" s="7"/>
      <c r="DJ144" s="7" t="s">
        <v>2063</v>
      </c>
      <c r="DK144" s="7" t="s">
        <v>2064</v>
      </c>
      <c r="DL144" s="7" t="s">
        <v>2065</v>
      </c>
      <c r="DM144" s="7" t="s">
        <v>2066</v>
      </c>
      <c r="DN144" s="7" t="s">
        <v>1850</v>
      </c>
      <c r="DO144" s="7" t="s">
        <v>1789</v>
      </c>
      <c r="DP144" s="7" t="s">
        <v>1767</v>
      </c>
      <c r="DQ144" s="6" t="s">
        <v>339</v>
      </c>
      <c r="DR144" s="7"/>
      <c r="DS144" s="2" t="s">
        <v>267</v>
      </c>
      <c r="DT144" s="7"/>
      <c r="DU144" s="7" t="s">
        <v>1140</v>
      </c>
      <c r="DV144" t="s">
        <v>267</v>
      </c>
      <c r="DW144" t="s">
        <v>2995</v>
      </c>
    </row>
    <row r="145" spans="1:128" ht="12" customHeight="1" thickBot="1">
      <c r="A145" s="2" t="s">
        <v>266</v>
      </c>
      <c r="B145" s="2" t="s">
        <v>267</v>
      </c>
      <c r="C145" s="2" t="s">
        <v>267</v>
      </c>
      <c r="D145" s="2" t="s">
        <v>904</v>
      </c>
      <c r="E145" s="2"/>
      <c r="F145" s="3" t="s">
        <v>267</v>
      </c>
      <c r="G145" s="2" t="s">
        <v>268</v>
      </c>
      <c r="I145" s="3"/>
      <c r="J145" s="18"/>
      <c r="K145" s="2"/>
      <c r="L145" s="2" t="s">
        <v>1697</v>
      </c>
      <c r="M145" s="2" t="s">
        <v>1698</v>
      </c>
      <c r="N145" s="3">
        <v>44</v>
      </c>
      <c r="O145" s="5">
        <f t="shared" si="4"/>
        <v>40</v>
      </c>
      <c r="Q145" s="3" t="s">
        <v>2925</v>
      </c>
      <c r="R145" s="3"/>
      <c r="S145" s="6" t="s">
        <v>270</v>
      </c>
      <c r="U145" s="3" t="s">
        <v>2546</v>
      </c>
      <c r="W145" s="2"/>
      <c r="X145" s="2" t="s">
        <v>268</v>
      </c>
      <c r="Z145" s="2" t="s">
        <v>267</v>
      </c>
      <c r="AA145" s="3">
        <v>2</v>
      </c>
      <c r="AB145" s="2" t="s">
        <v>267</v>
      </c>
      <c r="AC145" s="5" t="s">
        <v>3282</v>
      </c>
      <c r="AD145" s="3" t="s">
        <v>3101</v>
      </c>
      <c r="AE145" s="2"/>
      <c r="AF145" t="s">
        <v>267</v>
      </c>
      <c r="AJ145" s="15"/>
      <c r="AK145" t="s">
        <v>267</v>
      </c>
      <c r="AQ145" t="s">
        <v>3283</v>
      </c>
      <c r="AS145" s="2" t="s">
        <v>2892</v>
      </c>
      <c r="AT145" s="2"/>
      <c r="AV145" s="2" t="s">
        <v>268</v>
      </c>
      <c r="AW145" s="2"/>
      <c r="AY145" s="7"/>
      <c r="AZ145" s="2" t="s">
        <v>1839</v>
      </c>
      <c r="BA145" s="7" t="s">
        <v>2531</v>
      </c>
      <c r="BB145" s="2" t="s">
        <v>2958</v>
      </c>
      <c r="BC145" s="2" t="s">
        <v>267</v>
      </c>
      <c r="BD145" s="7"/>
      <c r="BE145" s="2" t="s">
        <v>1839</v>
      </c>
      <c r="BF145" s="2" t="s">
        <v>267</v>
      </c>
      <c r="BG145" s="7"/>
      <c r="BH145" s="2" t="s">
        <v>1839</v>
      </c>
      <c r="BI145" s="2" t="s">
        <v>268</v>
      </c>
      <c r="BJ145" s="7" t="s">
        <v>2029</v>
      </c>
      <c r="BK145" s="6" t="s">
        <v>279</v>
      </c>
      <c r="BL145" t="s">
        <v>3284</v>
      </c>
      <c r="BN145" s="2" t="s">
        <v>2961</v>
      </c>
      <c r="BO145" s="7" t="s">
        <v>2379</v>
      </c>
      <c r="BP145" t="s">
        <v>1839</v>
      </c>
      <c r="BQ145" s="7"/>
      <c r="BR145" s="2" t="s">
        <v>2918</v>
      </c>
      <c r="BS145" s="7" t="s">
        <v>2504</v>
      </c>
      <c r="BT145" s="2" t="s">
        <v>2903</v>
      </c>
      <c r="BU145" s="7" t="s">
        <v>1857</v>
      </c>
      <c r="BV145" s="2" t="s">
        <v>2958</v>
      </c>
      <c r="BW145" s="7" t="s">
        <v>2452</v>
      </c>
      <c r="BX145" s="7" t="s">
        <v>2646</v>
      </c>
      <c r="BY145" s="7" t="s">
        <v>2586</v>
      </c>
      <c r="BZ145" t="s">
        <v>2986</v>
      </c>
      <c r="CA145" s="2" t="s">
        <v>2962</v>
      </c>
      <c r="CB145" s="2" t="s">
        <v>2964</v>
      </c>
      <c r="CC145" s="2" t="s">
        <v>2965</v>
      </c>
      <c r="CD145" s="2" t="s">
        <v>2963</v>
      </c>
      <c r="CE145" t="s">
        <v>2964</v>
      </c>
      <c r="CF145" s="2" t="s">
        <v>267</v>
      </c>
      <c r="CG145" s="7" t="s">
        <v>2328</v>
      </c>
      <c r="CH145" s="2" t="s">
        <v>268</v>
      </c>
      <c r="CI145" s="2"/>
      <c r="CJ145" s="2" t="s">
        <v>268</v>
      </c>
      <c r="CK145" s="2" t="s">
        <v>268</v>
      </c>
      <c r="CM145" s="7" t="s">
        <v>2523</v>
      </c>
      <c r="CN145" s="7" t="s">
        <v>2509</v>
      </c>
      <c r="CO145" s="7" t="s">
        <v>1154</v>
      </c>
      <c r="CP145" s="7" t="s">
        <v>2386</v>
      </c>
      <c r="CQ145" s="2" t="s">
        <v>2966</v>
      </c>
      <c r="CR145" s="7" t="s">
        <v>1931</v>
      </c>
      <c r="CS145" s="7"/>
      <c r="CV145" s="2"/>
      <c r="CZ145" s="7"/>
      <c r="DC145" s="7" t="s">
        <v>1975</v>
      </c>
      <c r="DD145" s="2" t="s">
        <v>268</v>
      </c>
      <c r="DE145" s="7"/>
      <c r="DF145" s="2" t="s">
        <v>2970</v>
      </c>
      <c r="DG145" s="7" t="s">
        <v>1547</v>
      </c>
      <c r="DH145" s="2" t="s">
        <v>268</v>
      </c>
      <c r="DI145" s="7"/>
      <c r="DJ145" s="7" t="s">
        <v>2084</v>
      </c>
      <c r="DK145" s="7" t="s">
        <v>2085</v>
      </c>
      <c r="DL145" s="7" t="s">
        <v>2086</v>
      </c>
      <c r="DM145" s="7" t="s">
        <v>2087</v>
      </c>
      <c r="DN145" s="7" t="s">
        <v>1871</v>
      </c>
      <c r="DO145" s="7"/>
      <c r="DP145" s="7"/>
      <c r="DQ145" s="6" t="s">
        <v>365</v>
      </c>
      <c r="DR145" s="7"/>
      <c r="DS145" s="2" t="s">
        <v>267</v>
      </c>
      <c r="DT145" s="7"/>
      <c r="DU145" s="7" t="s">
        <v>1167</v>
      </c>
      <c r="DV145" t="s">
        <v>267</v>
      </c>
      <c r="DW145" t="s">
        <v>2995</v>
      </c>
    </row>
    <row r="146" spans="1:128" ht="12" customHeight="1" thickBot="1">
      <c r="A146" s="2" t="s">
        <v>266</v>
      </c>
      <c r="B146" s="2" t="s">
        <v>267</v>
      </c>
      <c r="C146" s="2" t="s">
        <v>267</v>
      </c>
      <c r="D146" s="2" t="s">
        <v>904</v>
      </c>
      <c r="E146" s="2"/>
      <c r="F146" s="3" t="s">
        <v>267</v>
      </c>
      <c r="G146" s="2" t="s">
        <v>268</v>
      </c>
      <c r="I146" s="3"/>
      <c r="J146" s="18"/>
      <c r="K146" s="2"/>
      <c r="L146" s="2" t="s">
        <v>1697</v>
      </c>
      <c r="M146" s="2" t="s">
        <v>1698</v>
      </c>
      <c r="N146" s="3">
        <v>42</v>
      </c>
      <c r="O146" s="5">
        <f t="shared" si="4"/>
        <v>40</v>
      </c>
      <c r="Q146" s="3" t="s">
        <v>2543</v>
      </c>
      <c r="R146" s="3"/>
      <c r="S146" s="6" t="s">
        <v>270</v>
      </c>
      <c r="U146" s="3" t="s">
        <v>2953</v>
      </c>
      <c r="W146" s="2"/>
      <c r="X146" s="2" t="s">
        <v>268</v>
      </c>
      <c r="Z146" s="2" t="s">
        <v>268</v>
      </c>
      <c r="AA146" s="3">
        <v>1</v>
      </c>
      <c r="AB146" s="2" t="s">
        <v>267</v>
      </c>
      <c r="AC146" s="32" t="s">
        <v>3285</v>
      </c>
      <c r="AD146" s="3" t="s">
        <v>2890</v>
      </c>
      <c r="AE146" s="2"/>
      <c r="AF146" t="s">
        <v>267</v>
      </c>
      <c r="AJ146" s="15"/>
      <c r="AK146" t="s">
        <v>267</v>
      </c>
      <c r="AQ146" t="s">
        <v>2891</v>
      </c>
      <c r="AS146" s="2" t="s">
        <v>2993</v>
      </c>
      <c r="AT146" s="2"/>
      <c r="AV146" s="2" t="s">
        <v>2911</v>
      </c>
      <c r="AW146" s="2" t="s">
        <v>2986</v>
      </c>
      <c r="AX146" t="s">
        <v>268</v>
      </c>
      <c r="AY146" s="7" t="s">
        <v>1246</v>
      </c>
      <c r="AZ146" s="2" t="s">
        <v>1839</v>
      </c>
      <c r="BA146" s="7" t="s">
        <v>2549</v>
      </c>
      <c r="BB146" s="2" t="s">
        <v>2958</v>
      </c>
      <c r="BC146" s="2" t="s">
        <v>268</v>
      </c>
      <c r="BD146" s="7" t="s">
        <v>2028</v>
      </c>
      <c r="BE146" s="2" t="s">
        <v>2986</v>
      </c>
      <c r="BF146" s="2" t="s">
        <v>268</v>
      </c>
      <c r="BG146" s="7" t="s">
        <v>939</v>
      </c>
      <c r="BH146" s="2" t="s">
        <v>2947</v>
      </c>
      <c r="BI146" s="2"/>
      <c r="BJ146" s="7"/>
      <c r="BK146" s="6" t="s">
        <v>279</v>
      </c>
      <c r="BL146" t="s">
        <v>3286</v>
      </c>
      <c r="BN146" s="2" t="s">
        <v>2902</v>
      </c>
      <c r="BO146" s="7" t="s">
        <v>2397</v>
      </c>
      <c r="BP146" t="s">
        <v>2917</v>
      </c>
      <c r="BQ146" s="7" t="s">
        <v>1464</v>
      </c>
      <c r="BR146" s="2" t="s">
        <v>2904</v>
      </c>
      <c r="BS146" s="7" t="s">
        <v>2519</v>
      </c>
      <c r="BT146" s="2" t="s">
        <v>2903</v>
      </c>
      <c r="BU146" s="7" t="s">
        <v>1879</v>
      </c>
      <c r="BV146" s="2" t="s">
        <v>1839</v>
      </c>
      <c r="BW146" s="7"/>
      <c r="BX146" s="7" t="s">
        <v>2660</v>
      </c>
      <c r="BY146" s="7" t="s">
        <v>2602</v>
      </c>
      <c r="BZ146" t="s">
        <v>1839</v>
      </c>
      <c r="CA146" s="2" t="s">
        <v>2994</v>
      </c>
      <c r="CB146" s="2" t="s">
        <v>2963</v>
      </c>
      <c r="CC146" s="2" t="s">
        <v>2964</v>
      </c>
      <c r="CD146" s="2" t="s">
        <v>2965</v>
      </c>
      <c r="CE146" t="s">
        <v>2965</v>
      </c>
      <c r="CF146" s="2" t="s">
        <v>267</v>
      </c>
      <c r="CG146" s="7" t="s">
        <v>2348</v>
      </c>
      <c r="CH146" s="2" t="s">
        <v>268</v>
      </c>
      <c r="CI146" s="2"/>
      <c r="CJ146" s="2" t="s">
        <v>268</v>
      </c>
      <c r="CK146" s="2" t="s">
        <v>268</v>
      </c>
      <c r="CM146" s="7" t="s">
        <v>2539</v>
      </c>
      <c r="CN146" s="7" t="s">
        <v>2524</v>
      </c>
      <c r="CO146" s="7" t="s">
        <v>1181</v>
      </c>
      <c r="CP146" s="7" t="s">
        <v>2404</v>
      </c>
      <c r="CQ146" s="2" t="s">
        <v>2998</v>
      </c>
      <c r="CR146" s="7"/>
      <c r="CS146" s="7" t="s">
        <v>923</v>
      </c>
      <c r="CV146" s="2"/>
      <c r="CZ146" s="7"/>
      <c r="DC146" s="7" t="s">
        <v>1996</v>
      </c>
      <c r="DD146" s="2" t="s">
        <v>268</v>
      </c>
      <c r="DE146" s="7"/>
      <c r="DF146" s="2" t="s">
        <v>2970</v>
      </c>
      <c r="DG146" s="7" t="s">
        <v>1570</v>
      </c>
      <c r="DH146" s="2" t="s">
        <v>268</v>
      </c>
      <c r="DI146" s="7"/>
      <c r="DJ146" s="7" t="s">
        <v>2107</v>
      </c>
      <c r="DK146" s="7" t="s">
        <v>2108</v>
      </c>
      <c r="DL146" s="7" t="s">
        <v>2109</v>
      </c>
      <c r="DM146" s="7" t="s">
        <v>2110</v>
      </c>
      <c r="DN146" s="7" t="s">
        <v>1894</v>
      </c>
      <c r="DO146" s="7" t="s">
        <v>1809</v>
      </c>
      <c r="DP146" s="7" t="s">
        <v>1790</v>
      </c>
      <c r="DQ146" s="6" t="s">
        <v>366</v>
      </c>
      <c r="DR146" s="7"/>
      <c r="DS146" s="2" t="s">
        <v>267</v>
      </c>
      <c r="DT146" s="7"/>
      <c r="DU146" s="7" t="s">
        <v>1194</v>
      </c>
      <c r="DV146" t="s">
        <v>267</v>
      </c>
      <c r="DW146" t="s">
        <v>2995</v>
      </c>
    </row>
    <row r="147" spans="1:128" ht="12" customHeight="1" thickBot="1">
      <c r="A147" s="2" t="s">
        <v>269</v>
      </c>
      <c r="B147" s="2" t="s">
        <v>267</v>
      </c>
      <c r="C147" s="2" t="s">
        <v>267</v>
      </c>
      <c r="D147" s="2" t="s">
        <v>904</v>
      </c>
      <c r="E147" s="2"/>
      <c r="F147" s="3" t="s">
        <v>267</v>
      </c>
      <c r="G147" s="2" t="s">
        <v>267</v>
      </c>
      <c r="H147" t="s">
        <v>2683</v>
      </c>
      <c r="I147" s="3"/>
      <c r="J147" s="18"/>
      <c r="K147" s="2" t="s">
        <v>2924</v>
      </c>
      <c r="L147" s="2" t="s">
        <v>1697</v>
      </c>
      <c r="M147" s="2" t="s">
        <v>1698</v>
      </c>
      <c r="N147" s="3">
        <v>37</v>
      </c>
      <c r="O147" s="5">
        <f t="shared" si="4"/>
        <v>30</v>
      </c>
      <c r="P147">
        <v>36</v>
      </c>
      <c r="Q147" s="3" t="s">
        <v>1701</v>
      </c>
      <c r="R147" s="3" t="s">
        <v>1701</v>
      </c>
      <c r="S147" s="6" t="s">
        <v>270</v>
      </c>
      <c r="U147" s="3" t="s">
        <v>2546</v>
      </c>
      <c r="W147" s="2"/>
      <c r="X147" s="2" t="s">
        <v>268</v>
      </c>
      <c r="Z147" s="2" t="s">
        <v>267</v>
      </c>
      <c r="AA147" s="3">
        <v>2</v>
      </c>
      <c r="AB147" s="2" t="s">
        <v>267</v>
      </c>
      <c r="AC147" s="5" t="s">
        <v>3287</v>
      </c>
      <c r="AD147" s="3" t="s">
        <v>2890</v>
      </c>
      <c r="AE147" s="2" t="s">
        <v>2984</v>
      </c>
      <c r="AF147" t="s">
        <v>267</v>
      </c>
      <c r="AJ147" s="15"/>
      <c r="AK147" t="s">
        <v>268</v>
      </c>
      <c r="AL147">
        <v>2016</v>
      </c>
      <c r="AM147">
        <v>3</v>
      </c>
      <c r="AN147" t="s">
        <v>3288</v>
      </c>
      <c r="AO147" t="s">
        <v>2909</v>
      </c>
      <c r="AQ147" t="s">
        <v>3289</v>
      </c>
      <c r="AR147" t="s">
        <v>3290</v>
      </c>
      <c r="AS147" s="2" t="s">
        <v>2892</v>
      </c>
      <c r="AT147" s="2" t="s">
        <v>268</v>
      </c>
      <c r="AV147" s="2" t="s">
        <v>268</v>
      </c>
      <c r="AW147" s="2"/>
      <c r="AY147" s="7"/>
      <c r="AZ147" s="2" t="s">
        <v>2893</v>
      </c>
      <c r="BA147" s="36" t="s">
        <v>2564</v>
      </c>
      <c r="BB147" s="2" t="s">
        <v>2893</v>
      </c>
      <c r="BC147" s="2" t="s">
        <v>268</v>
      </c>
      <c r="BD147" s="7" t="s">
        <v>2050</v>
      </c>
      <c r="BE147" s="2" t="s">
        <v>2958</v>
      </c>
      <c r="BF147" s="2" t="s">
        <v>268</v>
      </c>
      <c r="BG147" s="36" t="s">
        <v>969</v>
      </c>
      <c r="BH147" s="2" t="s">
        <v>2942</v>
      </c>
      <c r="BI147" s="2" t="s">
        <v>268</v>
      </c>
      <c r="BJ147" s="36" t="s">
        <v>2051</v>
      </c>
      <c r="BK147" s="6" t="s">
        <v>280</v>
      </c>
      <c r="BN147" s="2" t="s">
        <v>2961</v>
      </c>
      <c r="BO147" s="7" t="s">
        <v>2414</v>
      </c>
      <c r="BP147" t="s">
        <v>2917</v>
      </c>
      <c r="BQ147" s="36" t="s">
        <v>1488</v>
      </c>
      <c r="BR147" s="2" t="s">
        <v>2918</v>
      </c>
      <c r="BS147" s="36" t="s">
        <v>2534</v>
      </c>
      <c r="BT147" s="2" t="s">
        <v>2903</v>
      </c>
      <c r="BU147" s="7" t="s">
        <v>1902</v>
      </c>
      <c r="BV147" s="2" t="s">
        <v>2958</v>
      </c>
      <c r="BW147" s="7" t="s">
        <v>2469</v>
      </c>
      <c r="BX147" s="7"/>
      <c r="BY147" s="7"/>
      <c r="CA147" s="2"/>
      <c r="CB147" s="2"/>
      <c r="CC147" s="2"/>
      <c r="CD147" s="2"/>
      <c r="CF147" s="2"/>
      <c r="CG147" s="7"/>
      <c r="CH147" s="2"/>
      <c r="CI147" s="2"/>
      <c r="CJ147" s="2"/>
      <c r="CK147" s="2"/>
      <c r="CM147" s="7"/>
      <c r="CN147" s="7"/>
      <c r="CO147" s="7"/>
      <c r="CP147" s="7"/>
      <c r="CQ147" s="2"/>
      <c r="CR147" s="7"/>
      <c r="CS147" s="7"/>
      <c r="CV147" s="2"/>
      <c r="CZ147" s="7"/>
      <c r="DC147" s="7"/>
      <c r="DD147" s="2"/>
      <c r="DE147" s="7"/>
      <c r="DF147" s="2"/>
      <c r="DG147" s="7"/>
      <c r="DH147" s="2"/>
      <c r="DI147" s="7"/>
      <c r="DJ147" s="7"/>
      <c r="DK147" s="7"/>
      <c r="DL147" s="7"/>
      <c r="DM147" s="7"/>
      <c r="DN147" s="7"/>
      <c r="DO147" s="7"/>
      <c r="DP147" s="7"/>
      <c r="DQ147" s="6"/>
      <c r="DR147" s="7"/>
      <c r="DS147" s="2"/>
      <c r="DT147" s="7"/>
      <c r="DU147" s="7"/>
    </row>
    <row r="148" spans="1:128" ht="12" customHeight="1" thickBot="1">
      <c r="A148" s="2" t="s">
        <v>269</v>
      </c>
      <c r="B148" s="2" t="s">
        <v>267</v>
      </c>
      <c r="C148" s="2" t="s">
        <v>267</v>
      </c>
      <c r="D148" s="2" t="s">
        <v>1649</v>
      </c>
      <c r="E148" s="2" t="s">
        <v>3291</v>
      </c>
      <c r="F148" s="3" t="s">
        <v>268</v>
      </c>
      <c r="G148" s="2" t="s">
        <v>268</v>
      </c>
      <c r="I148" s="3"/>
      <c r="J148" s="18"/>
      <c r="K148" s="2"/>
      <c r="L148" s="2" t="s">
        <v>906</v>
      </c>
      <c r="M148" s="2" t="s">
        <v>2894</v>
      </c>
      <c r="N148" s="3">
        <v>30</v>
      </c>
      <c r="O148" s="5">
        <f t="shared" si="4"/>
        <v>30</v>
      </c>
      <c r="P148" t="s">
        <v>3292</v>
      </c>
      <c r="Q148" s="3" t="s">
        <v>1701</v>
      </c>
      <c r="R148" s="3" t="s">
        <v>2888</v>
      </c>
      <c r="S148" s="6" t="s">
        <v>270</v>
      </c>
      <c r="U148" s="3" t="s">
        <v>1704</v>
      </c>
      <c r="W148" s="2"/>
      <c r="X148" s="2"/>
      <c r="Z148" s="2"/>
      <c r="AA148" s="3">
        <v>4</v>
      </c>
      <c r="AB148" s="2" t="s">
        <v>268</v>
      </c>
      <c r="AC148" s="5"/>
      <c r="AD148" s="3" t="s">
        <v>2979</v>
      </c>
      <c r="AE148" s="2" t="s">
        <v>2898</v>
      </c>
      <c r="AF148" t="s">
        <v>2157</v>
      </c>
      <c r="AG148" t="s">
        <v>3293</v>
      </c>
      <c r="AI148" t="s">
        <v>3294</v>
      </c>
      <c r="AJ148" s="30">
        <v>120</v>
      </c>
      <c r="AK148" t="s">
        <v>268</v>
      </c>
      <c r="AL148">
        <v>2012</v>
      </c>
      <c r="AM148">
        <v>20</v>
      </c>
      <c r="AN148" t="s">
        <v>3295</v>
      </c>
      <c r="AO148" t="s">
        <v>2934</v>
      </c>
      <c r="AQ148" t="s">
        <v>2891</v>
      </c>
      <c r="AS148" s="2" t="s">
        <v>2892</v>
      </c>
      <c r="AT148" s="2" t="s">
        <v>268</v>
      </c>
      <c r="AV148" s="2" t="s">
        <v>268</v>
      </c>
      <c r="AW148" s="2"/>
      <c r="AY148" s="7"/>
      <c r="AZ148" s="2" t="s">
        <v>1839</v>
      </c>
      <c r="BA148" s="7" t="s">
        <v>2580</v>
      </c>
      <c r="BB148" s="2" t="s">
        <v>1839</v>
      </c>
      <c r="BC148" s="2" t="s">
        <v>268</v>
      </c>
      <c r="BD148" s="7" t="s">
        <v>2070</v>
      </c>
      <c r="BE148" s="2"/>
      <c r="BF148" s="2"/>
      <c r="BG148" s="7"/>
      <c r="BH148" s="2" t="s">
        <v>2942</v>
      </c>
      <c r="BI148" s="2" t="s">
        <v>268</v>
      </c>
      <c r="BJ148" s="7" t="s">
        <v>2071</v>
      </c>
      <c r="BK148" s="6" t="s">
        <v>279</v>
      </c>
      <c r="BL148" t="s">
        <v>3296</v>
      </c>
      <c r="BN148" s="2" t="s">
        <v>2961</v>
      </c>
      <c r="BO148" s="7" t="s">
        <v>2432</v>
      </c>
      <c r="BP148" t="s">
        <v>1839</v>
      </c>
      <c r="BQ148" s="7"/>
      <c r="BR148" s="2" t="s">
        <v>2918</v>
      </c>
      <c r="BS148" s="7" t="s">
        <v>2552</v>
      </c>
      <c r="BT148" s="2" t="s">
        <v>1839</v>
      </c>
      <c r="BU148" s="7"/>
      <c r="BV148" s="2" t="s">
        <v>1839</v>
      </c>
      <c r="BW148" s="7"/>
      <c r="BX148" s="7" t="s">
        <v>2673</v>
      </c>
      <c r="BY148" s="7" t="s">
        <v>2617</v>
      </c>
      <c r="BZ148" t="s">
        <v>1839</v>
      </c>
      <c r="CA148" s="2" t="s">
        <v>2962</v>
      </c>
      <c r="CB148" s="2" t="s">
        <v>2963</v>
      </c>
      <c r="CC148" s="2" t="s">
        <v>2963</v>
      </c>
      <c r="CD148" s="2" t="s">
        <v>2963</v>
      </c>
      <c r="CE148" t="s">
        <v>2965</v>
      </c>
      <c r="CF148" s="2" t="s">
        <v>267</v>
      </c>
      <c r="CG148" s="7" t="s">
        <v>2366</v>
      </c>
      <c r="CH148" s="2" t="s">
        <v>268</v>
      </c>
      <c r="CI148" s="2"/>
      <c r="CJ148" s="2" t="s">
        <v>268</v>
      </c>
      <c r="CK148" s="2" t="s">
        <v>268</v>
      </c>
      <c r="CM148" s="36" t="s">
        <v>2556</v>
      </c>
      <c r="CN148" s="36" t="s">
        <v>2540</v>
      </c>
      <c r="CO148" s="7"/>
      <c r="CP148" s="7" t="s">
        <v>2421</v>
      </c>
      <c r="CQ148" s="2" t="s">
        <v>2998</v>
      </c>
      <c r="CR148" s="7"/>
      <c r="CS148" s="7" t="s">
        <v>953</v>
      </c>
      <c r="CV148" s="2"/>
      <c r="CZ148" s="7"/>
      <c r="DC148" s="7" t="s">
        <v>2019</v>
      </c>
      <c r="DD148" s="2" t="s">
        <v>268</v>
      </c>
      <c r="DE148" s="7"/>
      <c r="DF148" s="2" t="s">
        <v>268</v>
      </c>
      <c r="DG148" s="7"/>
      <c r="DH148" s="2" t="s">
        <v>268</v>
      </c>
      <c r="DI148" s="7"/>
      <c r="DJ148" s="7" t="s">
        <v>2129</v>
      </c>
      <c r="DK148" s="7" t="s">
        <v>2130</v>
      </c>
      <c r="DL148" s="7" t="s">
        <v>2131</v>
      </c>
      <c r="DM148" s="36" t="s">
        <v>2132</v>
      </c>
      <c r="DN148" s="7" t="s">
        <v>1917</v>
      </c>
      <c r="DO148" s="7" t="s">
        <v>1830</v>
      </c>
      <c r="DP148" s="7" t="s">
        <v>1810</v>
      </c>
      <c r="DQ148" s="6" t="s">
        <v>367</v>
      </c>
      <c r="DR148" s="7"/>
      <c r="DS148" s="2" t="s">
        <v>267</v>
      </c>
      <c r="DT148" s="7"/>
      <c r="DU148" s="7" t="s">
        <v>1220</v>
      </c>
      <c r="DV148" t="s">
        <v>267</v>
      </c>
    </row>
    <row r="149" spans="1:128" ht="12" customHeight="1" thickBot="1">
      <c r="A149" s="2" t="s">
        <v>266</v>
      </c>
      <c r="B149" s="2" t="s">
        <v>267</v>
      </c>
      <c r="C149" s="2" t="s">
        <v>267</v>
      </c>
      <c r="D149" s="2" t="s">
        <v>904</v>
      </c>
      <c r="E149" s="2"/>
      <c r="F149" s="3" t="s">
        <v>267</v>
      </c>
      <c r="G149" s="2" t="s">
        <v>268</v>
      </c>
      <c r="I149" s="3"/>
      <c r="J149" s="18"/>
      <c r="K149" s="2"/>
      <c r="L149" s="2" t="s">
        <v>2949</v>
      </c>
      <c r="M149" s="2" t="s">
        <v>1698</v>
      </c>
      <c r="N149" s="3">
        <v>27</v>
      </c>
      <c r="O149" s="5">
        <f t="shared" si="4"/>
        <v>20</v>
      </c>
      <c r="Q149" s="3" t="s">
        <v>1701</v>
      </c>
      <c r="R149" s="3"/>
      <c r="S149" s="6" t="s">
        <v>270</v>
      </c>
      <c r="U149" s="3" t="s">
        <v>2546</v>
      </c>
      <c r="W149" s="2"/>
      <c r="X149" s="2" t="s">
        <v>268</v>
      </c>
      <c r="Z149" s="2" t="s">
        <v>267</v>
      </c>
      <c r="AA149" s="3">
        <v>2</v>
      </c>
      <c r="AB149" s="2" t="s">
        <v>267</v>
      </c>
      <c r="AC149" s="32" t="s">
        <v>3297</v>
      </c>
      <c r="AD149" s="3" t="s">
        <v>2898</v>
      </c>
      <c r="AE149" s="2"/>
      <c r="AF149" t="s">
        <v>267</v>
      </c>
      <c r="AJ149" s="15"/>
      <c r="AK149" t="s">
        <v>267</v>
      </c>
      <c r="AQ149" t="s">
        <v>2891</v>
      </c>
      <c r="AS149" s="2" t="s">
        <v>2892</v>
      </c>
      <c r="AT149" s="2"/>
      <c r="AV149" s="2" t="s">
        <v>268</v>
      </c>
      <c r="AW149" s="2"/>
      <c r="AY149" s="7"/>
      <c r="AZ149" s="2" t="s">
        <v>1839</v>
      </c>
      <c r="BA149" s="7" t="s">
        <v>2596</v>
      </c>
      <c r="BB149" s="2" t="s">
        <v>1839</v>
      </c>
      <c r="BC149" s="2" t="s">
        <v>268</v>
      </c>
      <c r="BD149" s="7" t="s">
        <v>2092</v>
      </c>
      <c r="BE149" s="2" t="s">
        <v>1839</v>
      </c>
      <c r="BF149" s="2" t="s">
        <v>268</v>
      </c>
      <c r="BG149" s="7" t="s">
        <v>999</v>
      </c>
      <c r="BH149" s="2" t="s">
        <v>1839</v>
      </c>
      <c r="BI149" s="2" t="s">
        <v>268</v>
      </c>
      <c r="BJ149" s="7" t="s">
        <v>2093</v>
      </c>
      <c r="BK149" s="6" t="s">
        <v>277</v>
      </c>
      <c r="BL149" t="s">
        <v>3298</v>
      </c>
      <c r="BN149" s="2" t="s">
        <v>2961</v>
      </c>
      <c r="BO149" s="7" t="s">
        <v>2450</v>
      </c>
      <c r="BP149" t="s">
        <v>1839</v>
      </c>
      <c r="BQ149" s="7"/>
      <c r="BR149" s="2" t="s">
        <v>2918</v>
      </c>
      <c r="BS149" s="7" t="s">
        <v>2567</v>
      </c>
      <c r="BT149" s="2" t="s">
        <v>2903</v>
      </c>
      <c r="BU149" s="7" t="s">
        <v>1925</v>
      </c>
      <c r="BV149" s="2" t="s">
        <v>1839</v>
      </c>
      <c r="BW149" s="7"/>
      <c r="BX149" s="7" t="s">
        <v>2488</v>
      </c>
      <c r="BY149" s="7" t="s">
        <v>2632</v>
      </c>
      <c r="BZ149" t="s">
        <v>2942</v>
      </c>
      <c r="CA149" s="2" t="s">
        <v>2962</v>
      </c>
      <c r="CB149" s="2" t="s">
        <v>2964</v>
      </c>
      <c r="CC149" s="2" t="s">
        <v>2965</v>
      </c>
      <c r="CD149" s="2" t="s">
        <v>2963</v>
      </c>
      <c r="CE149" t="s">
        <v>3027</v>
      </c>
      <c r="CF149" s="2" t="s">
        <v>267</v>
      </c>
      <c r="CG149" s="7" t="s">
        <v>2383</v>
      </c>
      <c r="CH149" s="2" t="s">
        <v>268</v>
      </c>
      <c r="CI149" s="2"/>
      <c r="CJ149" s="2" t="s">
        <v>268</v>
      </c>
      <c r="CK149" s="2" t="s">
        <v>268</v>
      </c>
      <c r="CM149" s="7" t="s">
        <v>2572</v>
      </c>
      <c r="CN149" s="7" t="s">
        <v>2557</v>
      </c>
      <c r="CO149" s="7" t="s">
        <v>1207</v>
      </c>
      <c r="CP149" s="7" t="s">
        <v>2439</v>
      </c>
      <c r="CQ149" s="2" t="s">
        <v>2966</v>
      </c>
      <c r="CR149" s="7" t="s">
        <v>1952</v>
      </c>
      <c r="CS149" s="7"/>
      <c r="CV149" s="2"/>
      <c r="CZ149" s="7"/>
      <c r="DC149" s="7" t="s">
        <v>2040</v>
      </c>
      <c r="DD149" s="2" t="s">
        <v>267</v>
      </c>
      <c r="DE149" s="7" t="s">
        <v>955</v>
      </c>
      <c r="DF149" s="2" t="s">
        <v>2970</v>
      </c>
      <c r="DG149" s="7" t="s">
        <v>1595</v>
      </c>
      <c r="DH149" s="2" t="s">
        <v>268</v>
      </c>
      <c r="DI149" s="7"/>
      <c r="DJ149" s="7" t="s">
        <v>2150</v>
      </c>
      <c r="DK149" s="7" t="s">
        <v>2151</v>
      </c>
      <c r="DL149" s="7" t="s">
        <v>2152</v>
      </c>
      <c r="DM149" s="7" t="s">
        <v>2153</v>
      </c>
      <c r="DN149" s="7" t="s">
        <v>1937</v>
      </c>
      <c r="DO149" s="7" t="s">
        <v>1851</v>
      </c>
      <c r="DP149" s="7" t="s">
        <v>1831</v>
      </c>
      <c r="DQ149" s="6" t="s">
        <v>368</v>
      </c>
      <c r="DR149" s="7" t="s">
        <v>556</v>
      </c>
      <c r="DS149" s="2" t="s">
        <v>267</v>
      </c>
      <c r="DT149" s="7"/>
      <c r="DU149" s="7"/>
      <c r="DV149" t="s">
        <v>267</v>
      </c>
      <c r="DW149" t="s">
        <v>3180</v>
      </c>
    </row>
    <row r="150" spans="1:128" ht="12" customHeight="1" thickBot="1">
      <c r="A150" s="2" t="s">
        <v>269</v>
      </c>
      <c r="B150" s="2" t="s">
        <v>267</v>
      </c>
      <c r="C150" s="2" t="s">
        <v>267</v>
      </c>
      <c r="D150" s="2" t="s">
        <v>904</v>
      </c>
      <c r="E150" s="2"/>
      <c r="F150" s="3" t="s">
        <v>267</v>
      </c>
      <c r="G150" s="2" t="s">
        <v>267</v>
      </c>
      <c r="H150" t="s">
        <v>627</v>
      </c>
      <c r="I150" s="3">
        <v>2006</v>
      </c>
      <c r="J150" s="18"/>
      <c r="K150" s="2" t="s">
        <v>3299</v>
      </c>
      <c r="L150" s="2" t="s">
        <v>1697</v>
      </c>
      <c r="M150" s="2" t="s">
        <v>1698</v>
      </c>
      <c r="N150" s="3">
        <v>44</v>
      </c>
      <c r="O150" s="5">
        <f t="shared" si="4"/>
        <v>40</v>
      </c>
      <c r="P150">
        <v>35</v>
      </c>
      <c r="Q150" s="3" t="s">
        <v>2888</v>
      </c>
      <c r="R150" s="3" t="s">
        <v>2888</v>
      </c>
      <c r="S150" s="6" t="s">
        <v>275</v>
      </c>
      <c r="U150" s="3" t="s">
        <v>2953</v>
      </c>
      <c r="W150" s="2"/>
      <c r="X150" s="2" t="s">
        <v>268</v>
      </c>
      <c r="Z150" s="2" t="s">
        <v>268</v>
      </c>
      <c r="AA150" s="3">
        <v>1</v>
      </c>
      <c r="AB150" s="2" t="s">
        <v>267</v>
      </c>
      <c r="AC150" s="5" t="s">
        <v>3300</v>
      </c>
      <c r="AD150" s="3" t="s">
        <v>2907</v>
      </c>
      <c r="AE150" s="2" t="s">
        <v>2907</v>
      </c>
      <c r="AF150" t="s">
        <v>267</v>
      </c>
      <c r="AJ150" s="15"/>
      <c r="AK150" t="s">
        <v>268</v>
      </c>
      <c r="AL150">
        <v>2007</v>
      </c>
      <c r="AM150">
        <v>13</v>
      </c>
      <c r="AN150" t="s">
        <v>3301</v>
      </c>
      <c r="AO150" t="s">
        <v>2934</v>
      </c>
      <c r="AQ150" t="s">
        <v>3302</v>
      </c>
      <c r="AS150" s="2" t="s">
        <v>2892</v>
      </c>
      <c r="AT150" s="2" t="s">
        <v>267</v>
      </c>
      <c r="AU150" t="s">
        <v>2892</v>
      </c>
      <c r="AV150" s="2" t="s">
        <v>268</v>
      </c>
      <c r="AW150" s="2"/>
      <c r="AY150" s="7"/>
      <c r="AZ150" s="2" t="s">
        <v>1839</v>
      </c>
      <c r="BA150" s="7" t="s">
        <v>2612</v>
      </c>
      <c r="BB150" s="2" t="s">
        <v>2893</v>
      </c>
      <c r="BC150" s="2" t="s">
        <v>268</v>
      </c>
      <c r="BD150" s="36" t="s">
        <v>2115</v>
      </c>
      <c r="BE150" s="2" t="s">
        <v>2893</v>
      </c>
      <c r="BF150" s="2" t="s">
        <v>268</v>
      </c>
      <c r="BG150" s="7" t="s">
        <v>1029</v>
      </c>
      <c r="BH150" s="2" t="s">
        <v>1839</v>
      </c>
      <c r="BI150" s="2" t="s">
        <v>268</v>
      </c>
      <c r="BJ150" s="7" t="s">
        <v>2116</v>
      </c>
      <c r="BK150" s="6" t="s">
        <v>283</v>
      </c>
      <c r="BN150" s="2" t="s">
        <v>2961</v>
      </c>
      <c r="BO150" s="7" t="s">
        <v>2467</v>
      </c>
      <c r="BP150" t="s">
        <v>1839</v>
      </c>
      <c r="BQ150" s="7"/>
      <c r="BR150" s="2" t="s">
        <v>2918</v>
      </c>
      <c r="BS150" s="7" t="s">
        <v>2583</v>
      </c>
      <c r="BT150" s="2" t="s">
        <v>1839</v>
      </c>
      <c r="BU150" s="7"/>
      <c r="BV150" s="2" t="s">
        <v>1839</v>
      </c>
      <c r="BW150" s="7"/>
      <c r="BX150" s="7" t="s">
        <v>2701</v>
      </c>
      <c r="BY150" s="36" t="s">
        <v>2647</v>
      </c>
      <c r="BZ150" t="s">
        <v>2942</v>
      </c>
      <c r="CA150" s="2" t="s">
        <v>2962</v>
      </c>
      <c r="CB150" s="2" t="s">
        <v>2991</v>
      </c>
      <c r="CC150" s="2" t="s">
        <v>2991</v>
      </c>
      <c r="CD150" s="2" t="s">
        <v>2963</v>
      </c>
      <c r="CE150" t="s">
        <v>2963</v>
      </c>
      <c r="CF150" s="2" t="s">
        <v>267</v>
      </c>
      <c r="CG150" s="36" t="s">
        <v>2401</v>
      </c>
      <c r="CH150" s="2" t="s">
        <v>268</v>
      </c>
      <c r="CI150" s="2"/>
      <c r="CJ150" s="2" t="s">
        <v>268</v>
      </c>
      <c r="CK150" s="2" t="s">
        <v>268</v>
      </c>
      <c r="CM150" s="36" t="s">
        <v>2588</v>
      </c>
      <c r="CN150" s="36" t="s">
        <v>2573</v>
      </c>
      <c r="CO150" s="7" t="s">
        <v>1232</v>
      </c>
      <c r="CP150" s="7" t="s">
        <v>2457</v>
      </c>
      <c r="CQ150" s="2" t="s">
        <v>2998</v>
      </c>
      <c r="CR150" s="7"/>
      <c r="CS150" s="7" t="s">
        <v>983</v>
      </c>
      <c r="CT150" t="s">
        <v>3053</v>
      </c>
      <c r="CV150" s="2" t="s">
        <v>268</v>
      </c>
      <c r="CW150" t="s">
        <v>3032</v>
      </c>
      <c r="CX150" t="s">
        <v>268</v>
      </c>
      <c r="CY150" t="s">
        <v>3303</v>
      </c>
      <c r="CZ150" s="7" t="s">
        <v>708</v>
      </c>
      <c r="DA150" t="s">
        <v>3054</v>
      </c>
      <c r="DC150" s="7" t="s">
        <v>2061</v>
      </c>
      <c r="DD150" s="2" t="s">
        <v>268</v>
      </c>
      <c r="DE150" s="7"/>
      <c r="DF150" s="2" t="s">
        <v>2966</v>
      </c>
      <c r="DG150" s="7" t="s">
        <v>1618</v>
      </c>
      <c r="DH150" s="2" t="s">
        <v>268</v>
      </c>
      <c r="DI150" s="7"/>
      <c r="DJ150" s="7" t="s">
        <v>2173</v>
      </c>
      <c r="DK150" s="7" t="s">
        <v>2174</v>
      </c>
      <c r="DL150" s="36" t="s">
        <v>2175</v>
      </c>
      <c r="DM150" s="36" t="s">
        <v>2176</v>
      </c>
      <c r="DN150" s="7" t="s">
        <v>1959</v>
      </c>
      <c r="DO150" s="7" t="s">
        <v>1872</v>
      </c>
      <c r="DP150" s="7" t="s">
        <v>1852</v>
      </c>
      <c r="DQ150" s="6" t="s">
        <v>369</v>
      </c>
      <c r="DR150" s="7"/>
      <c r="DS150" s="2" t="s">
        <v>267</v>
      </c>
      <c r="DT150" s="7"/>
      <c r="DU150" s="7" t="s">
        <v>1245</v>
      </c>
      <c r="DV150" t="s">
        <v>267</v>
      </c>
      <c r="DW150" t="s">
        <v>3180</v>
      </c>
    </row>
    <row r="151" spans="1:128" ht="12" customHeight="1" thickBot="1">
      <c r="A151" s="2" t="s">
        <v>269</v>
      </c>
      <c r="B151" s="2" t="s">
        <v>267</v>
      </c>
      <c r="C151" s="2" t="s">
        <v>267</v>
      </c>
      <c r="D151" s="2" t="s">
        <v>904</v>
      </c>
      <c r="E151" s="2"/>
      <c r="F151" s="3" t="s">
        <v>267</v>
      </c>
      <c r="G151" s="2" t="s">
        <v>268</v>
      </c>
      <c r="I151" s="3"/>
      <c r="J151" s="18"/>
      <c r="K151" s="2"/>
      <c r="L151" s="2" t="s">
        <v>1697</v>
      </c>
      <c r="M151" s="2" t="s">
        <v>1698</v>
      </c>
      <c r="N151" s="3">
        <v>58</v>
      </c>
      <c r="O151" s="5">
        <f t="shared" si="4"/>
        <v>50</v>
      </c>
      <c r="P151" t="s">
        <v>3304</v>
      </c>
      <c r="Q151" s="3" t="s">
        <v>1701</v>
      </c>
      <c r="R151" s="3" t="s">
        <v>2888</v>
      </c>
      <c r="S151" s="6" t="s">
        <v>270</v>
      </c>
      <c r="U151" s="3" t="s">
        <v>2546</v>
      </c>
      <c r="W151" s="2"/>
      <c r="X151" s="2" t="s">
        <v>267</v>
      </c>
      <c r="Z151" s="2"/>
      <c r="AA151" s="3"/>
      <c r="AB151" s="2"/>
      <c r="AC151" s="5"/>
      <c r="AD151" s="3"/>
      <c r="AE151" s="2"/>
      <c r="AF151" t="s">
        <v>2157</v>
      </c>
      <c r="AG151" t="s">
        <v>3305</v>
      </c>
      <c r="AI151" t="s">
        <v>3002</v>
      </c>
      <c r="AJ151" s="30">
        <v>168</v>
      </c>
      <c r="AK151" t="s">
        <v>267</v>
      </c>
      <c r="AQ151" t="s">
        <v>3306</v>
      </c>
      <c r="AS151" s="2" t="s">
        <v>2892</v>
      </c>
      <c r="AT151" s="2"/>
      <c r="AV151" s="2" t="s">
        <v>2160</v>
      </c>
      <c r="AW151" s="2" t="s">
        <v>2986</v>
      </c>
      <c r="AX151" t="s">
        <v>267</v>
      </c>
      <c r="AY151" s="7"/>
      <c r="AZ151" s="2" t="s">
        <v>2958</v>
      </c>
      <c r="BA151" s="7" t="s">
        <v>2626</v>
      </c>
      <c r="BB151" s="2" t="s">
        <v>2958</v>
      </c>
      <c r="BC151" s="2" t="s">
        <v>267</v>
      </c>
      <c r="BD151" s="7"/>
      <c r="BE151" s="2"/>
      <c r="BF151" s="2"/>
      <c r="BG151" s="7"/>
      <c r="BH151" s="2" t="s">
        <v>2942</v>
      </c>
      <c r="BI151" s="2" t="s">
        <v>268</v>
      </c>
      <c r="BJ151" s="7" t="s">
        <v>2138</v>
      </c>
      <c r="BK151" s="6" t="s">
        <v>280</v>
      </c>
      <c r="BN151" s="2" t="s">
        <v>2940</v>
      </c>
      <c r="BO151" s="7" t="s">
        <v>2485</v>
      </c>
      <c r="BP151" t="s">
        <v>1839</v>
      </c>
      <c r="BQ151" s="7"/>
      <c r="BR151" s="2" t="s">
        <v>2918</v>
      </c>
      <c r="BS151" s="7" t="s">
        <v>2599</v>
      </c>
      <c r="BT151" s="2" t="s">
        <v>2917</v>
      </c>
      <c r="BU151" s="7" t="s">
        <v>1945</v>
      </c>
      <c r="BV151" s="2" t="s">
        <v>2942</v>
      </c>
      <c r="BW151" s="7" t="s">
        <v>2487</v>
      </c>
      <c r="BX151" s="7" t="s">
        <v>2712</v>
      </c>
      <c r="BY151" s="7" t="s">
        <v>2661</v>
      </c>
      <c r="BZ151" t="s">
        <v>2975</v>
      </c>
      <c r="CA151" s="2" t="s">
        <v>2994</v>
      </c>
      <c r="CB151" s="2" t="s">
        <v>2991</v>
      </c>
      <c r="CC151" s="2" t="s">
        <v>2963</v>
      </c>
      <c r="CD151" s="2" t="s">
        <v>2964</v>
      </c>
      <c r="CE151" t="s">
        <v>2964</v>
      </c>
      <c r="CF151" s="2" t="s">
        <v>267</v>
      </c>
      <c r="CG151" s="7" t="s">
        <v>2418</v>
      </c>
      <c r="CH151" s="2" t="s">
        <v>268</v>
      </c>
      <c r="CI151" s="2"/>
      <c r="CJ151" s="2" t="s">
        <v>268</v>
      </c>
      <c r="CK151" s="2" t="s">
        <v>268</v>
      </c>
      <c r="CM151" s="7" t="s">
        <v>2605</v>
      </c>
      <c r="CN151" s="7" t="s">
        <v>2589</v>
      </c>
      <c r="CO151" s="7"/>
      <c r="CP151" s="7" t="s">
        <v>2475</v>
      </c>
      <c r="CQ151" s="2" t="s">
        <v>2966</v>
      </c>
      <c r="CR151" s="7" t="s">
        <v>1974</v>
      </c>
      <c r="CS151" s="7"/>
      <c r="CV151" s="2"/>
      <c r="CZ151" s="7"/>
      <c r="DC151" s="7" t="s">
        <v>2082</v>
      </c>
      <c r="DD151" s="2" t="s">
        <v>268</v>
      </c>
      <c r="DE151" s="7"/>
      <c r="DF151" s="2" t="s">
        <v>268</v>
      </c>
      <c r="DG151" s="7"/>
      <c r="DH151" s="2" t="s">
        <v>268</v>
      </c>
      <c r="DI151" s="7"/>
      <c r="DJ151" s="7" t="s">
        <v>2193</v>
      </c>
      <c r="DK151" s="7" t="s">
        <v>2194</v>
      </c>
      <c r="DL151" s="7" t="s">
        <v>2195</v>
      </c>
      <c r="DM151" s="7" t="s">
        <v>2196</v>
      </c>
      <c r="DN151" s="7" t="s">
        <v>1981</v>
      </c>
      <c r="DO151" s="7" t="s">
        <v>1895</v>
      </c>
      <c r="DP151" s="7" t="s">
        <v>1873</v>
      </c>
      <c r="DQ151" s="6" t="s">
        <v>370</v>
      </c>
      <c r="DR151" s="7" t="s">
        <v>589</v>
      </c>
      <c r="DS151" s="2" t="s">
        <v>267</v>
      </c>
      <c r="DT151" s="7"/>
      <c r="DU151" s="7" t="s">
        <v>1273</v>
      </c>
      <c r="DV151" t="s">
        <v>267</v>
      </c>
    </row>
    <row r="152" spans="1:128" ht="12" customHeight="1" thickBot="1">
      <c r="A152" s="2" t="s">
        <v>269</v>
      </c>
      <c r="B152" s="2" t="s">
        <v>267</v>
      </c>
      <c r="C152" s="2" t="s">
        <v>267</v>
      </c>
      <c r="D152" s="2" t="s">
        <v>904</v>
      </c>
      <c r="E152" s="2"/>
      <c r="F152" s="3" t="s">
        <v>267</v>
      </c>
      <c r="G152" s="2" t="s">
        <v>268</v>
      </c>
      <c r="I152" s="3"/>
      <c r="J152" s="18"/>
      <c r="K152" s="2"/>
      <c r="L152" s="2" t="s">
        <v>906</v>
      </c>
      <c r="M152" s="2" t="s">
        <v>1698</v>
      </c>
      <c r="N152" s="3">
        <v>45</v>
      </c>
      <c r="O152" s="5">
        <f t="shared" si="4"/>
        <v>40</v>
      </c>
      <c r="P152" t="s">
        <v>3307</v>
      </c>
      <c r="Q152" s="3" t="s">
        <v>2925</v>
      </c>
      <c r="R152" s="3" t="s">
        <v>2925</v>
      </c>
      <c r="S152" s="6" t="s">
        <v>270</v>
      </c>
      <c r="U152" s="3" t="s">
        <v>3013</v>
      </c>
      <c r="W152" s="2" t="s">
        <v>267</v>
      </c>
      <c r="X152" s="2" t="s">
        <v>268</v>
      </c>
      <c r="Z152" s="2" t="s">
        <v>268</v>
      </c>
      <c r="AA152" s="3">
        <v>1</v>
      </c>
      <c r="AB152" s="2" t="s">
        <v>268</v>
      </c>
      <c r="AC152" s="5"/>
      <c r="AD152" s="3" t="s">
        <v>2898</v>
      </c>
      <c r="AE152" s="2" t="s">
        <v>2984</v>
      </c>
      <c r="AF152" t="s">
        <v>267</v>
      </c>
      <c r="AJ152" s="15"/>
      <c r="AK152" t="s">
        <v>268</v>
      </c>
      <c r="AL152">
        <v>2013</v>
      </c>
      <c r="AM152">
        <v>21</v>
      </c>
      <c r="AN152" t="s">
        <v>3308</v>
      </c>
      <c r="AO152" t="s">
        <v>2909</v>
      </c>
      <c r="AQ152" t="s">
        <v>2974</v>
      </c>
      <c r="AS152" s="2" t="s">
        <v>2892</v>
      </c>
      <c r="AT152" s="2" t="s">
        <v>268</v>
      </c>
      <c r="AV152" s="2" t="s">
        <v>2160</v>
      </c>
      <c r="AW152" s="2" t="s">
        <v>2986</v>
      </c>
      <c r="AX152" t="s">
        <v>268</v>
      </c>
      <c r="AY152" s="7" t="s">
        <v>1274</v>
      </c>
      <c r="AZ152" s="2" t="s">
        <v>2975</v>
      </c>
      <c r="BA152" s="7" t="s">
        <v>2641</v>
      </c>
      <c r="BB152" s="2" t="s">
        <v>2986</v>
      </c>
      <c r="BC152" s="2" t="s">
        <v>267</v>
      </c>
      <c r="BD152" s="7"/>
      <c r="BE152" s="2"/>
      <c r="BF152" s="2"/>
      <c r="BG152" s="7"/>
      <c r="BH152" s="2" t="s">
        <v>2893</v>
      </c>
      <c r="BI152" s="2" t="s">
        <v>268</v>
      </c>
      <c r="BJ152" s="7" t="s">
        <v>628</v>
      </c>
      <c r="BK152" s="6" t="s">
        <v>329</v>
      </c>
      <c r="BN152" s="2" t="s">
        <v>2902</v>
      </c>
      <c r="BO152" s="7" t="s">
        <v>2503</v>
      </c>
      <c r="BP152" t="s">
        <v>2917</v>
      </c>
      <c r="BQ152" s="7" t="s">
        <v>1513</v>
      </c>
      <c r="BR152" s="2" t="s">
        <v>2904</v>
      </c>
      <c r="BS152" s="7" t="s">
        <v>2615</v>
      </c>
      <c r="BT152" s="2" t="s">
        <v>2903</v>
      </c>
      <c r="BU152" s="7"/>
      <c r="BV152" s="2" t="s">
        <v>2893</v>
      </c>
      <c r="BW152" s="7" t="s">
        <v>2505</v>
      </c>
      <c r="BX152" s="7" t="s">
        <v>2722</v>
      </c>
      <c r="BY152" s="7" t="s">
        <v>2674</v>
      </c>
      <c r="BZ152" t="s">
        <v>2893</v>
      </c>
      <c r="CA152" s="2" t="s">
        <v>2962</v>
      </c>
      <c r="CB152" s="2" t="s">
        <v>2964</v>
      </c>
      <c r="CC152" s="2" t="s">
        <v>2964</v>
      </c>
      <c r="CD152" s="2" t="s">
        <v>2963</v>
      </c>
      <c r="CE152" t="s">
        <v>2964</v>
      </c>
      <c r="CF152" s="2" t="s">
        <v>267</v>
      </c>
      <c r="CG152" s="7" t="s">
        <v>2436</v>
      </c>
      <c r="CH152" s="2" t="s">
        <v>1881</v>
      </c>
      <c r="CI152" s="2" t="s">
        <v>267</v>
      </c>
      <c r="CJ152" s="2" t="s">
        <v>267</v>
      </c>
      <c r="CK152" s="2" t="s">
        <v>268</v>
      </c>
      <c r="CM152" s="7" t="s">
        <v>2619</v>
      </c>
      <c r="CN152" s="7" t="s">
        <v>2606</v>
      </c>
      <c r="CO152" s="7"/>
      <c r="CP152" s="7" t="s">
        <v>2493</v>
      </c>
      <c r="CQ152" s="2" t="s">
        <v>2966</v>
      </c>
      <c r="CR152" s="7" t="s">
        <v>1995</v>
      </c>
      <c r="CS152" s="7"/>
      <c r="CV152" s="2"/>
      <c r="CZ152" s="7"/>
      <c r="DC152" s="7" t="s">
        <v>2105</v>
      </c>
      <c r="DD152" s="2" t="s">
        <v>268</v>
      </c>
      <c r="DE152" s="7"/>
      <c r="DF152" s="2" t="s">
        <v>2970</v>
      </c>
      <c r="DG152" s="7" t="s">
        <v>1641</v>
      </c>
      <c r="DH152" s="2"/>
      <c r="DI152" s="7"/>
      <c r="DJ152" s="7" t="s">
        <v>2213</v>
      </c>
      <c r="DK152" s="7" t="s">
        <v>2214</v>
      </c>
      <c r="DL152" s="7" t="s">
        <v>2215</v>
      </c>
      <c r="DM152" s="7" t="s">
        <v>2216</v>
      </c>
      <c r="DN152" s="7" t="s">
        <v>2002</v>
      </c>
      <c r="DO152" s="7" t="s">
        <v>1918</v>
      </c>
      <c r="DP152" s="7" t="s">
        <v>1896</v>
      </c>
      <c r="DQ152" s="6" t="s">
        <v>371</v>
      </c>
      <c r="DR152" s="7"/>
      <c r="DS152" s="2" t="s">
        <v>267</v>
      </c>
      <c r="DT152" s="7"/>
      <c r="DU152" s="7"/>
      <c r="DV152" t="s">
        <v>267</v>
      </c>
    </row>
    <row r="153" spans="1:128" ht="12" customHeight="1" thickBot="1">
      <c r="A153" s="2" t="s">
        <v>266</v>
      </c>
      <c r="B153" s="2" t="s">
        <v>267</v>
      </c>
      <c r="C153" s="2" t="s">
        <v>267</v>
      </c>
      <c r="D153" s="2" t="s">
        <v>624</v>
      </c>
      <c r="E153" s="2"/>
      <c r="F153" s="3"/>
      <c r="G153" s="2" t="s">
        <v>268</v>
      </c>
      <c r="I153" s="3"/>
      <c r="J153" s="18"/>
      <c r="K153" s="2"/>
      <c r="L153" s="2" t="s">
        <v>1697</v>
      </c>
      <c r="M153" s="2" t="s">
        <v>1698</v>
      </c>
      <c r="N153" s="3">
        <v>55</v>
      </c>
      <c r="O153" s="5">
        <f t="shared" si="4"/>
        <v>50</v>
      </c>
      <c r="Q153" s="3" t="s">
        <v>2543</v>
      </c>
      <c r="R153" s="3"/>
      <c r="S153" s="6" t="s">
        <v>272</v>
      </c>
      <c r="U153" s="3" t="s">
        <v>1704</v>
      </c>
      <c r="W153" s="2"/>
      <c r="X153" s="2"/>
      <c r="Z153" s="2"/>
      <c r="AA153" s="3"/>
      <c r="AB153" s="2" t="s">
        <v>268</v>
      </c>
      <c r="AC153" s="5"/>
      <c r="AD153" s="3" t="s">
        <v>2890</v>
      </c>
      <c r="AE153" s="2"/>
      <c r="AF153" t="s">
        <v>267</v>
      </c>
      <c r="AJ153" s="15"/>
      <c r="AK153" t="s">
        <v>267</v>
      </c>
      <c r="AQ153" t="s">
        <v>2941</v>
      </c>
      <c r="AS153" s="2" t="s">
        <v>2910</v>
      </c>
      <c r="AT153" s="2"/>
      <c r="AV153" s="2" t="s">
        <v>2160</v>
      </c>
      <c r="AW153" s="2" t="s">
        <v>1839</v>
      </c>
      <c r="AX153" t="s">
        <v>267</v>
      </c>
      <c r="AY153" s="7"/>
      <c r="AZ153" s="2" t="s">
        <v>1839</v>
      </c>
      <c r="BA153" s="7" t="s">
        <v>2656</v>
      </c>
      <c r="BB153" s="2" t="s">
        <v>2942</v>
      </c>
      <c r="BC153" s="2" t="s">
        <v>267</v>
      </c>
      <c r="BD153" s="7"/>
      <c r="BE153" s="2"/>
      <c r="BF153" s="2"/>
      <c r="BG153" s="7"/>
      <c r="BH153" s="2" t="s">
        <v>2942</v>
      </c>
      <c r="BI153" s="2" t="s">
        <v>268</v>
      </c>
      <c r="BJ153" s="7" t="s">
        <v>662</v>
      </c>
      <c r="BK153" s="6" t="s">
        <v>276</v>
      </c>
      <c r="BN153" s="2" t="s">
        <v>2902</v>
      </c>
      <c r="BO153" s="7"/>
      <c r="BP153" t="s">
        <v>1839</v>
      </c>
      <c r="BQ153" s="7"/>
      <c r="BR153" s="2" t="s">
        <v>2918</v>
      </c>
      <c r="BS153" s="7"/>
      <c r="BT153" s="2" t="s">
        <v>2917</v>
      </c>
      <c r="BU153" s="7"/>
      <c r="BV153" s="2" t="s">
        <v>2942</v>
      </c>
      <c r="BW153" s="7"/>
      <c r="BX153" s="7"/>
      <c r="BY153" s="7"/>
      <c r="BZ153" t="s">
        <v>2942</v>
      </c>
      <c r="CA153" s="2" t="s">
        <v>2994</v>
      </c>
      <c r="CB153" s="2"/>
      <c r="CC153" s="2"/>
      <c r="CD153" s="2"/>
      <c r="CF153" s="2"/>
      <c r="CG153" s="7"/>
      <c r="CH153" s="2"/>
      <c r="CI153" s="2"/>
      <c r="CJ153" s="2"/>
      <c r="CK153" s="2"/>
      <c r="CM153" s="7"/>
      <c r="CN153" s="7"/>
      <c r="CO153" s="7"/>
      <c r="CP153" s="7"/>
      <c r="CQ153" s="2"/>
      <c r="CR153" s="7"/>
      <c r="CS153" s="7"/>
      <c r="CV153" s="2"/>
      <c r="CZ153" s="7"/>
      <c r="DC153" s="7"/>
      <c r="DD153" s="2"/>
      <c r="DE153" s="7"/>
      <c r="DF153" s="2"/>
      <c r="DG153" s="7"/>
      <c r="DH153" s="2"/>
      <c r="DI153" s="7"/>
      <c r="DJ153" s="7"/>
      <c r="DK153" s="7"/>
      <c r="DL153" s="7"/>
      <c r="DM153" s="7"/>
      <c r="DN153" s="7"/>
      <c r="DO153" s="7"/>
      <c r="DP153" s="7"/>
      <c r="DQ153" s="6"/>
      <c r="DR153" s="7"/>
      <c r="DS153" s="2"/>
      <c r="DT153" s="7"/>
      <c r="DU153" s="7"/>
    </row>
    <row r="154" spans="1:128" ht="12" customHeight="1" thickBot="1">
      <c r="A154" s="2" t="s">
        <v>269</v>
      </c>
      <c r="B154" s="2" t="s">
        <v>267</v>
      </c>
      <c r="C154" s="2" t="s">
        <v>267</v>
      </c>
      <c r="D154" s="2" t="s">
        <v>904</v>
      </c>
      <c r="E154" s="2"/>
      <c r="F154" s="3" t="s">
        <v>267</v>
      </c>
      <c r="G154" s="2" t="s">
        <v>268</v>
      </c>
      <c r="I154" s="3"/>
      <c r="J154" s="18"/>
      <c r="K154" s="2"/>
      <c r="L154" s="2" t="s">
        <v>3071</v>
      </c>
      <c r="M154" s="2" t="s">
        <v>1698</v>
      </c>
      <c r="N154" s="3">
        <v>52</v>
      </c>
      <c r="O154" s="5">
        <f t="shared" si="4"/>
        <v>50</v>
      </c>
      <c r="P154">
        <v>50</v>
      </c>
      <c r="Q154" s="3" t="s">
        <v>2888</v>
      </c>
      <c r="R154" s="3" t="s">
        <v>2888</v>
      </c>
      <c r="S154" s="6" t="s">
        <v>270</v>
      </c>
      <c r="U154" s="3" t="s">
        <v>2546</v>
      </c>
      <c r="W154" s="2"/>
      <c r="X154" s="2" t="s">
        <v>267</v>
      </c>
      <c r="Z154" s="2"/>
      <c r="AA154" s="3"/>
      <c r="AB154" s="2"/>
      <c r="AC154" s="5"/>
      <c r="AD154" s="3"/>
      <c r="AE154" s="2"/>
      <c r="AF154" t="s">
        <v>2157</v>
      </c>
      <c r="AG154" t="s">
        <v>3309</v>
      </c>
      <c r="AI154" t="s">
        <v>3310</v>
      </c>
      <c r="AJ154" s="34" t="s">
        <v>3311</v>
      </c>
      <c r="AK154" t="s">
        <v>268</v>
      </c>
      <c r="AL154">
        <v>2016</v>
      </c>
      <c r="AM154">
        <v>16</v>
      </c>
      <c r="AN154" t="s">
        <v>2908</v>
      </c>
      <c r="AO154" t="s">
        <v>2934</v>
      </c>
      <c r="AQ154" t="s">
        <v>2891</v>
      </c>
      <c r="AS154" s="2" t="s">
        <v>2159</v>
      </c>
      <c r="AT154" s="2" t="s">
        <v>267</v>
      </c>
      <c r="AU154" t="s">
        <v>2159</v>
      </c>
      <c r="AV154" s="2" t="s">
        <v>2160</v>
      </c>
      <c r="AW154" s="2" t="s">
        <v>2986</v>
      </c>
      <c r="AX154" t="s">
        <v>267</v>
      </c>
      <c r="AY154" s="7"/>
      <c r="AZ154" s="2" t="s">
        <v>2942</v>
      </c>
      <c r="BA154" s="7"/>
      <c r="BB154" s="2" t="s">
        <v>2986</v>
      </c>
      <c r="BC154" s="2" t="s">
        <v>267</v>
      </c>
      <c r="BD154" s="7"/>
      <c r="BE154" s="2"/>
      <c r="BF154" s="2"/>
      <c r="BG154" s="7"/>
      <c r="BH154" s="2" t="s">
        <v>1839</v>
      </c>
      <c r="BI154" s="2" t="s">
        <v>268</v>
      </c>
      <c r="BJ154" s="7"/>
      <c r="BK154" s="6" t="s">
        <v>279</v>
      </c>
      <c r="BL154" t="s">
        <v>3309</v>
      </c>
      <c r="BN154" s="2" t="s">
        <v>3016</v>
      </c>
      <c r="BO154" s="7"/>
      <c r="BP154" t="s">
        <v>1839</v>
      </c>
      <c r="BQ154" s="7"/>
      <c r="BR154" s="2" t="s">
        <v>2918</v>
      </c>
      <c r="BS154" s="7" t="s">
        <v>2629</v>
      </c>
      <c r="BT154" s="2" t="s">
        <v>1839</v>
      </c>
      <c r="BU154" s="7"/>
      <c r="BV154" s="2" t="s">
        <v>2893</v>
      </c>
      <c r="BW154" s="7" t="s">
        <v>289</v>
      </c>
      <c r="BX154" s="7" t="s">
        <v>267</v>
      </c>
      <c r="BY154" s="7" t="s">
        <v>2689</v>
      </c>
      <c r="BZ154" t="s">
        <v>2893</v>
      </c>
      <c r="CA154" s="2" t="s">
        <v>2976</v>
      </c>
      <c r="CB154" s="2" t="s">
        <v>2963</v>
      </c>
      <c r="CC154" s="2" t="s">
        <v>2963</v>
      </c>
      <c r="CD154" s="2" t="s">
        <v>2963</v>
      </c>
      <c r="CE154" t="s">
        <v>2964</v>
      </c>
      <c r="CF154" s="2" t="s">
        <v>268</v>
      </c>
      <c r="CG154" s="7"/>
      <c r="CH154" s="2" t="s">
        <v>267</v>
      </c>
      <c r="CI154" s="2" t="s">
        <v>268</v>
      </c>
      <c r="CJ154" s="2" t="s">
        <v>268</v>
      </c>
      <c r="CK154" s="2" t="s">
        <v>268</v>
      </c>
      <c r="CM154" s="7" t="s">
        <v>2634</v>
      </c>
      <c r="CN154" s="7"/>
      <c r="CO154" s="7"/>
      <c r="CP154" s="7" t="s">
        <v>2510</v>
      </c>
      <c r="CQ154" s="2" t="s">
        <v>2970</v>
      </c>
      <c r="CR154" s="7" t="s">
        <v>2018</v>
      </c>
      <c r="CS154" s="7"/>
      <c r="CV154" s="2"/>
      <c r="CZ154" s="7"/>
      <c r="DC154" s="7" t="s">
        <v>2128</v>
      </c>
      <c r="DD154" s="2" t="s">
        <v>268</v>
      </c>
      <c r="DE154" s="7"/>
      <c r="DF154" s="2" t="s">
        <v>268</v>
      </c>
      <c r="DG154" s="7"/>
      <c r="DH154" s="2" t="s">
        <v>268</v>
      </c>
      <c r="DI154" s="7"/>
      <c r="DJ154" s="7" t="s">
        <v>2234</v>
      </c>
      <c r="DK154" s="7" t="s">
        <v>2235</v>
      </c>
      <c r="DL154" s="7" t="s">
        <v>2236</v>
      </c>
      <c r="DM154" s="7" t="s">
        <v>2237</v>
      </c>
      <c r="DN154" s="7" t="s">
        <v>2025</v>
      </c>
      <c r="DO154" s="7" t="s">
        <v>1938</v>
      </c>
      <c r="DP154" s="7"/>
      <c r="DQ154" s="6" t="s">
        <v>341</v>
      </c>
      <c r="DR154" s="7"/>
      <c r="DS154" s="2" t="s">
        <v>267</v>
      </c>
      <c r="DT154" s="7"/>
      <c r="DU154" s="7"/>
      <c r="DV154" t="s">
        <v>2995</v>
      </c>
    </row>
    <row r="155" spans="1:128" ht="12" customHeight="1" thickBot="1">
      <c r="A155" s="2" t="s">
        <v>266</v>
      </c>
      <c r="B155" s="2" t="s">
        <v>267</v>
      </c>
      <c r="C155" s="2" t="s">
        <v>267</v>
      </c>
      <c r="D155" s="2" t="s">
        <v>3026</v>
      </c>
      <c r="E155" s="2"/>
      <c r="F155" s="3" t="s">
        <v>267</v>
      </c>
      <c r="G155" s="2" t="s">
        <v>267</v>
      </c>
      <c r="H155" t="s">
        <v>2683</v>
      </c>
      <c r="I155" s="3"/>
      <c r="J155" s="18"/>
      <c r="K155" s="2" t="s">
        <v>3088</v>
      </c>
      <c r="L155" s="2" t="s">
        <v>2537</v>
      </c>
      <c r="M155" s="2" t="s">
        <v>2894</v>
      </c>
      <c r="N155" s="3">
        <v>44</v>
      </c>
      <c r="O155" s="5">
        <f t="shared" si="4"/>
        <v>40</v>
      </c>
      <c r="Q155" s="3" t="s">
        <v>2888</v>
      </c>
      <c r="R155" s="3"/>
      <c r="S155" s="6" t="s">
        <v>270</v>
      </c>
      <c r="U155" s="3" t="s">
        <v>2546</v>
      </c>
      <c r="W155" s="2"/>
      <c r="X155" s="2" t="s">
        <v>267</v>
      </c>
      <c r="Z155" s="2"/>
      <c r="AA155" s="3"/>
      <c r="AB155" s="2"/>
      <c r="AC155" s="5"/>
      <c r="AD155" s="3"/>
      <c r="AE155" s="2"/>
      <c r="AF155" t="s">
        <v>2157</v>
      </c>
      <c r="AG155" t="s">
        <v>904</v>
      </c>
      <c r="AI155">
        <v>48</v>
      </c>
      <c r="AJ155" s="30">
        <v>48</v>
      </c>
      <c r="AK155" t="s">
        <v>267</v>
      </c>
      <c r="AQ155" t="s">
        <v>2891</v>
      </c>
      <c r="AS155" s="2" t="s">
        <v>2892</v>
      </c>
      <c r="AT155" s="2"/>
      <c r="AV155" s="2" t="s">
        <v>2911</v>
      </c>
      <c r="AW155" s="2" t="s">
        <v>2986</v>
      </c>
      <c r="AX155" t="s">
        <v>267</v>
      </c>
      <c r="AY155" s="7"/>
      <c r="AZ155" s="2" t="s">
        <v>1839</v>
      </c>
      <c r="BA155" s="7" t="s">
        <v>2685</v>
      </c>
      <c r="BB155" s="2" t="s">
        <v>2942</v>
      </c>
      <c r="BC155" s="2" t="s">
        <v>267</v>
      </c>
      <c r="BD155" s="7"/>
      <c r="BE155" s="2"/>
      <c r="BF155" s="2"/>
      <c r="BG155" s="7"/>
      <c r="BH155" s="2" t="s">
        <v>2942</v>
      </c>
      <c r="BI155" s="2" t="s">
        <v>268</v>
      </c>
      <c r="BJ155" s="7" t="s">
        <v>2201</v>
      </c>
      <c r="BK155" s="6" t="s">
        <v>279</v>
      </c>
      <c r="BL155" t="s">
        <v>3312</v>
      </c>
      <c r="BN155" s="2" t="s">
        <v>2961</v>
      </c>
      <c r="BO155" s="7" t="s">
        <v>2518</v>
      </c>
      <c r="BP155" t="s">
        <v>1839</v>
      </c>
      <c r="BQ155" s="7"/>
      <c r="BR155" s="2" t="s">
        <v>2918</v>
      </c>
      <c r="BS155" s="7" t="s">
        <v>2644</v>
      </c>
      <c r="BT155" s="2" t="s">
        <v>2903</v>
      </c>
      <c r="BU155" s="7" t="s">
        <v>1967</v>
      </c>
      <c r="BV155" s="2" t="s">
        <v>2942</v>
      </c>
      <c r="BW155" s="7" t="s">
        <v>2535</v>
      </c>
      <c r="BX155" s="7" t="s">
        <v>267</v>
      </c>
      <c r="BY155" s="7" t="s">
        <v>634</v>
      </c>
      <c r="BZ155" t="s">
        <v>2942</v>
      </c>
      <c r="CA155" s="2" t="s">
        <v>2962</v>
      </c>
      <c r="CB155" s="2" t="s">
        <v>2964</v>
      </c>
      <c r="CC155" s="2" t="s">
        <v>2964</v>
      </c>
      <c r="CD155" s="2" t="s">
        <v>2963</v>
      </c>
      <c r="CE155" t="s">
        <v>2963</v>
      </c>
      <c r="CF155" s="2" t="s">
        <v>267</v>
      </c>
      <c r="CG155" s="7" t="s">
        <v>2454</v>
      </c>
      <c r="CH155" s="2" t="s">
        <v>268</v>
      </c>
      <c r="CI155" s="2"/>
      <c r="CJ155" s="2" t="s">
        <v>268</v>
      </c>
      <c r="CK155" s="2" t="s">
        <v>268</v>
      </c>
      <c r="CM155" s="7" t="s">
        <v>2649</v>
      </c>
      <c r="CN155" s="7" t="s">
        <v>2620</v>
      </c>
      <c r="CO155" s="7"/>
      <c r="CP155" s="7" t="s">
        <v>2525</v>
      </c>
      <c r="CQ155" s="2" t="s">
        <v>2966</v>
      </c>
      <c r="CR155" s="7" t="s">
        <v>2039</v>
      </c>
      <c r="CS155" s="7"/>
      <c r="CT155" t="s">
        <v>3031</v>
      </c>
      <c r="CV155" s="2" t="s">
        <v>268</v>
      </c>
      <c r="CW155" t="s">
        <v>2968</v>
      </c>
      <c r="CY155" t="s">
        <v>2909</v>
      </c>
      <c r="CZ155" s="7" t="s">
        <v>740</v>
      </c>
      <c r="DA155" t="s">
        <v>3054</v>
      </c>
      <c r="DC155" s="7" t="s">
        <v>2149</v>
      </c>
      <c r="DD155" s="2" t="s">
        <v>268</v>
      </c>
      <c r="DE155" s="7"/>
      <c r="DF155" s="2" t="s">
        <v>2970</v>
      </c>
      <c r="DG155" s="7" t="s">
        <v>1665</v>
      </c>
      <c r="DH155" s="2" t="s">
        <v>268</v>
      </c>
      <c r="DI155" s="7"/>
      <c r="DJ155" s="7" t="s">
        <v>2255</v>
      </c>
      <c r="DK155" s="7" t="s">
        <v>2256</v>
      </c>
      <c r="DL155" s="7" t="s">
        <v>776</v>
      </c>
      <c r="DM155" s="7" t="s">
        <v>2257</v>
      </c>
      <c r="DN155" s="7" t="s">
        <v>2046</v>
      </c>
      <c r="DO155" s="7" t="s">
        <v>1960</v>
      </c>
      <c r="DP155" s="7" t="s">
        <v>1919</v>
      </c>
      <c r="DQ155" s="6" t="s">
        <v>372</v>
      </c>
      <c r="DR155" s="7"/>
      <c r="DS155" s="2" t="s">
        <v>268</v>
      </c>
      <c r="DT155" s="7" t="s">
        <v>526</v>
      </c>
      <c r="DU155" s="7"/>
      <c r="DV155" t="s">
        <v>2995</v>
      </c>
    </row>
    <row r="156" spans="1:128" ht="12" customHeight="1" thickBot="1">
      <c r="A156" s="2" t="s">
        <v>266</v>
      </c>
      <c r="B156" s="2" t="s">
        <v>267</v>
      </c>
      <c r="C156" s="2" t="s">
        <v>267</v>
      </c>
      <c r="D156" s="2" t="s">
        <v>904</v>
      </c>
      <c r="E156" s="2"/>
      <c r="F156" s="3" t="s">
        <v>267</v>
      </c>
      <c r="G156" s="2" t="s">
        <v>267</v>
      </c>
      <c r="H156" t="s">
        <v>627</v>
      </c>
      <c r="I156" s="3">
        <v>2016</v>
      </c>
      <c r="J156" s="18"/>
      <c r="K156" s="2" t="s">
        <v>3313</v>
      </c>
      <c r="L156" s="2" t="s">
        <v>1697</v>
      </c>
      <c r="M156" s="2" t="s">
        <v>1698</v>
      </c>
      <c r="N156" s="3">
        <v>51</v>
      </c>
      <c r="O156" s="5">
        <f t="shared" si="4"/>
        <v>50</v>
      </c>
      <c r="Q156" s="3" t="s">
        <v>2888</v>
      </c>
      <c r="R156" s="3"/>
      <c r="S156" s="6" t="s">
        <v>272</v>
      </c>
      <c r="U156" s="3" t="s">
        <v>3013</v>
      </c>
      <c r="W156" s="2" t="s">
        <v>268</v>
      </c>
      <c r="X156" s="2" t="s">
        <v>268</v>
      </c>
      <c r="Z156" s="2" t="s">
        <v>268</v>
      </c>
      <c r="AA156" s="3">
        <v>2</v>
      </c>
      <c r="AB156" s="2" t="s">
        <v>268</v>
      </c>
      <c r="AC156" s="5"/>
      <c r="AD156" s="3" t="s">
        <v>2907</v>
      </c>
      <c r="AE156" s="2"/>
      <c r="AF156" t="s">
        <v>267</v>
      </c>
      <c r="AJ156" s="15"/>
      <c r="AK156" t="s">
        <v>267</v>
      </c>
      <c r="AQ156" t="s">
        <v>2891</v>
      </c>
      <c r="AS156" s="2" t="s">
        <v>2892</v>
      </c>
      <c r="AT156" s="2"/>
      <c r="AV156" s="2" t="s">
        <v>2911</v>
      </c>
      <c r="AW156" s="2" t="s">
        <v>1839</v>
      </c>
      <c r="AX156" t="s">
        <v>267</v>
      </c>
      <c r="AY156" s="7"/>
      <c r="AZ156" s="2" t="s">
        <v>1839</v>
      </c>
      <c r="BA156" s="7" t="s">
        <v>501</v>
      </c>
      <c r="BB156" s="2" t="s">
        <v>1839</v>
      </c>
      <c r="BC156" s="2" t="s">
        <v>267</v>
      </c>
      <c r="BD156" s="7"/>
      <c r="BE156" s="2"/>
      <c r="BF156" s="2"/>
      <c r="BG156" s="7"/>
      <c r="BH156" s="2" t="s">
        <v>1839</v>
      </c>
      <c r="BI156" s="2" t="s">
        <v>268</v>
      </c>
      <c r="BJ156" s="7" t="s">
        <v>501</v>
      </c>
      <c r="BK156" s="6" t="s">
        <v>283</v>
      </c>
      <c r="BN156" s="2" t="s">
        <v>3016</v>
      </c>
      <c r="BO156" s="7" t="s">
        <v>501</v>
      </c>
      <c r="BP156" t="s">
        <v>1839</v>
      </c>
      <c r="BQ156" s="7"/>
      <c r="BR156" s="2" t="s">
        <v>3017</v>
      </c>
      <c r="BS156" s="7"/>
      <c r="BT156" s="2" t="s">
        <v>1839</v>
      </c>
      <c r="BU156" s="7"/>
      <c r="BV156" s="2" t="s">
        <v>2958</v>
      </c>
      <c r="BW156" s="7" t="s">
        <v>2553</v>
      </c>
      <c r="BX156" s="7" t="s">
        <v>267</v>
      </c>
      <c r="BY156" s="7" t="s">
        <v>2713</v>
      </c>
      <c r="BZ156" t="s">
        <v>2958</v>
      </c>
      <c r="CA156" s="2" t="s">
        <v>2976</v>
      </c>
      <c r="CB156" s="2" t="s">
        <v>2963</v>
      </c>
      <c r="CC156" s="2" t="s">
        <v>2963</v>
      </c>
      <c r="CD156" s="2" t="s">
        <v>2991</v>
      </c>
      <c r="CE156" t="s">
        <v>2991</v>
      </c>
      <c r="CF156" s="2" t="s">
        <v>268</v>
      </c>
      <c r="CG156" s="7"/>
      <c r="CH156" s="2" t="s">
        <v>1881</v>
      </c>
      <c r="CI156" s="2" t="s">
        <v>268</v>
      </c>
      <c r="CJ156" s="2" t="s">
        <v>268</v>
      </c>
      <c r="CK156" s="2" t="s">
        <v>268</v>
      </c>
      <c r="CM156" s="7" t="s">
        <v>2663</v>
      </c>
      <c r="CN156" s="7" t="s">
        <v>2635</v>
      </c>
      <c r="CO156" s="7"/>
      <c r="CP156" s="7" t="s">
        <v>2541</v>
      </c>
      <c r="CQ156" s="2" t="s">
        <v>268</v>
      </c>
      <c r="CR156" s="7" t="s">
        <v>501</v>
      </c>
      <c r="CS156" s="7" t="s">
        <v>1013</v>
      </c>
      <c r="CT156" t="s">
        <v>276</v>
      </c>
      <c r="CU156" t="s">
        <v>3314</v>
      </c>
      <c r="CV156" s="2" t="s">
        <v>268</v>
      </c>
      <c r="CW156" t="s">
        <v>2968</v>
      </c>
      <c r="CY156" t="s">
        <v>3315</v>
      </c>
      <c r="CZ156" s="7" t="s">
        <v>501</v>
      </c>
      <c r="DA156" t="s">
        <v>276</v>
      </c>
      <c r="DB156" t="s">
        <v>3316</v>
      </c>
      <c r="DC156" s="7" t="s">
        <v>501</v>
      </c>
      <c r="DD156" s="2" t="s">
        <v>268</v>
      </c>
      <c r="DE156" s="7"/>
      <c r="DF156" s="2" t="s">
        <v>2966</v>
      </c>
      <c r="DG156" s="7" t="s">
        <v>1689</v>
      </c>
      <c r="DH156" s="2" t="s">
        <v>2966</v>
      </c>
      <c r="DI156" s="7" t="s">
        <v>1212</v>
      </c>
      <c r="DJ156" s="7" t="s">
        <v>2275</v>
      </c>
      <c r="DK156" s="7" t="s">
        <v>2276</v>
      </c>
      <c r="DL156" s="7" t="s">
        <v>501</v>
      </c>
      <c r="DM156" s="7" t="s">
        <v>2277</v>
      </c>
      <c r="DN156" s="7" t="s">
        <v>501</v>
      </c>
      <c r="DO156" s="7" t="s">
        <v>501</v>
      </c>
      <c r="DP156" s="7" t="s">
        <v>1939</v>
      </c>
      <c r="DQ156" s="6"/>
      <c r="DR156" s="7"/>
      <c r="DS156" s="2" t="s">
        <v>267</v>
      </c>
      <c r="DT156" s="7"/>
      <c r="DU156" s="7"/>
      <c r="DV156" t="s">
        <v>267</v>
      </c>
      <c r="DX156" t="s">
        <v>3080</v>
      </c>
    </row>
    <row r="157" spans="1:128" ht="12" customHeight="1" thickBot="1">
      <c r="A157" s="2" t="s">
        <v>269</v>
      </c>
      <c r="B157" s="2" t="s">
        <v>267</v>
      </c>
      <c r="C157" s="2" t="s">
        <v>267</v>
      </c>
      <c r="D157" s="2" t="s">
        <v>904</v>
      </c>
      <c r="E157" s="2"/>
      <c r="F157" s="3" t="s">
        <v>267</v>
      </c>
      <c r="G157" s="2" t="s">
        <v>268</v>
      </c>
      <c r="I157" s="3"/>
      <c r="J157" s="18"/>
      <c r="K157" s="2"/>
      <c r="L157" s="2" t="s">
        <v>906</v>
      </c>
      <c r="M157" s="2" t="s">
        <v>1698</v>
      </c>
      <c r="N157" s="3">
        <v>46</v>
      </c>
      <c r="O157" s="5">
        <f t="shared" si="4"/>
        <v>40</v>
      </c>
      <c r="P157" t="s">
        <v>3317</v>
      </c>
      <c r="Q157" s="3" t="s">
        <v>2888</v>
      </c>
      <c r="R157" s="3" t="s">
        <v>2888</v>
      </c>
      <c r="S157" s="6" t="s">
        <v>270</v>
      </c>
      <c r="U157" s="3" t="s">
        <v>2546</v>
      </c>
      <c r="W157" s="2"/>
      <c r="X157" s="2" t="s">
        <v>267</v>
      </c>
      <c r="Z157" s="2"/>
      <c r="AA157" s="3"/>
      <c r="AB157" s="2"/>
      <c r="AC157" s="5"/>
      <c r="AD157" s="3"/>
      <c r="AE157" s="2"/>
      <c r="AF157" t="s">
        <v>267</v>
      </c>
      <c r="AJ157" s="15"/>
      <c r="AK157" t="s">
        <v>267</v>
      </c>
      <c r="AQ157" t="s">
        <v>2891</v>
      </c>
      <c r="AS157" s="2" t="s">
        <v>2910</v>
      </c>
      <c r="AT157" s="2"/>
      <c r="AV157" s="2" t="s">
        <v>2160</v>
      </c>
      <c r="AW157" s="2" t="s">
        <v>2958</v>
      </c>
      <c r="AX157" t="s">
        <v>268</v>
      </c>
      <c r="AY157" s="7" t="s">
        <v>1301</v>
      </c>
      <c r="AZ157" s="2" t="s">
        <v>2942</v>
      </c>
      <c r="BA157" s="7" t="s">
        <v>2708</v>
      </c>
      <c r="BB157" s="2" t="s">
        <v>2958</v>
      </c>
      <c r="BC157" s="2" t="s">
        <v>268</v>
      </c>
      <c r="BD157" s="7" t="s">
        <v>2137</v>
      </c>
      <c r="BE157" s="2"/>
      <c r="BF157" s="2"/>
      <c r="BG157" s="7"/>
      <c r="BH157" s="2" t="s">
        <v>2942</v>
      </c>
      <c r="BI157" s="2" t="s">
        <v>268</v>
      </c>
      <c r="BJ157" s="7" t="s">
        <v>2243</v>
      </c>
      <c r="BK157" s="6" t="s">
        <v>279</v>
      </c>
      <c r="BL157" t="s">
        <v>3318</v>
      </c>
      <c r="BN157" s="2" t="s">
        <v>2940</v>
      </c>
      <c r="BO157" s="7"/>
      <c r="BP157" t="s">
        <v>1839</v>
      </c>
      <c r="BQ157" s="7"/>
      <c r="BR157" s="2" t="s">
        <v>2918</v>
      </c>
      <c r="BS157" s="7" t="s">
        <v>2658</v>
      </c>
      <c r="BT157" s="2" t="s">
        <v>1839</v>
      </c>
      <c r="BU157" s="7"/>
      <c r="BV157" s="2" t="s">
        <v>2893</v>
      </c>
      <c r="BW157" s="7" t="s">
        <v>2568</v>
      </c>
      <c r="BX157" s="7" t="s">
        <v>2758</v>
      </c>
      <c r="BY157" s="7" t="s">
        <v>2723</v>
      </c>
      <c r="BZ157" t="s">
        <v>2942</v>
      </c>
      <c r="CA157" s="2" t="s">
        <v>2962</v>
      </c>
      <c r="CB157" s="2" t="s">
        <v>2963</v>
      </c>
      <c r="CC157" s="2" t="s">
        <v>2964</v>
      </c>
      <c r="CD157" s="2" t="s">
        <v>2963</v>
      </c>
      <c r="CE157" t="s">
        <v>2964</v>
      </c>
      <c r="CF157" s="2" t="s">
        <v>267</v>
      </c>
      <c r="CG157" s="7" t="s">
        <v>2472</v>
      </c>
      <c r="CH157" s="2" t="s">
        <v>268</v>
      </c>
      <c r="CI157" s="2"/>
      <c r="CJ157" s="2" t="s">
        <v>268</v>
      </c>
      <c r="CK157" s="2" t="s">
        <v>268</v>
      </c>
      <c r="CM157" s="7" t="s">
        <v>2676</v>
      </c>
      <c r="CN157" s="36" t="s">
        <v>2650</v>
      </c>
      <c r="CO157" s="7"/>
      <c r="CP157" s="7" t="s">
        <v>2558</v>
      </c>
      <c r="CQ157" s="2" t="s">
        <v>2966</v>
      </c>
      <c r="CR157" s="7"/>
      <c r="CS157" s="7"/>
      <c r="CV157" s="2"/>
      <c r="CZ157" s="7"/>
      <c r="DC157" s="7" t="s">
        <v>2192</v>
      </c>
      <c r="DD157" s="2" t="s">
        <v>268</v>
      </c>
      <c r="DE157" s="7"/>
      <c r="DF157" s="2" t="s">
        <v>2966</v>
      </c>
      <c r="DG157" s="7" t="s">
        <v>1716</v>
      </c>
      <c r="DH157" s="2" t="s">
        <v>2966</v>
      </c>
      <c r="DI157" s="7"/>
      <c r="DJ157" s="7" t="s">
        <v>2294</v>
      </c>
      <c r="DK157" s="7" t="s">
        <v>2295</v>
      </c>
      <c r="DL157" s="7" t="s">
        <v>2296</v>
      </c>
      <c r="DM157" s="7" t="s">
        <v>2297</v>
      </c>
      <c r="DN157" s="7" t="s">
        <v>2088</v>
      </c>
      <c r="DO157" s="7" t="s">
        <v>2003</v>
      </c>
      <c r="DP157" s="7" t="s">
        <v>1961</v>
      </c>
      <c r="DQ157" s="6" t="s">
        <v>373</v>
      </c>
      <c r="DR157" s="7"/>
      <c r="DS157" s="2" t="s">
        <v>267</v>
      </c>
      <c r="DT157" s="7"/>
      <c r="DU157" s="7"/>
    </row>
    <row r="158" spans="1:128" ht="12" customHeight="1" thickBot="1">
      <c r="A158" s="2" t="s">
        <v>269</v>
      </c>
      <c r="B158" s="2" t="s">
        <v>267</v>
      </c>
      <c r="C158" s="2" t="s">
        <v>267</v>
      </c>
      <c r="D158" s="2" t="s">
        <v>904</v>
      </c>
      <c r="E158" s="2"/>
      <c r="F158" s="3" t="s">
        <v>267</v>
      </c>
      <c r="G158" s="2" t="s">
        <v>268</v>
      </c>
      <c r="I158" s="3"/>
      <c r="J158" s="18"/>
      <c r="K158" s="2"/>
      <c r="L158" s="2" t="s">
        <v>1697</v>
      </c>
      <c r="M158" s="2" t="s">
        <v>1698</v>
      </c>
      <c r="N158" s="3">
        <v>34</v>
      </c>
      <c r="O158" s="5">
        <f t="shared" si="4"/>
        <v>30</v>
      </c>
      <c r="P158" t="s">
        <v>3319</v>
      </c>
      <c r="Q158" s="3" t="s">
        <v>2888</v>
      </c>
      <c r="R158" s="3" t="s">
        <v>2888</v>
      </c>
      <c r="S158" s="6" t="s">
        <v>270</v>
      </c>
      <c r="U158" s="3" t="s">
        <v>2546</v>
      </c>
      <c r="W158" s="2"/>
      <c r="X158" s="2" t="s">
        <v>267</v>
      </c>
      <c r="Z158" s="2"/>
      <c r="AA158" s="3"/>
      <c r="AB158" s="2"/>
      <c r="AC158" s="5"/>
      <c r="AD158" s="3"/>
      <c r="AE158" s="2"/>
      <c r="AF158" t="s">
        <v>267</v>
      </c>
      <c r="AJ158" s="15"/>
      <c r="AK158" t="s">
        <v>267</v>
      </c>
      <c r="AQ158" t="s">
        <v>2891</v>
      </c>
      <c r="AS158" s="2" t="s">
        <v>2993</v>
      </c>
      <c r="AT158" s="2"/>
      <c r="AV158" s="2" t="s">
        <v>268</v>
      </c>
      <c r="AW158" s="2"/>
      <c r="AY158" s="7"/>
      <c r="AZ158" s="2" t="s">
        <v>2942</v>
      </c>
      <c r="BA158" s="7" t="s">
        <v>2718</v>
      </c>
      <c r="BB158" s="2" t="s">
        <v>2893</v>
      </c>
      <c r="BC158" s="2" t="s">
        <v>268</v>
      </c>
      <c r="BD158" s="7" t="s">
        <v>2162</v>
      </c>
      <c r="BE158" s="2"/>
      <c r="BF158" s="2"/>
      <c r="BG158" s="7"/>
      <c r="BH158" s="2" t="s">
        <v>2942</v>
      </c>
      <c r="BI158" s="2" t="s">
        <v>268</v>
      </c>
      <c r="BJ158" s="7" t="s">
        <v>2263</v>
      </c>
      <c r="BK158" s="6" t="s">
        <v>280</v>
      </c>
      <c r="BN158" s="2" t="s">
        <v>2961</v>
      </c>
      <c r="BO158" s="7" t="s">
        <v>2551</v>
      </c>
      <c r="BP158" t="s">
        <v>1839</v>
      </c>
      <c r="BQ158" s="7"/>
      <c r="BR158" s="2" t="s">
        <v>2918</v>
      </c>
      <c r="BS158" s="7" t="s">
        <v>2671</v>
      </c>
      <c r="BT158" s="2" t="s">
        <v>2903</v>
      </c>
      <c r="BU158" s="7" t="s">
        <v>1988</v>
      </c>
      <c r="BV158" s="2" t="s">
        <v>2942</v>
      </c>
      <c r="BW158" s="7" t="s">
        <v>2584</v>
      </c>
      <c r="BX158" s="7" t="s">
        <v>268</v>
      </c>
      <c r="BY158" s="7" t="s">
        <v>2731</v>
      </c>
      <c r="BZ158" t="s">
        <v>2942</v>
      </c>
      <c r="CA158" s="2" t="s">
        <v>2962</v>
      </c>
      <c r="CB158" s="2" t="s">
        <v>2964</v>
      </c>
      <c r="CC158" s="2" t="s">
        <v>2964</v>
      </c>
      <c r="CD158" s="2" t="s">
        <v>2965</v>
      </c>
      <c r="CE158" t="s">
        <v>2964</v>
      </c>
      <c r="CF158" s="2" t="s">
        <v>267</v>
      </c>
      <c r="CG158" s="7" t="s">
        <v>2490</v>
      </c>
      <c r="CH158" s="2" t="s">
        <v>268</v>
      </c>
      <c r="CI158" s="2"/>
      <c r="CJ158" s="2" t="s">
        <v>268</v>
      </c>
      <c r="CK158" s="2" t="s">
        <v>268</v>
      </c>
      <c r="CM158" s="7" t="s">
        <v>2691</v>
      </c>
      <c r="CN158" s="7" t="s">
        <v>2664</v>
      </c>
      <c r="CO158" s="7"/>
      <c r="CP158" s="7" t="s">
        <v>2574</v>
      </c>
      <c r="CQ158" s="2" t="s">
        <v>2966</v>
      </c>
      <c r="CR158" s="7" t="s">
        <v>2081</v>
      </c>
      <c r="CS158" s="7"/>
      <c r="CV158" s="2"/>
      <c r="CZ158" s="7"/>
      <c r="DC158" s="7" t="s">
        <v>2212</v>
      </c>
      <c r="DD158" s="2" t="s">
        <v>267</v>
      </c>
      <c r="DE158" s="7"/>
      <c r="DF158" s="2" t="s">
        <v>2970</v>
      </c>
      <c r="DG158" s="7"/>
      <c r="DH158" s="2" t="s">
        <v>2970</v>
      </c>
      <c r="DI158" s="7"/>
      <c r="DJ158" s="7" t="s">
        <v>2315</v>
      </c>
      <c r="DK158" s="7" t="s">
        <v>2316</v>
      </c>
      <c r="DL158" s="7" t="s">
        <v>2317</v>
      </c>
      <c r="DM158" s="7" t="s">
        <v>2318</v>
      </c>
      <c r="DN158" s="7" t="s">
        <v>2111</v>
      </c>
      <c r="DO158" s="7" t="s">
        <v>2026</v>
      </c>
      <c r="DP158" s="7" t="s">
        <v>1982</v>
      </c>
      <c r="DQ158" s="6" t="s">
        <v>374</v>
      </c>
      <c r="DR158" s="7"/>
      <c r="DS158" s="2" t="s">
        <v>267</v>
      </c>
      <c r="DT158" s="7"/>
      <c r="DU158" s="7"/>
      <c r="DV158" t="s">
        <v>267</v>
      </c>
    </row>
    <row r="159" spans="1:128" ht="12" customHeight="1" thickBot="1">
      <c r="A159" s="2" t="s">
        <v>266</v>
      </c>
      <c r="B159" s="2" t="s">
        <v>267</v>
      </c>
      <c r="C159" s="2" t="s">
        <v>267</v>
      </c>
      <c r="D159" s="2" t="s">
        <v>904</v>
      </c>
      <c r="E159" s="2"/>
      <c r="F159" s="3" t="s">
        <v>267</v>
      </c>
      <c r="G159" s="2" t="s">
        <v>268</v>
      </c>
      <c r="I159" s="3"/>
      <c r="J159" s="18"/>
      <c r="K159" s="2"/>
      <c r="L159" s="2" t="s">
        <v>1697</v>
      </c>
      <c r="M159" s="2" t="s">
        <v>1698</v>
      </c>
      <c r="N159" s="3">
        <v>38</v>
      </c>
      <c r="O159" s="5">
        <f t="shared" si="4"/>
        <v>30</v>
      </c>
      <c r="Q159" s="3" t="s">
        <v>1701</v>
      </c>
      <c r="R159" s="3"/>
      <c r="S159" s="6" t="s">
        <v>270</v>
      </c>
      <c r="U159" s="3" t="s">
        <v>2546</v>
      </c>
      <c r="W159" s="2"/>
      <c r="X159" s="2" t="s">
        <v>267</v>
      </c>
      <c r="Z159" s="2"/>
      <c r="AA159" s="3"/>
      <c r="AB159" s="2"/>
      <c r="AC159" s="5"/>
      <c r="AD159" s="3"/>
      <c r="AE159" s="2"/>
      <c r="AF159" t="s">
        <v>2157</v>
      </c>
      <c r="AG159" t="s">
        <v>3320</v>
      </c>
      <c r="AI159" t="s">
        <v>3321</v>
      </c>
      <c r="AJ159" s="30">
        <v>168</v>
      </c>
      <c r="AK159" t="s">
        <v>267</v>
      </c>
      <c r="AQ159" t="s">
        <v>2891</v>
      </c>
      <c r="AS159" s="2" t="s">
        <v>2910</v>
      </c>
      <c r="AT159" s="2"/>
      <c r="AV159" s="2" t="s">
        <v>268</v>
      </c>
      <c r="AW159" s="2"/>
      <c r="AY159" s="7"/>
      <c r="AZ159" s="2" t="s">
        <v>1839</v>
      </c>
      <c r="BA159" s="7" t="s">
        <v>2727</v>
      </c>
      <c r="BB159" s="2" t="s">
        <v>1839</v>
      </c>
      <c r="BC159" s="2" t="s">
        <v>267</v>
      </c>
      <c r="BD159" s="7"/>
      <c r="BE159" s="2"/>
      <c r="BF159" s="2"/>
      <c r="BG159" s="7"/>
      <c r="BH159" s="2" t="s">
        <v>1839</v>
      </c>
      <c r="BI159" s="2" t="s">
        <v>268</v>
      </c>
      <c r="BJ159" s="7" t="s">
        <v>2282</v>
      </c>
      <c r="BK159" s="6" t="s">
        <v>280</v>
      </c>
      <c r="BN159" s="2" t="s">
        <v>2961</v>
      </c>
      <c r="BO159" s="7" t="s">
        <v>2566</v>
      </c>
      <c r="BP159" t="s">
        <v>1839</v>
      </c>
      <c r="BQ159" s="7"/>
      <c r="BR159" s="2" t="s">
        <v>2904</v>
      </c>
      <c r="BS159" s="36" t="s">
        <v>2687</v>
      </c>
      <c r="BT159" s="2" t="s">
        <v>2903</v>
      </c>
      <c r="BU159" s="7" t="s">
        <v>2010</v>
      </c>
      <c r="BV159" s="2" t="s">
        <v>2975</v>
      </c>
      <c r="BW159" s="7" t="s">
        <v>2600</v>
      </c>
      <c r="BX159" s="7" t="s">
        <v>2777</v>
      </c>
      <c r="BY159" s="7" t="s">
        <v>2740</v>
      </c>
      <c r="BZ159" t="s">
        <v>2986</v>
      </c>
      <c r="CA159" s="2" t="s">
        <v>2976</v>
      </c>
      <c r="CB159" s="2" t="s">
        <v>3027</v>
      </c>
      <c r="CC159" s="2" t="s">
        <v>2963</v>
      </c>
      <c r="CD159" s="2" t="s">
        <v>2991</v>
      </c>
      <c r="CE159" t="s">
        <v>2991</v>
      </c>
      <c r="CF159" s="2" t="s">
        <v>267</v>
      </c>
      <c r="CG159" s="7" t="s">
        <v>2507</v>
      </c>
      <c r="CH159" s="2" t="s">
        <v>268</v>
      </c>
      <c r="CI159" s="2"/>
      <c r="CJ159" s="2" t="s">
        <v>268</v>
      </c>
      <c r="CK159" s="2" t="s">
        <v>268</v>
      </c>
      <c r="CM159" s="7" t="s">
        <v>2703</v>
      </c>
      <c r="CN159" s="7" t="s">
        <v>2677</v>
      </c>
      <c r="CO159" s="7"/>
      <c r="CP159" s="7" t="s">
        <v>2590</v>
      </c>
      <c r="CQ159" s="2" t="s">
        <v>2966</v>
      </c>
      <c r="CR159" s="7" t="s">
        <v>2104</v>
      </c>
      <c r="CS159" s="7" t="s">
        <v>522</v>
      </c>
      <c r="CV159" s="2"/>
      <c r="CZ159" s="7"/>
      <c r="DC159" s="7" t="s">
        <v>2233</v>
      </c>
      <c r="DD159" s="2" t="s">
        <v>268</v>
      </c>
      <c r="DE159" s="7"/>
      <c r="DF159" s="2" t="s">
        <v>2970</v>
      </c>
      <c r="DG159" s="7" t="s">
        <v>1740</v>
      </c>
      <c r="DH159" s="2" t="s">
        <v>2970</v>
      </c>
      <c r="DI159" s="7" t="s">
        <v>1237</v>
      </c>
      <c r="DJ159" s="7" t="s">
        <v>2334</v>
      </c>
      <c r="DK159" s="7" t="s">
        <v>2335</v>
      </c>
      <c r="DL159" s="7" t="s">
        <v>2336</v>
      </c>
      <c r="DM159" s="7" t="s">
        <v>2337</v>
      </c>
      <c r="DN159" s="7" t="s">
        <v>2133</v>
      </c>
      <c r="DO159" s="7" t="s">
        <v>2047</v>
      </c>
      <c r="DP159" s="7" t="s">
        <v>2004</v>
      </c>
      <c r="DQ159" s="6" t="s">
        <v>375</v>
      </c>
      <c r="DR159" s="7" t="s">
        <v>621</v>
      </c>
      <c r="DS159" s="2" t="s">
        <v>267</v>
      </c>
      <c r="DT159" s="7"/>
      <c r="DU159" s="7" t="s">
        <v>1300</v>
      </c>
      <c r="DV159" t="s">
        <v>267</v>
      </c>
    </row>
    <row r="160" spans="1:128" ht="12" customHeight="1" thickBot="1">
      <c r="A160" s="2" t="s">
        <v>269</v>
      </c>
      <c r="B160" s="2" t="s">
        <v>267</v>
      </c>
      <c r="C160" s="2" t="s">
        <v>267</v>
      </c>
      <c r="D160" s="2" t="s">
        <v>904</v>
      </c>
      <c r="E160" s="2"/>
      <c r="F160" s="3" t="s">
        <v>267</v>
      </c>
      <c r="G160" s="2" t="s">
        <v>268</v>
      </c>
      <c r="I160" s="3"/>
      <c r="J160" s="18"/>
      <c r="K160" s="2"/>
      <c r="L160" s="2" t="s">
        <v>1697</v>
      </c>
      <c r="M160" s="2" t="s">
        <v>1698</v>
      </c>
      <c r="N160" s="3">
        <v>46</v>
      </c>
      <c r="O160" s="5">
        <f t="shared" si="4"/>
        <v>40</v>
      </c>
      <c r="P160">
        <v>45</v>
      </c>
      <c r="Q160" s="3" t="s">
        <v>2888</v>
      </c>
      <c r="R160" s="3" t="s">
        <v>2888</v>
      </c>
      <c r="S160" s="6" t="s">
        <v>270</v>
      </c>
      <c r="U160" s="3" t="s">
        <v>2546</v>
      </c>
      <c r="W160" s="2"/>
      <c r="X160" s="2" t="s">
        <v>268</v>
      </c>
      <c r="Z160" s="2" t="s">
        <v>267</v>
      </c>
      <c r="AA160" s="3">
        <v>3</v>
      </c>
      <c r="AB160" s="2" t="s">
        <v>267</v>
      </c>
      <c r="AC160" s="5" t="s">
        <v>3322</v>
      </c>
      <c r="AD160" s="3" t="s">
        <v>2898</v>
      </c>
      <c r="AE160" s="2" t="s">
        <v>2890</v>
      </c>
      <c r="AF160" t="s">
        <v>2157</v>
      </c>
      <c r="AG160" t="s">
        <v>3026</v>
      </c>
      <c r="AI160" t="s">
        <v>3323</v>
      </c>
      <c r="AJ160" s="30">
        <v>168</v>
      </c>
      <c r="AK160" t="s">
        <v>268</v>
      </c>
      <c r="AL160">
        <v>2016</v>
      </c>
      <c r="AM160">
        <v>3</v>
      </c>
      <c r="AN160" t="s">
        <v>3324</v>
      </c>
      <c r="AO160" t="s">
        <v>2934</v>
      </c>
      <c r="AQ160" t="s">
        <v>2891</v>
      </c>
      <c r="AS160" s="2" t="s">
        <v>2892</v>
      </c>
      <c r="AT160" s="2" t="s">
        <v>267</v>
      </c>
      <c r="AU160" t="s">
        <v>2892</v>
      </c>
      <c r="AV160" s="2" t="s">
        <v>268</v>
      </c>
      <c r="AW160" s="2"/>
      <c r="AY160" s="7"/>
      <c r="AZ160" s="2" t="s">
        <v>2942</v>
      </c>
      <c r="BA160" s="7" t="s">
        <v>2736</v>
      </c>
      <c r="BB160" s="2" t="s">
        <v>2942</v>
      </c>
      <c r="BC160" s="2" t="s">
        <v>268</v>
      </c>
      <c r="BD160" s="7" t="s">
        <v>2181</v>
      </c>
      <c r="BE160" s="2" t="s">
        <v>1839</v>
      </c>
      <c r="BF160" s="2" t="s">
        <v>267</v>
      </c>
      <c r="BG160" s="7"/>
      <c r="BH160" s="2" t="s">
        <v>1839</v>
      </c>
      <c r="BI160" s="2" t="s">
        <v>268</v>
      </c>
      <c r="BJ160" s="7" t="s">
        <v>2303</v>
      </c>
      <c r="BK160" s="6" t="s">
        <v>336</v>
      </c>
      <c r="BL160" t="s">
        <v>3325</v>
      </c>
      <c r="BN160" s="2" t="s">
        <v>2940</v>
      </c>
      <c r="BO160" s="7" t="s">
        <v>2582</v>
      </c>
      <c r="BP160" t="s">
        <v>1839</v>
      </c>
      <c r="BQ160" s="7"/>
      <c r="BR160" s="2" t="s">
        <v>2918</v>
      </c>
      <c r="BS160" s="7" t="s">
        <v>2699</v>
      </c>
      <c r="BT160" s="2" t="s">
        <v>1839</v>
      </c>
      <c r="BU160" s="7"/>
      <c r="BV160" s="2" t="s">
        <v>2942</v>
      </c>
      <c r="BW160" s="7" t="s">
        <v>2616</v>
      </c>
      <c r="BX160" s="7" t="s">
        <v>268</v>
      </c>
      <c r="BY160" s="7" t="s">
        <v>2749</v>
      </c>
      <c r="BZ160" t="s">
        <v>2942</v>
      </c>
      <c r="CA160" s="2" t="s">
        <v>2962</v>
      </c>
      <c r="CB160" s="2" t="s">
        <v>2963</v>
      </c>
      <c r="CC160" s="2" t="s">
        <v>2964</v>
      </c>
      <c r="CD160" s="2" t="s">
        <v>2963</v>
      </c>
      <c r="CE160" t="s">
        <v>2963</v>
      </c>
      <c r="CF160" s="2" t="s">
        <v>267</v>
      </c>
      <c r="CG160" s="7"/>
      <c r="CH160" s="2" t="s">
        <v>268</v>
      </c>
      <c r="CI160" s="2"/>
      <c r="CJ160" s="2" t="s">
        <v>268</v>
      </c>
      <c r="CK160" s="2" t="s">
        <v>268</v>
      </c>
      <c r="CM160" s="7" t="s">
        <v>2715</v>
      </c>
      <c r="CN160" s="7" t="s">
        <v>2692</v>
      </c>
      <c r="CO160" s="7"/>
      <c r="CP160" s="7" t="s">
        <v>2607</v>
      </c>
      <c r="CQ160" s="2" t="s">
        <v>268</v>
      </c>
      <c r="CR160" s="7"/>
      <c r="CS160" s="7"/>
      <c r="CV160" s="2"/>
      <c r="CZ160" s="7"/>
      <c r="DC160" s="7" t="s">
        <v>2254</v>
      </c>
      <c r="DD160" s="2" t="s">
        <v>268</v>
      </c>
      <c r="DE160" s="7"/>
      <c r="DF160" s="2" t="s">
        <v>2970</v>
      </c>
      <c r="DG160" s="7"/>
      <c r="DH160" s="2" t="s">
        <v>268</v>
      </c>
      <c r="DI160" s="7"/>
      <c r="DJ160" s="7" t="s">
        <v>2354</v>
      </c>
      <c r="DK160" s="7" t="s">
        <v>2355</v>
      </c>
      <c r="DL160" s="7" t="s">
        <v>2356</v>
      </c>
      <c r="DM160" s="36" t="s">
        <v>2357</v>
      </c>
      <c r="DN160" s="7" t="s">
        <v>2154</v>
      </c>
      <c r="DO160" s="7"/>
      <c r="DP160" s="7"/>
      <c r="DQ160" s="6" t="s">
        <v>376</v>
      </c>
      <c r="DR160" s="7"/>
      <c r="DS160" s="2" t="s">
        <v>267</v>
      </c>
      <c r="DT160" s="7"/>
      <c r="DU160" s="7"/>
      <c r="DV160" t="s">
        <v>2995</v>
      </c>
      <c r="DW160" t="s">
        <v>2995</v>
      </c>
    </row>
    <row r="161" spans="1:128" ht="12" customHeight="1" thickBot="1">
      <c r="A161" s="2" t="s">
        <v>269</v>
      </c>
      <c r="B161" s="2" t="s">
        <v>267</v>
      </c>
      <c r="C161" s="2" t="s">
        <v>267</v>
      </c>
      <c r="D161" s="2" t="s">
        <v>904</v>
      </c>
      <c r="E161" s="2"/>
      <c r="F161" s="3" t="s">
        <v>267</v>
      </c>
      <c r="G161" s="2" t="s">
        <v>267</v>
      </c>
      <c r="H161" t="s">
        <v>627</v>
      </c>
      <c r="I161" s="3">
        <v>2011</v>
      </c>
      <c r="J161" s="18"/>
      <c r="K161" s="2" t="s">
        <v>3326</v>
      </c>
      <c r="L161" s="2" t="s">
        <v>3000</v>
      </c>
      <c r="M161" s="2" t="s">
        <v>1698</v>
      </c>
      <c r="N161" s="3">
        <v>37</v>
      </c>
      <c r="O161" s="5">
        <f t="shared" si="4"/>
        <v>30</v>
      </c>
      <c r="P161" t="s">
        <v>3327</v>
      </c>
      <c r="Q161" s="3" t="s">
        <v>2925</v>
      </c>
      <c r="R161" s="3" t="s">
        <v>2925</v>
      </c>
      <c r="S161" s="6" t="s">
        <v>275</v>
      </c>
      <c r="U161" s="3" t="s">
        <v>2546</v>
      </c>
      <c r="W161" s="2"/>
      <c r="X161" s="2" t="s">
        <v>268</v>
      </c>
      <c r="Z161" s="2" t="s">
        <v>267</v>
      </c>
      <c r="AA161" s="3">
        <v>1</v>
      </c>
      <c r="AB161" s="2" t="s">
        <v>267</v>
      </c>
      <c r="AC161" s="5" t="s">
        <v>3328</v>
      </c>
      <c r="AD161" s="3" t="s">
        <v>2907</v>
      </c>
      <c r="AE161" s="2" t="s">
        <v>2984</v>
      </c>
      <c r="AF161" t="s">
        <v>267</v>
      </c>
      <c r="AJ161" s="15"/>
      <c r="AK161" t="s">
        <v>268</v>
      </c>
      <c r="AL161">
        <v>2012</v>
      </c>
      <c r="AM161">
        <v>16</v>
      </c>
      <c r="AN161" t="s">
        <v>3329</v>
      </c>
      <c r="AO161" t="s">
        <v>2934</v>
      </c>
      <c r="AQ161" t="s">
        <v>2985</v>
      </c>
      <c r="AS161" s="2" t="s">
        <v>2892</v>
      </c>
      <c r="AT161" s="2" t="s">
        <v>267</v>
      </c>
      <c r="AU161" t="s">
        <v>2892</v>
      </c>
      <c r="AV161" s="2" t="s">
        <v>268</v>
      </c>
      <c r="AW161" s="2"/>
      <c r="AY161" s="7"/>
      <c r="AZ161" s="2" t="s">
        <v>2893</v>
      </c>
      <c r="BA161" s="7" t="s">
        <v>2745</v>
      </c>
      <c r="BB161" s="2" t="s">
        <v>2958</v>
      </c>
      <c r="BC161" s="2" t="s">
        <v>268</v>
      </c>
      <c r="BD161" s="7" t="s">
        <v>496</v>
      </c>
      <c r="BE161" s="2" t="s">
        <v>2958</v>
      </c>
      <c r="BF161" s="2" t="s">
        <v>268</v>
      </c>
      <c r="BG161" s="7" t="s">
        <v>1059</v>
      </c>
      <c r="BH161" s="2" t="s">
        <v>1839</v>
      </c>
      <c r="BI161" s="2" t="s">
        <v>268</v>
      </c>
      <c r="BJ161" s="7" t="s">
        <v>461</v>
      </c>
      <c r="BK161" s="6" t="s">
        <v>289</v>
      </c>
      <c r="BN161" s="2" t="s">
        <v>2961</v>
      </c>
      <c r="BO161" s="7" t="s">
        <v>2598</v>
      </c>
      <c r="BP161" t="s">
        <v>2917</v>
      </c>
      <c r="BQ161" s="7" t="s">
        <v>1536</v>
      </c>
      <c r="BR161" s="2" t="s">
        <v>2904</v>
      </c>
      <c r="BS161" s="7"/>
      <c r="BT161" s="2" t="s">
        <v>2903</v>
      </c>
      <c r="BU161" s="7"/>
      <c r="BV161" s="2" t="s">
        <v>2942</v>
      </c>
      <c r="BW161" s="7" t="s">
        <v>2630</v>
      </c>
      <c r="BX161" s="7" t="s">
        <v>2795</v>
      </c>
      <c r="BY161" s="7" t="s">
        <v>2759</v>
      </c>
      <c r="BZ161" t="s">
        <v>2942</v>
      </c>
      <c r="CA161" s="2" t="s">
        <v>2962</v>
      </c>
      <c r="CB161" s="2" t="s">
        <v>2964</v>
      </c>
      <c r="CC161" s="2" t="s">
        <v>2964</v>
      </c>
      <c r="CD161" s="2" t="s">
        <v>3027</v>
      </c>
      <c r="CE161" t="s">
        <v>2964</v>
      </c>
      <c r="CF161" s="2" t="s">
        <v>267</v>
      </c>
      <c r="CG161" s="7"/>
      <c r="CH161" s="2" t="s">
        <v>268</v>
      </c>
      <c r="CI161" s="2"/>
      <c r="CJ161" s="2" t="s">
        <v>267</v>
      </c>
      <c r="CK161" s="2" t="s">
        <v>268</v>
      </c>
      <c r="CM161" s="7" t="s">
        <v>279</v>
      </c>
      <c r="CN161" s="7" t="s">
        <v>2704</v>
      </c>
      <c r="CO161" s="7" t="s">
        <v>1260</v>
      </c>
      <c r="CP161" s="7" t="s">
        <v>2621</v>
      </c>
      <c r="CQ161" s="2" t="s">
        <v>2966</v>
      </c>
      <c r="CR161" s="7"/>
      <c r="CS161" s="7"/>
      <c r="CT161" t="s">
        <v>3053</v>
      </c>
      <c r="CV161" s="2" t="s">
        <v>267</v>
      </c>
      <c r="CW161" t="s">
        <v>2968</v>
      </c>
      <c r="CZ161" s="7"/>
      <c r="DA161" t="s">
        <v>3054</v>
      </c>
      <c r="DC161" s="7" t="s">
        <v>2274</v>
      </c>
      <c r="DD161" s="2" t="s">
        <v>267</v>
      </c>
      <c r="DE161" s="7"/>
      <c r="DF161" s="2" t="s">
        <v>2970</v>
      </c>
      <c r="DG161" s="7" t="s">
        <v>1760</v>
      </c>
      <c r="DH161" s="2" t="s">
        <v>2970</v>
      </c>
      <c r="DI161" s="7" t="s">
        <v>1265</v>
      </c>
      <c r="DJ161" s="7"/>
      <c r="DK161" s="7" t="s">
        <v>2373</v>
      </c>
      <c r="DL161" s="7" t="s">
        <v>2374</v>
      </c>
      <c r="DM161" s="7" t="s">
        <v>2375</v>
      </c>
      <c r="DN161" s="7" t="s">
        <v>2177</v>
      </c>
      <c r="DO161" s="7"/>
      <c r="DP161" s="7"/>
      <c r="DQ161" s="6" t="s">
        <v>377</v>
      </c>
      <c r="DR161" s="7"/>
      <c r="DS161" s="2" t="s">
        <v>267</v>
      </c>
      <c r="DT161" s="7"/>
      <c r="DU161" s="7"/>
      <c r="DV161" t="s">
        <v>267</v>
      </c>
      <c r="DW161" t="s">
        <v>3180</v>
      </c>
      <c r="DX161" t="s">
        <v>3080</v>
      </c>
    </row>
    <row r="162" spans="1:128" ht="12" customHeight="1" thickBot="1">
      <c r="A162" s="2" t="s">
        <v>269</v>
      </c>
      <c r="B162" s="2" t="s">
        <v>267</v>
      </c>
      <c r="C162" s="2" t="s">
        <v>267</v>
      </c>
      <c r="D162" s="2" t="s">
        <v>904</v>
      </c>
      <c r="E162" s="2"/>
      <c r="F162" s="3" t="s">
        <v>267</v>
      </c>
      <c r="G162" s="2" t="s">
        <v>268</v>
      </c>
      <c r="I162" s="3"/>
      <c r="J162" s="18"/>
      <c r="K162" s="2"/>
      <c r="L162" s="2" t="s">
        <v>1697</v>
      </c>
      <c r="M162" s="2" t="s">
        <v>1698</v>
      </c>
      <c r="N162" s="3">
        <v>34</v>
      </c>
      <c r="O162" s="5">
        <f t="shared" ref="O162:O187" si="5">FLOOR(N162/10,1)*10</f>
        <v>30</v>
      </c>
      <c r="P162">
        <v>21</v>
      </c>
      <c r="Q162" s="3" t="s">
        <v>2888</v>
      </c>
      <c r="R162" s="3" t="s">
        <v>2925</v>
      </c>
      <c r="S162" s="6" t="s">
        <v>270</v>
      </c>
      <c r="U162" s="3" t="s">
        <v>2953</v>
      </c>
      <c r="W162" s="2"/>
      <c r="X162" s="2" t="s">
        <v>267</v>
      </c>
      <c r="Z162" s="2"/>
      <c r="AA162" s="3"/>
      <c r="AB162" s="2"/>
      <c r="AC162" s="5"/>
      <c r="AD162" s="3"/>
      <c r="AE162" s="2"/>
      <c r="AF162" t="s">
        <v>267</v>
      </c>
      <c r="AJ162" s="15"/>
      <c r="AK162" t="s">
        <v>267</v>
      </c>
      <c r="AQ162" t="s">
        <v>2891</v>
      </c>
      <c r="AS162" s="2" t="s">
        <v>2892</v>
      </c>
      <c r="AT162" s="2"/>
      <c r="AV162" s="2" t="s">
        <v>268</v>
      </c>
      <c r="AW162" s="2"/>
      <c r="AY162" s="7"/>
      <c r="AZ162" s="2" t="s">
        <v>2942</v>
      </c>
      <c r="BA162" s="7"/>
      <c r="BB162" s="2" t="s">
        <v>2975</v>
      </c>
      <c r="BC162" s="2" t="s">
        <v>268</v>
      </c>
      <c r="BD162" s="7"/>
      <c r="BE162" s="2"/>
      <c r="BF162" s="2"/>
      <c r="BG162" s="7"/>
      <c r="BH162" s="2" t="s">
        <v>2942</v>
      </c>
      <c r="BI162" s="2" t="s">
        <v>268</v>
      </c>
      <c r="BJ162" s="7"/>
      <c r="BK162" s="6" t="s">
        <v>279</v>
      </c>
      <c r="BL162" t="s">
        <v>3330</v>
      </c>
      <c r="BN162" s="2" t="s">
        <v>2961</v>
      </c>
      <c r="BO162" s="7"/>
      <c r="BP162" t="s">
        <v>1839</v>
      </c>
      <c r="BQ162" s="7"/>
      <c r="BR162" s="2" t="s">
        <v>3072</v>
      </c>
      <c r="BS162" s="7"/>
      <c r="BT162" s="2" t="s">
        <v>2903</v>
      </c>
      <c r="BU162" s="7"/>
      <c r="BV162" s="2" t="s">
        <v>2975</v>
      </c>
      <c r="BW162" s="7"/>
      <c r="BX162" s="7"/>
      <c r="BY162" s="7"/>
      <c r="BZ162" t="s">
        <v>2975</v>
      </c>
      <c r="CA162" s="2" t="s">
        <v>2962</v>
      </c>
      <c r="CB162" s="2" t="s">
        <v>2963</v>
      </c>
      <c r="CC162" s="2" t="s">
        <v>2964</v>
      </c>
      <c r="CD162" s="2" t="s">
        <v>2963</v>
      </c>
      <c r="CE162" t="s">
        <v>2965</v>
      </c>
      <c r="CF162" s="2" t="s">
        <v>267</v>
      </c>
      <c r="CG162" s="7"/>
      <c r="CH162" s="2" t="s">
        <v>1881</v>
      </c>
      <c r="CI162" s="2" t="s">
        <v>268</v>
      </c>
      <c r="CJ162" s="2" t="s">
        <v>267</v>
      </c>
      <c r="CK162" s="2" t="s">
        <v>267</v>
      </c>
      <c r="CM162" s="7"/>
      <c r="CN162" s="7"/>
      <c r="CO162" s="7"/>
      <c r="CP162" s="7" t="s">
        <v>2636</v>
      </c>
      <c r="CQ162" s="2" t="s">
        <v>2998</v>
      </c>
      <c r="CR162" s="7"/>
      <c r="CS162" s="7"/>
      <c r="CV162" s="2"/>
      <c r="CZ162" s="7"/>
      <c r="DC162" s="7"/>
      <c r="DD162" s="2" t="s">
        <v>267</v>
      </c>
      <c r="DE162" s="7"/>
      <c r="DF162" s="2" t="s">
        <v>2992</v>
      </c>
      <c r="DG162" s="7"/>
      <c r="DH162" s="2" t="s">
        <v>2966</v>
      </c>
      <c r="DI162" s="7"/>
      <c r="DJ162" s="7"/>
      <c r="DK162" s="7"/>
      <c r="DL162" s="7"/>
      <c r="DM162" s="7"/>
      <c r="DN162" s="7"/>
      <c r="DO162" s="7"/>
      <c r="DP162" s="7"/>
      <c r="DQ162" s="6" t="s">
        <v>378</v>
      </c>
      <c r="DR162" s="7"/>
      <c r="DS162" s="2" t="s">
        <v>267</v>
      </c>
      <c r="DT162" s="7"/>
      <c r="DU162" s="7"/>
      <c r="DV162" t="s">
        <v>267</v>
      </c>
    </row>
    <row r="163" spans="1:128" ht="12" customHeight="1" thickBot="1">
      <c r="A163" s="2" t="s">
        <v>269</v>
      </c>
      <c r="B163" s="2" t="s">
        <v>267</v>
      </c>
      <c r="C163" s="2" t="s">
        <v>267</v>
      </c>
      <c r="D163" s="2" t="s">
        <v>904</v>
      </c>
      <c r="E163" s="2"/>
      <c r="F163" s="3" t="s">
        <v>267</v>
      </c>
      <c r="G163" s="2" t="s">
        <v>267</v>
      </c>
      <c r="H163" t="s">
        <v>2683</v>
      </c>
      <c r="I163" s="3"/>
      <c r="J163" s="18"/>
      <c r="K163" s="2" t="s">
        <v>3331</v>
      </c>
      <c r="L163" s="2" t="s">
        <v>1697</v>
      </c>
      <c r="M163" s="2" t="s">
        <v>1698</v>
      </c>
      <c r="N163" s="3">
        <v>59</v>
      </c>
      <c r="O163" s="5">
        <f t="shared" si="5"/>
        <v>50</v>
      </c>
      <c r="P163" t="s">
        <v>2870</v>
      </c>
      <c r="Q163" s="3" t="s">
        <v>1701</v>
      </c>
      <c r="R163" s="3" t="s">
        <v>1701</v>
      </c>
      <c r="S163" s="6" t="s">
        <v>270</v>
      </c>
      <c r="U163" s="3" t="s">
        <v>2546</v>
      </c>
      <c r="W163" s="2"/>
      <c r="X163" s="2" t="s">
        <v>267</v>
      </c>
      <c r="Z163" s="2"/>
      <c r="AA163" s="3"/>
      <c r="AB163" s="2"/>
      <c r="AC163" s="5"/>
      <c r="AD163" s="3"/>
      <c r="AE163" s="2"/>
      <c r="AF163" t="s">
        <v>2157</v>
      </c>
      <c r="AG163" t="s">
        <v>3026</v>
      </c>
      <c r="AI163" t="s">
        <v>3332</v>
      </c>
      <c r="AJ163" s="15" t="s">
        <v>3333</v>
      </c>
      <c r="AK163" t="s">
        <v>268</v>
      </c>
      <c r="AL163">
        <v>2016</v>
      </c>
      <c r="AM163">
        <v>17</v>
      </c>
      <c r="AN163" t="s">
        <v>3334</v>
      </c>
      <c r="AO163" t="s">
        <v>2934</v>
      </c>
      <c r="AQ163" t="s">
        <v>2891</v>
      </c>
      <c r="AS163" s="2" t="s">
        <v>2892</v>
      </c>
      <c r="AT163" s="2" t="s">
        <v>267</v>
      </c>
      <c r="AU163" t="s">
        <v>2892</v>
      </c>
      <c r="AV163" s="2" t="s">
        <v>268</v>
      </c>
      <c r="AW163" s="2"/>
      <c r="AY163" s="7"/>
      <c r="AZ163" s="2" t="s">
        <v>2958</v>
      </c>
      <c r="BA163" s="7" t="s">
        <v>2754</v>
      </c>
      <c r="BB163" s="2" t="s">
        <v>2986</v>
      </c>
      <c r="BC163" s="2" t="s">
        <v>267</v>
      </c>
      <c r="BD163" s="7"/>
      <c r="BE163" s="2"/>
      <c r="BF163" s="2"/>
      <c r="BG163" s="7"/>
      <c r="BH163" s="2" t="s">
        <v>1839</v>
      </c>
      <c r="BI163" s="2" t="s">
        <v>267</v>
      </c>
      <c r="BJ163" s="7"/>
      <c r="BK163" s="6" t="s">
        <v>280</v>
      </c>
      <c r="BN163" s="2" t="s">
        <v>3016</v>
      </c>
      <c r="BO163" s="7" t="s">
        <v>2614</v>
      </c>
      <c r="BP163" t="s">
        <v>1839</v>
      </c>
      <c r="BQ163" s="7"/>
      <c r="BR163" s="2" t="s">
        <v>2918</v>
      </c>
      <c r="BS163" s="36" t="s">
        <v>2710</v>
      </c>
      <c r="BT163" s="2" t="s">
        <v>1839</v>
      </c>
      <c r="BU163" s="7"/>
      <c r="BV163" s="2" t="s">
        <v>2958</v>
      </c>
      <c r="BW163" s="7" t="s">
        <v>2645</v>
      </c>
      <c r="BX163" s="7" t="s">
        <v>2804</v>
      </c>
      <c r="BY163" s="7" t="s">
        <v>2768</v>
      </c>
      <c r="BZ163" t="s">
        <v>2986</v>
      </c>
      <c r="CA163" s="2" t="s">
        <v>2976</v>
      </c>
      <c r="CB163" s="2" t="s">
        <v>2963</v>
      </c>
      <c r="CC163" s="2" t="s">
        <v>2963</v>
      </c>
      <c r="CD163" s="2" t="s">
        <v>2964</v>
      </c>
      <c r="CE163" t="s">
        <v>2963</v>
      </c>
      <c r="CF163" s="2" t="s">
        <v>267</v>
      </c>
      <c r="CG163" s="36" t="s">
        <v>2522</v>
      </c>
      <c r="CH163" s="2" t="s">
        <v>1881</v>
      </c>
      <c r="CI163" s="2" t="s">
        <v>268</v>
      </c>
      <c r="CJ163" s="2" t="s">
        <v>268</v>
      </c>
      <c r="CK163" s="2" t="s">
        <v>268</v>
      </c>
      <c r="CM163" s="36" t="s">
        <v>2733</v>
      </c>
      <c r="CN163" s="36" t="s">
        <v>2716</v>
      </c>
      <c r="CO163" s="7"/>
      <c r="CP163" s="7" t="s">
        <v>2651</v>
      </c>
      <c r="CQ163" s="2" t="s">
        <v>2966</v>
      </c>
      <c r="CR163" s="36" t="s">
        <v>2127</v>
      </c>
      <c r="CS163" s="7"/>
      <c r="CT163" t="s">
        <v>276</v>
      </c>
      <c r="CU163" t="s">
        <v>3335</v>
      </c>
      <c r="CV163" s="2" t="s">
        <v>268</v>
      </c>
      <c r="CW163" t="s">
        <v>3032</v>
      </c>
      <c r="CX163" t="s">
        <v>268</v>
      </c>
      <c r="CY163" t="s">
        <v>3336</v>
      </c>
      <c r="CZ163" s="36" t="s">
        <v>802</v>
      </c>
      <c r="DA163" t="s">
        <v>3054</v>
      </c>
      <c r="DC163" s="7" t="s">
        <v>2293</v>
      </c>
      <c r="DD163" s="2" t="s">
        <v>268</v>
      </c>
      <c r="DE163" s="7"/>
      <c r="DF163" s="2" t="s">
        <v>268</v>
      </c>
      <c r="DG163" s="7"/>
      <c r="DH163" s="2" t="s">
        <v>268</v>
      </c>
      <c r="DI163" s="7"/>
      <c r="DJ163" s="7" t="s">
        <v>2372</v>
      </c>
      <c r="DK163" s="7" t="s">
        <v>2390</v>
      </c>
      <c r="DL163" s="7" t="s">
        <v>2391</v>
      </c>
      <c r="DM163" s="36" t="s">
        <v>2392</v>
      </c>
      <c r="DN163" s="7" t="s">
        <v>2197</v>
      </c>
      <c r="DO163" s="36" t="s">
        <v>2067</v>
      </c>
      <c r="DP163" s="36" t="s">
        <v>2027</v>
      </c>
      <c r="DQ163" s="6" t="s">
        <v>282</v>
      </c>
      <c r="DR163" s="7"/>
      <c r="DS163" s="2" t="s">
        <v>267</v>
      </c>
      <c r="DT163" s="7"/>
      <c r="DU163" s="7" t="s">
        <v>1326</v>
      </c>
      <c r="DV163" t="s">
        <v>267</v>
      </c>
    </row>
    <row r="164" spans="1:128" ht="12" customHeight="1" thickBot="1">
      <c r="A164" s="2" t="s">
        <v>266</v>
      </c>
      <c r="B164" s="2" t="s">
        <v>267</v>
      </c>
      <c r="C164" s="2" t="s">
        <v>267</v>
      </c>
      <c r="D164" s="2" t="s">
        <v>904</v>
      </c>
      <c r="E164" s="2"/>
      <c r="F164" s="3" t="s">
        <v>267</v>
      </c>
      <c r="G164" s="2" t="s">
        <v>268</v>
      </c>
      <c r="I164" s="3"/>
      <c r="J164" s="18"/>
      <c r="K164" s="2"/>
      <c r="L164" s="2" t="s">
        <v>1697</v>
      </c>
      <c r="M164" s="2" t="s">
        <v>1698</v>
      </c>
      <c r="N164" s="3">
        <v>35</v>
      </c>
      <c r="O164" s="5">
        <f t="shared" si="5"/>
        <v>30</v>
      </c>
      <c r="Q164" s="3" t="s">
        <v>1701</v>
      </c>
      <c r="R164" s="3"/>
      <c r="S164" s="6" t="s">
        <v>270</v>
      </c>
      <c r="U164" s="3" t="s">
        <v>2546</v>
      </c>
      <c r="W164" s="2"/>
      <c r="X164" s="2" t="s">
        <v>268</v>
      </c>
      <c r="Z164" s="2" t="s">
        <v>268</v>
      </c>
      <c r="AA164" s="3">
        <v>2</v>
      </c>
      <c r="AB164" s="2" t="s">
        <v>267</v>
      </c>
      <c r="AC164" s="32" t="s">
        <v>3337</v>
      </c>
      <c r="AD164" s="3" t="s">
        <v>2979</v>
      </c>
      <c r="AE164" s="2"/>
      <c r="AF164" t="s">
        <v>267</v>
      </c>
      <c r="AJ164" s="15"/>
      <c r="AK164" t="s">
        <v>267</v>
      </c>
      <c r="AQ164" t="s">
        <v>3338</v>
      </c>
      <c r="AS164" s="2" t="s">
        <v>2910</v>
      </c>
      <c r="AT164" s="2"/>
      <c r="AV164" s="2" t="s">
        <v>2160</v>
      </c>
      <c r="AW164" s="2" t="s">
        <v>2986</v>
      </c>
      <c r="AX164" t="s">
        <v>267</v>
      </c>
      <c r="AY164" s="7"/>
      <c r="AZ164" s="2" t="s">
        <v>2942</v>
      </c>
      <c r="BA164" s="7" t="s">
        <v>2764</v>
      </c>
      <c r="BB164" s="2" t="s">
        <v>2975</v>
      </c>
      <c r="BC164" s="2" t="s">
        <v>268</v>
      </c>
      <c r="BD164" s="7" t="s">
        <v>2221</v>
      </c>
      <c r="BE164" s="2" t="s">
        <v>2893</v>
      </c>
      <c r="BF164" s="2" t="s">
        <v>267</v>
      </c>
      <c r="BG164" s="7"/>
      <c r="BH164" s="2" t="s">
        <v>1839</v>
      </c>
      <c r="BI164" s="2" t="s">
        <v>268</v>
      </c>
      <c r="BJ164" s="7" t="s">
        <v>2342</v>
      </c>
      <c r="BK164" s="6" t="s">
        <v>280</v>
      </c>
      <c r="BN164" s="2" t="s">
        <v>2961</v>
      </c>
      <c r="BO164" s="7" t="s">
        <v>2628</v>
      </c>
      <c r="BP164" t="s">
        <v>2917</v>
      </c>
      <c r="BQ164" s="7" t="s">
        <v>1559</v>
      </c>
      <c r="BR164" s="2" t="s">
        <v>2904</v>
      </c>
      <c r="BS164" s="7"/>
      <c r="BT164" s="2" t="s">
        <v>2903</v>
      </c>
      <c r="BU164" s="7"/>
      <c r="BV164" s="2" t="s">
        <v>2942</v>
      </c>
      <c r="BW164" s="7" t="s">
        <v>2659</v>
      </c>
      <c r="BX164" s="7" t="s">
        <v>268</v>
      </c>
      <c r="BY164" s="7" t="s">
        <v>2778</v>
      </c>
      <c r="BZ164" t="s">
        <v>2942</v>
      </c>
      <c r="CA164" s="2" t="s">
        <v>2962</v>
      </c>
      <c r="CB164" s="2" t="s">
        <v>2965</v>
      </c>
      <c r="CC164" s="2" t="s">
        <v>2965</v>
      </c>
      <c r="CD164" s="2" t="s">
        <v>2965</v>
      </c>
      <c r="CE164" t="s">
        <v>2965</v>
      </c>
      <c r="CF164" s="2" t="s">
        <v>267</v>
      </c>
      <c r="CG164" s="7" t="s">
        <v>2538</v>
      </c>
      <c r="CH164" s="2" t="s">
        <v>267</v>
      </c>
      <c r="CI164" s="2" t="s">
        <v>267</v>
      </c>
      <c r="CJ164" s="2" t="s">
        <v>267</v>
      </c>
      <c r="CK164" s="2" t="s">
        <v>268</v>
      </c>
      <c r="CM164" s="36" t="s">
        <v>2742</v>
      </c>
      <c r="CN164" s="36" t="s">
        <v>2725</v>
      </c>
      <c r="CO164" s="36" t="s">
        <v>1287</v>
      </c>
      <c r="CP164" s="7" t="s">
        <v>2665</v>
      </c>
      <c r="CQ164" s="2" t="s">
        <v>2970</v>
      </c>
      <c r="CR164" s="7" t="s">
        <v>2148</v>
      </c>
      <c r="CS164" s="7"/>
      <c r="CV164" s="2"/>
      <c r="CZ164" s="7"/>
      <c r="DC164" s="7" t="s">
        <v>2314</v>
      </c>
      <c r="DD164" s="2" t="s">
        <v>268</v>
      </c>
      <c r="DE164" s="7"/>
      <c r="DF164" s="2" t="s">
        <v>2970</v>
      </c>
      <c r="DG164" s="7" t="s">
        <v>1783</v>
      </c>
      <c r="DH164" s="2" t="s">
        <v>2970</v>
      </c>
      <c r="DI164" s="7"/>
      <c r="DJ164" s="7" t="s">
        <v>2389</v>
      </c>
      <c r="DK164" s="36" t="s">
        <v>2408</v>
      </c>
      <c r="DL164" s="36" t="s">
        <v>2409</v>
      </c>
      <c r="DM164" s="36" t="s">
        <v>2410</v>
      </c>
      <c r="DN164" s="36" t="s">
        <v>2217</v>
      </c>
      <c r="DO164" s="7"/>
      <c r="DP164" s="7"/>
      <c r="DQ164" s="6" t="s">
        <v>379</v>
      </c>
      <c r="DR164" s="7"/>
      <c r="DS164" s="2" t="s">
        <v>267</v>
      </c>
      <c r="DT164" s="7"/>
      <c r="DU164" s="36" t="s">
        <v>1354</v>
      </c>
      <c r="DV164" t="s">
        <v>267</v>
      </c>
      <c r="DW164" t="s">
        <v>2995</v>
      </c>
    </row>
    <row r="165" spans="1:128" ht="12" customHeight="1" thickBot="1">
      <c r="A165" s="2" t="s">
        <v>269</v>
      </c>
      <c r="B165" s="2" t="s">
        <v>267</v>
      </c>
      <c r="C165" s="2" t="s">
        <v>267</v>
      </c>
      <c r="D165" s="2" t="s">
        <v>904</v>
      </c>
      <c r="E165" s="2"/>
      <c r="F165" s="3" t="s">
        <v>268</v>
      </c>
      <c r="G165" s="2" t="s">
        <v>267</v>
      </c>
      <c r="H165" t="s">
        <v>627</v>
      </c>
      <c r="I165" s="3">
        <v>2007</v>
      </c>
      <c r="J165" s="18"/>
      <c r="K165" s="2" t="s">
        <v>3339</v>
      </c>
      <c r="L165" s="2" t="s">
        <v>906</v>
      </c>
      <c r="M165" s="2" t="s">
        <v>1698</v>
      </c>
      <c r="N165" s="3">
        <v>57</v>
      </c>
      <c r="O165" s="5">
        <f t="shared" si="5"/>
        <v>50</v>
      </c>
      <c r="P165">
        <v>49</v>
      </c>
      <c r="Q165" s="3" t="s">
        <v>2543</v>
      </c>
      <c r="R165" s="3" t="s">
        <v>1701</v>
      </c>
      <c r="S165" s="6" t="s">
        <v>270</v>
      </c>
      <c r="U165" s="3" t="s">
        <v>3013</v>
      </c>
      <c r="W165" s="2" t="s">
        <v>268</v>
      </c>
      <c r="X165" s="2"/>
      <c r="Z165" s="2"/>
      <c r="AA165" s="3">
        <v>2</v>
      </c>
      <c r="AB165" s="2" t="s">
        <v>268</v>
      </c>
      <c r="AC165" s="5"/>
      <c r="AD165" s="3" t="s">
        <v>2898</v>
      </c>
      <c r="AE165" s="2" t="s">
        <v>2898</v>
      </c>
      <c r="AF165" t="s">
        <v>2157</v>
      </c>
      <c r="AG165" t="s">
        <v>3340</v>
      </c>
      <c r="AI165" t="s">
        <v>3341</v>
      </c>
      <c r="AJ165" s="34" t="s">
        <v>3342</v>
      </c>
      <c r="AK165" t="s">
        <v>267</v>
      </c>
      <c r="AQ165" t="s">
        <v>2891</v>
      </c>
      <c r="AS165" s="2" t="s">
        <v>2935</v>
      </c>
      <c r="AT165" s="2"/>
      <c r="AV165" s="2" t="s">
        <v>2911</v>
      </c>
      <c r="AW165" s="2" t="s">
        <v>2975</v>
      </c>
      <c r="AX165" t="s">
        <v>267</v>
      </c>
      <c r="AY165" s="7"/>
      <c r="AZ165" s="2" t="s">
        <v>1839</v>
      </c>
      <c r="BA165" s="7"/>
      <c r="BB165" s="2" t="s">
        <v>1839</v>
      </c>
      <c r="BC165" s="2" t="s">
        <v>267</v>
      </c>
      <c r="BD165" s="7"/>
      <c r="BE165" s="2"/>
      <c r="BF165" s="2"/>
      <c r="BG165" s="7"/>
      <c r="BH165" s="2" t="s">
        <v>1839</v>
      </c>
      <c r="BI165" s="2" t="s">
        <v>268</v>
      </c>
      <c r="BJ165" s="7"/>
      <c r="BK165" s="6" t="s">
        <v>281</v>
      </c>
      <c r="BN165" s="2" t="s">
        <v>3016</v>
      </c>
      <c r="BO165" s="7"/>
      <c r="BP165" t="s">
        <v>2917</v>
      </c>
      <c r="BQ165" s="7" t="s">
        <v>1583</v>
      </c>
      <c r="BR165" s="2" t="s">
        <v>2918</v>
      </c>
      <c r="BS165" s="7" t="s">
        <v>2720</v>
      </c>
      <c r="BT165" s="2" t="s">
        <v>1839</v>
      </c>
      <c r="BU165" s="7"/>
      <c r="BV165" s="2" t="s">
        <v>2975</v>
      </c>
      <c r="BW165" s="7" t="s">
        <v>2672</v>
      </c>
      <c r="BX165" s="7" t="s">
        <v>267</v>
      </c>
      <c r="BY165" s="7" t="s">
        <v>2787</v>
      </c>
      <c r="BZ165" t="s">
        <v>2975</v>
      </c>
      <c r="CA165" s="2" t="s">
        <v>2994</v>
      </c>
      <c r="CB165" s="2" t="s">
        <v>2991</v>
      </c>
      <c r="CC165" s="2" t="s">
        <v>2991</v>
      </c>
      <c r="CD165" s="2" t="s">
        <v>2963</v>
      </c>
      <c r="CE165" t="s">
        <v>2963</v>
      </c>
      <c r="CF165" s="2" t="s">
        <v>267</v>
      </c>
      <c r="CG165" s="7" t="s">
        <v>2555</v>
      </c>
      <c r="CH165" s="2" t="s">
        <v>1881</v>
      </c>
      <c r="CI165" s="2" t="s">
        <v>268</v>
      </c>
      <c r="CJ165" s="2" t="s">
        <v>268</v>
      </c>
      <c r="CK165" s="2" t="s">
        <v>268</v>
      </c>
      <c r="CM165" s="7" t="s">
        <v>2751</v>
      </c>
      <c r="CN165" s="7" t="s">
        <v>2734</v>
      </c>
      <c r="CO165" s="7"/>
      <c r="CP165" s="7" t="s">
        <v>2678</v>
      </c>
      <c r="CQ165" s="2" t="s">
        <v>2998</v>
      </c>
      <c r="CR165" s="7"/>
      <c r="CS165" s="7" t="s">
        <v>1073</v>
      </c>
      <c r="CT165" t="s">
        <v>2967</v>
      </c>
      <c r="CV165" s="2" t="s">
        <v>268</v>
      </c>
      <c r="CW165" t="s">
        <v>2968</v>
      </c>
      <c r="CY165" t="s">
        <v>3343</v>
      </c>
      <c r="CZ165" s="7" t="s">
        <v>832</v>
      </c>
      <c r="DA165" t="s">
        <v>3138</v>
      </c>
      <c r="DC165" s="7" t="s">
        <v>2333</v>
      </c>
      <c r="DD165" s="2" t="s">
        <v>268</v>
      </c>
      <c r="DE165" s="7"/>
      <c r="DF165" s="2" t="s">
        <v>2966</v>
      </c>
      <c r="DG165" s="7" t="s">
        <v>1803</v>
      </c>
      <c r="DH165" s="2" t="s">
        <v>2966</v>
      </c>
      <c r="DI165" s="7" t="s">
        <v>1292</v>
      </c>
      <c r="DJ165" s="7" t="s">
        <v>2407</v>
      </c>
      <c r="DK165" s="36" t="s">
        <v>2425</v>
      </c>
      <c r="DL165" s="7" t="s">
        <v>2426</v>
      </c>
      <c r="DM165" s="7" t="s">
        <v>2427</v>
      </c>
      <c r="DN165" s="7" t="s">
        <v>2238</v>
      </c>
      <c r="DO165" s="36" t="s">
        <v>2089</v>
      </c>
      <c r="DP165" s="7" t="s">
        <v>2048</v>
      </c>
      <c r="DQ165" s="6" t="s">
        <v>380</v>
      </c>
      <c r="DR165" s="7" t="s">
        <v>656</v>
      </c>
      <c r="DS165" s="2" t="s">
        <v>267</v>
      </c>
      <c r="DT165" s="7"/>
      <c r="DU165" s="7" t="s">
        <v>1381</v>
      </c>
      <c r="DV165" t="s">
        <v>267</v>
      </c>
      <c r="DX165" t="s">
        <v>3080</v>
      </c>
    </row>
    <row r="166" spans="1:128" ht="12" customHeight="1" thickBot="1">
      <c r="A166" s="2" t="s">
        <v>269</v>
      </c>
      <c r="B166" s="2" t="s">
        <v>267</v>
      </c>
      <c r="C166" s="2" t="s">
        <v>267</v>
      </c>
      <c r="D166" s="2" t="s">
        <v>904</v>
      </c>
      <c r="E166" s="2"/>
      <c r="F166" s="3" t="s">
        <v>267</v>
      </c>
      <c r="G166" s="2" t="s">
        <v>268</v>
      </c>
      <c r="I166" s="3"/>
      <c r="J166" s="18"/>
      <c r="K166" s="2"/>
      <c r="L166" s="2" t="s">
        <v>2949</v>
      </c>
      <c r="M166" s="2" t="s">
        <v>1698</v>
      </c>
      <c r="N166" s="3">
        <v>38</v>
      </c>
      <c r="O166" s="5">
        <f t="shared" si="5"/>
        <v>30</v>
      </c>
      <c r="P166" t="s">
        <v>3344</v>
      </c>
      <c r="Q166" s="3" t="s">
        <v>2888</v>
      </c>
      <c r="R166" s="3" t="s">
        <v>2888</v>
      </c>
      <c r="S166" s="6" t="s">
        <v>270</v>
      </c>
      <c r="U166" s="3" t="s">
        <v>2546</v>
      </c>
      <c r="W166" s="2"/>
      <c r="X166" s="2" t="s">
        <v>267</v>
      </c>
      <c r="Z166" s="2"/>
      <c r="AA166" s="3"/>
      <c r="AB166" s="2"/>
      <c r="AC166" s="5"/>
      <c r="AD166" s="3"/>
      <c r="AE166" s="2"/>
      <c r="AF166" t="s">
        <v>267</v>
      </c>
      <c r="AJ166" s="15"/>
      <c r="AK166" t="s">
        <v>268</v>
      </c>
      <c r="AL166">
        <v>2014</v>
      </c>
      <c r="AM166">
        <v>9.5</v>
      </c>
      <c r="AN166" t="s">
        <v>3345</v>
      </c>
      <c r="AO166" t="s">
        <v>2934</v>
      </c>
      <c r="AQ166" t="s">
        <v>3346</v>
      </c>
      <c r="AS166" s="2" t="s">
        <v>2892</v>
      </c>
      <c r="AT166" s="2" t="s">
        <v>267</v>
      </c>
      <c r="AU166" t="s">
        <v>2892</v>
      </c>
      <c r="AV166" s="2" t="s">
        <v>268</v>
      </c>
      <c r="AW166" s="2"/>
      <c r="AY166" s="7"/>
      <c r="AZ166" s="2" t="s">
        <v>2986</v>
      </c>
      <c r="BA166" s="7" t="s">
        <v>2773</v>
      </c>
      <c r="BB166" s="2" t="s">
        <v>2986</v>
      </c>
      <c r="BC166" s="2" t="s">
        <v>268</v>
      </c>
      <c r="BD166" s="7" t="s">
        <v>2242</v>
      </c>
      <c r="BE166" s="2"/>
      <c r="BF166" s="2"/>
      <c r="BG166" s="7"/>
      <c r="BH166" s="2" t="s">
        <v>2942</v>
      </c>
      <c r="BI166" s="2" t="s">
        <v>268</v>
      </c>
      <c r="BJ166" s="7" t="s">
        <v>2361</v>
      </c>
      <c r="BK166" s="6" t="s">
        <v>336</v>
      </c>
      <c r="BL166" s="33" t="s">
        <v>3347</v>
      </c>
      <c r="BN166" s="2" t="s">
        <v>2961</v>
      </c>
      <c r="BO166" s="7" t="s">
        <v>2643</v>
      </c>
      <c r="BP166" t="s">
        <v>2903</v>
      </c>
      <c r="BQ166" s="7" t="s">
        <v>1608</v>
      </c>
      <c r="BR166" s="2" t="s">
        <v>2918</v>
      </c>
      <c r="BS166" s="7" t="s">
        <v>2729</v>
      </c>
      <c r="BT166" s="2" t="s">
        <v>1839</v>
      </c>
      <c r="BU166" s="7"/>
      <c r="BV166" s="2" t="s">
        <v>2958</v>
      </c>
      <c r="BW166" s="7" t="s">
        <v>2688</v>
      </c>
      <c r="BX166" s="7" t="s">
        <v>268</v>
      </c>
      <c r="BY166" s="7" t="s">
        <v>2796</v>
      </c>
      <c r="BZ166" t="s">
        <v>1839</v>
      </c>
      <c r="CA166" s="2" t="s">
        <v>2962</v>
      </c>
      <c r="CB166" s="2" t="s">
        <v>2963</v>
      </c>
      <c r="CC166" s="2" t="s">
        <v>2964</v>
      </c>
      <c r="CD166" s="2" t="s">
        <v>2964</v>
      </c>
      <c r="CE166" t="s">
        <v>2965</v>
      </c>
      <c r="CF166" s="2" t="s">
        <v>267</v>
      </c>
      <c r="CG166" s="36" t="s">
        <v>2571</v>
      </c>
      <c r="CH166" s="2" t="s">
        <v>268</v>
      </c>
      <c r="CI166" s="2"/>
      <c r="CJ166" s="2" t="s">
        <v>268</v>
      </c>
      <c r="CK166" s="2" t="s">
        <v>268</v>
      </c>
      <c r="CM166" s="7" t="s">
        <v>2761</v>
      </c>
      <c r="CN166" s="36" t="s">
        <v>2743</v>
      </c>
      <c r="CO166" s="7"/>
      <c r="CP166" s="7" t="s">
        <v>2693</v>
      </c>
      <c r="CQ166" s="2" t="s">
        <v>2966</v>
      </c>
      <c r="CR166" s="36" t="s">
        <v>2172</v>
      </c>
      <c r="CS166" s="7"/>
      <c r="CV166" s="2"/>
      <c r="CZ166" s="7"/>
      <c r="DC166" s="36" t="s">
        <v>2353</v>
      </c>
      <c r="DD166" s="2" t="s">
        <v>268</v>
      </c>
      <c r="DE166" s="7"/>
      <c r="DF166" s="2"/>
      <c r="DG166" s="7" t="s">
        <v>1824</v>
      </c>
      <c r="DH166" s="2"/>
      <c r="DI166" s="36" t="s">
        <v>1318</v>
      </c>
      <c r="DJ166" s="7" t="s">
        <v>2424</v>
      </c>
      <c r="DK166" s="36" t="s">
        <v>2443</v>
      </c>
      <c r="DL166" s="36" t="s">
        <v>2444</v>
      </c>
      <c r="DM166" s="36" t="s">
        <v>2445</v>
      </c>
      <c r="DN166" s="7" t="s">
        <v>2258</v>
      </c>
      <c r="DO166" s="7" t="s">
        <v>2112</v>
      </c>
      <c r="DP166" s="36" t="s">
        <v>2068</v>
      </c>
      <c r="DQ166" s="6" t="s">
        <v>381</v>
      </c>
      <c r="DR166" s="7"/>
      <c r="DS166" s="2" t="s">
        <v>267</v>
      </c>
      <c r="DT166" s="7"/>
      <c r="DU166" s="7" t="s">
        <v>1407</v>
      </c>
      <c r="DV166" t="s">
        <v>267</v>
      </c>
    </row>
    <row r="167" spans="1:128" ht="12" customHeight="1" thickBot="1">
      <c r="A167" s="2" t="s">
        <v>266</v>
      </c>
      <c r="B167" s="2" t="s">
        <v>267</v>
      </c>
      <c r="C167" s="2" t="s">
        <v>267</v>
      </c>
      <c r="D167" s="2" t="s">
        <v>904</v>
      </c>
      <c r="E167" s="2"/>
      <c r="F167" s="3" t="s">
        <v>267</v>
      </c>
      <c r="G167" s="2" t="s">
        <v>268</v>
      </c>
      <c r="I167" s="3"/>
      <c r="J167" s="18"/>
      <c r="K167" s="2"/>
      <c r="L167" s="2" t="s">
        <v>906</v>
      </c>
      <c r="M167" s="2" t="s">
        <v>1698</v>
      </c>
      <c r="N167" s="3">
        <v>35</v>
      </c>
      <c r="O167" s="5">
        <f t="shared" si="5"/>
        <v>30</v>
      </c>
      <c r="Q167" s="3" t="s">
        <v>2543</v>
      </c>
      <c r="R167" s="3"/>
      <c r="S167" s="6" t="s">
        <v>270</v>
      </c>
      <c r="U167" s="3" t="s">
        <v>2546</v>
      </c>
      <c r="W167" s="2"/>
      <c r="X167" s="2" t="s">
        <v>267</v>
      </c>
      <c r="Z167" s="2"/>
      <c r="AA167" s="3"/>
      <c r="AB167" s="2"/>
      <c r="AC167" s="5"/>
      <c r="AD167" s="3"/>
      <c r="AE167" s="2"/>
      <c r="AF167" t="s">
        <v>2157</v>
      </c>
      <c r="AG167" t="s">
        <v>3055</v>
      </c>
      <c r="AI167" t="s">
        <v>3348</v>
      </c>
      <c r="AJ167" s="30">
        <v>168</v>
      </c>
      <c r="AK167" t="s">
        <v>267</v>
      </c>
      <c r="AQ167" t="s">
        <v>2891</v>
      </c>
      <c r="AS167" s="2" t="s">
        <v>2159</v>
      </c>
      <c r="AT167" s="2"/>
      <c r="AV167" s="2" t="s">
        <v>2911</v>
      </c>
      <c r="AW167" s="2" t="s">
        <v>2986</v>
      </c>
      <c r="AX167" t="s">
        <v>268</v>
      </c>
      <c r="AY167" s="7" t="s">
        <v>1327</v>
      </c>
      <c r="AZ167" s="2" t="s">
        <v>2893</v>
      </c>
      <c r="BA167" s="7" t="s">
        <v>2783</v>
      </c>
      <c r="BB167" s="2" t="s">
        <v>2942</v>
      </c>
      <c r="BC167" s="2" t="s">
        <v>268</v>
      </c>
      <c r="BD167" s="7" t="s">
        <v>2262</v>
      </c>
      <c r="BE167" s="2"/>
      <c r="BF167" s="2"/>
      <c r="BG167" s="7"/>
      <c r="BH167" s="2" t="s">
        <v>2942</v>
      </c>
      <c r="BI167" s="2" t="s">
        <v>268</v>
      </c>
      <c r="BJ167" s="7" t="s">
        <v>2378</v>
      </c>
      <c r="BK167" s="6" t="s">
        <v>279</v>
      </c>
      <c r="BL167" t="s">
        <v>3349</v>
      </c>
      <c r="BN167" s="2" t="s">
        <v>2940</v>
      </c>
      <c r="BO167" s="7" t="s">
        <v>2657</v>
      </c>
      <c r="BP167" t="s">
        <v>2917</v>
      </c>
      <c r="BQ167" s="7" t="s">
        <v>1630</v>
      </c>
      <c r="BR167" s="2" t="s">
        <v>2918</v>
      </c>
      <c r="BS167" s="7" t="s">
        <v>2738</v>
      </c>
      <c r="BT167" s="2" t="s">
        <v>2917</v>
      </c>
      <c r="BU167" s="7" t="s">
        <v>2032</v>
      </c>
      <c r="BV167" s="2" t="s">
        <v>2986</v>
      </c>
      <c r="BW167" s="7" t="s">
        <v>2700</v>
      </c>
      <c r="BX167" s="7" t="s">
        <v>268</v>
      </c>
      <c r="BY167" s="7" t="s">
        <v>2805</v>
      </c>
      <c r="BZ167" t="s">
        <v>2942</v>
      </c>
      <c r="CA167" s="2" t="s">
        <v>2962</v>
      </c>
      <c r="CB167" s="2" t="s">
        <v>2964</v>
      </c>
      <c r="CC167" s="2" t="s">
        <v>2964</v>
      </c>
      <c r="CD167" s="2" t="s">
        <v>2965</v>
      </c>
      <c r="CE167" t="s">
        <v>2965</v>
      </c>
      <c r="CF167" s="2" t="s">
        <v>267</v>
      </c>
      <c r="CG167" s="7" t="s">
        <v>2587</v>
      </c>
      <c r="CH167" s="2" t="s">
        <v>268</v>
      </c>
      <c r="CI167" s="2"/>
      <c r="CJ167" s="2" t="s">
        <v>268</v>
      </c>
      <c r="CK167" s="2" t="s">
        <v>268</v>
      </c>
      <c r="CM167" s="7" t="s">
        <v>2770</v>
      </c>
      <c r="CN167" s="7" t="s">
        <v>2752</v>
      </c>
      <c r="CO167" s="7"/>
      <c r="CP167" s="7" t="s">
        <v>2705</v>
      </c>
      <c r="CQ167" s="2" t="s">
        <v>2966</v>
      </c>
      <c r="CR167" s="7" t="s">
        <v>2191</v>
      </c>
      <c r="CS167" s="7"/>
      <c r="CV167" s="2"/>
      <c r="CZ167" s="7"/>
      <c r="DC167" s="7" t="s">
        <v>2371</v>
      </c>
      <c r="DD167" s="2" t="s">
        <v>268</v>
      </c>
      <c r="DE167" s="7"/>
      <c r="DF167" s="2" t="s">
        <v>2970</v>
      </c>
      <c r="DG167" s="7" t="s">
        <v>1847</v>
      </c>
      <c r="DH167" s="2" t="s">
        <v>268</v>
      </c>
      <c r="DI167" s="7"/>
      <c r="DJ167" s="7" t="s">
        <v>2442</v>
      </c>
      <c r="DK167" s="7" t="s">
        <v>2460</v>
      </c>
      <c r="DL167" s="7" t="s">
        <v>2461</v>
      </c>
      <c r="DM167" s="7" t="s">
        <v>2462</v>
      </c>
      <c r="DN167" s="7" t="s">
        <v>2278</v>
      </c>
      <c r="DO167" s="7" t="s">
        <v>2134</v>
      </c>
      <c r="DP167" s="7" t="s">
        <v>2090</v>
      </c>
      <c r="DQ167" s="6" t="s">
        <v>321</v>
      </c>
      <c r="DR167" s="7"/>
      <c r="DS167" s="2" t="s">
        <v>268</v>
      </c>
      <c r="DT167" s="7" t="s">
        <v>557</v>
      </c>
      <c r="DU167" s="7"/>
      <c r="DV167" t="s">
        <v>267</v>
      </c>
    </row>
    <row r="168" spans="1:128" ht="12" customHeight="1" thickBot="1">
      <c r="A168" s="2" t="s">
        <v>266</v>
      </c>
      <c r="B168" s="2" t="s">
        <v>267</v>
      </c>
      <c r="C168" s="2" t="s">
        <v>267</v>
      </c>
      <c r="D168" s="2" t="s">
        <v>3026</v>
      </c>
      <c r="E168" s="2"/>
      <c r="F168" s="3" t="s">
        <v>267</v>
      </c>
      <c r="G168" s="2" t="s">
        <v>268</v>
      </c>
      <c r="I168" s="3"/>
      <c r="J168" s="19">
        <v>2013</v>
      </c>
      <c r="K168" s="2"/>
      <c r="L168" s="2" t="s">
        <v>906</v>
      </c>
      <c r="M168" s="2" t="s">
        <v>2894</v>
      </c>
      <c r="N168" s="3">
        <v>60</v>
      </c>
      <c r="O168" s="5">
        <f t="shared" si="5"/>
        <v>60</v>
      </c>
      <c r="Q168" s="3" t="s">
        <v>2543</v>
      </c>
      <c r="R168" s="3"/>
      <c r="S168" s="6" t="s">
        <v>270</v>
      </c>
      <c r="U168" s="3" t="s">
        <v>2546</v>
      </c>
      <c r="W168" s="2"/>
      <c r="X168" s="2" t="s">
        <v>267</v>
      </c>
      <c r="Z168" s="2"/>
      <c r="AA168" s="3"/>
      <c r="AB168" s="2"/>
      <c r="AC168" s="5"/>
      <c r="AD168" s="3"/>
      <c r="AE168" s="2"/>
      <c r="AF168" t="s">
        <v>2157</v>
      </c>
      <c r="AG168" t="s">
        <v>3350</v>
      </c>
      <c r="AI168" t="s">
        <v>3351</v>
      </c>
      <c r="AJ168" s="30">
        <v>25</v>
      </c>
      <c r="AK168" t="s">
        <v>267</v>
      </c>
      <c r="AQ168" t="s">
        <v>3352</v>
      </c>
      <c r="AS168" s="2" t="s">
        <v>2892</v>
      </c>
      <c r="AT168" s="2"/>
      <c r="AV168" s="2" t="s">
        <v>2911</v>
      </c>
      <c r="AW168" s="2" t="s">
        <v>2986</v>
      </c>
      <c r="AX168" t="s">
        <v>268</v>
      </c>
      <c r="AY168" s="7" t="s">
        <v>1355</v>
      </c>
      <c r="AZ168" s="2" t="s">
        <v>2986</v>
      </c>
      <c r="BA168" s="7" t="s">
        <v>2791</v>
      </c>
      <c r="BB168" s="2" t="s">
        <v>2986</v>
      </c>
      <c r="BC168" s="2" t="s">
        <v>268</v>
      </c>
      <c r="BD168" s="7" t="s">
        <v>2281</v>
      </c>
      <c r="BE168" s="2"/>
      <c r="BF168" s="2"/>
      <c r="BG168" s="7"/>
      <c r="BH168" s="2" t="s">
        <v>2975</v>
      </c>
      <c r="BI168" s="2" t="s">
        <v>268</v>
      </c>
      <c r="BJ168" s="7" t="s">
        <v>2396</v>
      </c>
      <c r="BK168" s="6" t="s">
        <v>336</v>
      </c>
      <c r="BL168" t="s">
        <v>3353</v>
      </c>
      <c r="BN168" s="2" t="s">
        <v>2940</v>
      </c>
      <c r="BO168" s="7" t="s">
        <v>2670</v>
      </c>
      <c r="BP168" t="s">
        <v>2917</v>
      </c>
      <c r="BQ168" s="7" t="s">
        <v>1654</v>
      </c>
      <c r="BR168" s="2" t="s">
        <v>2918</v>
      </c>
      <c r="BS168" s="7" t="s">
        <v>2747</v>
      </c>
      <c r="BT168" s="2" t="s">
        <v>2903</v>
      </c>
      <c r="BU168" s="7" t="s">
        <v>2054</v>
      </c>
      <c r="BV168" s="2" t="s">
        <v>2893</v>
      </c>
      <c r="BW168" s="7" t="s">
        <v>2711</v>
      </c>
      <c r="BX168" s="7" t="s">
        <v>268</v>
      </c>
      <c r="BY168" s="7" t="s">
        <v>2813</v>
      </c>
      <c r="BZ168" t="s">
        <v>2893</v>
      </c>
      <c r="CA168" s="2" t="s">
        <v>2962</v>
      </c>
      <c r="CB168" s="2" t="s">
        <v>2963</v>
      </c>
      <c r="CC168" s="2" t="s">
        <v>2963</v>
      </c>
      <c r="CD168" s="2" t="s">
        <v>2964</v>
      </c>
      <c r="CE168" t="s">
        <v>2964</v>
      </c>
      <c r="CF168" s="2" t="s">
        <v>267</v>
      </c>
      <c r="CG168" s="7" t="s">
        <v>2603</v>
      </c>
      <c r="CH168" s="2" t="s">
        <v>1881</v>
      </c>
      <c r="CI168" s="2" t="s">
        <v>268</v>
      </c>
      <c r="CJ168" s="2" t="s">
        <v>268</v>
      </c>
      <c r="CK168" s="2" t="s">
        <v>268</v>
      </c>
      <c r="CM168" s="7" t="s">
        <v>2780</v>
      </c>
      <c r="CN168" s="36" t="s">
        <v>2762</v>
      </c>
      <c r="CO168" s="7"/>
      <c r="CP168" s="7" t="s">
        <v>2717</v>
      </c>
      <c r="CQ168" s="2" t="s">
        <v>2970</v>
      </c>
      <c r="CR168" s="7" t="s">
        <v>2211</v>
      </c>
      <c r="CS168" s="7" t="s">
        <v>1100</v>
      </c>
      <c r="CV168" s="2"/>
      <c r="CZ168" s="7"/>
      <c r="DC168" s="7" t="s">
        <v>2388</v>
      </c>
      <c r="DD168" s="2" t="s">
        <v>267</v>
      </c>
      <c r="DE168" s="7" t="s">
        <v>985</v>
      </c>
      <c r="DF168" s="2" t="s">
        <v>2970</v>
      </c>
      <c r="DG168" s="7" t="s">
        <v>1866</v>
      </c>
      <c r="DH168" s="2" t="s">
        <v>268</v>
      </c>
      <c r="DI168" s="7"/>
      <c r="DJ168" s="36" t="s">
        <v>2459</v>
      </c>
      <c r="DK168" s="36" t="s">
        <v>2478</v>
      </c>
      <c r="DL168" s="7" t="s">
        <v>2479</v>
      </c>
      <c r="DM168" s="7" t="s">
        <v>2480</v>
      </c>
      <c r="DN168" s="7" t="s">
        <v>2298</v>
      </c>
      <c r="DO168" s="7" t="s">
        <v>2155</v>
      </c>
      <c r="DP168" s="7" t="s">
        <v>2113</v>
      </c>
      <c r="DQ168" s="6" t="s">
        <v>382</v>
      </c>
      <c r="DR168" s="7"/>
      <c r="DS168" s="2" t="s">
        <v>267</v>
      </c>
      <c r="DT168" s="7"/>
      <c r="DU168" s="7" t="s">
        <v>1432</v>
      </c>
      <c r="DV168" t="s">
        <v>267</v>
      </c>
    </row>
    <row r="169" spans="1:128" ht="12" customHeight="1" thickBot="1">
      <c r="A169" s="2" t="s">
        <v>269</v>
      </c>
      <c r="B169" s="2" t="s">
        <v>267</v>
      </c>
      <c r="C169" s="2" t="s">
        <v>267</v>
      </c>
      <c r="D169" s="2" t="s">
        <v>3026</v>
      </c>
      <c r="E169" s="2"/>
      <c r="F169" s="3" t="s">
        <v>267</v>
      </c>
      <c r="G169" s="2" t="s">
        <v>267</v>
      </c>
      <c r="H169" t="s">
        <v>2683</v>
      </c>
      <c r="I169" s="3"/>
      <c r="J169" s="18"/>
      <c r="K169" s="2" t="s">
        <v>3354</v>
      </c>
      <c r="L169" s="2" t="s">
        <v>1697</v>
      </c>
      <c r="M169" s="2" t="s">
        <v>2894</v>
      </c>
      <c r="N169" s="3">
        <v>38</v>
      </c>
      <c r="O169" s="5">
        <f t="shared" si="5"/>
        <v>30</v>
      </c>
      <c r="P169">
        <v>33</v>
      </c>
      <c r="Q169" s="3" t="s">
        <v>2888</v>
      </c>
      <c r="R169" s="3" t="s">
        <v>2888</v>
      </c>
      <c r="S169" s="6" t="s">
        <v>287</v>
      </c>
      <c r="U169" s="3" t="s">
        <v>3013</v>
      </c>
      <c r="W169" s="2" t="s">
        <v>267</v>
      </c>
      <c r="X169" s="2" t="s">
        <v>268</v>
      </c>
      <c r="Z169" s="2" t="s">
        <v>268</v>
      </c>
      <c r="AA169" s="3">
        <v>8</v>
      </c>
      <c r="AB169" s="2" t="s">
        <v>267</v>
      </c>
      <c r="AC169" s="5" t="s">
        <v>3355</v>
      </c>
      <c r="AD169" s="3" t="s">
        <v>2898</v>
      </c>
      <c r="AE169" s="2" t="s">
        <v>2984</v>
      </c>
      <c r="AF169" t="s">
        <v>267</v>
      </c>
      <c r="AJ169" s="15"/>
      <c r="AK169" t="s">
        <v>267</v>
      </c>
      <c r="AQ169" t="s">
        <v>2891</v>
      </c>
      <c r="AS169" s="2" t="s">
        <v>2892</v>
      </c>
      <c r="AT169" s="2"/>
      <c r="AV169" s="2" t="s">
        <v>268</v>
      </c>
      <c r="AW169" s="2"/>
      <c r="AY169" s="7"/>
      <c r="AZ169" s="2" t="s">
        <v>2958</v>
      </c>
      <c r="BA169" s="36" t="s">
        <v>2800</v>
      </c>
      <c r="BB169" s="2" t="s">
        <v>2958</v>
      </c>
      <c r="BC169" s="2" t="s">
        <v>268</v>
      </c>
      <c r="BD169" s="7" t="s">
        <v>2302</v>
      </c>
      <c r="BE169" s="2" t="s">
        <v>2958</v>
      </c>
      <c r="BF169" s="2" t="s">
        <v>268</v>
      </c>
      <c r="BG169" s="36" t="s">
        <v>1087</v>
      </c>
      <c r="BH169" s="2" t="s">
        <v>2893</v>
      </c>
      <c r="BI169" s="2" t="s">
        <v>268</v>
      </c>
      <c r="BJ169" s="7" t="s">
        <v>2413</v>
      </c>
      <c r="BK169" s="6" t="s">
        <v>299</v>
      </c>
      <c r="BL169" t="s">
        <v>3356</v>
      </c>
      <c r="BN169" s="2" t="s">
        <v>2940</v>
      </c>
      <c r="BO169" s="7" t="s">
        <v>2686</v>
      </c>
      <c r="BP169" t="s">
        <v>1839</v>
      </c>
      <c r="BQ169" s="7"/>
      <c r="BR169" s="2" t="s">
        <v>2918</v>
      </c>
      <c r="BS169" s="7" t="s">
        <v>2756</v>
      </c>
      <c r="BT169" s="2" t="s">
        <v>2903</v>
      </c>
      <c r="BU169" s="7" t="s">
        <v>2074</v>
      </c>
      <c r="BV169" s="2" t="s">
        <v>2958</v>
      </c>
      <c r="BW169" s="7" t="s">
        <v>2721</v>
      </c>
      <c r="BX169" s="7" t="s">
        <v>268</v>
      </c>
      <c r="BY169" s="7" t="s">
        <v>2820</v>
      </c>
      <c r="BZ169" t="s">
        <v>2893</v>
      </c>
      <c r="CA169" s="2" t="s">
        <v>2962</v>
      </c>
      <c r="CB169" s="2" t="s">
        <v>2963</v>
      </c>
      <c r="CC169" s="2" t="s">
        <v>2965</v>
      </c>
      <c r="CD169" s="2" t="s">
        <v>2963</v>
      </c>
      <c r="CE169" t="s">
        <v>2964</v>
      </c>
      <c r="CF169" s="2" t="s">
        <v>267</v>
      </c>
      <c r="CG169" s="7" t="s">
        <v>2618</v>
      </c>
      <c r="CH169" s="2" t="s">
        <v>268</v>
      </c>
      <c r="CI169" s="2"/>
      <c r="CJ169" s="2" t="s">
        <v>268</v>
      </c>
      <c r="CK169" s="2" t="s">
        <v>268</v>
      </c>
      <c r="CM169" s="7" t="s">
        <v>2788</v>
      </c>
      <c r="CN169" s="7" t="s">
        <v>2771</v>
      </c>
      <c r="CO169" s="7" t="s">
        <v>1313</v>
      </c>
      <c r="CP169" s="7" t="s">
        <v>2726</v>
      </c>
      <c r="CQ169" s="2" t="s">
        <v>2966</v>
      </c>
      <c r="CR169" s="7" t="s">
        <v>2232</v>
      </c>
      <c r="CS169" s="7" t="s">
        <v>1129</v>
      </c>
      <c r="CT169" t="s">
        <v>3031</v>
      </c>
      <c r="CV169" s="2" t="s">
        <v>267</v>
      </c>
      <c r="CW169" t="s">
        <v>2968</v>
      </c>
      <c r="CZ169" s="7"/>
      <c r="DA169" t="s">
        <v>3246</v>
      </c>
      <c r="DC169" s="7" t="s">
        <v>2406</v>
      </c>
      <c r="DD169" s="2" t="s">
        <v>268</v>
      </c>
      <c r="DE169" s="7"/>
      <c r="DF169" s="2" t="s">
        <v>2966</v>
      </c>
      <c r="DG169" s="36" t="s">
        <v>1889</v>
      </c>
      <c r="DH169" s="2" t="s">
        <v>2966</v>
      </c>
      <c r="DI169" s="7" t="s">
        <v>1346</v>
      </c>
      <c r="DJ169" s="7" t="s">
        <v>2477</v>
      </c>
      <c r="DK169" s="7" t="s">
        <v>2496</v>
      </c>
      <c r="DL169" s="7" t="s">
        <v>2497</v>
      </c>
      <c r="DM169" s="7" t="s">
        <v>2498</v>
      </c>
      <c r="DN169" s="7" t="s">
        <v>2319</v>
      </c>
      <c r="DO169" s="7" t="s">
        <v>2178</v>
      </c>
      <c r="DP169" s="7" t="s">
        <v>2135</v>
      </c>
      <c r="DQ169" s="6" t="s">
        <v>383</v>
      </c>
      <c r="DR169" s="7" t="s">
        <v>688</v>
      </c>
      <c r="DS169" s="2" t="s">
        <v>267</v>
      </c>
      <c r="DT169" s="7"/>
      <c r="DU169" s="36" t="s">
        <v>1459</v>
      </c>
      <c r="DV169" t="s">
        <v>267</v>
      </c>
      <c r="DW169" t="s">
        <v>2995</v>
      </c>
    </row>
    <row r="170" spans="1:128" ht="12" customHeight="1" thickBot="1">
      <c r="A170" s="2" t="s">
        <v>269</v>
      </c>
      <c r="B170" s="2" t="s">
        <v>267</v>
      </c>
      <c r="C170" s="2" t="s">
        <v>267</v>
      </c>
      <c r="D170" s="2" t="s">
        <v>904</v>
      </c>
      <c r="E170" s="2"/>
      <c r="F170" s="3" t="s">
        <v>267</v>
      </c>
      <c r="G170" s="2" t="s">
        <v>267</v>
      </c>
      <c r="H170" t="s">
        <v>2683</v>
      </c>
      <c r="I170" s="3"/>
      <c r="J170" s="18"/>
      <c r="K170" s="2" t="s">
        <v>3357</v>
      </c>
      <c r="L170" s="2" t="s">
        <v>906</v>
      </c>
      <c r="M170" s="2" t="s">
        <v>1698</v>
      </c>
      <c r="N170" s="3">
        <v>55</v>
      </c>
      <c r="O170" s="5">
        <f t="shared" si="5"/>
        <v>50</v>
      </c>
      <c r="P170" t="s">
        <v>3358</v>
      </c>
      <c r="Q170" s="3" t="s">
        <v>2543</v>
      </c>
      <c r="R170" s="3" t="s">
        <v>2543</v>
      </c>
      <c r="S170" s="6" t="s">
        <v>270</v>
      </c>
      <c r="U170" s="3" t="s">
        <v>2546</v>
      </c>
      <c r="W170" s="2"/>
      <c r="X170" s="2" t="s">
        <v>268</v>
      </c>
      <c r="Z170" s="2" t="s">
        <v>267</v>
      </c>
      <c r="AA170" s="3">
        <v>3</v>
      </c>
      <c r="AB170" s="2" t="s">
        <v>267</v>
      </c>
      <c r="AC170" s="5" t="s">
        <v>3359</v>
      </c>
      <c r="AD170" s="3" t="s">
        <v>2979</v>
      </c>
      <c r="AE170" s="2" t="s">
        <v>2898</v>
      </c>
      <c r="AF170" t="s">
        <v>2157</v>
      </c>
      <c r="AG170" t="s">
        <v>3360</v>
      </c>
      <c r="AI170" s="33" t="s">
        <v>3361</v>
      </c>
      <c r="AJ170" s="15" t="s">
        <v>3362</v>
      </c>
      <c r="AK170" t="s">
        <v>268</v>
      </c>
      <c r="AL170">
        <v>2012</v>
      </c>
      <c r="AM170">
        <v>20</v>
      </c>
      <c r="AN170" t="s">
        <v>3363</v>
      </c>
      <c r="AO170" t="s">
        <v>2934</v>
      </c>
      <c r="AQ170" t="s">
        <v>2891</v>
      </c>
      <c r="AS170" s="2" t="s">
        <v>2892</v>
      </c>
      <c r="AT170" s="2" t="s">
        <v>268</v>
      </c>
      <c r="AV170" s="2" t="s">
        <v>2911</v>
      </c>
      <c r="AW170" s="2" t="s">
        <v>1839</v>
      </c>
      <c r="AX170" t="s">
        <v>267</v>
      </c>
      <c r="AY170" s="7"/>
      <c r="AZ170" s="2" t="s">
        <v>1839</v>
      </c>
      <c r="BA170" s="36" t="s">
        <v>2809</v>
      </c>
      <c r="BB170" s="2" t="s">
        <v>2942</v>
      </c>
      <c r="BC170" s="2" t="s">
        <v>267</v>
      </c>
      <c r="BD170" s="7"/>
      <c r="BE170" s="2" t="s">
        <v>1839</v>
      </c>
      <c r="BF170" s="2" t="s">
        <v>267</v>
      </c>
      <c r="BG170" s="7"/>
      <c r="BH170" s="2" t="s">
        <v>2942</v>
      </c>
      <c r="BI170" s="2" t="s">
        <v>268</v>
      </c>
      <c r="BJ170" s="7" t="s">
        <v>2431</v>
      </c>
      <c r="BK170" s="6" t="s">
        <v>279</v>
      </c>
      <c r="BL170" t="s">
        <v>3364</v>
      </c>
      <c r="BN170" s="2" t="s">
        <v>2961</v>
      </c>
      <c r="BO170" s="7" t="s">
        <v>2698</v>
      </c>
      <c r="BP170" t="s">
        <v>1839</v>
      </c>
      <c r="BQ170" s="7"/>
      <c r="BR170" s="2" t="s">
        <v>3072</v>
      </c>
      <c r="BS170" s="36" t="s">
        <v>2766</v>
      </c>
      <c r="BT170" s="2" t="s">
        <v>1839</v>
      </c>
      <c r="BU170" s="7"/>
      <c r="BV170" s="2" t="s">
        <v>2942</v>
      </c>
      <c r="BW170" s="7" t="s">
        <v>2730</v>
      </c>
      <c r="BX170" s="7" t="s">
        <v>2848</v>
      </c>
      <c r="BY170" s="36" t="s">
        <v>2826</v>
      </c>
      <c r="BZ170" t="s">
        <v>2942</v>
      </c>
      <c r="CA170" s="2" t="s">
        <v>2962</v>
      </c>
      <c r="CB170" s="2" t="s">
        <v>2963</v>
      </c>
      <c r="CC170" s="2" t="s">
        <v>2964</v>
      </c>
      <c r="CD170" s="2" t="s">
        <v>2964</v>
      </c>
      <c r="CE170" t="s">
        <v>2965</v>
      </c>
      <c r="CF170" s="2" t="s">
        <v>267</v>
      </c>
      <c r="CG170" s="36" t="s">
        <v>2633</v>
      </c>
      <c r="CH170" s="2" t="s">
        <v>268</v>
      </c>
      <c r="CI170" s="2"/>
      <c r="CJ170" s="2" t="s">
        <v>268</v>
      </c>
      <c r="CK170" s="2" t="s">
        <v>268</v>
      </c>
      <c r="CM170" s="36" t="s">
        <v>2797</v>
      </c>
      <c r="CN170" s="36" t="s">
        <v>2781</v>
      </c>
      <c r="CO170" s="7" t="s">
        <v>1341</v>
      </c>
      <c r="CP170" s="7" t="s">
        <v>2735</v>
      </c>
      <c r="CQ170" s="2" t="s">
        <v>2966</v>
      </c>
      <c r="CR170" s="7" t="s">
        <v>2253</v>
      </c>
      <c r="CS170" s="7"/>
      <c r="CT170" t="s">
        <v>276</v>
      </c>
      <c r="CU170" t="s">
        <v>3365</v>
      </c>
      <c r="CV170" s="2" t="s">
        <v>267</v>
      </c>
      <c r="CW170" t="s">
        <v>3032</v>
      </c>
      <c r="CX170" t="s">
        <v>268</v>
      </c>
      <c r="CZ170" s="7"/>
      <c r="DA170" t="s">
        <v>3366</v>
      </c>
      <c r="DC170" s="7" t="s">
        <v>2423</v>
      </c>
      <c r="DD170" s="2" t="s">
        <v>268</v>
      </c>
      <c r="DE170" s="7"/>
      <c r="DF170" s="2" t="s">
        <v>2970</v>
      </c>
      <c r="DG170" s="7" t="s">
        <v>1912</v>
      </c>
      <c r="DH170" s="2" t="s">
        <v>268</v>
      </c>
      <c r="DI170" s="7"/>
      <c r="DJ170" s="7" t="s">
        <v>2495</v>
      </c>
      <c r="DK170" s="7" t="s">
        <v>2513</v>
      </c>
      <c r="DL170" s="7" t="s">
        <v>2514</v>
      </c>
      <c r="DM170" s="7" t="s">
        <v>2515</v>
      </c>
      <c r="DN170" s="7" t="s">
        <v>2338</v>
      </c>
      <c r="DO170" s="7" t="s">
        <v>2198</v>
      </c>
      <c r="DP170" s="7" t="s">
        <v>2158</v>
      </c>
      <c r="DQ170" s="6" t="s">
        <v>326</v>
      </c>
      <c r="DR170" s="7"/>
      <c r="DS170" s="2" t="s">
        <v>267</v>
      </c>
      <c r="DT170" s="7"/>
      <c r="DU170" s="36" t="s">
        <v>1483</v>
      </c>
      <c r="DV170" t="s">
        <v>267</v>
      </c>
      <c r="DW170" t="s">
        <v>3180</v>
      </c>
    </row>
    <row r="171" spans="1:128" ht="12" customHeight="1" thickBot="1">
      <c r="A171" s="2" t="s">
        <v>269</v>
      </c>
      <c r="B171" s="2" t="s">
        <v>267</v>
      </c>
      <c r="C171" s="2" t="s">
        <v>267</v>
      </c>
      <c r="D171" s="2" t="s">
        <v>1649</v>
      </c>
      <c r="E171" s="2" t="s">
        <v>3367</v>
      </c>
      <c r="F171" s="3" t="s">
        <v>268</v>
      </c>
      <c r="G171" s="2" t="s">
        <v>268</v>
      </c>
      <c r="I171" s="3"/>
      <c r="J171" s="18"/>
      <c r="K171" s="2"/>
      <c r="L171" s="2" t="s">
        <v>1697</v>
      </c>
      <c r="M171" s="2" t="s">
        <v>1698</v>
      </c>
      <c r="N171" s="3">
        <v>39</v>
      </c>
      <c r="O171" s="5">
        <f t="shared" si="5"/>
        <v>30</v>
      </c>
      <c r="P171">
        <v>12</v>
      </c>
      <c r="Q171" s="3" t="s">
        <v>2888</v>
      </c>
      <c r="R171" s="3" t="s">
        <v>1532</v>
      </c>
      <c r="S171" s="6" t="s">
        <v>270</v>
      </c>
      <c r="U171" s="3" t="s">
        <v>1704</v>
      </c>
      <c r="W171" s="2"/>
      <c r="X171" s="2"/>
      <c r="Z171" s="2"/>
      <c r="AA171" s="3">
        <v>1</v>
      </c>
      <c r="AB171" s="2" t="s">
        <v>267</v>
      </c>
      <c r="AC171" s="5" t="s">
        <v>3368</v>
      </c>
      <c r="AD171" s="3" t="s">
        <v>2156</v>
      </c>
      <c r="AE171" s="2" t="s">
        <v>2907</v>
      </c>
      <c r="AF171" t="s">
        <v>2157</v>
      </c>
      <c r="AG171" t="s">
        <v>904</v>
      </c>
      <c r="AI171" t="s">
        <v>3369</v>
      </c>
      <c r="AJ171" s="30">
        <v>70</v>
      </c>
      <c r="AK171" t="s">
        <v>267</v>
      </c>
      <c r="AQ171" t="s">
        <v>3370</v>
      </c>
      <c r="AS171" s="2" t="s">
        <v>2910</v>
      </c>
      <c r="AT171" s="2"/>
      <c r="AV171" s="2" t="s">
        <v>268</v>
      </c>
      <c r="AW171" s="2"/>
      <c r="AY171" s="7"/>
      <c r="AZ171" s="2" t="s">
        <v>1839</v>
      </c>
      <c r="BA171" s="7" t="s">
        <v>2817</v>
      </c>
      <c r="BB171" s="2" t="s">
        <v>1839</v>
      </c>
      <c r="BC171" s="2" t="s">
        <v>268</v>
      </c>
      <c r="BD171" s="7" t="s">
        <v>2323</v>
      </c>
      <c r="BE171" s="2" t="s">
        <v>3371</v>
      </c>
      <c r="BF171" s="2"/>
      <c r="BG171" s="7"/>
      <c r="BH171" s="2" t="s">
        <v>1839</v>
      </c>
      <c r="BI171" s="2" t="s">
        <v>268</v>
      </c>
      <c r="BJ171" s="7" t="s">
        <v>2449</v>
      </c>
      <c r="BK171" s="6" t="s">
        <v>304</v>
      </c>
      <c r="BN171" s="2" t="s">
        <v>2940</v>
      </c>
      <c r="BO171" s="7" t="s">
        <v>2709</v>
      </c>
      <c r="BP171" t="s">
        <v>1839</v>
      </c>
      <c r="BQ171" s="7"/>
      <c r="BR171" s="2" t="s">
        <v>2904</v>
      </c>
      <c r="BS171" s="7" t="s">
        <v>2775</v>
      </c>
      <c r="BT171" s="2" t="s">
        <v>2903</v>
      </c>
      <c r="BU171" s="7"/>
      <c r="BV171" s="2" t="s">
        <v>1839</v>
      </c>
      <c r="BW171" s="7"/>
      <c r="BX171" s="7" t="s">
        <v>268</v>
      </c>
      <c r="BY171" s="7" t="s">
        <v>2832</v>
      </c>
      <c r="BZ171" t="s">
        <v>2942</v>
      </c>
      <c r="CA171" s="2" t="s">
        <v>2976</v>
      </c>
      <c r="CB171" s="2" t="s">
        <v>2963</v>
      </c>
      <c r="CC171" s="2" t="s">
        <v>2963</v>
      </c>
      <c r="CD171" s="2" t="s">
        <v>2963</v>
      </c>
      <c r="CE171" t="s">
        <v>2965</v>
      </c>
      <c r="CF171" s="2" t="s">
        <v>268</v>
      </c>
      <c r="CG171" s="7"/>
      <c r="CH171" s="2" t="s">
        <v>268</v>
      </c>
      <c r="CI171" s="2"/>
      <c r="CJ171" s="2" t="s">
        <v>268</v>
      </c>
      <c r="CK171" s="2" t="s">
        <v>268</v>
      </c>
      <c r="CM171" s="7"/>
      <c r="CN171" s="7"/>
      <c r="CO171" s="7"/>
      <c r="CP171" s="7"/>
      <c r="CQ171" s="2" t="s">
        <v>2998</v>
      </c>
      <c r="CR171" s="7"/>
      <c r="CS171" s="7"/>
      <c r="CV171" s="2"/>
      <c r="CZ171" s="7"/>
      <c r="DC171" s="7"/>
      <c r="DD171" s="2" t="s">
        <v>267</v>
      </c>
      <c r="DE171" s="7"/>
      <c r="DF171" s="2" t="s">
        <v>2970</v>
      </c>
      <c r="DG171" s="7"/>
      <c r="DH171" s="2"/>
      <c r="DI171" s="7"/>
      <c r="DJ171" s="7"/>
      <c r="DK171" s="7"/>
      <c r="DL171" s="7"/>
      <c r="DM171" s="7"/>
      <c r="DN171" s="7"/>
      <c r="DO171" s="7"/>
      <c r="DP171" s="7"/>
      <c r="DQ171" s="6"/>
      <c r="DR171" s="7"/>
      <c r="DS171" s="2"/>
      <c r="DT171" s="7"/>
      <c r="DU171" s="7"/>
    </row>
    <row r="172" spans="1:128" ht="12" customHeight="1" thickBot="1">
      <c r="A172" s="2" t="s">
        <v>266</v>
      </c>
      <c r="B172" s="2" t="s">
        <v>267</v>
      </c>
      <c r="C172" s="2" t="s">
        <v>267</v>
      </c>
      <c r="D172" s="2" t="s">
        <v>904</v>
      </c>
      <c r="E172" s="2"/>
      <c r="F172" s="3" t="s">
        <v>267</v>
      </c>
      <c r="G172" s="2" t="s">
        <v>268</v>
      </c>
      <c r="I172" s="3"/>
      <c r="J172" s="18"/>
      <c r="K172" s="2"/>
      <c r="L172" s="2" t="s">
        <v>906</v>
      </c>
      <c r="M172" s="2" t="s">
        <v>1698</v>
      </c>
      <c r="N172" s="3">
        <v>47</v>
      </c>
      <c r="O172" s="5">
        <f t="shared" si="5"/>
        <v>40</v>
      </c>
      <c r="Q172" s="3" t="s">
        <v>2888</v>
      </c>
      <c r="R172" s="3"/>
      <c r="S172" s="6" t="s">
        <v>270</v>
      </c>
      <c r="U172" s="3" t="s">
        <v>2546</v>
      </c>
      <c r="W172" s="2"/>
      <c r="X172" s="2" t="s">
        <v>267</v>
      </c>
      <c r="Z172" s="2"/>
      <c r="AA172" s="3"/>
      <c r="AB172" s="2"/>
      <c r="AC172" s="5"/>
      <c r="AD172" s="3"/>
      <c r="AE172" s="2"/>
      <c r="AF172" t="s">
        <v>2157</v>
      </c>
      <c r="AG172" t="s">
        <v>3026</v>
      </c>
      <c r="AI172" t="s">
        <v>3372</v>
      </c>
      <c r="AJ172" s="15" t="s">
        <v>3372</v>
      </c>
      <c r="AK172" t="s">
        <v>267</v>
      </c>
      <c r="AQ172" t="s">
        <v>2891</v>
      </c>
      <c r="AS172" s="2" t="s">
        <v>2910</v>
      </c>
      <c r="AT172" s="2"/>
      <c r="AV172" s="2" t="s">
        <v>2160</v>
      </c>
      <c r="AW172" s="2" t="s">
        <v>2958</v>
      </c>
      <c r="AX172" t="s">
        <v>268</v>
      </c>
      <c r="AY172" s="7" t="s">
        <v>1382</v>
      </c>
      <c r="AZ172" s="2" t="s">
        <v>2893</v>
      </c>
      <c r="BA172" s="36" t="s">
        <v>2824</v>
      </c>
      <c r="BB172" s="2" t="s">
        <v>2942</v>
      </c>
      <c r="BC172" s="2" t="s">
        <v>268</v>
      </c>
      <c r="BD172" s="7" t="s">
        <v>2341</v>
      </c>
      <c r="BE172" s="2"/>
      <c r="BF172" s="2"/>
      <c r="BG172" s="7"/>
      <c r="BH172" s="2" t="s">
        <v>2942</v>
      </c>
      <c r="BI172" s="2" t="s">
        <v>268</v>
      </c>
      <c r="BJ172" s="36" t="s">
        <v>2466</v>
      </c>
      <c r="BK172" s="6" t="s">
        <v>283</v>
      </c>
      <c r="BN172" s="2" t="s">
        <v>2940</v>
      </c>
      <c r="BO172" s="7"/>
      <c r="BP172" t="s">
        <v>2917</v>
      </c>
      <c r="BQ172" s="7"/>
      <c r="BR172" s="2" t="s">
        <v>2904</v>
      </c>
      <c r="BS172" s="7"/>
      <c r="BT172" s="2" t="s">
        <v>2917</v>
      </c>
      <c r="BU172" s="7"/>
      <c r="BV172" s="2" t="s">
        <v>2942</v>
      </c>
      <c r="BW172" s="7" t="s">
        <v>2739</v>
      </c>
      <c r="BX172" s="7" t="s">
        <v>268</v>
      </c>
      <c r="BY172" s="7" t="s">
        <v>2839</v>
      </c>
      <c r="BZ172" t="s">
        <v>2893</v>
      </c>
      <c r="CA172" s="2" t="s">
        <v>2994</v>
      </c>
      <c r="CB172" s="2" t="s">
        <v>2963</v>
      </c>
      <c r="CC172" s="2" t="s">
        <v>2964</v>
      </c>
      <c r="CD172" s="2" t="s">
        <v>2964</v>
      </c>
      <c r="CE172" t="s">
        <v>2965</v>
      </c>
      <c r="CF172" s="2" t="s">
        <v>267</v>
      </c>
      <c r="CG172" s="7" t="s">
        <v>2648</v>
      </c>
      <c r="CH172" s="2" t="s">
        <v>268</v>
      </c>
      <c r="CI172" s="2"/>
      <c r="CJ172" s="2" t="s">
        <v>268</v>
      </c>
      <c r="CK172" s="2" t="s">
        <v>268</v>
      </c>
      <c r="CM172" s="36" t="s">
        <v>2806</v>
      </c>
      <c r="CN172" s="36" t="s">
        <v>2789</v>
      </c>
      <c r="CO172" s="7"/>
      <c r="CP172" s="7" t="s">
        <v>2744</v>
      </c>
      <c r="CQ172" s="2" t="s">
        <v>2966</v>
      </c>
      <c r="CR172" s="36" t="s">
        <v>2273</v>
      </c>
      <c r="CS172" s="7" t="s">
        <v>501</v>
      </c>
      <c r="CV172" s="2"/>
      <c r="CZ172" s="7"/>
      <c r="DC172" s="7" t="s">
        <v>2441</v>
      </c>
      <c r="DD172" s="2" t="s">
        <v>267</v>
      </c>
      <c r="DE172" s="36" t="s">
        <v>1015</v>
      </c>
      <c r="DF172" s="2" t="s">
        <v>2970</v>
      </c>
      <c r="DG172" s="7" t="s">
        <v>1933</v>
      </c>
      <c r="DH172" s="2" t="s">
        <v>268</v>
      </c>
      <c r="DI172" s="7"/>
      <c r="DJ172" s="36" t="s">
        <v>2512</v>
      </c>
      <c r="DK172" s="36" t="s">
        <v>2528</v>
      </c>
      <c r="DL172" s="36" t="s">
        <v>2529</v>
      </c>
      <c r="DM172" s="36" t="s">
        <v>2530</v>
      </c>
      <c r="DN172" s="36" t="s">
        <v>2358</v>
      </c>
      <c r="DO172" s="7"/>
      <c r="DP172" s="7"/>
      <c r="DQ172" s="6"/>
      <c r="DR172" s="7"/>
      <c r="DS172" s="2" t="s">
        <v>267</v>
      </c>
      <c r="DT172" s="7"/>
      <c r="DU172" s="7"/>
      <c r="DV172" t="s">
        <v>2995</v>
      </c>
    </row>
    <row r="173" spans="1:128" ht="12" customHeight="1" thickBot="1">
      <c r="A173" s="2" t="s">
        <v>269</v>
      </c>
      <c r="B173" s="2" t="s">
        <v>267</v>
      </c>
      <c r="C173" s="2" t="s">
        <v>267</v>
      </c>
      <c r="D173" s="2" t="s">
        <v>904</v>
      </c>
      <c r="E173" s="2"/>
      <c r="F173" s="3" t="s">
        <v>267</v>
      </c>
      <c r="G173" s="2" t="s">
        <v>268</v>
      </c>
      <c r="I173" s="3"/>
      <c r="J173" s="18"/>
      <c r="K173" s="2"/>
      <c r="L173" s="2" t="s">
        <v>3373</v>
      </c>
      <c r="M173" s="2" t="s">
        <v>1698</v>
      </c>
      <c r="N173" s="3">
        <v>44</v>
      </c>
      <c r="O173" s="5">
        <f t="shared" si="5"/>
        <v>40</v>
      </c>
      <c r="P173" t="s">
        <v>3374</v>
      </c>
      <c r="Q173" s="3" t="s">
        <v>2925</v>
      </c>
      <c r="R173" s="3" t="s">
        <v>2925</v>
      </c>
      <c r="S173" s="6" t="s">
        <v>287</v>
      </c>
      <c r="U173" s="3" t="s">
        <v>3013</v>
      </c>
      <c r="W173" s="2" t="s">
        <v>267</v>
      </c>
      <c r="X173" s="2" t="s">
        <v>267</v>
      </c>
      <c r="Z173" s="2"/>
      <c r="AA173" s="3"/>
      <c r="AB173" s="2"/>
      <c r="AC173" s="5"/>
      <c r="AD173" s="3"/>
      <c r="AE173" s="2"/>
      <c r="AF173" t="s">
        <v>2157</v>
      </c>
      <c r="AG173" t="s">
        <v>3375</v>
      </c>
      <c r="AI173" t="s">
        <v>3376</v>
      </c>
      <c r="AJ173" s="30">
        <v>73</v>
      </c>
      <c r="AK173" t="s">
        <v>268</v>
      </c>
      <c r="AL173">
        <v>2014</v>
      </c>
      <c r="AM173">
        <v>8</v>
      </c>
      <c r="AN173" t="s">
        <v>3377</v>
      </c>
      <c r="AO173" t="s">
        <v>2909</v>
      </c>
      <c r="AQ173" t="s">
        <v>2941</v>
      </c>
      <c r="AS173" s="2" t="s">
        <v>2910</v>
      </c>
      <c r="AT173" s="2" t="s">
        <v>268</v>
      </c>
      <c r="AV173" s="2" t="s">
        <v>2911</v>
      </c>
      <c r="AW173" s="2" t="s">
        <v>2986</v>
      </c>
      <c r="AX173" t="s">
        <v>268</v>
      </c>
      <c r="AY173" s="36" t="s">
        <v>1408</v>
      </c>
      <c r="AZ173" s="2" t="s">
        <v>2893</v>
      </c>
      <c r="BA173" s="7" t="s">
        <v>2830</v>
      </c>
      <c r="BB173" s="2" t="s">
        <v>2975</v>
      </c>
      <c r="BC173" s="2" t="s">
        <v>268</v>
      </c>
      <c r="BD173" s="7" t="s">
        <v>2360</v>
      </c>
      <c r="BE173" s="2"/>
      <c r="BF173" s="2"/>
      <c r="BG173" s="7"/>
      <c r="BH173" s="2" t="s">
        <v>1839</v>
      </c>
      <c r="BI173" s="2" t="s">
        <v>268</v>
      </c>
      <c r="BJ173" s="7" t="s">
        <v>2484</v>
      </c>
      <c r="BK173" s="6" t="s">
        <v>336</v>
      </c>
      <c r="BL173" s="33" t="s">
        <v>3378</v>
      </c>
      <c r="BN173" s="2" t="s">
        <v>2902</v>
      </c>
      <c r="BO173" s="36" t="s">
        <v>2719</v>
      </c>
      <c r="BP173" t="s">
        <v>2903</v>
      </c>
      <c r="BQ173" s="7" t="s">
        <v>1677</v>
      </c>
      <c r="BR173" s="2" t="s">
        <v>2904</v>
      </c>
      <c r="BS173" s="7" t="s">
        <v>2785</v>
      </c>
      <c r="BT173" s="2" t="s">
        <v>2903</v>
      </c>
      <c r="BU173" s="36" t="s">
        <v>2096</v>
      </c>
      <c r="BV173" s="2" t="s">
        <v>2893</v>
      </c>
      <c r="BW173" s="7" t="s">
        <v>2748</v>
      </c>
      <c r="BX173" s="7" t="s">
        <v>2862</v>
      </c>
      <c r="BY173" s="36" t="s">
        <v>2844</v>
      </c>
      <c r="BZ173" t="s">
        <v>2942</v>
      </c>
      <c r="CA173" s="2" t="s">
        <v>2962</v>
      </c>
      <c r="CB173" s="2" t="s">
        <v>2965</v>
      </c>
      <c r="CC173" s="2" t="s">
        <v>3027</v>
      </c>
      <c r="CD173" s="2" t="s">
        <v>2964</v>
      </c>
      <c r="CE173" t="s">
        <v>2964</v>
      </c>
      <c r="CF173" s="2" t="s">
        <v>267</v>
      </c>
      <c r="CG173" s="7" t="s">
        <v>2662</v>
      </c>
      <c r="CH173" s="2" t="s">
        <v>268</v>
      </c>
      <c r="CI173" s="2"/>
      <c r="CJ173" s="2" t="s">
        <v>268</v>
      </c>
      <c r="CK173" s="2" t="s">
        <v>268</v>
      </c>
      <c r="CM173" s="36" t="s">
        <v>2814</v>
      </c>
      <c r="CN173" s="36" t="s">
        <v>2798</v>
      </c>
      <c r="CO173" s="7"/>
      <c r="CP173" s="36" t="s">
        <v>2753</v>
      </c>
      <c r="CQ173" s="2" t="s">
        <v>2970</v>
      </c>
      <c r="CR173" s="36" t="s">
        <v>2292</v>
      </c>
      <c r="CS173" s="7" t="s">
        <v>1184</v>
      </c>
      <c r="CV173" s="2"/>
      <c r="CZ173" s="7"/>
      <c r="DC173" s="36" t="s">
        <v>3379</v>
      </c>
      <c r="DD173" s="2" t="s">
        <v>268</v>
      </c>
      <c r="DE173" s="7"/>
      <c r="DF173" s="2" t="s">
        <v>2970</v>
      </c>
      <c r="DG173" s="36" t="s">
        <v>1954</v>
      </c>
      <c r="DH173" s="2" t="s">
        <v>2970</v>
      </c>
      <c r="DI173" s="36" t="s">
        <v>1373</v>
      </c>
      <c r="DJ173" s="7" t="s">
        <v>2527</v>
      </c>
      <c r="DK173" s="7" t="s">
        <v>2545</v>
      </c>
      <c r="DL173" s="36" t="s">
        <v>2547</v>
      </c>
      <c r="DM173" s="36" t="s">
        <v>2548</v>
      </c>
      <c r="DN173" s="7"/>
      <c r="DO173" s="7"/>
      <c r="DP173" s="36" t="s">
        <v>2179</v>
      </c>
      <c r="DQ173" s="6" t="s">
        <v>384</v>
      </c>
      <c r="DR173" s="7"/>
      <c r="DS173" s="2" t="s">
        <v>268</v>
      </c>
      <c r="DT173" s="7"/>
      <c r="DU173" s="7"/>
      <c r="DV173" t="s">
        <v>267</v>
      </c>
    </row>
    <row r="174" spans="1:128" ht="12" customHeight="1" thickBot="1">
      <c r="A174" s="2" t="s">
        <v>269</v>
      </c>
      <c r="B174" s="2" t="s">
        <v>267</v>
      </c>
      <c r="C174" s="2" t="s">
        <v>267</v>
      </c>
      <c r="D174" s="2" t="s">
        <v>3026</v>
      </c>
      <c r="E174" s="2"/>
      <c r="F174" s="3" t="s">
        <v>267</v>
      </c>
      <c r="G174" s="2" t="s">
        <v>267</v>
      </c>
      <c r="H174" t="s">
        <v>2683</v>
      </c>
      <c r="I174" s="3"/>
      <c r="J174" s="18"/>
      <c r="K174" s="2" t="s">
        <v>3380</v>
      </c>
      <c r="L174" s="2" t="s">
        <v>1697</v>
      </c>
      <c r="M174" s="2" t="s">
        <v>2894</v>
      </c>
      <c r="N174" s="3">
        <v>40</v>
      </c>
      <c r="O174" s="5">
        <f t="shared" si="5"/>
        <v>40</v>
      </c>
      <c r="P174">
        <v>38</v>
      </c>
      <c r="Q174" s="3" t="s">
        <v>2888</v>
      </c>
      <c r="R174" s="3" t="s">
        <v>2888</v>
      </c>
      <c r="S174" s="6" t="s">
        <v>385</v>
      </c>
      <c r="U174" s="3" t="s">
        <v>3013</v>
      </c>
      <c r="W174" s="2" t="s">
        <v>268</v>
      </c>
      <c r="X174" s="2" t="s">
        <v>268</v>
      </c>
      <c r="Z174" s="2" t="s">
        <v>268</v>
      </c>
      <c r="AA174" s="3">
        <v>1</v>
      </c>
      <c r="AB174" s="2" t="s">
        <v>267</v>
      </c>
      <c r="AC174" s="5" t="s">
        <v>3381</v>
      </c>
      <c r="AD174" s="3" t="s">
        <v>2984</v>
      </c>
      <c r="AE174" s="2" t="s">
        <v>2984</v>
      </c>
      <c r="AF174" t="s">
        <v>267</v>
      </c>
      <c r="AJ174" s="15"/>
      <c r="AK174" t="s">
        <v>267</v>
      </c>
      <c r="AQ174" t="s">
        <v>2891</v>
      </c>
      <c r="AS174" s="2" t="s">
        <v>2935</v>
      </c>
      <c r="AT174" s="2"/>
      <c r="AV174" s="2" t="s">
        <v>268</v>
      </c>
      <c r="AW174" s="2"/>
      <c r="AY174" s="7"/>
      <c r="AZ174" s="2" t="s">
        <v>2942</v>
      </c>
      <c r="BA174" s="7" t="s">
        <v>2836</v>
      </c>
      <c r="BB174" s="2" t="s">
        <v>2942</v>
      </c>
      <c r="BC174" s="2" t="s">
        <v>267</v>
      </c>
      <c r="BD174" s="7"/>
      <c r="BE174" s="2" t="s">
        <v>2942</v>
      </c>
      <c r="BF174" s="2" t="s">
        <v>267</v>
      </c>
      <c r="BG174" s="7"/>
      <c r="BH174" s="2" t="s">
        <v>2947</v>
      </c>
      <c r="BI174" s="2"/>
      <c r="BJ174" s="7"/>
      <c r="BK174" s="6" t="s">
        <v>283</v>
      </c>
      <c r="BN174" s="2" t="s">
        <v>2902</v>
      </c>
      <c r="BO174" s="7" t="s">
        <v>2728</v>
      </c>
      <c r="BP174" t="s">
        <v>2917</v>
      </c>
      <c r="BQ174" s="7" t="s">
        <v>1705</v>
      </c>
      <c r="BR174" s="2" t="s">
        <v>2918</v>
      </c>
      <c r="BS174" s="7"/>
      <c r="BT174" s="2"/>
      <c r="BU174" s="7"/>
      <c r="BV174" s="2"/>
      <c r="BW174" s="7"/>
      <c r="BX174" s="7"/>
      <c r="BY174" s="7"/>
      <c r="CA174" s="2"/>
      <c r="CB174" s="2"/>
      <c r="CC174" s="2"/>
      <c r="CD174" s="2"/>
      <c r="CF174" s="2"/>
      <c r="CG174" s="7"/>
      <c r="CH174" s="2"/>
      <c r="CI174" s="2"/>
      <c r="CJ174" s="2"/>
      <c r="CK174" s="2"/>
      <c r="CM174" s="7"/>
      <c r="CN174" s="7"/>
      <c r="CO174" s="7"/>
      <c r="CP174" s="7"/>
      <c r="CQ174" s="2"/>
      <c r="CR174" s="7"/>
      <c r="CS174" s="7"/>
      <c r="CV174" s="2"/>
      <c r="CZ174" s="7"/>
      <c r="DC174" s="7"/>
      <c r="DD174" s="2"/>
      <c r="DE174" s="7"/>
      <c r="DF174" s="2"/>
      <c r="DG174" s="7"/>
      <c r="DH174" s="2"/>
      <c r="DI174" s="7"/>
      <c r="DJ174" s="7"/>
      <c r="DK174" s="7"/>
      <c r="DL174" s="7"/>
      <c r="DM174" s="7"/>
      <c r="DN174" s="7"/>
      <c r="DO174" s="7"/>
      <c r="DP174" s="7"/>
      <c r="DQ174" s="6"/>
      <c r="DR174" s="7"/>
      <c r="DS174" s="2"/>
      <c r="DT174" s="7"/>
      <c r="DU174" s="7"/>
    </row>
    <row r="175" spans="1:128" ht="12" customHeight="1" thickBot="1">
      <c r="A175" s="2" t="s">
        <v>266</v>
      </c>
      <c r="B175" s="2" t="s">
        <v>267</v>
      </c>
      <c r="C175" s="2" t="s">
        <v>267</v>
      </c>
      <c r="D175" s="2" t="s">
        <v>904</v>
      </c>
      <c r="E175" s="2"/>
      <c r="F175" s="3" t="s">
        <v>267</v>
      </c>
      <c r="G175" s="2" t="s">
        <v>267</v>
      </c>
      <c r="H175" t="s">
        <v>627</v>
      </c>
      <c r="I175" s="3">
        <v>1977</v>
      </c>
      <c r="J175" s="18"/>
      <c r="K175" s="2" t="s">
        <v>3382</v>
      </c>
      <c r="L175" s="2" t="s">
        <v>1697</v>
      </c>
      <c r="M175" s="2" t="s">
        <v>1698</v>
      </c>
      <c r="N175" s="3">
        <v>66</v>
      </c>
      <c r="O175" s="5">
        <f t="shared" si="5"/>
        <v>60</v>
      </c>
      <c r="Q175" s="3" t="s">
        <v>2888</v>
      </c>
      <c r="R175" s="3"/>
      <c r="S175" s="6" t="s">
        <v>270</v>
      </c>
      <c r="U175" s="3" t="s">
        <v>2546</v>
      </c>
      <c r="W175" s="2"/>
      <c r="X175" s="2" t="s">
        <v>267</v>
      </c>
      <c r="Z175" s="2"/>
      <c r="AA175" s="3"/>
      <c r="AB175" s="2"/>
      <c r="AC175" s="5"/>
      <c r="AD175" s="3"/>
      <c r="AE175" s="2"/>
      <c r="AF175" t="s">
        <v>2157</v>
      </c>
      <c r="AG175" t="s">
        <v>3383</v>
      </c>
      <c r="AI175" t="s">
        <v>3384</v>
      </c>
      <c r="AJ175" s="34" t="s">
        <v>3385</v>
      </c>
      <c r="AK175" t="s">
        <v>267</v>
      </c>
      <c r="AQ175" t="s">
        <v>3386</v>
      </c>
      <c r="AR175" t="s">
        <v>3387</v>
      </c>
      <c r="AS175" s="2" t="s">
        <v>2892</v>
      </c>
      <c r="AT175" s="2"/>
      <c r="AV175" s="2" t="s">
        <v>268</v>
      </c>
      <c r="AW175" s="2"/>
      <c r="AY175" s="7"/>
      <c r="AZ175" s="2" t="s">
        <v>2986</v>
      </c>
      <c r="BA175" s="7" t="s">
        <v>2842</v>
      </c>
      <c r="BB175" s="2" t="s">
        <v>2975</v>
      </c>
      <c r="BC175" s="2" t="s">
        <v>268</v>
      </c>
      <c r="BD175" s="7" t="s">
        <v>2377</v>
      </c>
      <c r="BE175" s="2"/>
      <c r="BF175" s="2"/>
      <c r="BG175" s="7"/>
      <c r="BH175" s="2" t="s">
        <v>2942</v>
      </c>
      <c r="BI175" s="2" t="s">
        <v>268</v>
      </c>
      <c r="BJ175" s="7" t="s">
        <v>2502</v>
      </c>
      <c r="BK175" s="6" t="s">
        <v>283</v>
      </c>
      <c r="BN175" s="2" t="s">
        <v>2961</v>
      </c>
      <c r="BO175" s="7" t="s">
        <v>2737</v>
      </c>
      <c r="BP175" t="s">
        <v>1839</v>
      </c>
      <c r="BQ175" s="7"/>
      <c r="BR175" s="2" t="s">
        <v>2904</v>
      </c>
      <c r="BS175" s="7" t="s">
        <v>2793</v>
      </c>
      <c r="BT175" s="2" t="s">
        <v>2903</v>
      </c>
      <c r="BU175" s="7" t="s">
        <v>2119</v>
      </c>
      <c r="BV175" s="2" t="s">
        <v>2942</v>
      </c>
      <c r="BW175" s="7" t="s">
        <v>2757</v>
      </c>
      <c r="BX175" s="7" t="s">
        <v>2866</v>
      </c>
      <c r="BY175" s="7" t="s">
        <v>2849</v>
      </c>
      <c r="BZ175" t="s">
        <v>2958</v>
      </c>
      <c r="CA175" s="2" t="s">
        <v>2962</v>
      </c>
      <c r="CB175" s="2" t="s">
        <v>2964</v>
      </c>
      <c r="CC175" s="2" t="s">
        <v>2964</v>
      </c>
      <c r="CD175" s="2" t="s">
        <v>2964</v>
      </c>
      <c r="CE175" t="s">
        <v>2965</v>
      </c>
      <c r="CF175" s="2" t="s">
        <v>267</v>
      </c>
      <c r="CG175" s="7" t="s">
        <v>2675</v>
      </c>
      <c r="CH175" s="2" t="s">
        <v>268</v>
      </c>
      <c r="CI175" s="2"/>
      <c r="CJ175" s="2" t="s">
        <v>268</v>
      </c>
      <c r="CK175" s="2" t="s">
        <v>268</v>
      </c>
      <c r="CM175" s="7" t="s">
        <v>2821</v>
      </c>
      <c r="CN175" s="7" t="s">
        <v>2807</v>
      </c>
      <c r="CO175" s="7"/>
      <c r="CP175" s="7" t="s">
        <v>2763</v>
      </c>
      <c r="CQ175" s="2" t="s">
        <v>2966</v>
      </c>
      <c r="CR175" s="7" t="s">
        <v>2313</v>
      </c>
      <c r="CS175" s="7"/>
      <c r="CT175" t="s">
        <v>3053</v>
      </c>
      <c r="CV175" s="2" t="s">
        <v>267</v>
      </c>
      <c r="CW175" t="s">
        <v>3032</v>
      </c>
      <c r="CX175" t="s">
        <v>267</v>
      </c>
      <c r="CZ175" s="7"/>
      <c r="DA175" t="s">
        <v>2969</v>
      </c>
      <c r="DC175" s="36" t="s">
        <v>2476</v>
      </c>
      <c r="DD175" s="2" t="s">
        <v>268</v>
      </c>
      <c r="DE175" s="7"/>
      <c r="DF175" s="2" t="s">
        <v>2970</v>
      </c>
      <c r="DG175" s="7" t="s">
        <v>1976</v>
      </c>
      <c r="DH175" s="2" t="s">
        <v>2970</v>
      </c>
      <c r="DI175" s="36" t="s">
        <v>1400</v>
      </c>
      <c r="DJ175" s="7" t="s">
        <v>2544</v>
      </c>
      <c r="DK175" s="7" t="s">
        <v>2561</v>
      </c>
      <c r="DL175" s="7" t="s">
        <v>2562</v>
      </c>
      <c r="DM175" s="7" t="s">
        <v>2563</v>
      </c>
      <c r="DN175" s="7" t="s">
        <v>2376</v>
      </c>
      <c r="DO175" s="7" t="s">
        <v>2218</v>
      </c>
      <c r="DP175" s="7" t="s">
        <v>2199</v>
      </c>
      <c r="DQ175" s="6" t="s">
        <v>368</v>
      </c>
      <c r="DR175" s="36" t="s">
        <v>720</v>
      </c>
      <c r="DS175" s="2" t="s">
        <v>267</v>
      </c>
      <c r="DT175" s="7"/>
      <c r="DU175" s="7" t="s">
        <v>1508</v>
      </c>
      <c r="DV175" t="s">
        <v>267</v>
      </c>
    </row>
    <row r="176" spans="1:128" ht="12" customHeight="1" thickBot="1">
      <c r="A176" s="2" t="s">
        <v>269</v>
      </c>
      <c r="B176" s="2" t="s">
        <v>267</v>
      </c>
      <c r="C176" s="2" t="s">
        <v>267</v>
      </c>
      <c r="D176" s="2" t="s">
        <v>904</v>
      </c>
      <c r="E176" s="2"/>
      <c r="F176" s="3" t="s">
        <v>267</v>
      </c>
      <c r="G176" s="2" t="s">
        <v>267</v>
      </c>
      <c r="H176" t="s">
        <v>627</v>
      </c>
      <c r="I176" s="3">
        <v>1999</v>
      </c>
      <c r="J176" s="19">
        <v>2006</v>
      </c>
      <c r="K176" s="2" t="s">
        <v>3388</v>
      </c>
      <c r="L176" s="2" t="s">
        <v>1697</v>
      </c>
      <c r="M176" s="2" t="s">
        <v>1698</v>
      </c>
      <c r="N176" s="3">
        <v>50</v>
      </c>
      <c r="O176" s="5">
        <f t="shared" si="5"/>
        <v>50</v>
      </c>
      <c r="P176">
        <v>35</v>
      </c>
      <c r="Q176" s="3" t="s">
        <v>1701</v>
      </c>
      <c r="R176" s="3" t="s">
        <v>2888</v>
      </c>
      <c r="S176" s="6" t="s">
        <v>287</v>
      </c>
      <c r="U176" s="3" t="s">
        <v>3013</v>
      </c>
      <c r="W176" s="2" t="s">
        <v>267</v>
      </c>
      <c r="X176" s="2" t="s">
        <v>268</v>
      </c>
      <c r="Z176" s="2" t="s">
        <v>268</v>
      </c>
      <c r="AA176" s="3"/>
      <c r="AB176" s="2" t="s">
        <v>267</v>
      </c>
      <c r="AC176" s="5" t="s">
        <v>3389</v>
      </c>
      <c r="AD176" s="3" t="s">
        <v>2898</v>
      </c>
      <c r="AE176" s="2" t="s">
        <v>2898</v>
      </c>
      <c r="AF176" t="s">
        <v>267</v>
      </c>
      <c r="AJ176" s="15"/>
      <c r="AK176" t="s">
        <v>267</v>
      </c>
      <c r="AQ176" t="s">
        <v>3109</v>
      </c>
      <c r="AS176" s="2" t="s">
        <v>2993</v>
      </c>
      <c r="AT176" s="2"/>
      <c r="AV176" s="2" t="s">
        <v>2160</v>
      </c>
      <c r="AW176" s="2" t="s">
        <v>2986</v>
      </c>
      <c r="AX176" t="s">
        <v>268</v>
      </c>
      <c r="AY176" s="7" t="s">
        <v>1433</v>
      </c>
      <c r="AZ176" s="2" t="s">
        <v>1839</v>
      </c>
      <c r="BA176" s="7" t="s">
        <v>461</v>
      </c>
      <c r="BB176" s="2" t="s">
        <v>2942</v>
      </c>
      <c r="BC176" s="2" t="s">
        <v>268</v>
      </c>
      <c r="BD176" s="7" t="s">
        <v>2395</v>
      </c>
      <c r="BE176" s="2" t="s">
        <v>2975</v>
      </c>
      <c r="BF176" s="2" t="s">
        <v>268</v>
      </c>
      <c r="BG176" s="7"/>
      <c r="BH176" s="2" t="s">
        <v>2947</v>
      </c>
      <c r="BI176" s="2"/>
      <c r="BJ176" s="7"/>
      <c r="BK176" s="6" t="s">
        <v>283</v>
      </c>
      <c r="BN176" s="2"/>
      <c r="BO176" s="7"/>
      <c r="BQ176" s="7"/>
      <c r="BR176" s="2"/>
      <c r="BS176" s="7"/>
      <c r="BT176" s="2"/>
      <c r="BU176" s="7"/>
      <c r="BV176" s="2"/>
      <c r="BW176" s="7"/>
      <c r="BX176" s="7"/>
      <c r="BY176" s="7"/>
      <c r="CA176" s="2"/>
      <c r="CB176" s="2"/>
      <c r="CC176" s="2"/>
      <c r="CD176" s="2"/>
      <c r="CF176" s="2"/>
      <c r="CG176" s="7"/>
      <c r="CH176" s="2"/>
      <c r="CI176" s="2"/>
      <c r="CJ176" s="2"/>
      <c r="CK176" s="2"/>
      <c r="CM176" s="7"/>
      <c r="CN176" s="7"/>
      <c r="CO176" s="7"/>
      <c r="CP176" s="7"/>
      <c r="CQ176" s="2"/>
      <c r="CR176" s="7"/>
      <c r="CS176" s="7"/>
      <c r="CV176" s="2"/>
      <c r="CZ176" s="7"/>
      <c r="DC176" s="7"/>
      <c r="DD176" s="2"/>
      <c r="DE176" s="7"/>
      <c r="DF176" s="2"/>
      <c r="DG176" s="7"/>
      <c r="DH176" s="2"/>
      <c r="DI176" s="7"/>
      <c r="DJ176" s="7"/>
      <c r="DK176" s="7"/>
      <c r="DL176" s="7"/>
      <c r="DM176" s="7"/>
      <c r="DN176" s="7"/>
      <c r="DO176" s="7"/>
      <c r="DP176" s="7"/>
      <c r="DQ176" s="6"/>
      <c r="DR176" s="7"/>
      <c r="DS176" s="2"/>
      <c r="DT176" s="7"/>
      <c r="DU176" s="7"/>
    </row>
    <row r="177" spans="1:128" ht="12" customHeight="1" thickBot="1">
      <c r="A177" s="2" t="s">
        <v>269</v>
      </c>
      <c r="B177" s="2" t="s">
        <v>267</v>
      </c>
      <c r="C177" s="2" t="s">
        <v>267</v>
      </c>
      <c r="D177" s="2" t="s">
        <v>904</v>
      </c>
      <c r="E177" s="2"/>
      <c r="F177" s="3" t="s">
        <v>267</v>
      </c>
      <c r="G177" s="2" t="s">
        <v>268</v>
      </c>
      <c r="I177" s="3"/>
      <c r="J177" s="18"/>
      <c r="K177" s="2"/>
      <c r="L177" s="2" t="s">
        <v>1697</v>
      </c>
      <c r="M177" s="2" t="s">
        <v>1698</v>
      </c>
      <c r="N177" s="3">
        <v>46</v>
      </c>
      <c r="O177" s="5">
        <f t="shared" si="5"/>
        <v>40</v>
      </c>
      <c r="P177">
        <v>44</v>
      </c>
      <c r="Q177" s="3" t="s">
        <v>2543</v>
      </c>
      <c r="R177" s="3" t="s">
        <v>2543</v>
      </c>
      <c r="S177" s="6" t="s">
        <v>270</v>
      </c>
      <c r="U177" s="3" t="s">
        <v>2546</v>
      </c>
      <c r="W177" s="2"/>
      <c r="X177" s="2" t="s">
        <v>267</v>
      </c>
      <c r="Z177" s="2"/>
      <c r="AA177" s="3"/>
      <c r="AB177" s="2"/>
      <c r="AC177" s="5"/>
      <c r="AD177" s="3"/>
      <c r="AE177" s="2"/>
      <c r="AF177" t="s">
        <v>2157</v>
      </c>
      <c r="AG177" t="s">
        <v>3087</v>
      </c>
      <c r="AI177" t="s">
        <v>3390</v>
      </c>
      <c r="AJ177" s="30">
        <v>168</v>
      </c>
      <c r="AK177" t="s">
        <v>267</v>
      </c>
      <c r="AQ177" t="s">
        <v>2891</v>
      </c>
      <c r="AS177" s="2" t="s">
        <v>2993</v>
      </c>
      <c r="AT177" s="2"/>
      <c r="AV177" s="2" t="s">
        <v>2160</v>
      </c>
      <c r="AW177" s="2" t="s">
        <v>2958</v>
      </c>
      <c r="AX177" t="s">
        <v>268</v>
      </c>
      <c r="AY177" s="7" t="s">
        <v>1460</v>
      </c>
      <c r="AZ177" s="2" t="s">
        <v>2958</v>
      </c>
      <c r="BA177" s="7" t="s">
        <v>2852</v>
      </c>
      <c r="BB177" s="2" t="s">
        <v>2893</v>
      </c>
      <c r="BC177" s="2" t="s">
        <v>268</v>
      </c>
      <c r="BD177" s="7" t="s">
        <v>2412</v>
      </c>
      <c r="BE177" s="2"/>
      <c r="BF177" s="2"/>
      <c r="BG177" s="7"/>
      <c r="BH177" s="2" t="s">
        <v>1839</v>
      </c>
      <c r="BI177" s="2" t="s">
        <v>268</v>
      </c>
      <c r="BJ177" s="7" t="s">
        <v>2517</v>
      </c>
      <c r="BK177" s="6" t="s">
        <v>280</v>
      </c>
      <c r="BN177" s="2" t="s">
        <v>2961</v>
      </c>
      <c r="BO177" s="7" t="s">
        <v>2746</v>
      </c>
      <c r="BP177" t="s">
        <v>1839</v>
      </c>
      <c r="BQ177" s="7"/>
      <c r="BR177" s="2" t="s">
        <v>2904</v>
      </c>
      <c r="BS177" s="7" t="s">
        <v>2802</v>
      </c>
      <c r="BT177" s="2" t="s">
        <v>1839</v>
      </c>
      <c r="BU177" s="7"/>
      <c r="BV177" s="2" t="s">
        <v>2893</v>
      </c>
      <c r="BW177" s="7" t="s">
        <v>2767</v>
      </c>
      <c r="BX177" s="7" t="s">
        <v>1839</v>
      </c>
      <c r="BY177" s="7" t="s">
        <v>2854</v>
      </c>
      <c r="BZ177" t="s">
        <v>1839</v>
      </c>
      <c r="CA177" s="2" t="s">
        <v>2962</v>
      </c>
      <c r="CB177" s="2" t="s">
        <v>2964</v>
      </c>
      <c r="CC177" s="2" t="s">
        <v>2964</v>
      </c>
      <c r="CD177" s="2" t="s">
        <v>2964</v>
      </c>
      <c r="CE177" t="s">
        <v>2965</v>
      </c>
      <c r="CF177" s="2" t="s">
        <v>267</v>
      </c>
      <c r="CG177" s="7" t="s">
        <v>2690</v>
      </c>
      <c r="CH177" s="2" t="s">
        <v>268</v>
      </c>
      <c r="CI177" s="2"/>
      <c r="CJ177" s="2" t="s">
        <v>268</v>
      </c>
      <c r="CK177" s="2" t="s">
        <v>268</v>
      </c>
      <c r="CM177" s="7" t="s">
        <v>2827</v>
      </c>
      <c r="CN177" s="36" t="s">
        <v>2815</v>
      </c>
      <c r="CO177" s="7"/>
      <c r="CP177" s="7" t="s">
        <v>2772</v>
      </c>
      <c r="CQ177" s="2" t="s">
        <v>2970</v>
      </c>
      <c r="CR177" s="7" t="s">
        <v>2332</v>
      </c>
      <c r="CS177" s="7"/>
      <c r="CV177" s="2"/>
      <c r="CZ177" s="7"/>
      <c r="DC177" s="7" t="s">
        <v>2494</v>
      </c>
      <c r="DD177" s="2" t="s">
        <v>268</v>
      </c>
      <c r="DE177" s="7"/>
      <c r="DF177" s="2" t="s">
        <v>268</v>
      </c>
      <c r="DG177" s="7"/>
      <c r="DH177" s="2" t="s">
        <v>268</v>
      </c>
      <c r="DI177" s="7"/>
      <c r="DJ177" s="7" t="s">
        <v>2560</v>
      </c>
      <c r="DK177" s="7" t="s">
        <v>2577</v>
      </c>
      <c r="DL177" s="7" t="s">
        <v>2578</v>
      </c>
      <c r="DM177" s="7" t="s">
        <v>2579</v>
      </c>
      <c r="DN177" s="7" t="s">
        <v>2393</v>
      </c>
      <c r="DO177" s="7" t="s">
        <v>2239</v>
      </c>
      <c r="DP177" s="7" t="s">
        <v>2219</v>
      </c>
      <c r="DQ177" s="6" t="s">
        <v>386</v>
      </c>
      <c r="DR177" s="7"/>
      <c r="DS177" s="2" t="s">
        <v>267</v>
      </c>
      <c r="DT177" s="7"/>
      <c r="DU177" s="7" t="s">
        <v>1531</v>
      </c>
      <c r="DV177" t="s">
        <v>267</v>
      </c>
    </row>
    <row r="178" spans="1:128" ht="12" customHeight="1" thickBot="1">
      <c r="A178" s="2" t="s">
        <v>269</v>
      </c>
      <c r="B178" s="2" t="s">
        <v>267</v>
      </c>
      <c r="C178" s="2" t="s">
        <v>267</v>
      </c>
      <c r="D178" s="2" t="s">
        <v>904</v>
      </c>
      <c r="E178" s="2"/>
      <c r="F178" s="3" t="s">
        <v>267</v>
      </c>
      <c r="G178" s="2" t="s">
        <v>268</v>
      </c>
      <c r="I178" s="3"/>
      <c r="J178" s="18"/>
      <c r="K178" s="2"/>
      <c r="L178" s="2" t="s">
        <v>2949</v>
      </c>
      <c r="M178" s="2" t="s">
        <v>1698</v>
      </c>
      <c r="N178" s="3">
        <v>56</v>
      </c>
      <c r="O178" s="5">
        <f t="shared" si="5"/>
        <v>50</v>
      </c>
      <c r="P178">
        <v>45</v>
      </c>
      <c r="Q178" s="3" t="s">
        <v>2888</v>
      </c>
      <c r="R178" s="3" t="s">
        <v>2888</v>
      </c>
      <c r="S178" s="6" t="s">
        <v>270</v>
      </c>
      <c r="U178" s="3" t="s">
        <v>2546</v>
      </c>
      <c r="W178" s="2"/>
      <c r="X178" s="2" t="s">
        <v>267</v>
      </c>
      <c r="Z178" s="2"/>
      <c r="AA178" s="3"/>
      <c r="AB178" s="2"/>
      <c r="AC178" s="5"/>
      <c r="AD178" s="3"/>
      <c r="AE178" s="2"/>
      <c r="AF178" t="s">
        <v>267</v>
      </c>
      <c r="AJ178" s="15"/>
      <c r="AK178" t="s">
        <v>267</v>
      </c>
      <c r="AQ178" t="s">
        <v>2891</v>
      </c>
      <c r="AS178" s="2" t="s">
        <v>2993</v>
      </c>
      <c r="AT178" s="2"/>
      <c r="AV178" s="2" t="s">
        <v>268</v>
      </c>
      <c r="AW178" s="2"/>
      <c r="AY178" s="7"/>
      <c r="AZ178" s="2" t="s">
        <v>1839</v>
      </c>
      <c r="BA178" s="7" t="s">
        <v>2857</v>
      </c>
      <c r="BB178" s="2" t="s">
        <v>2958</v>
      </c>
      <c r="BC178" s="2" t="s">
        <v>268</v>
      </c>
      <c r="BD178" s="7" t="s">
        <v>2430</v>
      </c>
      <c r="BE178" s="2"/>
      <c r="BF178" s="2"/>
      <c r="BG178" s="7"/>
      <c r="BH178" s="2" t="s">
        <v>1839</v>
      </c>
      <c r="BI178" s="2" t="s">
        <v>268</v>
      </c>
      <c r="BJ178" s="7" t="s">
        <v>2533</v>
      </c>
      <c r="BK178" s="6" t="s">
        <v>336</v>
      </c>
      <c r="BL178" t="s">
        <v>3391</v>
      </c>
      <c r="BN178" s="2" t="s">
        <v>2961</v>
      </c>
      <c r="BO178" s="7" t="s">
        <v>2755</v>
      </c>
      <c r="BP178" t="s">
        <v>1839</v>
      </c>
      <c r="BQ178" s="7"/>
      <c r="BR178" s="2" t="s">
        <v>2904</v>
      </c>
      <c r="BS178" s="7" t="s">
        <v>2811</v>
      </c>
      <c r="BT178" s="2" t="s">
        <v>2903</v>
      </c>
      <c r="BU178" s="7" t="s">
        <v>2141</v>
      </c>
      <c r="BV178" s="2" t="s">
        <v>1839</v>
      </c>
      <c r="BW178" s="7"/>
      <c r="BX178" s="7" t="s">
        <v>2874</v>
      </c>
      <c r="BY178" s="7" t="s">
        <v>2858</v>
      </c>
      <c r="BZ178" t="s">
        <v>2942</v>
      </c>
      <c r="CA178" s="2" t="s">
        <v>2962</v>
      </c>
      <c r="CB178" s="2" t="s">
        <v>2963</v>
      </c>
      <c r="CC178" s="2" t="s">
        <v>2964</v>
      </c>
      <c r="CD178" s="2" t="s">
        <v>2963</v>
      </c>
      <c r="CE178" t="s">
        <v>2963</v>
      </c>
      <c r="CF178" s="2" t="s">
        <v>267</v>
      </c>
      <c r="CG178" s="7" t="s">
        <v>2702</v>
      </c>
      <c r="CH178" s="2" t="s">
        <v>268</v>
      </c>
      <c r="CI178" s="2"/>
      <c r="CJ178" s="2" t="s">
        <v>268</v>
      </c>
      <c r="CK178" s="2" t="s">
        <v>268</v>
      </c>
      <c r="CM178" s="7" t="s">
        <v>2833</v>
      </c>
      <c r="CN178" s="7" t="s">
        <v>2822</v>
      </c>
      <c r="CO178" s="7"/>
      <c r="CP178" s="7" t="s">
        <v>2782</v>
      </c>
      <c r="CQ178" s="2" t="s">
        <v>2992</v>
      </c>
      <c r="CR178" s="7" t="s">
        <v>2352</v>
      </c>
      <c r="CS178" s="7"/>
      <c r="CV178" s="2"/>
      <c r="CZ178" s="7"/>
      <c r="DC178" s="7" t="s">
        <v>2511</v>
      </c>
      <c r="DD178" s="2" t="s">
        <v>268</v>
      </c>
      <c r="DE178" s="7"/>
      <c r="DF178" s="2" t="s">
        <v>2970</v>
      </c>
      <c r="DG178" s="7" t="s">
        <v>1997</v>
      </c>
      <c r="DH178" s="2" t="s">
        <v>2966</v>
      </c>
      <c r="DI178" s="7" t="s">
        <v>1424</v>
      </c>
      <c r="DJ178" s="7" t="s">
        <v>2576</v>
      </c>
      <c r="DK178" s="7" t="s">
        <v>2593</v>
      </c>
      <c r="DL178" s="7" t="s">
        <v>2594</v>
      </c>
      <c r="DM178" s="7" t="s">
        <v>2595</v>
      </c>
      <c r="DN178" s="7" t="s">
        <v>2411</v>
      </c>
      <c r="DO178" s="7"/>
      <c r="DP178" s="7"/>
      <c r="DQ178" s="6"/>
      <c r="DR178" s="7"/>
      <c r="DS178" s="2"/>
      <c r="DT178" s="7"/>
      <c r="DU178" s="7"/>
    </row>
    <row r="179" spans="1:128" ht="12" customHeight="1" thickBot="1">
      <c r="A179" s="2" t="s">
        <v>266</v>
      </c>
      <c r="B179" s="2" t="s">
        <v>267</v>
      </c>
      <c r="C179" s="2" t="s">
        <v>267</v>
      </c>
      <c r="D179" s="2" t="s">
        <v>904</v>
      </c>
      <c r="E179" s="2"/>
      <c r="F179" s="3" t="s">
        <v>267</v>
      </c>
      <c r="G179" s="2" t="s">
        <v>267</v>
      </c>
      <c r="H179" t="s">
        <v>627</v>
      </c>
      <c r="I179" s="3" t="s">
        <v>391</v>
      </c>
      <c r="J179" s="18"/>
      <c r="K179" s="2" t="s">
        <v>3392</v>
      </c>
      <c r="L179" s="2" t="s">
        <v>906</v>
      </c>
      <c r="M179" s="2" t="s">
        <v>1698</v>
      </c>
      <c r="N179" s="3">
        <v>35</v>
      </c>
      <c r="O179" s="5">
        <f t="shared" si="5"/>
        <v>30</v>
      </c>
      <c r="Q179" s="3" t="s">
        <v>1701</v>
      </c>
      <c r="R179" s="3"/>
      <c r="S179" s="6" t="s">
        <v>270</v>
      </c>
      <c r="U179" s="3" t="s">
        <v>2546</v>
      </c>
      <c r="W179" s="2"/>
      <c r="X179" s="2" t="s">
        <v>268</v>
      </c>
      <c r="Z179" s="2" t="s">
        <v>267</v>
      </c>
      <c r="AA179" s="3">
        <v>2</v>
      </c>
      <c r="AB179" s="2" t="s">
        <v>268</v>
      </c>
      <c r="AC179" s="5"/>
      <c r="AD179" s="3" t="s">
        <v>2907</v>
      </c>
      <c r="AE179" s="2"/>
      <c r="AF179" t="s">
        <v>267</v>
      </c>
      <c r="AJ179" s="15"/>
      <c r="AK179" t="s">
        <v>267</v>
      </c>
      <c r="AQ179" t="s">
        <v>276</v>
      </c>
      <c r="AR179" t="s">
        <v>3393</v>
      </c>
      <c r="AS179" s="2" t="s">
        <v>2910</v>
      </c>
      <c r="AT179" s="2"/>
      <c r="AV179" s="2" t="s">
        <v>2160</v>
      </c>
      <c r="AW179" s="2" t="s">
        <v>2975</v>
      </c>
      <c r="AX179" t="s">
        <v>267</v>
      </c>
      <c r="AY179" s="7"/>
      <c r="AZ179" s="2" t="s">
        <v>2975</v>
      </c>
      <c r="BA179" s="7" t="s">
        <v>2861</v>
      </c>
      <c r="BB179" s="2" t="s">
        <v>1839</v>
      </c>
      <c r="BC179" s="2" t="s">
        <v>268</v>
      </c>
      <c r="BD179" s="7" t="s">
        <v>2448</v>
      </c>
      <c r="BE179" s="2"/>
      <c r="BF179" s="2"/>
      <c r="BG179" s="7"/>
      <c r="BH179" s="2" t="s">
        <v>1839</v>
      </c>
      <c r="BI179" s="2" t="s">
        <v>268</v>
      </c>
      <c r="BJ179" s="7" t="s">
        <v>2550</v>
      </c>
      <c r="BK179" s="6" t="s">
        <v>329</v>
      </c>
      <c r="BN179" s="2" t="s">
        <v>2902</v>
      </c>
      <c r="BO179" s="7" t="s">
        <v>2765</v>
      </c>
      <c r="BP179" t="s">
        <v>1839</v>
      </c>
      <c r="BQ179" s="7"/>
      <c r="BR179" s="2" t="s">
        <v>2918</v>
      </c>
      <c r="BS179" s="7" t="s">
        <v>2819</v>
      </c>
      <c r="BT179" s="2" t="s">
        <v>2903</v>
      </c>
      <c r="BU179" s="7" t="s">
        <v>2165</v>
      </c>
      <c r="BV179" s="2" t="s">
        <v>2958</v>
      </c>
      <c r="BW179" s="7" t="s">
        <v>2776</v>
      </c>
      <c r="BX179" s="7" t="s">
        <v>268</v>
      </c>
      <c r="BY179" s="7" t="s">
        <v>2863</v>
      </c>
      <c r="BZ179" t="s">
        <v>2942</v>
      </c>
      <c r="CA179" s="2" t="s">
        <v>2994</v>
      </c>
      <c r="CB179" s="2" t="s">
        <v>2963</v>
      </c>
      <c r="CC179" s="2" t="s">
        <v>2964</v>
      </c>
      <c r="CD179" s="2" t="s">
        <v>2963</v>
      </c>
      <c r="CE179" t="s">
        <v>2964</v>
      </c>
      <c r="CF179" s="2" t="s">
        <v>267</v>
      </c>
      <c r="CG179" s="7" t="s">
        <v>2714</v>
      </c>
      <c r="CH179" s="2" t="s">
        <v>268</v>
      </c>
      <c r="CI179" s="2"/>
      <c r="CJ179" s="2" t="s">
        <v>268</v>
      </c>
      <c r="CK179" s="2" t="s">
        <v>268</v>
      </c>
      <c r="CM179" s="7" t="s">
        <v>2840</v>
      </c>
      <c r="CN179" s="7" t="s">
        <v>2828</v>
      </c>
      <c r="CO179" s="7"/>
      <c r="CP179" s="7" t="s">
        <v>2790</v>
      </c>
      <c r="CQ179" s="2" t="s">
        <v>2970</v>
      </c>
      <c r="CR179" s="7" t="s">
        <v>2370</v>
      </c>
      <c r="CS179" s="7"/>
      <c r="CT179" t="s">
        <v>276</v>
      </c>
      <c r="CV179" s="2" t="s">
        <v>267</v>
      </c>
      <c r="CW179" t="s">
        <v>2968</v>
      </c>
      <c r="CZ179" s="7"/>
      <c r="DA179" t="s">
        <v>276</v>
      </c>
      <c r="DB179" t="s">
        <v>3394</v>
      </c>
      <c r="DC179" s="7" t="s">
        <v>2526</v>
      </c>
      <c r="DD179" s="2" t="s">
        <v>268</v>
      </c>
      <c r="DE179" s="7"/>
      <c r="DF179" s="2" t="s">
        <v>268</v>
      </c>
      <c r="DG179" s="7"/>
      <c r="DH179" s="2" t="s">
        <v>268</v>
      </c>
      <c r="DI179" s="7"/>
      <c r="DJ179" s="7" t="s">
        <v>2592</v>
      </c>
      <c r="DK179" s="36" t="s">
        <v>2610</v>
      </c>
      <c r="DL179" s="7" t="s">
        <v>522</v>
      </c>
      <c r="DM179" s="36" t="s">
        <v>2611</v>
      </c>
      <c r="DN179" s="7"/>
      <c r="DO179" s="7"/>
      <c r="DP179" s="7" t="s">
        <v>2240</v>
      </c>
      <c r="DQ179" s="6" t="s">
        <v>282</v>
      </c>
      <c r="DR179" s="7"/>
      <c r="DS179" s="2" t="s">
        <v>267</v>
      </c>
      <c r="DT179" s="7"/>
      <c r="DU179" s="7"/>
      <c r="DV179" t="s">
        <v>267</v>
      </c>
    </row>
    <row r="180" spans="1:128" ht="12" customHeight="1" thickBot="1">
      <c r="A180" s="2" t="s">
        <v>266</v>
      </c>
      <c r="B180" s="2" t="s">
        <v>267</v>
      </c>
      <c r="C180" s="2" t="s">
        <v>267</v>
      </c>
      <c r="D180" s="2" t="s">
        <v>1649</v>
      </c>
      <c r="E180" s="2" t="s">
        <v>3038</v>
      </c>
      <c r="F180" s="3" t="s">
        <v>268</v>
      </c>
      <c r="G180" s="2" t="s">
        <v>268</v>
      </c>
      <c r="I180" s="3"/>
      <c r="J180" s="18"/>
      <c r="K180" s="2"/>
      <c r="L180" s="2" t="s">
        <v>906</v>
      </c>
      <c r="M180" s="2" t="s">
        <v>1698</v>
      </c>
      <c r="N180" s="3">
        <v>76</v>
      </c>
      <c r="O180" s="5">
        <f t="shared" si="5"/>
        <v>70</v>
      </c>
      <c r="Q180" s="3" t="s">
        <v>1701</v>
      </c>
      <c r="R180" s="3"/>
      <c r="S180" s="6" t="s">
        <v>270</v>
      </c>
      <c r="U180" s="3" t="s">
        <v>1704</v>
      </c>
      <c r="W180" s="2"/>
      <c r="X180" s="2"/>
      <c r="Z180" s="2"/>
      <c r="AA180" s="3">
        <v>3</v>
      </c>
      <c r="AB180" s="2" t="s">
        <v>268</v>
      </c>
      <c r="AC180" s="5"/>
      <c r="AD180" s="3" t="s">
        <v>2890</v>
      </c>
      <c r="AE180" s="2"/>
      <c r="AF180" t="s">
        <v>2895</v>
      </c>
      <c r="AH180" t="s">
        <v>3296</v>
      </c>
      <c r="AI180">
        <v>20</v>
      </c>
      <c r="AJ180" s="30">
        <v>20</v>
      </c>
      <c r="AK180" t="s">
        <v>267</v>
      </c>
      <c r="AQ180" t="s">
        <v>3395</v>
      </c>
      <c r="AS180" s="2" t="s">
        <v>2892</v>
      </c>
      <c r="AT180" s="2"/>
      <c r="AV180" s="2" t="s">
        <v>268</v>
      </c>
      <c r="AW180" s="2"/>
      <c r="AY180" s="7"/>
      <c r="AZ180" s="2" t="s">
        <v>2958</v>
      </c>
      <c r="BA180" s="7" t="s">
        <v>2865</v>
      </c>
      <c r="BB180" s="2" t="s">
        <v>2958</v>
      </c>
      <c r="BC180" s="2" t="s">
        <v>268</v>
      </c>
      <c r="BD180" s="7" t="s">
        <v>2465</v>
      </c>
      <c r="BE180" s="2"/>
      <c r="BF180" s="2"/>
      <c r="BG180" s="7"/>
      <c r="BH180" s="2" t="s">
        <v>2958</v>
      </c>
      <c r="BI180" s="2" t="s">
        <v>268</v>
      </c>
      <c r="BJ180" s="7" t="s">
        <v>2565</v>
      </c>
      <c r="BK180" s="6" t="s">
        <v>279</v>
      </c>
      <c r="BL180" t="s">
        <v>3038</v>
      </c>
      <c r="BN180" s="2" t="s">
        <v>2961</v>
      </c>
      <c r="BO180" s="7" t="s">
        <v>2774</v>
      </c>
      <c r="BP180" t="s">
        <v>2917</v>
      </c>
      <c r="BQ180" s="7" t="s">
        <v>1728</v>
      </c>
      <c r="BR180" s="2" t="s">
        <v>2918</v>
      </c>
      <c r="BS180" s="7" t="s">
        <v>2825</v>
      </c>
      <c r="BT180" s="2" t="s">
        <v>2903</v>
      </c>
      <c r="BU180" s="7" t="s">
        <v>2184</v>
      </c>
      <c r="BV180" s="2" t="s">
        <v>2942</v>
      </c>
      <c r="BW180" s="7" t="s">
        <v>2786</v>
      </c>
      <c r="BX180" s="7" t="s">
        <v>2879</v>
      </c>
      <c r="BY180" s="7" t="s">
        <v>2867</v>
      </c>
      <c r="BZ180" t="s">
        <v>2975</v>
      </c>
      <c r="CA180" s="2" t="s">
        <v>2962</v>
      </c>
      <c r="CB180" s="2" t="s">
        <v>2963</v>
      </c>
      <c r="CC180" s="2" t="s">
        <v>2964</v>
      </c>
      <c r="CD180" s="2"/>
      <c r="CE180" t="s">
        <v>2965</v>
      </c>
      <c r="CF180" s="2" t="s">
        <v>267</v>
      </c>
      <c r="CG180" s="7" t="s">
        <v>2724</v>
      </c>
      <c r="CH180" s="2" t="s">
        <v>268</v>
      </c>
      <c r="CI180" s="2"/>
      <c r="CJ180" s="2" t="s">
        <v>268</v>
      </c>
      <c r="CK180" s="2" t="s">
        <v>268</v>
      </c>
      <c r="CM180" s="36" t="s">
        <v>2845</v>
      </c>
      <c r="CN180" s="36" t="s">
        <v>2834</v>
      </c>
      <c r="CO180" s="7"/>
      <c r="CP180" s="7" t="s">
        <v>2799</v>
      </c>
      <c r="CQ180" s="2" t="s">
        <v>2966</v>
      </c>
      <c r="CR180" s="7" t="s">
        <v>2387</v>
      </c>
      <c r="CS180" s="7"/>
      <c r="CV180" s="2"/>
      <c r="CZ180" s="7"/>
      <c r="DC180" s="7" t="s">
        <v>2542</v>
      </c>
      <c r="DD180" s="2" t="s">
        <v>267</v>
      </c>
      <c r="DE180" s="7" t="s">
        <v>1045</v>
      </c>
      <c r="DF180" s="2"/>
      <c r="DG180" s="7" t="s">
        <v>2020</v>
      </c>
      <c r="DH180" s="2"/>
      <c r="DI180" s="7" t="s">
        <v>1451</v>
      </c>
      <c r="DJ180" s="7" t="s">
        <v>2609</v>
      </c>
      <c r="DK180" s="7" t="s">
        <v>2623</v>
      </c>
      <c r="DL180" s="7" t="s">
        <v>2624</v>
      </c>
      <c r="DM180" s="7" t="s">
        <v>2625</v>
      </c>
      <c r="DN180" s="7" t="s">
        <v>2428</v>
      </c>
      <c r="DO180" s="7" t="s">
        <v>2259</v>
      </c>
      <c r="DP180" s="7" t="s">
        <v>2260</v>
      </c>
      <c r="DQ180" s="6" t="s">
        <v>387</v>
      </c>
      <c r="DR180" s="7"/>
      <c r="DS180" s="2" t="s">
        <v>267</v>
      </c>
      <c r="DT180" s="7"/>
      <c r="DU180" s="7" t="s">
        <v>1555</v>
      </c>
      <c r="DV180" t="s">
        <v>2995</v>
      </c>
      <c r="DX180" t="s">
        <v>3080</v>
      </c>
    </row>
    <row r="181" spans="1:128" ht="12" customHeight="1" thickBot="1">
      <c r="A181" s="2" t="s">
        <v>266</v>
      </c>
      <c r="B181" s="2" t="s">
        <v>267</v>
      </c>
      <c r="C181" s="2" t="s">
        <v>267</v>
      </c>
      <c r="D181" s="2" t="s">
        <v>904</v>
      </c>
      <c r="E181" s="2"/>
      <c r="F181" s="3" t="s">
        <v>267</v>
      </c>
      <c r="G181" s="2" t="s">
        <v>268</v>
      </c>
      <c r="I181" s="3"/>
      <c r="J181" s="18"/>
      <c r="K181" s="2"/>
      <c r="L181" s="2" t="s">
        <v>2949</v>
      </c>
      <c r="M181" s="2" t="s">
        <v>1698</v>
      </c>
      <c r="N181" s="3">
        <v>47</v>
      </c>
      <c r="O181" s="5">
        <f t="shared" si="5"/>
        <v>40</v>
      </c>
      <c r="Q181" s="3" t="s">
        <v>2888</v>
      </c>
      <c r="R181" s="3"/>
      <c r="S181" s="6" t="s">
        <v>270</v>
      </c>
      <c r="U181" s="3" t="s">
        <v>2546</v>
      </c>
      <c r="W181" s="2"/>
      <c r="X181" s="2" t="s">
        <v>268</v>
      </c>
      <c r="Z181" s="2" t="s">
        <v>267</v>
      </c>
      <c r="AA181" s="3">
        <v>6</v>
      </c>
      <c r="AB181" s="2" t="s">
        <v>267</v>
      </c>
      <c r="AC181" s="32" t="s">
        <v>3396</v>
      </c>
      <c r="AD181" s="3" t="s">
        <v>2979</v>
      </c>
      <c r="AE181" s="2"/>
      <c r="AF181" t="s">
        <v>267</v>
      </c>
      <c r="AJ181" s="15"/>
      <c r="AK181" t="s">
        <v>267</v>
      </c>
      <c r="AQ181" t="s">
        <v>276</v>
      </c>
      <c r="AR181" t="s">
        <v>3397</v>
      </c>
      <c r="AS181" s="2" t="s">
        <v>2159</v>
      </c>
      <c r="AT181" s="2"/>
      <c r="AV181" s="2" t="s">
        <v>2160</v>
      </c>
      <c r="AW181" s="2" t="s">
        <v>2975</v>
      </c>
      <c r="AX181" t="s">
        <v>267</v>
      </c>
      <c r="AY181" s="7"/>
      <c r="AZ181" s="2" t="s">
        <v>2942</v>
      </c>
      <c r="BA181" s="7" t="s">
        <v>2871</v>
      </c>
      <c r="BB181" s="2" t="s">
        <v>2958</v>
      </c>
      <c r="BC181" s="2" t="s">
        <v>267</v>
      </c>
      <c r="BD181" s="7"/>
      <c r="BE181" s="2" t="s">
        <v>2942</v>
      </c>
      <c r="BF181" s="2" t="s">
        <v>267</v>
      </c>
      <c r="BG181" s="7"/>
      <c r="BH181" s="2" t="s">
        <v>2942</v>
      </c>
      <c r="BI181" s="2" t="s">
        <v>267</v>
      </c>
      <c r="BJ181" s="7"/>
      <c r="BK181" s="6" t="s">
        <v>277</v>
      </c>
      <c r="BL181" t="s">
        <v>3398</v>
      </c>
      <c r="BN181" s="2" t="s">
        <v>2961</v>
      </c>
      <c r="BO181" s="7" t="s">
        <v>2784</v>
      </c>
      <c r="BP181" t="s">
        <v>1839</v>
      </c>
      <c r="BQ181" s="7"/>
      <c r="BR181" s="2" t="s">
        <v>2904</v>
      </c>
      <c r="BS181" s="7"/>
      <c r="BT181" s="2"/>
      <c r="BU181" s="7"/>
      <c r="BV181" s="2"/>
      <c r="BW181" s="7"/>
      <c r="BX181" s="7"/>
      <c r="BY181" s="7"/>
      <c r="CA181" s="2"/>
      <c r="CB181" s="2"/>
      <c r="CC181" s="2"/>
      <c r="CD181" s="2"/>
      <c r="CF181" s="2"/>
      <c r="CG181" s="7"/>
      <c r="CH181" s="2"/>
      <c r="CI181" s="2"/>
      <c r="CJ181" s="2"/>
      <c r="CK181" s="2"/>
      <c r="CM181" s="7"/>
      <c r="CN181" s="7"/>
      <c r="CO181" s="7"/>
      <c r="CP181" s="7"/>
      <c r="CQ181" s="2"/>
      <c r="CR181" s="7"/>
      <c r="CS181" s="7"/>
      <c r="CV181" s="2"/>
      <c r="CZ181" s="7"/>
      <c r="DC181" s="7"/>
      <c r="DD181" s="2"/>
      <c r="DE181" s="7"/>
      <c r="DF181" s="2"/>
      <c r="DG181" s="7"/>
      <c r="DH181" s="2"/>
      <c r="DI181" s="7"/>
      <c r="DJ181" s="7"/>
      <c r="DK181" s="7"/>
      <c r="DL181" s="7"/>
      <c r="DM181" s="7"/>
      <c r="DN181" s="7"/>
      <c r="DO181" s="7"/>
      <c r="DP181" s="7"/>
      <c r="DQ181" s="6"/>
      <c r="DR181" s="7"/>
      <c r="DS181" s="2"/>
      <c r="DT181" s="7"/>
      <c r="DU181" s="7"/>
    </row>
    <row r="182" spans="1:128" ht="12" customHeight="1" thickBot="1">
      <c r="A182" s="2" t="s">
        <v>266</v>
      </c>
      <c r="B182" s="2" t="s">
        <v>267</v>
      </c>
      <c r="C182" s="2" t="s">
        <v>267</v>
      </c>
      <c r="D182" s="2" t="s">
        <v>3026</v>
      </c>
      <c r="E182" s="2"/>
      <c r="F182" s="3" t="s">
        <v>268</v>
      </c>
      <c r="G182" s="2" t="s">
        <v>268</v>
      </c>
      <c r="I182" s="3"/>
      <c r="J182" s="19">
        <v>2016</v>
      </c>
      <c r="K182" s="2"/>
      <c r="L182" s="2" t="s">
        <v>2537</v>
      </c>
      <c r="M182" s="2" t="s">
        <v>2894</v>
      </c>
      <c r="N182" s="3">
        <v>48</v>
      </c>
      <c r="O182" s="5">
        <f t="shared" si="5"/>
        <v>40</v>
      </c>
      <c r="Q182" s="3" t="s">
        <v>2888</v>
      </c>
      <c r="R182" s="3"/>
      <c r="S182" s="6" t="s">
        <v>270</v>
      </c>
      <c r="U182" s="3" t="s">
        <v>1704</v>
      </c>
      <c r="W182" s="2"/>
      <c r="X182" s="2"/>
      <c r="Z182" s="2" t="s">
        <v>268</v>
      </c>
      <c r="AA182" s="3">
        <v>2</v>
      </c>
      <c r="AB182" s="2" t="s">
        <v>267</v>
      </c>
      <c r="AC182" s="5" t="s">
        <v>3399</v>
      </c>
      <c r="AD182" s="3" t="s">
        <v>2907</v>
      </c>
      <c r="AE182" s="2"/>
      <c r="AF182" t="s">
        <v>267</v>
      </c>
      <c r="AJ182" s="15"/>
      <c r="AK182" t="s">
        <v>267</v>
      </c>
      <c r="AQ182" t="s">
        <v>3400</v>
      </c>
      <c r="AR182" t="s">
        <v>3401</v>
      </c>
      <c r="AS182" s="2" t="s">
        <v>2993</v>
      </c>
      <c r="AT182" s="2"/>
      <c r="AV182" s="2" t="s">
        <v>2911</v>
      </c>
      <c r="AW182" s="2" t="s">
        <v>1839</v>
      </c>
      <c r="AX182" t="s">
        <v>268</v>
      </c>
      <c r="AY182" s="7" t="s">
        <v>1484</v>
      </c>
      <c r="AZ182" s="2" t="s">
        <v>1839</v>
      </c>
      <c r="BA182" s="7" t="s">
        <v>2873</v>
      </c>
      <c r="BB182" s="2" t="s">
        <v>1839</v>
      </c>
      <c r="BC182" s="2" t="s">
        <v>268</v>
      </c>
      <c r="BD182" s="7" t="s">
        <v>2483</v>
      </c>
      <c r="BE182" s="2" t="s">
        <v>1839</v>
      </c>
      <c r="BF182" s="2" t="s">
        <v>3043</v>
      </c>
      <c r="BG182" s="7"/>
      <c r="BH182" s="2"/>
      <c r="BI182" s="2"/>
      <c r="BJ182" s="7"/>
      <c r="BK182" s="6" t="s">
        <v>283</v>
      </c>
      <c r="BN182" s="2" t="s">
        <v>2961</v>
      </c>
      <c r="BO182" s="7" t="s">
        <v>2792</v>
      </c>
      <c r="BP182" t="s">
        <v>1839</v>
      </c>
      <c r="BQ182" s="7"/>
      <c r="BR182" s="2" t="s">
        <v>2904</v>
      </c>
      <c r="BS182" s="7" t="s">
        <v>2831</v>
      </c>
      <c r="BT182" s="2" t="s">
        <v>2903</v>
      </c>
      <c r="BU182" s="7" t="s">
        <v>2204</v>
      </c>
      <c r="BV182" s="2" t="s">
        <v>1839</v>
      </c>
      <c r="BW182" s="7"/>
      <c r="BX182" s="7" t="s">
        <v>1176</v>
      </c>
      <c r="BY182" s="7" t="s">
        <v>2872</v>
      </c>
      <c r="BZ182" t="s">
        <v>1839</v>
      </c>
      <c r="CA182" s="2" t="s">
        <v>2962</v>
      </c>
      <c r="CB182" s="2" t="s">
        <v>2965</v>
      </c>
      <c r="CC182" s="2" t="s">
        <v>2963</v>
      </c>
      <c r="CD182" s="2" t="s">
        <v>2963</v>
      </c>
      <c r="CE182" t="s">
        <v>2964</v>
      </c>
      <c r="CF182" s="2" t="s">
        <v>267</v>
      </c>
      <c r="CG182" s="7" t="s">
        <v>2732</v>
      </c>
      <c r="CH182" s="2" t="s">
        <v>1881</v>
      </c>
      <c r="CI182" s="2" t="s">
        <v>268</v>
      </c>
      <c r="CJ182" s="2" t="s">
        <v>268</v>
      </c>
      <c r="CK182" s="2" t="s">
        <v>268</v>
      </c>
      <c r="CM182" s="7" t="s">
        <v>2850</v>
      </c>
      <c r="CN182" s="7" t="s">
        <v>2841</v>
      </c>
      <c r="CO182" s="7" t="s">
        <v>1368</v>
      </c>
      <c r="CP182" s="7" t="s">
        <v>2808</v>
      </c>
      <c r="CQ182" s="2" t="s">
        <v>2998</v>
      </c>
      <c r="CR182" s="7"/>
      <c r="CS182" s="7"/>
      <c r="CV182" s="2"/>
      <c r="CZ182" s="7"/>
      <c r="DC182" s="7" t="s">
        <v>2559</v>
      </c>
      <c r="DD182" s="2" t="s">
        <v>267</v>
      </c>
      <c r="DE182" s="7" t="s">
        <v>1075</v>
      </c>
      <c r="DF182" s="2"/>
      <c r="DG182" s="7" t="s">
        <v>2041</v>
      </c>
      <c r="DH182" s="2" t="s">
        <v>2966</v>
      </c>
      <c r="DI182" s="7" t="s">
        <v>1475</v>
      </c>
      <c r="DJ182" s="7" t="s">
        <v>2622</v>
      </c>
      <c r="DK182" s="7" t="s">
        <v>2638</v>
      </c>
      <c r="DL182" s="7" t="s">
        <v>2639</v>
      </c>
      <c r="DM182" s="7" t="s">
        <v>2640</v>
      </c>
      <c r="DN182" s="7" t="s">
        <v>2446</v>
      </c>
      <c r="DO182" s="7" t="s">
        <v>2279</v>
      </c>
      <c r="DP182" s="7" t="s">
        <v>2280</v>
      </c>
      <c r="DQ182" s="6" t="s">
        <v>388</v>
      </c>
      <c r="DR182" s="7"/>
      <c r="DS182" s="2" t="s">
        <v>267</v>
      </c>
      <c r="DT182" s="7"/>
      <c r="DU182" s="7" t="s">
        <v>1578</v>
      </c>
      <c r="DV182" t="s">
        <v>2995</v>
      </c>
      <c r="DW182" t="s">
        <v>2995</v>
      </c>
    </row>
    <row r="183" spans="1:128" ht="12" customHeight="1" thickBot="1">
      <c r="A183" s="2" t="s">
        <v>269</v>
      </c>
      <c r="B183" s="2" t="s">
        <v>267</v>
      </c>
      <c r="C183" s="2" t="s">
        <v>267</v>
      </c>
      <c r="D183" s="2" t="s">
        <v>904</v>
      </c>
      <c r="E183" s="2"/>
      <c r="F183" s="3" t="s">
        <v>267</v>
      </c>
      <c r="G183" s="2" t="s">
        <v>268</v>
      </c>
      <c r="I183" s="3"/>
      <c r="J183" s="18"/>
      <c r="K183" s="2"/>
      <c r="L183" s="2" t="s">
        <v>1697</v>
      </c>
      <c r="M183" s="2" t="s">
        <v>1698</v>
      </c>
      <c r="N183" s="3">
        <v>45</v>
      </c>
      <c r="O183" s="5">
        <f t="shared" si="5"/>
        <v>40</v>
      </c>
      <c r="P183" t="s">
        <v>3402</v>
      </c>
      <c r="Q183" s="3" t="s">
        <v>2543</v>
      </c>
      <c r="R183" s="3" t="s">
        <v>2543</v>
      </c>
      <c r="S183" s="6" t="s">
        <v>270</v>
      </c>
      <c r="U183" s="3" t="s">
        <v>3013</v>
      </c>
      <c r="W183" s="2" t="s">
        <v>268</v>
      </c>
      <c r="X183" s="2" t="s">
        <v>268</v>
      </c>
      <c r="Z183" s="2" t="s">
        <v>268</v>
      </c>
      <c r="AA183" s="3">
        <v>2</v>
      </c>
      <c r="AB183" s="2" t="s">
        <v>267</v>
      </c>
      <c r="AC183" s="5" t="s">
        <v>3403</v>
      </c>
      <c r="AD183" s="3" t="s">
        <v>2898</v>
      </c>
      <c r="AE183" s="2" t="s">
        <v>2890</v>
      </c>
      <c r="AF183" t="s">
        <v>267</v>
      </c>
      <c r="AJ183" s="15"/>
      <c r="AK183" t="s">
        <v>268</v>
      </c>
      <c r="AL183">
        <v>2009</v>
      </c>
      <c r="AM183">
        <v>6</v>
      </c>
      <c r="AN183" t="s">
        <v>3404</v>
      </c>
      <c r="AO183" t="s">
        <v>2934</v>
      </c>
      <c r="AQ183" t="s">
        <v>3156</v>
      </c>
      <c r="AS183" s="2" t="s">
        <v>2892</v>
      </c>
      <c r="AT183" s="2" t="s">
        <v>268</v>
      </c>
      <c r="AV183" s="2" t="s">
        <v>268</v>
      </c>
      <c r="AW183" s="2"/>
      <c r="AY183" s="7"/>
      <c r="AZ183" s="2" t="s">
        <v>2975</v>
      </c>
      <c r="BA183" s="7" t="s">
        <v>2876</v>
      </c>
      <c r="BB183" s="2" t="s">
        <v>2986</v>
      </c>
      <c r="BC183" s="2" t="s">
        <v>268</v>
      </c>
      <c r="BD183" s="7" t="s">
        <v>2501</v>
      </c>
      <c r="BE183" s="2" t="s">
        <v>1839</v>
      </c>
      <c r="BF183" s="2" t="s">
        <v>268</v>
      </c>
      <c r="BG183" s="7" t="s">
        <v>1115</v>
      </c>
      <c r="BH183" s="2" t="s">
        <v>2942</v>
      </c>
      <c r="BI183" s="2" t="s">
        <v>268</v>
      </c>
      <c r="BJ183" s="7" t="s">
        <v>2581</v>
      </c>
      <c r="BK183" s="6" t="s">
        <v>276</v>
      </c>
      <c r="BM183" t="s">
        <v>3405</v>
      </c>
      <c r="BN183" s="2" t="s">
        <v>2961</v>
      </c>
      <c r="BO183" s="7" t="s">
        <v>2801</v>
      </c>
      <c r="BP183" t="s">
        <v>1839</v>
      </c>
      <c r="BQ183" s="7"/>
      <c r="BR183" s="2" t="s">
        <v>2918</v>
      </c>
      <c r="BS183" s="7" t="s">
        <v>2838</v>
      </c>
      <c r="BT183" s="2" t="s">
        <v>2903</v>
      </c>
      <c r="BU183" s="7"/>
      <c r="BV183" s="2" t="s">
        <v>2942</v>
      </c>
      <c r="BW183" s="7"/>
      <c r="BX183" s="7" t="s">
        <v>2884</v>
      </c>
      <c r="BY183" s="7"/>
      <c r="BZ183" t="s">
        <v>2975</v>
      </c>
      <c r="CA183" s="2" t="s">
        <v>2962</v>
      </c>
      <c r="CB183" s="2" t="s">
        <v>2991</v>
      </c>
      <c r="CC183" s="2" t="s">
        <v>2964</v>
      </c>
      <c r="CD183" s="2" t="s">
        <v>2963</v>
      </c>
      <c r="CE183" t="s">
        <v>2965</v>
      </c>
      <c r="CF183" s="2" t="s">
        <v>267</v>
      </c>
      <c r="CG183" s="7" t="s">
        <v>2741</v>
      </c>
      <c r="CH183" s="2" t="s">
        <v>268</v>
      </c>
      <c r="CI183" s="2"/>
      <c r="CJ183" s="2" t="s">
        <v>268</v>
      </c>
      <c r="CK183" s="2" t="s">
        <v>268</v>
      </c>
      <c r="CM183" s="7"/>
      <c r="CN183" s="7"/>
      <c r="CO183" s="7"/>
      <c r="CP183" s="7"/>
      <c r="CQ183" s="2" t="s">
        <v>2970</v>
      </c>
      <c r="CR183" s="7"/>
      <c r="CS183" s="7"/>
      <c r="CV183" s="2"/>
      <c r="CZ183" s="7"/>
      <c r="DC183" s="7"/>
      <c r="DD183" s="2" t="s">
        <v>267</v>
      </c>
      <c r="DE183" s="7"/>
      <c r="DF183" s="2" t="s">
        <v>2970</v>
      </c>
      <c r="DG183" s="7"/>
      <c r="DH183" s="2" t="s">
        <v>2970</v>
      </c>
      <c r="DI183" s="7"/>
      <c r="DJ183" s="7" t="s">
        <v>2637</v>
      </c>
      <c r="DK183" s="7" t="s">
        <v>2653</v>
      </c>
      <c r="DL183" s="7"/>
      <c r="DM183" s="7" t="s">
        <v>2655</v>
      </c>
      <c r="DN183" s="7"/>
      <c r="DO183" s="7" t="s">
        <v>2299</v>
      </c>
      <c r="DP183" s="7"/>
      <c r="DQ183" s="6" t="s">
        <v>389</v>
      </c>
      <c r="DR183" s="7"/>
      <c r="DS183" s="2" t="s">
        <v>267</v>
      </c>
      <c r="DT183" s="7"/>
      <c r="DU183" s="7" t="s">
        <v>1603</v>
      </c>
      <c r="DV183" t="s">
        <v>267</v>
      </c>
      <c r="DW183" t="s">
        <v>2995</v>
      </c>
    </row>
    <row r="184" spans="1:128" ht="12" customHeight="1" thickBot="1">
      <c r="A184" s="2" t="s">
        <v>266</v>
      </c>
      <c r="B184" s="2" t="s">
        <v>267</v>
      </c>
      <c r="C184" s="2" t="s">
        <v>267</v>
      </c>
      <c r="D184" s="2" t="s">
        <v>904</v>
      </c>
      <c r="E184" s="2"/>
      <c r="F184" s="3" t="s">
        <v>267</v>
      </c>
      <c r="G184" s="2" t="s">
        <v>268</v>
      </c>
      <c r="I184" s="3"/>
      <c r="J184" s="18"/>
      <c r="K184" s="2"/>
      <c r="L184" s="2" t="s">
        <v>3029</v>
      </c>
      <c r="M184" s="2" t="s">
        <v>1698</v>
      </c>
      <c r="N184" s="3">
        <v>29</v>
      </c>
      <c r="O184" s="5">
        <f t="shared" si="5"/>
        <v>20</v>
      </c>
      <c r="Q184" s="3" t="s">
        <v>2888</v>
      </c>
      <c r="R184" s="3"/>
      <c r="S184" s="6" t="s">
        <v>270</v>
      </c>
      <c r="U184" s="3" t="s">
        <v>2546</v>
      </c>
      <c r="W184" s="2"/>
      <c r="X184" s="2" t="s">
        <v>268</v>
      </c>
      <c r="Z184" s="2" t="s">
        <v>267</v>
      </c>
      <c r="AA184" s="3">
        <v>2</v>
      </c>
      <c r="AB184" s="2" t="s">
        <v>267</v>
      </c>
      <c r="AC184" s="5" t="s">
        <v>3406</v>
      </c>
      <c r="AD184" s="3" t="s">
        <v>2890</v>
      </c>
      <c r="AE184" s="2"/>
      <c r="AF184" t="s">
        <v>267</v>
      </c>
      <c r="AJ184" s="15"/>
      <c r="AK184" t="s">
        <v>267</v>
      </c>
      <c r="AQ184" t="s">
        <v>2891</v>
      </c>
      <c r="AS184" s="2" t="s">
        <v>2935</v>
      </c>
      <c r="AT184" s="2"/>
      <c r="AV184" s="2" t="s">
        <v>268</v>
      </c>
      <c r="AW184" s="2"/>
      <c r="AY184" s="7"/>
      <c r="AZ184" s="2" t="s">
        <v>2893</v>
      </c>
      <c r="BA184" s="7"/>
      <c r="BB184" s="2" t="s">
        <v>2893</v>
      </c>
      <c r="BC184" s="2" t="s">
        <v>267</v>
      </c>
      <c r="BD184" s="7"/>
      <c r="BE184" s="2" t="s">
        <v>2942</v>
      </c>
      <c r="BF184" s="2" t="s">
        <v>267</v>
      </c>
      <c r="BG184" s="7"/>
      <c r="BH184" s="2" t="s">
        <v>2942</v>
      </c>
      <c r="BI184" s="2" t="s">
        <v>268</v>
      </c>
      <c r="BJ184" s="7" t="s">
        <v>2597</v>
      </c>
      <c r="BK184" s="6" t="s">
        <v>280</v>
      </c>
      <c r="BN184" s="2" t="s">
        <v>2940</v>
      </c>
      <c r="BO184" s="7" t="s">
        <v>2810</v>
      </c>
      <c r="BP184" t="s">
        <v>1839</v>
      </c>
      <c r="BQ184" s="7"/>
      <c r="BR184" s="2" t="s">
        <v>2918</v>
      </c>
      <c r="BS184" s="7" t="s">
        <v>2843</v>
      </c>
      <c r="BT184" s="2" t="s">
        <v>2917</v>
      </c>
      <c r="BU184" s="7" t="s">
        <v>2224</v>
      </c>
      <c r="BV184" s="2" t="s">
        <v>2958</v>
      </c>
      <c r="BW184" s="7" t="s">
        <v>2794</v>
      </c>
      <c r="BX184" s="7" t="s">
        <v>268</v>
      </c>
      <c r="BY184" s="7" t="s">
        <v>2875</v>
      </c>
      <c r="BZ184" t="s">
        <v>2942</v>
      </c>
      <c r="CA184" s="2" t="s">
        <v>2994</v>
      </c>
      <c r="CB184" s="2" t="s">
        <v>2964</v>
      </c>
      <c r="CC184" s="2" t="s">
        <v>2964</v>
      </c>
      <c r="CD184" s="2" t="s">
        <v>2964</v>
      </c>
      <c r="CE184" t="s">
        <v>2963</v>
      </c>
      <c r="CF184" s="2" t="s">
        <v>267</v>
      </c>
      <c r="CG184" s="7" t="s">
        <v>2750</v>
      </c>
      <c r="CH184" s="2" t="s">
        <v>268</v>
      </c>
      <c r="CI184" s="2"/>
      <c r="CJ184" s="2" t="s">
        <v>268</v>
      </c>
      <c r="CK184" s="2" t="s">
        <v>268</v>
      </c>
      <c r="CM184" s="7" t="s">
        <v>2855</v>
      </c>
      <c r="CN184" s="7" t="s">
        <v>2846</v>
      </c>
      <c r="CO184" s="7" t="s">
        <v>1395</v>
      </c>
      <c r="CP184" s="7" t="s">
        <v>2816</v>
      </c>
      <c r="CQ184" s="2" t="s">
        <v>2966</v>
      </c>
      <c r="CR184" s="7" t="s">
        <v>2405</v>
      </c>
      <c r="CS184" s="7"/>
      <c r="CV184" s="2"/>
      <c r="CZ184" s="7"/>
      <c r="DC184" s="7" t="s">
        <v>2575</v>
      </c>
      <c r="DD184" s="2" t="s">
        <v>268</v>
      </c>
      <c r="DE184" s="7"/>
      <c r="DF184" s="2" t="s">
        <v>268</v>
      </c>
      <c r="DG184" s="7"/>
      <c r="DH184" s="2" t="s">
        <v>268</v>
      </c>
      <c r="DI184" s="7"/>
      <c r="DJ184" s="7" t="s">
        <v>2652</v>
      </c>
      <c r="DK184" s="7" t="s">
        <v>2667</v>
      </c>
      <c r="DL184" s="7" t="s">
        <v>2654</v>
      </c>
      <c r="DM184" s="7" t="s">
        <v>2669</v>
      </c>
      <c r="DN184" s="7" t="s">
        <v>2463</v>
      </c>
      <c r="DO184" s="7"/>
      <c r="DP184" s="7" t="s">
        <v>2300</v>
      </c>
      <c r="DQ184" s="6" t="s">
        <v>333</v>
      </c>
      <c r="DR184" s="7"/>
      <c r="DS184" s="2" t="s">
        <v>267</v>
      </c>
      <c r="DT184" s="7"/>
      <c r="DU184" s="7"/>
      <c r="DV184" t="s">
        <v>267</v>
      </c>
      <c r="DW184" t="s">
        <v>2995</v>
      </c>
    </row>
    <row r="185" spans="1:128" ht="12" customHeight="1" thickBot="1">
      <c r="A185" s="2" t="s">
        <v>266</v>
      </c>
      <c r="B185" s="2" t="s">
        <v>267</v>
      </c>
      <c r="C185" s="2" t="s">
        <v>267</v>
      </c>
      <c r="D185" s="2" t="s">
        <v>904</v>
      </c>
      <c r="E185" s="2"/>
      <c r="F185" s="3" t="s">
        <v>267</v>
      </c>
      <c r="G185" s="2" t="s">
        <v>268</v>
      </c>
      <c r="I185" s="3"/>
      <c r="J185" s="18"/>
      <c r="K185" s="2"/>
      <c r="L185" s="2" t="s">
        <v>1697</v>
      </c>
      <c r="M185" s="2" t="s">
        <v>1698</v>
      </c>
      <c r="N185" s="3">
        <v>40</v>
      </c>
      <c r="O185" s="5">
        <f t="shared" si="5"/>
        <v>40</v>
      </c>
      <c r="Q185" s="3" t="s">
        <v>2543</v>
      </c>
      <c r="R185" s="3"/>
      <c r="S185" s="6" t="s">
        <v>322</v>
      </c>
      <c r="U185" s="3" t="s">
        <v>2546</v>
      </c>
      <c r="W185" s="2"/>
      <c r="X185" s="2" t="s">
        <v>267</v>
      </c>
      <c r="Z185" s="2"/>
      <c r="AA185" s="3"/>
      <c r="AB185" s="2"/>
      <c r="AC185" s="5"/>
      <c r="AD185" s="3"/>
      <c r="AE185" s="2"/>
      <c r="AF185" t="s">
        <v>267</v>
      </c>
      <c r="AJ185" s="15"/>
      <c r="AK185" t="s">
        <v>267</v>
      </c>
      <c r="AQ185" t="s">
        <v>3109</v>
      </c>
      <c r="AS185" s="2" t="s">
        <v>2892</v>
      </c>
      <c r="AT185" s="2"/>
      <c r="AV185" s="2" t="s">
        <v>268</v>
      </c>
      <c r="AW185" s="2"/>
      <c r="AY185" s="7"/>
      <c r="AZ185" s="2" t="s">
        <v>2893</v>
      </c>
      <c r="BA185" s="7" t="s">
        <v>2878</v>
      </c>
      <c r="BB185" s="2" t="s">
        <v>2942</v>
      </c>
      <c r="BC185" s="2" t="s">
        <v>268</v>
      </c>
      <c r="BD185" s="7" t="s">
        <v>2516</v>
      </c>
      <c r="BE185" s="2"/>
      <c r="BF185" s="2"/>
      <c r="BG185" s="7"/>
      <c r="BH185" s="2" t="s">
        <v>2942</v>
      </c>
      <c r="BI185" s="2" t="s">
        <v>268</v>
      </c>
      <c r="BJ185" s="7" t="s">
        <v>2613</v>
      </c>
      <c r="BK185" s="6" t="s">
        <v>279</v>
      </c>
      <c r="BL185" t="s">
        <v>3407</v>
      </c>
      <c r="BN185" s="2" t="s">
        <v>2940</v>
      </c>
      <c r="BO185" s="7" t="s">
        <v>2818</v>
      </c>
      <c r="BP185" t="s">
        <v>1839</v>
      </c>
      <c r="BQ185" s="7"/>
      <c r="BR185" s="2" t="s">
        <v>2918</v>
      </c>
      <c r="BS185" s="7" t="s">
        <v>2847</v>
      </c>
      <c r="BT185" s="2" t="s">
        <v>2917</v>
      </c>
      <c r="BU185" s="7" t="s">
        <v>2246</v>
      </c>
      <c r="BV185" s="2" t="s">
        <v>2975</v>
      </c>
      <c r="BW185" s="7" t="s">
        <v>2803</v>
      </c>
      <c r="BX185" s="7" t="s">
        <v>2885</v>
      </c>
      <c r="BY185" s="7" t="s">
        <v>2877</v>
      </c>
      <c r="BZ185" t="s">
        <v>2986</v>
      </c>
      <c r="CA185" s="2" t="s">
        <v>2994</v>
      </c>
      <c r="CB185" s="2" t="s">
        <v>2991</v>
      </c>
      <c r="CC185" s="2" t="s">
        <v>2991</v>
      </c>
      <c r="CD185" s="2" t="s">
        <v>2964</v>
      </c>
      <c r="CE185" t="s">
        <v>2964</v>
      </c>
      <c r="CF185" s="2" t="s">
        <v>267</v>
      </c>
      <c r="CG185" s="7" t="s">
        <v>2760</v>
      </c>
      <c r="CH185" s="2" t="s">
        <v>268</v>
      </c>
      <c r="CI185" s="2"/>
      <c r="CJ185" s="2" t="s">
        <v>268</v>
      </c>
      <c r="CK185" s="2" t="s">
        <v>268</v>
      </c>
      <c r="CM185" s="7" t="s">
        <v>2859</v>
      </c>
      <c r="CN185" s="7" t="s">
        <v>2851</v>
      </c>
      <c r="CO185" s="7"/>
      <c r="CP185" s="7" t="s">
        <v>2823</v>
      </c>
      <c r="CQ185" s="2" t="s">
        <v>2966</v>
      </c>
      <c r="CR185" s="7" t="s">
        <v>2422</v>
      </c>
      <c r="CS185" s="7"/>
      <c r="CV185" s="2"/>
      <c r="CZ185" s="7"/>
      <c r="DC185" s="7" t="s">
        <v>2591</v>
      </c>
      <c r="DD185" s="2" t="s">
        <v>268</v>
      </c>
      <c r="DE185" s="7"/>
      <c r="DF185" s="2" t="s">
        <v>2970</v>
      </c>
      <c r="DG185" s="7" t="s">
        <v>2062</v>
      </c>
      <c r="DH185" s="2" t="s">
        <v>2970</v>
      </c>
      <c r="DI185" s="7"/>
      <c r="DJ185" s="7" t="s">
        <v>2666</v>
      </c>
      <c r="DK185" s="7" t="s">
        <v>2680</v>
      </c>
      <c r="DL185" s="7" t="s">
        <v>2668</v>
      </c>
      <c r="DM185" s="7" t="s">
        <v>2682</v>
      </c>
      <c r="DN185" s="7"/>
      <c r="DO185" s="7"/>
      <c r="DP185" s="7"/>
      <c r="DQ185" s="6"/>
      <c r="DR185" s="7"/>
      <c r="DS185" s="2"/>
      <c r="DT185" s="7"/>
      <c r="DU185" s="7"/>
    </row>
    <row r="186" spans="1:128" ht="12" customHeight="1" thickBot="1">
      <c r="A186" s="2" t="s">
        <v>269</v>
      </c>
      <c r="B186" s="2" t="s">
        <v>267</v>
      </c>
      <c r="C186" s="2" t="s">
        <v>267</v>
      </c>
      <c r="D186" s="2" t="s">
        <v>904</v>
      </c>
      <c r="E186" s="2"/>
      <c r="F186" s="3" t="s">
        <v>267</v>
      </c>
      <c r="G186" s="2" t="s">
        <v>267</v>
      </c>
      <c r="H186" t="s">
        <v>2683</v>
      </c>
      <c r="I186" s="3"/>
      <c r="J186" s="18"/>
      <c r="K186" s="2" t="s">
        <v>3408</v>
      </c>
      <c r="L186" s="2" t="s">
        <v>3409</v>
      </c>
      <c r="M186" s="2" t="s">
        <v>1698</v>
      </c>
      <c r="N186" s="3">
        <v>45</v>
      </c>
      <c r="O186" s="5">
        <f t="shared" si="5"/>
        <v>40</v>
      </c>
      <c r="P186">
        <v>44</v>
      </c>
      <c r="Q186" s="3" t="s">
        <v>1701</v>
      </c>
      <c r="R186" s="3" t="s">
        <v>1701</v>
      </c>
      <c r="S186" s="6" t="s">
        <v>270</v>
      </c>
      <c r="U186" s="3" t="s">
        <v>2546</v>
      </c>
      <c r="W186" s="2"/>
      <c r="X186" s="2" t="s">
        <v>267</v>
      </c>
      <c r="Z186" s="2"/>
      <c r="AA186" s="3"/>
      <c r="AB186" s="2"/>
      <c r="AC186" s="5"/>
      <c r="AD186" s="3"/>
      <c r="AE186" s="2"/>
      <c r="AF186" t="s">
        <v>2157</v>
      </c>
      <c r="AG186" t="s">
        <v>3026</v>
      </c>
      <c r="AI186" t="s">
        <v>3410</v>
      </c>
      <c r="AJ186" s="30">
        <v>120</v>
      </c>
      <c r="AK186" t="s">
        <v>267</v>
      </c>
      <c r="AQ186" t="s">
        <v>2891</v>
      </c>
      <c r="AS186" s="2" t="s">
        <v>2159</v>
      </c>
      <c r="AT186" s="2"/>
      <c r="AV186" s="2" t="s">
        <v>2160</v>
      </c>
      <c r="AW186" s="2" t="s">
        <v>1839</v>
      </c>
      <c r="AX186" t="s">
        <v>268</v>
      </c>
      <c r="AY186" s="7"/>
      <c r="AZ186" s="2" t="s">
        <v>1839</v>
      </c>
      <c r="BA186" s="7" t="s">
        <v>2881</v>
      </c>
      <c r="BB186" s="2" t="s">
        <v>2975</v>
      </c>
      <c r="BC186" s="2" t="s">
        <v>267</v>
      </c>
      <c r="BD186" s="7"/>
      <c r="BE186" s="2"/>
      <c r="BF186" s="2"/>
      <c r="BG186" s="7"/>
      <c r="BH186" s="2" t="s">
        <v>1839</v>
      </c>
      <c r="BI186" s="2" t="s">
        <v>268</v>
      </c>
      <c r="BJ186" s="7" t="s">
        <v>2627</v>
      </c>
      <c r="BK186" s="6" t="s">
        <v>283</v>
      </c>
      <c r="BN186" s="2" t="s">
        <v>2940</v>
      </c>
      <c r="BO186" s="7"/>
      <c r="BP186" t="s">
        <v>1839</v>
      </c>
      <c r="BQ186" s="7"/>
      <c r="BR186" s="2" t="s">
        <v>2918</v>
      </c>
      <c r="BS186" s="7"/>
      <c r="BT186" s="2" t="s">
        <v>1839</v>
      </c>
      <c r="BU186" s="7"/>
      <c r="BV186" s="2" t="s">
        <v>2893</v>
      </c>
      <c r="BW186" s="7" t="s">
        <v>2812</v>
      </c>
      <c r="BX186" s="7" t="s">
        <v>2886</v>
      </c>
      <c r="BY186" s="7" t="s">
        <v>2880</v>
      </c>
      <c r="BZ186" t="s">
        <v>1839</v>
      </c>
      <c r="CA186" s="2" t="s">
        <v>2976</v>
      </c>
      <c r="CB186" s="2" t="s">
        <v>2964</v>
      </c>
      <c r="CC186" s="2" t="s">
        <v>2964</v>
      </c>
      <c r="CD186" s="2" t="s">
        <v>2964</v>
      </c>
      <c r="CE186" t="s">
        <v>2964</v>
      </c>
      <c r="CF186" s="2" t="s">
        <v>267</v>
      </c>
      <c r="CG186" s="7" t="s">
        <v>2769</v>
      </c>
      <c r="CH186" s="2" t="s">
        <v>1881</v>
      </c>
      <c r="CI186" s="2" t="s">
        <v>267</v>
      </c>
      <c r="CJ186" s="2" t="s">
        <v>268</v>
      </c>
      <c r="CK186" s="2" t="s">
        <v>268</v>
      </c>
      <c r="CM186" s="7" t="s">
        <v>2864</v>
      </c>
      <c r="CN186" s="7" t="s">
        <v>2856</v>
      </c>
      <c r="CO186" s="7"/>
      <c r="CP186" s="7" t="s">
        <v>2829</v>
      </c>
      <c r="CQ186" s="2" t="s">
        <v>2966</v>
      </c>
      <c r="CR186" s="7"/>
      <c r="CS186" s="7"/>
      <c r="CT186" t="s">
        <v>3053</v>
      </c>
      <c r="CV186" s="2" t="s">
        <v>268</v>
      </c>
      <c r="CW186" t="s">
        <v>3032</v>
      </c>
      <c r="CX186" t="s">
        <v>268</v>
      </c>
      <c r="CY186" t="s">
        <v>3411</v>
      </c>
      <c r="CZ186" s="7" t="s">
        <v>863</v>
      </c>
      <c r="DA186" t="s">
        <v>3054</v>
      </c>
      <c r="DC186" s="7"/>
      <c r="DD186" s="2" t="s">
        <v>268</v>
      </c>
      <c r="DE186" s="7"/>
      <c r="DF186" s="2" t="s">
        <v>2966</v>
      </c>
      <c r="DG186" s="7" t="s">
        <v>2083</v>
      </c>
      <c r="DH186" s="2" t="s">
        <v>2966</v>
      </c>
      <c r="DI186" s="7" t="s">
        <v>1500</v>
      </c>
      <c r="DJ186" s="7" t="s">
        <v>2679</v>
      </c>
      <c r="DK186" s="7" t="s">
        <v>2695</v>
      </c>
      <c r="DL186" s="7" t="s">
        <v>2681</v>
      </c>
      <c r="DM186" s="7" t="s">
        <v>2697</v>
      </c>
      <c r="DN186" s="7" t="s">
        <v>2481</v>
      </c>
      <c r="DO186" s="7"/>
      <c r="DP186" s="7" t="s">
        <v>2321</v>
      </c>
      <c r="DQ186" s="6" t="s">
        <v>341</v>
      </c>
      <c r="DR186" s="7"/>
      <c r="DS186" s="2" t="s">
        <v>267</v>
      </c>
      <c r="DT186" s="7"/>
      <c r="DU186" s="7"/>
      <c r="DV186" t="s">
        <v>267</v>
      </c>
      <c r="DX186" t="s">
        <v>3080</v>
      </c>
    </row>
    <row r="187" spans="1:128" ht="12" customHeight="1" thickBot="1">
      <c r="A187" s="2" t="s">
        <v>269</v>
      </c>
      <c r="B187" s="2" t="s">
        <v>267</v>
      </c>
      <c r="C187" s="2" t="s">
        <v>267</v>
      </c>
      <c r="D187" s="2" t="s">
        <v>904</v>
      </c>
      <c r="E187" s="2"/>
      <c r="F187" s="3" t="s">
        <v>267</v>
      </c>
      <c r="G187" s="2" t="s">
        <v>268</v>
      </c>
      <c r="I187" s="3"/>
      <c r="J187" s="18"/>
      <c r="K187" s="2"/>
      <c r="L187" s="2" t="s">
        <v>906</v>
      </c>
      <c r="M187" s="2" t="s">
        <v>1698</v>
      </c>
      <c r="N187" s="3">
        <v>47</v>
      </c>
      <c r="O187" s="5">
        <f t="shared" si="5"/>
        <v>40</v>
      </c>
      <c r="P187">
        <v>36</v>
      </c>
      <c r="Q187" s="3" t="s">
        <v>1701</v>
      </c>
      <c r="R187" s="3" t="s">
        <v>1701</v>
      </c>
      <c r="S187" s="6" t="s">
        <v>270</v>
      </c>
      <c r="U187" s="3" t="s">
        <v>2546</v>
      </c>
      <c r="W187" s="2"/>
      <c r="X187" s="2" t="s">
        <v>267</v>
      </c>
      <c r="Z187" s="2"/>
      <c r="AA187" s="3"/>
      <c r="AB187" s="2"/>
      <c r="AC187" s="5"/>
      <c r="AD187" s="3"/>
      <c r="AE187" s="2"/>
      <c r="AF187" t="s">
        <v>2157</v>
      </c>
      <c r="AG187" t="s">
        <v>3026</v>
      </c>
      <c r="AI187" t="s">
        <v>3412</v>
      </c>
      <c r="AJ187" s="30">
        <v>168</v>
      </c>
      <c r="AK187" t="s">
        <v>267</v>
      </c>
      <c r="AQ187" t="s">
        <v>2891</v>
      </c>
      <c r="AS187" s="2" t="s">
        <v>2892</v>
      </c>
      <c r="AT187" s="2"/>
      <c r="AV187" s="2" t="s">
        <v>268</v>
      </c>
      <c r="AW187" s="2"/>
      <c r="AY187" s="7"/>
      <c r="AZ187" s="2" t="s">
        <v>2942</v>
      </c>
      <c r="BA187" s="7" t="s">
        <v>2883</v>
      </c>
      <c r="BB187" s="2" t="s">
        <v>2942</v>
      </c>
      <c r="BC187" s="2" t="s">
        <v>268</v>
      </c>
      <c r="BD187" s="7" t="s">
        <v>2532</v>
      </c>
      <c r="BE187" s="2"/>
      <c r="BF187" s="2"/>
      <c r="BG187" s="7"/>
      <c r="BH187" s="2" t="s">
        <v>1839</v>
      </c>
      <c r="BI187" s="2" t="s">
        <v>268</v>
      </c>
      <c r="BJ187" s="7" t="s">
        <v>2642</v>
      </c>
      <c r="BK187" s="6" t="s">
        <v>280</v>
      </c>
      <c r="BN187" s="2" t="s">
        <v>2961</v>
      </c>
      <c r="BO187" s="7" t="s">
        <v>2837</v>
      </c>
      <c r="BP187" t="s">
        <v>1839</v>
      </c>
      <c r="BQ187" s="7"/>
      <c r="BR187" s="2" t="s">
        <v>2918</v>
      </c>
      <c r="BS187" s="7" t="s">
        <v>2853</v>
      </c>
      <c r="BT187" s="2" t="s">
        <v>1839</v>
      </c>
      <c r="BU187" s="7"/>
      <c r="BV187" s="2" t="s">
        <v>1839</v>
      </c>
      <c r="BW187" s="7"/>
      <c r="BX187" s="7" t="s">
        <v>2889</v>
      </c>
      <c r="BY187" s="36" t="s">
        <v>2882</v>
      </c>
      <c r="BZ187" t="s">
        <v>1839</v>
      </c>
      <c r="CA187" s="2" t="s">
        <v>2962</v>
      </c>
      <c r="CB187" s="2" t="s">
        <v>2963</v>
      </c>
      <c r="CC187" s="2" t="s">
        <v>2965</v>
      </c>
      <c r="CD187" s="2" t="s">
        <v>2963</v>
      </c>
      <c r="CE187" t="s">
        <v>2965</v>
      </c>
      <c r="CF187" s="2" t="s">
        <v>267</v>
      </c>
      <c r="CG187" s="7" t="s">
        <v>2779</v>
      </c>
      <c r="CH187" s="2" t="s">
        <v>268</v>
      </c>
      <c r="CI187" s="2"/>
      <c r="CJ187" s="2" t="s">
        <v>268</v>
      </c>
      <c r="CK187" s="2" t="s">
        <v>268</v>
      </c>
      <c r="CM187" s="36" t="s">
        <v>2868</v>
      </c>
      <c r="CN187" s="36" t="s">
        <v>2860</v>
      </c>
      <c r="CO187" s="7"/>
      <c r="CP187" s="7" t="s">
        <v>2835</v>
      </c>
      <c r="CQ187" s="2" t="s">
        <v>2992</v>
      </c>
      <c r="CR187" s="36" t="s">
        <v>2440</v>
      </c>
      <c r="CS187" s="7"/>
      <c r="CV187" s="2"/>
      <c r="CZ187" s="7"/>
      <c r="DC187" s="7" t="s">
        <v>2608</v>
      </c>
      <c r="DD187" s="2" t="s">
        <v>268</v>
      </c>
      <c r="DE187" s="7"/>
      <c r="DF187" s="2" t="s">
        <v>2966</v>
      </c>
      <c r="DG187" s="7" t="s">
        <v>2106</v>
      </c>
      <c r="DH187" s="2" t="s">
        <v>2966</v>
      </c>
      <c r="DI187" s="7" t="s">
        <v>1523</v>
      </c>
      <c r="DJ187" s="7" t="s">
        <v>2694</v>
      </c>
      <c r="DK187" s="36" t="s">
        <v>2706</v>
      </c>
      <c r="DL187" s="36" t="s">
        <v>2696</v>
      </c>
      <c r="DM187" s="36" t="s">
        <v>2707</v>
      </c>
      <c r="DN187" s="36" t="s">
        <v>2499</v>
      </c>
      <c r="DO187" s="7" t="s">
        <v>2320</v>
      </c>
      <c r="DP187" s="36" t="s">
        <v>2339</v>
      </c>
      <c r="DQ187" s="6" t="s">
        <v>390</v>
      </c>
      <c r="DR187" s="7"/>
      <c r="DS187" s="2" t="s">
        <v>267</v>
      </c>
      <c r="DT187" s="7"/>
      <c r="DU187" s="7"/>
      <c r="DV187" t="s">
        <v>267</v>
      </c>
    </row>
    <row r="188" spans="1:128" ht="12" customHeight="1"/>
    <row r="189" spans="1:128" ht="12" customHeight="1"/>
    <row r="190" spans="1:128" ht="12" customHeight="1"/>
    <row r="191" spans="1:128" ht="12" customHeight="1"/>
    <row r="192" spans="1:128"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8" customHeight="1"/>
    <row r="232" ht="21" customHeight="1"/>
    <row r="233" ht="15.75" customHeight="1"/>
    <row r="234" ht="15.75" customHeight="1"/>
    <row r="235" ht="15.75" customHeight="1"/>
    <row r="236" ht="15.75" customHeight="1"/>
    <row r="237" ht="15.75" customHeight="1"/>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J238"/>
  <sheetViews>
    <sheetView workbookViewId="0">
      <pane xSplit="7" ySplit="2" topLeftCell="H3" activePane="bottomRight" state="frozen"/>
      <selection pane="topRight" activeCell="I1" sqref="I1"/>
      <selection pane="bottomLeft" activeCell="A3" sqref="A3"/>
      <selection pane="bottomRight" activeCell="U2" sqref="U2"/>
    </sheetView>
  </sheetViews>
  <sheetFormatPr baseColWidth="10" defaultColWidth="14.5" defaultRowHeight="15" customHeight="1"/>
  <cols>
    <col min="1" max="1" width="8.6640625" customWidth="1"/>
    <col min="2" max="2" width="12.5" customWidth="1"/>
    <col min="3" max="3" width="9.5" customWidth="1"/>
    <col min="4" max="4" width="11.5" customWidth="1"/>
    <col min="5" max="5" width="12.6640625" customWidth="1"/>
    <col min="6" max="6" width="15.33203125" customWidth="1"/>
    <col min="7" max="7" width="11" customWidth="1"/>
    <col min="8" max="8" width="17.5" style="41" customWidth="1"/>
    <col min="9" max="9" width="15.5" style="42" customWidth="1"/>
    <col min="10" max="12" width="20.1640625" style="42" customWidth="1"/>
    <col min="13" max="13" width="49.33203125" customWidth="1"/>
    <col min="14" max="19" width="35.33203125" customWidth="1"/>
    <col min="20" max="20" width="0.5" customWidth="1"/>
    <col min="21" max="31" width="35.33203125" customWidth="1"/>
    <col min="32" max="32" width="35.33203125" hidden="1" customWidth="1"/>
    <col min="33" max="33" width="35.33203125" customWidth="1"/>
    <col min="34" max="34" width="35.33203125" hidden="1" customWidth="1"/>
    <col min="35" max="36" width="35.33203125" customWidth="1"/>
    <col min="37" max="37" width="35.33203125" hidden="1" customWidth="1"/>
    <col min="38" max="138" width="35.33203125" customWidth="1"/>
    <col min="139" max="139" width="51.33203125" customWidth="1"/>
    <col min="140" max="140" width="35.33203125" hidden="1" customWidth="1"/>
  </cols>
  <sheetData>
    <row r="1" spans="1:140" ht="17" thickBot="1">
      <c r="A1" s="1"/>
      <c r="B1" t="s">
        <v>0</v>
      </c>
      <c r="C1" t="s">
        <v>1</v>
      </c>
      <c r="D1" t="s">
        <v>2</v>
      </c>
      <c r="E1" t="s">
        <v>3</v>
      </c>
      <c r="F1" t="s">
        <v>4</v>
      </c>
      <c r="G1" t="s">
        <v>5</v>
      </c>
      <c r="H1" s="38" t="s">
        <v>6</v>
      </c>
      <c r="I1" s="39" t="s">
        <v>7</v>
      </c>
      <c r="J1" s="39" t="s">
        <v>8</v>
      </c>
      <c r="K1" s="39" t="s">
        <v>9</v>
      </c>
      <c r="L1" s="39" t="s">
        <v>10</v>
      </c>
      <c r="M1" s="2" t="s">
        <v>11</v>
      </c>
      <c r="N1" s="2" t="s">
        <v>12</v>
      </c>
      <c r="O1" s="2" t="s">
        <v>13</v>
      </c>
      <c r="P1" s="2" t="s">
        <v>14</v>
      </c>
      <c r="Q1" s="2" t="s">
        <v>15</v>
      </c>
      <c r="R1" s="3" t="s">
        <v>16</v>
      </c>
      <c r="S1" s="2" t="s">
        <v>17</v>
      </c>
      <c r="T1" t="s">
        <v>18</v>
      </c>
      <c r="U1" s="3" t="s">
        <v>18</v>
      </c>
      <c r="V1" s="4" t="s">
        <v>19</v>
      </c>
      <c r="W1" s="2" t="s">
        <v>20</v>
      </c>
      <c r="X1" s="2" t="s">
        <v>21</v>
      </c>
      <c r="Y1" s="2" t="s">
        <v>22</v>
      </c>
      <c r="Z1" s="3" t="s">
        <v>23</v>
      </c>
      <c r="AA1" s="5"/>
      <c r="AB1" t="s">
        <v>24</v>
      </c>
      <c r="AC1" s="3" t="s">
        <v>25</v>
      </c>
      <c r="AD1" s="3" t="s">
        <v>26</v>
      </c>
      <c r="AE1" s="6" t="s">
        <v>27</v>
      </c>
      <c r="AF1" t="s">
        <v>28</v>
      </c>
      <c r="AG1" s="3" t="s">
        <v>29</v>
      </c>
      <c r="AH1" t="s">
        <v>30</v>
      </c>
      <c r="AI1" s="2" t="s">
        <v>31</v>
      </c>
      <c r="AJ1" s="2" t="s">
        <v>32</v>
      </c>
      <c r="AK1" t="s">
        <v>33</v>
      </c>
      <c r="AL1" s="2" t="s">
        <v>34</v>
      </c>
      <c r="AM1" s="3" t="s">
        <v>35</v>
      </c>
      <c r="AN1" s="2" t="s">
        <v>36</v>
      </c>
      <c r="AO1" s="5" t="s">
        <v>37</v>
      </c>
      <c r="AP1" s="3" t="s">
        <v>38</v>
      </c>
      <c r="AQ1" s="2" t="s">
        <v>39</v>
      </c>
      <c r="AR1" t="s">
        <v>40</v>
      </c>
      <c r="AS1" t="s">
        <v>41</v>
      </c>
      <c r="AT1" t="s">
        <v>42</v>
      </c>
      <c r="AU1" t="s">
        <v>43</v>
      </c>
      <c r="AV1" t="s">
        <v>44</v>
      </c>
      <c r="AW1" t="s">
        <v>45</v>
      </c>
      <c r="AX1" t="s">
        <v>46</v>
      </c>
      <c r="AY1" t="s">
        <v>47</v>
      </c>
      <c r="AZ1" t="s">
        <v>48</v>
      </c>
      <c r="BA1" t="s">
        <v>49</v>
      </c>
      <c r="BB1" t="s">
        <v>50</v>
      </c>
      <c r="BC1" t="s">
        <v>51</v>
      </c>
      <c r="BD1" t="s">
        <v>52</v>
      </c>
      <c r="BE1" s="2" t="s">
        <v>53</v>
      </c>
      <c r="BF1" s="2" t="s">
        <v>54</v>
      </c>
      <c r="BG1" t="s">
        <v>55</v>
      </c>
      <c r="BH1" s="2" t="s">
        <v>56</v>
      </c>
      <c r="BI1" s="2" t="s">
        <v>57</v>
      </c>
      <c r="BJ1" t="s">
        <v>58</v>
      </c>
      <c r="BK1" s="7" t="s">
        <v>59</v>
      </c>
      <c r="BL1" s="2" t="s">
        <v>60</v>
      </c>
      <c r="BM1" s="7" t="s">
        <v>61</v>
      </c>
      <c r="BN1" s="2" t="s">
        <v>62</v>
      </c>
      <c r="BO1" s="2" t="s">
        <v>63</v>
      </c>
      <c r="BP1" s="7" t="s">
        <v>64</v>
      </c>
      <c r="BQ1" s="2" t="s">
        <v>65</v>
      </c>
      <c r="BR1" s="2" t="s">
        <v>66</v>
      </c>
      <c r="BS1" s="7" t="s">
        <v>67</v>
      </c>
      <c r="BT1" s="2" t="s">
        <v>68</v>
      </c>
      <c r="BU1" s="2" t="s">
        <v>69</v>
      </c>
      <c r="BV1" s="7" t="s">
        <v>70</v>
      </c>
      <c r="BW1" s="6" t="s">
        <v>71</v>
      </c>
      <c r="BX1" t="s">
        <v>72</v>
      </c>
      <c r="BY1" t="s">
        <v>73</v>
      </c>
      <c r="BZ1" s="2" t="s">
        <v>74</v>
      </c>
      <c r="CA1" s="7" t="s">
        <v>75</v>
      </c>
      <c r="CB1" t="s">
        <v>76</v>
      </c>
      <c r="CC1" s="7" t="s">
        <v>77</v>
      </c>
      <c r="CD1" s="2" t="s">
        <v>78</v>
      </c>
      <c r="CE1" s="7" t="s">
        <v>79</v>
      </c>
      <c r="CF1" s="2" t="s">
        <v>80</v>
      </c>
      <c r="CG1" s="7" t="s">
        <v>81</v>
      </c>
      <c r="CH1" s="2" t="s">
        <v>82</v>
      </c>
      <c r="CI1" s="7" t="s">
        <v>83</v>
      </c>
      <c r="CJ1" s="7" t="s">
        <v>84</v>
      </c>
      <c r="CK1" s="7" t="s">
        <v>85</v>
      </c>
      <c r="CL1" t="s">
        <v>86</v>
      </c>
      <c r="CM1" s="2" t="s">
        <v>87</v>
      </c>
      <c r="CN1" s="2" t="s">
        <v>88</v>
      </c>
      <c r="CO1" s="2" t="s">
        <v>89</v>
      </c>
      <c r="CP1" s="2" t="s">
        <v>90</v>
      </c>
      <c r="CQ1" t="s">
        <v>91</v>
      </c>
      <c r="CR1" s="2" t="s">
        <v>92</v>
      </c>
      <c r="CS1" s="7" t="s">
        <v>93</v>
      </c>
      <c r="CT1" s="2" t="s">
        <v>94</v>
      </c>
      <c r="CU1" s="2" t="s">
        <v>95</v>
      </c>
      <c r="CV1" s="2" t="s">
        <v>96</v>
      </c>
      <c r="CW1" s="2" t="s">
        <v>97</v>
      </c>
      <c r="CX1" t="s">
        <v>98</v>
      </c>
      <c r="CY1" s="7" t="s">
        <v>99</v>
      </c>
      <c r="CZ1" s="7" t="s">
        <v>100</v>
      </c>
      <c r="DA1" s="7" t="s">
        <v>101</v>
      </c>
      <c r="DB1" s="7" t="s">
        <v>102</v>
      </c>
      <c r="DC1" s="2" t="s">
        <v>103</v>
      </c>
      <c r="DD1" s="7" t="s">
        <v>104</v>
      </c>
      <c r="DE1" s="7" t="s">
        <v>105</v>
      </c>
      <c r="DF1" t="s">
        <v>106</v>
      </c>
      <c r="DG1" t="s">
        <v>107</v>
      </c>
      <c r="DH1" s="2" t="s">
        <v>108</v>
      </c>
      <c r="DI1" t="s">
        <v>109</v>
      </c>
      <c r="DJ1" t="s">
        <v>110</v>
      </c>
      <c r="DK1" t="s">
        <v>111</v>
      </c>
      <c r="DL1" s="7" t="s">
        <v>112</v>
      </c>
      <c r="DM1" t="s">
        <v>113</v>
      </c>
      <c r="DN1" t="s">
        <v>114</v>
      </c>
      <c r="DO1" s="7" t="s">
        <v>115</v>
      </c>
      <c r="DP1" s="2" t="s">
        <v>116</v>
      </c>
      <c r="DQ1" s="7" t="s">
        <v>117</v>
      </c>
      <c r="DR1" s="2" t="s">
        <v>118</v>
      </c>
      <c r="DS1" s="7" t="s">
        <v>119</v>
      </c>
      <c r="DT1" s="2" t="s">
        <v>120</v>
      </c>
      <c r="DU1" s="7" t="s">
        <v>121</v>
      </c>
      <c r="DV1" s="7" t="s">
        <v>122</v>
      </c>
      <c r="DW1" s="7" t="s">
        <v>123</v>
      </c>
      <c r="DX1" s="7" t="s">
        <v>124</v>
      </c>
      <c r="DY1" s="7" t="s">
        <v>125</v>
      </c>
      <c r="DZ1" s="7" t="s">
        <v>126</v>
      </c>
      <c r="EA1" s="7" t="s">
        <v>127</v>
      </c>
      <c r="EB1" s="7" t="s">
        <v>128</v>
      </c>
      <c r="EC1" s="6" t="s">
        <v>129</v>
      </c>
      <c r="ED1" s="7" t="s">
        <v>130</v>
      </c>
      <c r="EE1" s="2" t="s">
        <v>131</v>
      </c>
      <c r="EF1" s="7" t="s">
        <v>132</v>
      </c>
      <c r="EG1" s="7" t="s">
        <v>5</v>
      </c>
      <c r="EH1" t="s">
        <v>133</v>
      </c>
      <c r="EI1" t="s">
        <v>16</v>
      </c>
      <c r="EJ1" t="s">
        <v>134</v>
      </c>
    </row>
    <row r="2" spans="1:140" ht="70.5" customHeight="1" thickBot="1">
      <c r="A2" s="8" t="s">
        <v>135</v>
      </c>
      <c r="B2" s="8" t="s">
        <v>136</v>
      </c>
      <c r="C2" s="8" t="s">
        <v>1</v>
      </c>
      <c r="D2" s="8" t="s">
        <v>2</v>
      </c>
      <c r="E2" s="8" t="s">
        <v>3</v>
      </c>
      <c r="F2" s="8" t="s">
        <v>137</v>
      </c>
      <c r="G2" s="8"/>
      <c r="H2" s="40" t="s">
        <v>6</v>
      </c>
      <c r="I2" s="39" t="s">
        <v>7</v>
      </c>
      <c r="J2" s="39" t="s">
        <v>8</v>
      </c>
      <c r="K2" s="39" t="s">
        <v>9</v>
      </c>
      <c r="L2" s="39" t="s">
        <v>10</v>
      </c>
      <c r="M2" s="9" t="s">
        <v>139</v>
      </c>
      <c r="N2" s="9" t="s">
        <v>140</v>
      </c>
      <c r="O2" s="9" t="s">
        <v>141</v>
      </c>
      <c r="P2" s="9" t="s">
        <v>142</v>
      </c>
      <c r="Q2" s="9" t="s">
        <v>143</v>
      </c>
      <c r="R2" s="10" t="s">
        <v>144</v>
      </c>
      <c r="S2" s="11">
        <v>1</v>
      </c>
      <c r="T2" s="8" t="s">
        <v>145</v>
      </c>
      <c r="U2" s="10" t="s">
        <v>146</v>
      </c>
      <c r="V2" s="12" t="s">
        <v>146</v>
      </c>
      <c r="W2" s="9" t="s">
        <v>145</v>
      </c>
      <c r="X2" s="9" t="s">
        <v>147</v>
      </c>
      <c r="Y2" s="11" t="s">
        <v>148</v>
      </c>
      <c r="Z2" s="10" t="s">
        <v>149</v>
      </c>
      <c r="AA2" s="13" t="s">
        <v>150</v>
      </c>
      <c r="AB2" s="8" t="s">
        <v>151</v>
      </c>
      <c r="AC2" s="10" t="s">
        <v>152</v>
      </c>
      <c r="AD2" s="10" t="s">
        <v>153</v>
      </c>
      <c r="AE2" s="14" t="s">
        <v>154</v>
      </c>
      <c r="AF2" s="8" t="s">
        <v>155</v>
      </c>
      <c r="AG2" s="10" t="s">
        <v>156</v>
      </c>
      <c r="AH2" s="8" t="s">
        <v>157</v>
      </c>
      <c r="AI2" s="9" t="s">
        <v>158</v>
      </c>
      <c r="AJ2" s="9" t="s">
        <v>159</v>
      </c>
      <c r="AK2" s="8" t="s">
        <v>160</v>
      </c>
      <c r="AL2" s="9" t="s">
        <v>161</v>
      </c>
      <c r="AM2" s="10" t="s">
        <v>162</v>
      </c>
      <c r="AN2" s="9" t="s">
        <v>163</v>
      </c>
      <c r="AO2" s="13" t="s">
        <v>164</v>
      </c>
      <c r="AP2" s="10" t="s">
        <v>165</v>
      </c>
      <c r="AQ2" s="9" t="s">
        <v>166</v>
      </c>
      <c r="AR2" s="8" t="s">
        <v>167</v>
      </c>
      <c r="AS2" s="8" t="s">
        <v>168</v>
      </c>
      <c r="AT2" s="8" t="s">
        <v>169</v>
      </c>
      <c r="AU2" s="8" t="s">
        <v>170</v>
      </c>
      <c r="AV2" s="15" t="s">
        <v>171</v>
      </c>
      <c r="AW2" s="8" t="s">
        <v>172</v>
      </c>
      <c r="AX2" s="8" t="s">
        <v>173</v>
      </c>
      <c r="AY2" s="8" t="s">
        <v>174</v>
      </c>
      <c r="AZ2" s="8" t="s">
        <v>175</v>
      </c>
      <c r="BA2" s="8" t="s">
        <v>176</v>
      </c>
      <c r="BB2" s="8" t="s">
        <v>176</v>
      </c>
      <c r="BC2" s="8" t="s">
        <v>177</v>
      </c>
      <c r="BD2" s="8" t="s">
        <v>178</v>
      </c>
      <c r="BE2" s="9" t="s">
        <v>179</v>
      </c>
      <c r="BF2" s="9" t="s">
        <v>180</v>
      </c>
      <c r="BG2" s="8" t="s">
        <v>181</v>
      </c>
      <c r="BH2" s="9" t="s">
        <v>182</v>
      </c>
      <c r="BI2" s="9" t="s">
        <v>183</v>
      </c>
      <c r="BJ2" s="8" t="s">
        <v>184</v>
      </c>
      <c r="BK2" s="16" t="s">
        <v>185</v>
      </c>
      <c r="BL2" s="9" t="s">
        <v>186</v>
      </c>
      <c r="BM2" s="16" t="s">
        <v>187</v>
      </c>
      <c r="BN2" s="9" t="s">
        <v>188</v>
      </c>
      <c r="BO2" s="9" t="s">
        <v>189</v>
      </c>
      <c r="BP2" s="16" t="s">
        <v>190</v>
      </c>
      <c r="BQ2" s="9" t="s">
        <v>191</v>
      </c>
      <c r="BR2" s="9" t="s">
        <v>192</v>
      </c>
      <c r="BS2" s="16" t="s">
        <v>193</v>
      </c>
      <c r="BT2" s="9" t="s">
        <v>194</v>
      </c>
      <c r="BU2" s="9" t="s">
        <v>195</v>
      </c>
      <c r="BV2" s="16" t="s">
        <v>196</v>
      </c>
      <c r="BW2" s="14" t="s">
        <v>197</v>
      </c>
      <c r="BX2" s="8" t="s">
        <v>198</v>
      </c>
      <c r="BY2" s="8" t="s">
        <v>199</v>
      </c>
      <c r="BZ2" s="9" t="s">
        <v>200</v>
      </c>
      <c r="CA2" s="16" t="s">
        <v>201</v>
      </c>
      <c r="CB2" s="8" t="s">
        <v>202</v>
      </c>
      <c r="CC2" s="16" t="s">
        <v>203</v>
      </c>
      <c r="CD2" s="9" t="s">
        <v>204</v>
      </c>
      <c r="CE2" s="16" t="s">
        <v>205</v>
      </c>
      <c r="CF2" s="9" t="s">
        <v>206</v>
      </c>
      <c r="CG2" s="16" t="s">
        <v>207</v>
      </c>
      <c r="CH2" s="9" t="s">
        <v>208</v>
      </c>
      <c r="CI2" s="16" t="s">
        <v>209</v>
      </c>
      <c r="CJ2" s="16" t="s">
        <v>210</v>
      </c>
      <c r="CK2" s="16" t="s">
        <v>211</v>
      </c>
      <c r="CL2" s="8" t="s">
        <v>212</v>
      </c>
      <c r="CM2" s="9" t="s">
        <v>213</v>
      </c>
      <c r="CN2" s="9" t="s">
        <v>214</v>
      </c>
      <c r="CO2" s="9" t="s">
        <v>215</v>
      </c>
      <c r="CP2" s="9" t="s">
        <v>216</v>
      </c>
      <c r="CQ2" s="8" t="s">
        <v>217</v>
      </c>
      <c r="CR2" s="9" t="s">
        <v>218</v>
      </c>
      <c r="CS2" s="16" t="s">
        <v>219</v>
      </c>
      <c r="CT2" s="9" t="s">
        <v>220</v>
      </c>
      <c r="CU2" s="9" t="s">
        <v>221</v>
      </c>
      <c r="CV2" s="9" t="s">
        <v>222</v>
      </c>
      <c r="CW2" s="9" t="s">
        <v>223</v>
      </c>
      <c r="CX2" s="8" t="s">
        <v>224</v>
      </c>
      <c r="CY2" s="16" t="s">
        <v>225</v>
      </c>
      <c r="CZ2" s="16" t="s">
        <v>226</v>
      </c>
      <c r="DA2" s="16" t="s">
        <v>227</v>
      </c>
      <c r="DB2" s="16" t="s">
        <v>228</v>
      </c>
      <c r="DC2" s="9" t="s">
        <v>229</v>
      </c>
      <c r="DD2" s="16" t="s">
        <v>230</v>
      </c>
      <c r="DE2" s="16" t="s">
        <v>231</v>
      </c>
      <c r="DF2" s="8" t="s">
        <v>232</v>
      </c>
      <c r="DG2" s="8" t="s">
        <v>233</v>
      </c>
      <c r="DH2" s="9" t="s">
        <v>234</v>
      </c>
      <c r="DI2" s="8" t="s">
        <v>235</v>
      </c>
      <c r="DJ2" s="8" t="s">
        <v>236</v>
      </c>
      <c r="DK2" s="8" t="s">
        <v>237</v>
      </c>
      <c r="DL2" s="16" t="s">
        <v>238</v>
      </c>
      <c r="DM2" s="8" t="s">
        <v>239</v>
      </c>
      <c r="DN2" s="8" t="s">
        <v>240</v>
      </c>
      <c r="DO2" s="16" t="s">
        <v>241</v>
      </c>
      <c r="DP2" s="9" t="s">
        <v>242</v>
      </c>
      <c r="DQ2" s="16" t="s">
        <v>243</v>
      </c>
      <c r="DR2" s="9" t="s">
        <v>244</v>
      </c>
      <c r="DS2" s="16" t="s">
        <v>245</v>
      </c>
      <c r="DT2" s="9" t="s">
        <v>246</v>
      </c>
      <c r="DU2" s="16" t="s">
        <v>247</v>
      </c>
      <c r="DV2" s="16" t="s">
        <v>248</v>
      </c>
      <c r="DW2" s="16" t="s">
        <v>249</v>
      </c>
      <c r="DX2" s="16" t="s">
        <v>250</v>
      </c>
      <c r="DY2" s="16" t="s">
        <v>251</v>
      </c>
      <c r="DZ2" s="16" t="s">
        <v>252</v>
      </c>
      <c r="EA2" s="16" t="s">
        <v>253</v>
      </c>
      <c r="EB2" s="16" t="s">
        <v>254</v>
      </c>
      <c r="EC2" s="14" t="s">
        <v>255</v>
      </c>
      <c r="ED2" s="16" t="s">
        <v>256</v>
      </c>
      <c r="EE2" s="9" t="s">
        <v>257</v>
      </c>
      <c r="EF2" s="16" t="s">
        <v>258</v>
      </c>
      <c r="EG2" s="16" t="s">
        <v>259</v>
      </c>
      <c r="EH2" s="8" t="s">
        <v>260</v>
      </c>
      <c r="EI2" s="8" t="s">
        <v>261</v>
      </c>
      <c r="EJ2" s="8" t="s">
        <v>134</v>
      </c>
    </row>
    <row r="3" spans="1:140" ht="12" customHeight="1" thickBot="1">
      <c r="A3">
        <v>69</v>
      </c>
      <c r="B3" s="17">
        <v>42602.275300925925</v>
      </c>
      <c r="C3">
        <v>10</v>
      </c>
      <c r="D3">
        <v>76</v>
      </c>
      <c r="E3" t="b">
        <v>0</v>
      </c>
      <c r="F3" t="s">
        <v>263</v>
      </c>
      <c r="G3" t="s">
        <v>265</v>
      </c>
      <c r="H3" s="38">
        <f t="shared" ref="H3:H34" si="0">IF(M3="Yes, currently",0,IF(M3="Yes, in the past",0,IF(M3="NO",1,"")))</f>
        <v>0</v>
      </c>
      <c r="I3" s="39">
        <f t="shared" ref="I3:I34" si="1">IF(N3="Yes",0,IF(N3="NO",1,""))</f>
        <v>0</v>
      </c>
      <c r="J3" s="39">
        <f t="shared" ref="J3:J34" si="2">IF(O3="Yes",0,IF(O3="NO",1,""))</f>
        <v>0</v>
      </c>
      <c r="K3" s="39" t="str">
        <f t="shared" ref="K3:K34" si="3">IF(F3="No, I do not want to continue",1,"")</f>
        <v/>
      </c>
      <c r="L3" s="39">
        <f t="shared" ref="L3:L34" si="4">IF(G3="I understand",0,1)</f>
        <v>0</v>
      </c>
      <c r="M3" s="2" t="s">
        <v>269</v>
      </c>
      <c r="N3" s="2" t="s">
        <v>267</v>
      </c>
      <c r="O3" s="2" t="s">
        <v>267</v>
      </c>
      <c r="P3" s="2" t="s">
        <v>624</v>
      </c>
      <c r="Q3" s="2"/>
      <c r="R3" s="3"/>
      <c r="S3" s="2" t="s">
        <v>267</v>
      </c>
      <c r="T3" t="s">
        <v>627</v>
      </c>
      <c r="U3" s="3"/>
      <c r="V3" s="18"/>
      <c r="W3" s="2"/>
      <c r="X3" s="2"/>
      <c r="Y3" s="2"/>
      <c r="Z3" s="3"/>
      <c r="AA3" s="5">
        <f t="shared" ref="AA3:AA34" si="5">FLOOR(Z3/10,1)*10</f>
        <v>0</v>
      </c>
      <c r="AC3" s="3"/>
      <c r="AD3" s="3"/>
      <c r="AE3" s="6"/>
      <c r="AG3" s="3"/>
      <c r="AI3" s="2"/>
      <c r="AJ3" s="2"/>
      <c r="AL3" s="2"/>
      <c r="AM3" s="3"/>
      <c r="AN3" s="2"/>
      <c r="AO3" s="5"/>
      <c r="AP3" s="3"/>
      <c r="AQ3" s="2"/>
      <c r="AV3" s="15"/>
      <c r="BE3" s="2"/>
      <c r="BF3" s="2"/>
      <c r="BH3" s="2"/>
      <c r="BI3" s="2"/>
      <c r="BK3" s="7"/>
      <c r="BL3" s="2"/>
      <c r="BM3" s="7"/>
      <c r="BN3" s="2"/>
      <c r="BO3" s="2"/>
      <c r="BP3" s="7"/>
      <c r="BQ3" s="2"/>
      <c r="BR3" s="2"/>
      <c r="BS3" s="7"/>
      <c r="BT3" s="2"/>
      <c r="BU3" s="2"/>
      <c r="BV3" s="7"/>
      <c r="BW3" s="6"/>
      <c r="BZ3" s="2"/>
      <c r="CA3" s="7"/>
      <c r="CC3" s="7"/>
      <c r="CD3" s="2"/>
      <c r="CE3" s="7"/>
      <c r="CF3" s="2"/>
      <c r="CG3" s="7"/>
      <c r="CH3" s="2"/>
      <c r="CI3" s="7"/>
      <c r="CJ3" s="7"/>
      <c r="CK3" s="7"/>
      <c r="CM3" s="2"/>
      <c r="CN3" s="2"/>
      <c r="CO3" s="2"/>
      <c r="CP3" s="2"/>
      <c r="CR3" s="2"/>
      <c r="CS3" s="7"/>
      <c r="CT3" s="2"/>
      <c r="CU3" s="2"/>
      <c r="CV3" s="2"/>
      <c r="CW3" s="2"/>
      <c r="CY3" s="7"/>
      <c r="CZ3" s="7"/>
      <c r="DA3" s="7"/>
      <c r="DB3" s="7"/>
      <c r="DC3" s="2"/>
      <c r="DD3" s="7"/>
      <c r="DE3" s="7"/>
      <c r="DH3" s="2"/>
      <c r="DL3" s="7"/>
      <c r="DO3" s="7"/>
      <c r="DP3" s="2"/>
      <c r="DQ3" s="7"/>
      <c r="DR3" s="2"/>
      <c r="DS3" s="7"/>
      <c r="DT3" s="2"/>
      <c r="DU3" s="7"/>
      <c r="DV3" s="7"/>
      <c r="DW3" s="7"/>
      <c r="DX3" s="7"/>
      <c r="DY3" s="7"/>
      <c r="DZ3" s="7"/>
      <c r="EA3" s="7"/>
      <c r="EB3" s="7"/>
      <c r="EC3" s="6"/>
      <c r="ED3" s="7"/>
      <c r="EE3" s="2"/>
      <c r="EF3" s="7"/>
      <c r="EG3" s="7"/>
    </row>
    <row r="4" spans="1:140" ht="12" customHeight="1" thickBot="1">
      <c r="A4">
        <v>73</v>
      </c>
      <c r="B4" s="17">
        <v>42767.821099537039</v>
      </c>
      <c r="C4">
        <v>12</v>
      </c>
      <c r="D4">
        <v>82</v>
      </c>
      <c r="E4" t="b">
        <v>0</v>
      </c>
      <c r="F4" t="s">
        <v>263</v>
      </c>
      <c r="G4" t="s">
        <v>265</v>
      </c>
      <c r="H4" s="38">
        <f t="shared" si="0"/>
        <v>0</v>
      </c>
      <c r="I4" s="39">
        <f t="shared" si="1"/>
        <v>0</v>
      </c>
      <c r="J4" s="39">
        <f t="shared" si="2"/>
        <v>0</v>
      </c>
      <c r="K4" s="39" t="str">
        <f t="shared" si="3"/>
        <v/>
      </c>
      <c r="L4" s="39">
        <f t="shared" si="4"/>
        <v>0</v>
      </c>
      <c r="M4" s="2" t="s">
        <v>269</v>
      </c>
      <c r="N4" s="2" t="s">
        <v>267</v>
      </c>
      <c r="O4" s="2" t="s">
        <v>267</v>
      </c>
      <c r="P4" s="2" t="s">
        <v>904</v>
      </c>
      <c r="Q4" s="2"/>
      <c r="R4" s="3" t="s">
        <v>267</v>
      </c>
      <c r="S4" s="2" t="s">
        <v>268</v>
      </c>
      <c r="U4" s="3"/>
      <c r="V4" s="18"/>
      <c r="W4" s="2"/>
      <c r="X4" s="2" t="s">
        <v>906</v>
      </c>
      <c r="Y4" s="2"/>
      <c r="Z4" s="3"/>
      <c r="AA4" s="5">
        <f t="shared" si="5"/>
        <v>0</v>
      </c>
      <c r="AC4" s="3"/>
      <c r="AD4" s="3"/>
      <c r="AE4" s="6"/>
      <c r="AG4" s="3"/>
      <c r="AI4" s="2"/>
      <c r="AJ4" s="2"/>
      <c r="AL4" s="2"/>
      <c r="AM4" s="3"/>
      <c r="AN4" s="2"/>
      <c r="AO4" s="5"/>
      <c r="AP4" s="3"/>
      <c r="AQ4" s="2"/>
      <c r="AV4" s="15"/>
      <c r="BE4" s="2"/>
      <c r="BF4" s="2"/>
      <c r="BH4" s="2"/>
      <c r="BI4" s="2"/>
      <c r="BK4" s="7"/>
      <c r="BL4" s="2"/>
      <c r="BM4" s="7"/>
      <c r="BN4" s="2"/>
      <c r="BO4" s="2"/>
      <c r="BP4" s="7"/>
      <c r="BQ4" s="2"/>
      <c r="BR4" s="2"/>
      <c r="BS4" s="7"/>
      <c r="BT4" s="2"/>
      <c r="BU4" s="2"/>
      <c r="BV4" s="7"/>
      <c r="BW4" s="6"/>
      <c r="BZ4" s="2"/>
      <c r="CA4" s="7"/>
      <c r="CC4" s="7"/>
      <c r="CD4" s="2"/>
      <c r="CE4" s="7"/>
      <c r="CF4" s="2"/>
      <c r="CG4" s="7"/>
      <c r="CH4" s="2"/>
      <c r="CI4" s="7"/>
      <c r="CJ4" s="7"/>
      <c r="CK4" s="7"/>
      <c r="CM4" s="2"/>
      <c r="CN4" s="2"/>
      <c r="CO4" s="2"/>
      <c r="CP4" s="2"/>
      <c r="CR4" s="2"/>
      <c r="CS4" s="7"/>
      <c r="CT4" s="2"/>
      <c r="CU4" s="2"/>
      <c r="CV4" s="2"/>
      <c r="CW4" s="2"/>
      <c r="CY4" s="7"/>
      <c r="CZ4" s="7"/>
      <c r="DA4" s="7"/>
      <c r="DB4" s="7"/>
      <c r="DC4" s="2"/>
      <c r="DD4" s="7"/>
      <c r="DE4" s="7"/>
      <c r="DH4" s="2"/>
      <c r="DL4" s="7"/>
      <c r="DO4" s="7"/>
      <c r="DP4" s="2"/>
      <c r="DQ4" s="7"/>
      <c r="DR4" s="2"/>
      <c r="DS4" s="7"/>
      <c r="DT4" s="2"/>
      <c r="DU4" s="7"/>
      <c r="DV4" s="7"/>
      <c r="DW4" s="7"/>
      <c r="DX4" s="7"/>
      <c r="DY4" s="7"/>
      <c r="DZ4" s="7"/>
      <c r="EA4" s="7"/>
      <c r="EB4" s="7"/>
      <c r="EC4" s="6"/>
      <c r="ED4" s="7"/>
      <c r="EE4" s="2"/>
      <c r="EF4" s="7"/>
      <c r="EG4" s="7"/>
    </row>
    <row r="5" spans="1:140" ht="12" customHeight="1" thickBot="1">
      <c r="A5">
        <v>80</v>
      </c>
      <c r="B5" s="17">
        <v>42667.522418981483</v>
      </c>
      <c r="C5">
        <v>8</v>
      </c>
      <c r="D5">
        <v>91</v>
      </c>
      <c r="E5" t="b">
        <v>0</v>
      </c>
      <c r="F5" t="s">
        <v>263</v>
      </c>
      <c r="G5" t="s">
        <v>265</v>
      </c>
      <c r="H5" s="38">
        <f t="shared" si="0"/>
        <v>0</v>
      </c>
      <c r="I5" s="39">
        <f t="shared" si="1"/>
        <v>0</v>
      </c>
      <c r="J5" s="39">
        <f t="shared" si="2"/>
        <v>0</v>
      </c>
      <c r="K5" s="39" t="str">
        <f t="shared" si="3"/>
        <v/>
      </c>
      <c r="L5" s="39">
        <f t="shared" si="4"/>
        <v>0</v>
      </c>
      <c r="M5" s="2" t="s">
        <v>266</v>
      </c>
      <c r="N5" s="2" t="s">
        <v>267</v>
      </c>
      <c r="O5" s="2" t="s">
        <v>267</v>
      </c>
      <c r="P5" s="2" t="s">
        <v>904</v>
      </c>
      <c r="Q5" s="2"/>
      <c r="R5" s="3"/>
      <c r="S5" s="2"/>
      <c r="U5" s="3"/>
      <c r="V5" s="18"/>
      <c r="W5" s="2"/>
      <c r="X5" s="2"/>
      <c r="Y5" s="2"/>
      <c r="Z5" s="3"/>
      <c r="AA5" s="5">
        <f t="shared" si="5"/>
        <v>0</v>
      </c>
      <c r="AC5" s="3"/>
      <c r="AD5" s="3"/>
      <c r="AE5" s="6"/>
      <c r="AG5" s="3"/>
      <c r="AI5" s="2"/>
      <c r="AJ5" s="2"/>
      <c r="AL5" s="2"/>
      <c r="AM5" s="3"/>
      <c r="AN5" s="2"/>
      <c r="AO5" s="5"/>
      <c r="AP5" s="3"/>
      <c r="AQ5" s="2"/>
      <c r="AV5" s="15"/>
      <c r="BE5" s="2"/>
      <c r="BF5" s="2"/>
      <c r="BH5" s="2"/>
      <c r="BI5" s="2"/>
      <c r="BK5" s="7"/>
      <c r="BL5" s="2"/>
      <c r="BM5" s="7"/>
      <c r="BN5" s="2"/>
      <c r="BO5" s="2"/>
      <c r="BP5" s="7"/>
      <c r="BQ5" s="2"/>
      <c r="BR5" s="2"/>
      <c r="BS5" s="7"/>
      <c r="BT5" s="2"/>
      <c r="BU5" s="2"/>
      <c r="BV5" s="7"/>
      <c r="BW5" s="6"/>
      <c r="BZ5" s="2"/>
      <c r="CA5" s="7"/>
      <c r="CC5" s="7"/>
      <c r="CD5" s="2"/>
      <c r="CE5" s="7"/>
      <c r="CF5" s="2"/>
      <c r="CG5" s="7"/>
      <c r="CH5" s="2"/>
      <c r="CI5" s="7"/>
      <c r="CJ5" s="7"/>
      <c r="CK5" s="7"/>
      <c r="CM5" s="2"/>
      <c r="CN5" s="2"/>
      <c r="CO5" s="2"/>
      <c r="CP5" s="2"/>
      <c r="CR5" s="2"/>
      <c r="CS5" s="7"/>
      <c r="CT5" s="2"/>
      <c r="CU5" s="2"/>
      <c r="CV5" s="2"/>
      <c r="CW5" s="2"/>
      <c r="CY5" s="7"/>
      <c r="CZ5" s="7"/>
      <c r="DA5" s="7"/>
      <c r="DB5" s="7"/>
      <c r="DC5" s="2"/>
      <c r="DD5" s="7"/>
      <c r="DE5" s="7"/>
      <c r="DH5" s="2"/>
      <c r="DL5" s="7"/>
      <c r="DO5" s="7"/>
      <c r="DP5" s="2"/>
      <c r="DQ5" s="7"/>
      <c r="DR5" s="2"/>
      <c r="DS5" s="7"/>
      <c r="DT5" s="2"/>
      <c r="DU5" s="7"/>
      <c r="DV5" s="7"/>
      <c r="DW5" s="7"/>
      <c r="DX5" s="7"/>
      <c r="DY5" s="7"/>
      <c r="DZ5" s="7"/>
      <c r="EA5" s="7"/>
      <c r="EB5" s="7"/>
      <c r="EC5" s="6"/>
      <c r="ED5" s="7"/>
      <c r="EE5" s="2"/>
      <c r="EF5" s="7"/>
      <c r="EG5" s="7"/>
    </row>
    <row r="6" spans="1:140" ht="12" customHeight="1" thickBot="1">
      <c r="A6">
        <v>81</v>
      </c>
      <c r="B6" s="17">
        <v>42845.554444444446</v>
      </c>
      <c r="C6">
        <v>10</v>
      </c>
      <c r="D6">
        <v>91</v>
      </c>
      <c r="E6" t="b">
        <v>0</v>
      </c>
      <c r="F6" t="s">
        <v>263</v>
      </c>
      <c r="G6" t="s">
        <v>265</v>
      </c>
      <c r="H6" s="38">
        <f t="shared" si="0"/>
        <v>0</v>
      </c>
      <c r="I6" s="39">
        <f t="shared" si="1"/>
        <v>0</v>
      </c>
      <c r="J6" s="39">
        <f t="shared" si="2"/>
        <v>0</v>
      </c>
      <c r="K6" s="39" t="str">
        <f t="shared" si="3"/>
        <v/>
      </c>
      <c r="L6" s="39">
        <f t="shared" si="4"/>
        <v>0</v>
      </c>
      <c r="M6" s="2" t="s">
        <v>269</v>
      </c>
      <c r="N6" s="2" t="s">
        <v>267</v>
      </c>
      <c r="O6" s="2" t="s">
        <v>267</v>
      </c>
      <c r="P6" s="2" t="s">
        <v>624</v>
      </c>
      <c r="Q6" s="2"/>
      <c r="R6" s="3"/>
      <c r="S6" s="2" t="s">
        <v>267</v>
      </c>
      <c r="T6" t="s">
        <v>627</v>
      </c>
      <c r="U6" s="3"/>
      <c r="V6" s="18"/>
      <c r="W6" s="2"/>
      <c r="X6" s="2"/>
      <c r="Y6" s="2"/>
      <c r="Z6" s="3"/>
      <c r="AA6" s="5">
        <f t="shared" si="5"/>
        <v>0</v>
      </c>
      <c r="AC6" s="3"/>
      <c r="AD6" s="3"/>
      <c r="AE6" s="6"/>
      <c r="AG6" s="3"/>
      <c r="AI6" s="2"/>
      <c r="AJ6" s="2"/>
      <c r="AL6" s="2"/>
      <c r="AM6" s="3"/>
      <c r="AN6" s="2"/>
      <c r="AO6" s="5"/>
      <c r="AP6" s="3"/>
      <c r="AQ6" s="2"/>
      <c r="AV6" s="15"/>
      <c r="BE6" s="2"/>
      <c r="BF6" s="2"/>
      <c r="BH6" s="2"/>
      <c r="BI6" s="2"/>
      <c r="BK6" s="7"/>
      <c r="BL6" s="2"/>
      <c r="BM6" s="7"/>
      <c r="BN6" s="2"/>
      <c r="BO6" s="2"/>
      <c r="BP6" s="7"/>
      <c r="BQ6" s="2"/>
      <c r="BR6" s="2"/>
      <c r="BS6" s="7"/>
      <c r="BT6" s="2"/>
      <c r="BU6" s="2"/>
      <c r="BV6" s="7"/>
      <c r="BW6" s="6"/>
      <c r="BZ6" s="2"/>
      <c r="CA6" s="7"/>
      <c r="CC6" s="7"/>
      <c r="CD6" s="2"/>
      <c r="CE6" s="7"/>
      <c r="CF6" s="2"/>
      <c r="CG6" s="7"/>
      <c r="CH6" s="2"/>
      <c r="CI6" s="7"/>
      <c r="CJ6" s="7"/>
      <c r="CK6" s="7"/>
      <c r="CM6" s="2"/>
      <c r="CN6" s="2"/>
      <c r="CO6" s="2"/>
      <c r="CP6" s="2"/>
      <c r="CR6" s="2"/>
      <c r="CS6" s="7"/>
      <c r="CT6" s="2"/>
      <c r="CU6" s="2"/>
      <c r="CV6" s="2"/>
      <c r="CW6" s="2"/>
      <c r="CY6" s="7"/>
      <c r="CZ6" s="7"/>
      <c r="DA6" s="7"/>
      <c r="DB6" s="7"/>
      <c r="DC6" s="2"/>
      <c r="DD6" s="7"/>
      <c r="DE6" s="7"/>
      <c r="DH6" s="2"/>
      <c r="DL6" s="7"/>
      <c r="DO6" s="7"/>
      <c r="DP6" s="2"/>
      <c r="DQ6" s="7"/>
      <c r="DR6" s="2"/>
      <c r="DS6" s="7"/>
      <c r="DT6" s="2"/>
      <c r="DU6" s="7"/>
      <c r="DV6" s="7"/>
      <c r="DW6" s="7"/>
      <c r="DX6" s="7"/>
      <c r="DY6" s="7"/>
      <c r="DZ6" s="7"/>
      <c r="EA6" s="7"/>
      <c r="EB6" s="7"/>
      <c r="EC6" s="6"/>
      <c r="ED6" s="7"/>
      <c r="EE6" s="2"/>
      <c r="EF6" s="7"/>
      <c r="EG6" s="7"/>
    </row>
    <row r="7" spans="1:140" ht="12" customHeight="1" thickBot="1">
      <c r="A7">
        <v>85</v>
      </c>
      <c r="B7" s="17">
        <v>42602.482766203706</v>
      </c>
      <c r="C7">
        <v>6</v>
      </c>
      <c r="D7">
        <v>101</v>
      </c>
      <c r="E7" t="b">
        <v>0</v>
      </c>
      <c r="F7" t="s">
        <v>263</v>
      </c>
      <c r="G7" t="s">
        <v>265</v>
      </c>
      <c r="H7" s="38">
        <f t="shared" si="0"/>
        <v>0</v>
      </c>
      <c r="I7" s="39">
        <f t="shared" si="1"/>
        <v>0</v>
      </c>
      <c r="J7" s="39">
        <f t="shared" si="2"/>
        <v>0</v>
      </c>
      <c r="K7" s="39" t="str">
        <f t="shared" si="3"/>
        <v/>
      </c>
      <c r="L7" s="39">
        <f t="shared" si="4"/>
        <v>0</v>
      </c>
      <c r="M7" s="2" t="s">
        <v>269</v>
      </c>
      <c r="N7" s="2" t="s">
        <v>267</v>
      </c>
      <c r="O7" s="2" t="s">
        <v>267</v>
      </c>
      <c r="P7" s="2" t="s">
        <v>1649</v>
      </c>
      <c r="Q7" s="2"/>
      <c r="R7" s="3"/>
      <c r="S7" s="2"/>
      <c r="U7" s="3"/>
      <c r="V7" s="18"/>
      <c r="W7" s="2"/>
      <c r="X7" s="2"/>
      <c r="Y7" s="2"/>
      <c r="Z7" s="3"/>
      <c r="AA7" s="5">
        <f t="shared" si="5"/>
        <v>0</v>
      </c>
      <c r="AC7" s="3"/>
      <c r="AD7" s="3"/>
      <c r="AE7" s="6"/>
      <c r="AG7" s="3"/>
      <c r="AI7" s="2"/>
      <c r="AJ7" s="2"/>
      <c r="AL7" s="2"/>
      <c r="AM7" s="3"/>
      <c r="AN7" s="2"/>
      <c r="AO7" s="5"/>
      <c r="AP7" s="3"/>
      <c r="AQ7" s="2"/>
      <c r="AV7" s="15"/>
      <c r="BE7" s="2"/>
      <c r="BF7" s="2"/>
      <c r="BH7" s="2"/>
      <c r="BI7" s="2"/>
      <c r="BK7" s="7"/>
      <c r="BL7" s="2"/>
      <c r="BM7" s="7"/>
      <c r="BN7" s="2"/>
      <c r="BO7" s="2"/>
      <c r="BP7" s="7"/>
      <c r="BQ7" s="2"/>
      <c r="BR7" s="2"/>
      <c r="BS7" s="7"/>
      <c r="BT7" s="2"/>
      <c r="BU7" s="2"/>
      <c r="BV7" s="7"/>
      <c r="BW7" s="6"/>
      <c r="BZ7" s="2"/>
      <c r="CA7" s="7"/>
      <c r="CC7" s="7"/>
      <c r="CD7" s="2"/>
      <c r="CE7" s="7"/>
      <c r="CF7" s="2"/>
      <c r="CG7" s="7"/>
      <c r="CH7" s="2"/>
      <c r="CI7" s="7"/>
      <c r="CJ7" s="7"/>
      <c r="CK7" s="7"/>
      <c r="CM7" s="2"/>
      <c r="CN7" s="2"/>
      <c r="CO7" s="2"/>
      <c r="CP7" s="2"/>
      <c r="CR7" s="2"/>
      <c r="CS7" s="7"/>
      <c r="CT7" s="2"/>
      <c r="CU7" s="2"/>
      <c r="CV7" s="2"/>
      <c r="CW7" s="2"/>
      <c r="CY7" s="7"/>
      <c r="CZ7" s="7"/>
      <c r="DA7" s="7"/>
      <c r="DB7" s="7"/>
      <c r="DC7" s="2"/>
      <c r="DD7" s="7"/>
      <c r="DE7" s="7"/>
      <c r="DH7" s="2"/>
      <c r="DL7" s="7"/>
      <c r="DO7" s="7"/>
      <c r="DP7" s="2"/>
      <c r="DQ7" s="7"/>
      <c r="DR7" s="2"/>
      <c r="DS7" s="7"/>
      <c r="DT7" s="2"/>
      <c r="DU7" s="7"/>
      <c r="DV7" s="7"/>
      <c r="DW7" s="7"/>
      <c r="DX7" s="7"/>
      <c r="DY7" s="7"/>
      <c r="DZ7" s="7"/>
      <c r="EA7" s="7"/>
      <c r="EB7" s="7"/>
      <c r="EC7" s="6"/>
      <c r="ED7" s="7"/>
      <c r="EE7" s="2"/>
      <c r="EF7" s="7"/>
      <c r="EG7" s="7"/>
    </row>
    <row r="8" spans="1:140" ht="12" customHeight="1" thickBot="1">
      <c r="A8">
        <v>86</v>
      </c>
      <c r="B8" s="17">
        <v>42743.891145833331</v>
      </c>
      <c r="C8">
        <v>22</v>
      </c>
      <c r="D8">
        <v>101</v>
      </c>
      <c r="E8" t="b">
        <v>0</v>
      </c>
      <c r="F8" t="s">
        <v>263</v>
      </c>
      <c r="G8" t="s">
        <v>265</v>
      </c>
      <c r="H8" s="38">
        <f t="shared" si="0"/>
        <v>0</v>
      </c>
      <c r="I8" s="39">
        <f t="shared" si="1"/>
        <v>0</v>
      </c>
      <c r="J8" s="39">
        <f t="shared" si="2"/>
        <v>0</v>
      </c>
      <c r="K8" s="39" t="str">
        <f t="shared" si="3"/>
        <v/>
      </c>
      <c r="L8" s="39">
        <f t="shared" si="4"/>
        <v>0</v>
      </c>
      <c r="M8" s="2" t="s">
        <v>266</v>
      </c>
      <c r="N8" s="2" t="s">
        <v>267</v>
      </c>
      <c r="O8" s="2" t="s">
        <v>267</v>
      </c>
      <c r="P8" s="2" t="s">
        <v>624</v>
      </c>
      <c r="Q8" s="2"/>
      <c r="R8" s="3"/>
      <c r="S8" s="2" t="s">
        <v>268</v>
      </c>
      <c r="U8" s="3"/>
      <c r="V8" s="18"/>
      <c r="W8" s="2"/>
      <c r="X8" s="2" t="s">
        <v>1697</v>
      </c>
      <c r="Y8" s="2" t="s">
        <v>1698</v>
      </c>
      <c r="Z8" s="3">
        <v>33</v>
      </c>
      <c r="AA8" s="5">
        <f t="shared" si="5"/>
        <v>30</v>
      </c>
      <c r="AC8" s="3" t="s">
        <v>1701</v>
      </c>
      <c r="AD8" s="3"/>
      <c r="AE8" s="6" t="s">
        <v>270</v>
      </c>
      <c r="AG8" s="3" t="s">
        <v>1704</v>
      </c>
      <c r="AI8" s="2"/>
      <c r="AJ8" s="2"/>
      <c r="AL8" s="2"/>
      <c r="AM8" s="3"/>
      <c r="AN8" s="2"/>
      <c r="AO8" s="5"/>
      <c r="AP8" s="3"/>
      <c r="AQ8" s="2"/>
      <c r="AV8" s="15"/>
      <c r="BE8" s="2"/>
      <c r="BF8" s="2"/>
      <c r="BH8" s="2"/>
      <c r="BI8" s="2"/>
      <c r="BK8" s="7"/>
      <c r="BL8" s="2"/>
      <c r="BM8" s="7"/>
      <c r="BN8" s="2"/>
      <c r="BO8" s="2"/>
      <c r="BP8" s="7"/>
      <c r="BQ8" s="2"/>
      <c r="BR8" s="2"/>
      <c r="BS8" s="7"/>
      <c r="BT8" s="2"/>
      <c r="BU8" s="2"/>
      <c r="BV8" s="7"/>
      <c r="BW8" s="6"/>
      <c r="BZ8" s="2"/>
      <c r="CA8" s="7"/>
      <c r="CC8" s="7"/>
      <c r="CD8" s="2"/>
      <c r="CE8" s="7"/>
      <c r="CF8" s="2"/>
      <c r="CG8" s="7"/>
      <c r="CH8" s="2"/>
      <c r="CI8" s="7"/>
      <c r="CJ8" s="7"/>
      <c r="CK8" s="7"/>
      <c r="CM8" s="2"/>
      <c r="CN8" s="2"/>
      <c r="CO8" s="2"/>
      <c r="CP8" s="2"/>
      <c r="CR8" s="2"/>
      <c r="CS8" s="7"/>
      <c r="CT8" s="2"/>
      <c r="CU8" s="2"/>
      <c r="CV8" s="2"/>
      <c r="CW8" s="2"/>
      <c r="CY8" s="7"/>
      <c r="CZ8" s="7"/>
      <c r="DA8" s="7"/>
      <c r="DB8" s="7"/>
      <c r="DC8" s="2"/>
      <c r="DD8" s="7"/>
      <c r="DE8" s="7"/>
      <c r="DH8" s="2"/>
      <c r="DL8" s="7"/>
      <c r="DO8" s="7"/>
      <c r="DP8" s="2"/>
      <c r="DQ8" s="7"/>
      <c r="DR8" s="2"/>
      <c r="DS8" s="7"/>
      <c r="DT8" s="2"/>
      <c r="DU8" s="7"/>
      <c r="DV8" s="7"/>
      <c r="DW8" s="7"/>
      <c r="DX8" s="7"/>
      <c r="DY8" s="7"/>
      <c r="DZ8" s="7"/>
      <c r="EA8" s="7"/>
      <c r="EB8" s="7"/>
      <c r="EC8" s="6"/>
      <c r="ED8" s="7"/>
      <c r="EE8" s="2"/>
      <c r="EF8" s="7"/>
      <c r="EG8" s="7"/>
    </row>
    <row r="9" spans="1:140" ht="12" customHeight="1" thickBot="1">
      <c r="A9">
        <v>95</v>
      </c>
      <c r="B9" s="17">
        <v>42846.024965277778</v>
      </c>
      <c r="C9">
        <v>38</v>
      </c>
      <c r="D9">
        <v>132</v>
      </c>
      <c r="E9" t="b">
        <v>0</v>
      </c>
      <c r="F9" t="s">
        <v>263</v>
      </c>
      <c r="G9" t="s">
        <v>265</v>
      </c>
      <c r="H9" s="38">
        <f t="shared" si="0"/>
        <v>0</v>
      </c>
      <c r="I9" s="39">
        <f t="shared" si="1"/>
        <v>0</v>
      </c>
      <c r="J9" s="39">
        <f t="shared" si="2"/>
        <v>0</v>
      </c>
      <c r="K9" s="39" t="str">
        <f t="shared" si="3"/>
        <v/>
      </c>
      <c r="L9" s="39">
        <f t="shared" si="4"/>
        <v>0</v>
      </c>
      <c r="M9" s="2" t="s">
        <v>266</v>
      </c>
      <c r="N9" s="2" t="s">
        <v>267</v>
      </c>
      <c r="O9" s="2" t="s">
        <v>267</v>
      </c>
      <c r="P9" s="2" t="s">
        <v>624</v>
      </c>
      <c r="Q9" s="2"/>
      <c r="R9" s="3"/>
      <c r="S9" s="2" t="s">
        <v>268</v>
      </c>
      <c r="U9" s="3"/>
      <c r="V9" s="18"/>
      <c r="W9" s="2"/>
      <c r="X9" s="2" t="s">
        <v>1697</v>
      </c>
      <c r="Y9" s="2" t="s">
        <v>1698</v>
      </c>
      <c r="Z9" s="3">
        <v>24</v>
      </c>
      <c r="AA9" s="5">
        <f t="shared" si="5"/>
        <v>20</v>
      </c>
      <c r="AC9" s="3" t="s">
        <v>1701</v>
      </c>
      <c r="AD9" s="3"/>
      <c r="AE9" s="6" t="s">
        <v>270</v>
      </c>
      <c r="AG9" s="3" t="s">
        <v>1704</v>
      </c>
      <c r="AI9" s="2"/>
      <c r="AJ9" s="2"/>
      <c r="AL9" s="2"/>
      <c r="AM9" s="3">
        <v>1</v>
      </c>
      <c r="AN9" s="2" t="s">
        <v>267</v>
      </c>
      <c r="AO9" s="5"/>
      <c r="AP9" s="3" t="s">
        <v>2156</v>
      </c>
      <c r="AQ9" s="2"/>
      <c r="AR9" t="s">
        <v>2157</v>
      </c>
      <c r="AV9" s="15"/>
      <c r="AW9" t="s">
        <v>267</v>
      </c>
      <c r="BC9" t="s">
        <v>276</v>
      </c>
      <c r="BE9" s="2" t="s">
        <v>2159</v>
      </c>
      <c r="BF9" s="2"/>
      <c r="BH9" s="2" t="s">
        <v>2160</v>
      </c>
      <c r="BI9" s="2"/>
      <c r="BK9" s="7"/>
      <c r="BL9" s="2"/>
      <c r="BM9" s="7"/>
      <c r="BN9" s="2"/>
      <c r="BO9" s="2"/>
      <c r="BP9" s="7"/>
      <c r="BQ9" s="2"/>
      <c r="BR9" s="2"/>
      <c r="BS9" s="7"/>
      <c r="BT9" s="2"/>
      <c r="BU9" s="2"/>
      <c r="BV9" s="7"/>
      <c r="BW9" s="6"/>
      <c r="BZ9" s="2"/>
      <c r="CA9" s="7"/>
      <c r="CC9" s="7"/>
      <c r="CD9" s="2"/>
      <c r="CE9" s="7"/>
      <c r="CF9" s="2"/>
      <c r="CG9" s="7"/>
      <c r="CH9" s="2"/>
      <c r="CI9" s="7"/>
      <c r="CJ9" s="7"/>
      <c r="CK9" s="7"/>
      <c r="CM9" s="2"/>
      <c r="CN9" s="2"/>
      <c r="CO9" s="2"/>
      <c r="CP9" s="2"/>
      <c r="CR9" s="2"/>
      <c r="CS9" s="7"/>
      <c r="CT9" s="2"/>
      <c r="CU9" s="2"/>
      <c r="CV9" s="2"/>
      <c r="CW9" s="2"/>
      <c r="CY9" s="7"/>
      <c r="CZ9" s="7"/>
      <c r="DA9" s="7"/>
      <c r="DB9" s="7"/>
      <c r="DC9" s="2"/>
      <c r="DD9" s="7"/>
      <c r="DE9" s="7"/>
      <c r="DH9" s="2"/>
      <c r="DL9" s="7"/>
      <c r="DO9" s="7"/>
      <c r="DP9" s="2"/>
      <c r="DQ9" s="7"/>
      <c r="DR9" s="2"/>
      <c r="DS9" s="7"/>
      <c r="DT9" s="2"/>
      <c r="DU9" s="7"/>
      <c r="DV9" s="7"/>
      <c r="DW9" s="7"/>
      <c r="DX9" s="7"/>
      <c r="DY9" s="7"/>
      <c r="DZ9" s="7"/>
      <c r="EA9" s="7"/>
      <c r="EB9" s="7"/>
      <c r="EC9" s="6"/>
      <c r="ED9" s="7"/>
      <c r="EE9" s="2"/>
      <c r="EF9" s="7"/>
      <c r="EG9" s="7"/>
    </row>
    <row r="10" spans="1:140" ht="12" customHeight="1" thickBot="1">
      <c r="A10">
        <v>96</v>
      </c>
      <c r="B10" s="17">
        <v>42743.359953703701</v>
      </c>
      <c r="C10">
        <v>6</v>
      </c>
      <c r="D10">
        <v>133</v>
      </c>
      <c r="E10" t="b">
        <v>0</v>
      </c>
      <c r="F10" t="s">
        <v>263</v>
      </c>
      <c r="G10" t="s">
        <v>265</v>
      </c>
      <c r="H10" s="38">
        <f t="shared" si="0"/>
        <v>0</v>
      </c>
      <c r="I10" s="39">
        <f t="shared" si="1"/>
        <v>0</v>
      </c>
      <c r="J10" s="39">
        <f t="shared" si="2"/>
        <v>0</v>
      </c>
      <c r="K10" s="39" t="str">
        <f t="shared" si="3"/>
        <v/>
      </c>
      <c r="L10" s="39">
        <f t="shared" si="4"/>
        <v>0</v>
      </c>
      <c r="M10" s="2" t="s">
        <v>269</v>
      </c>
      <c r="N10" s="2" t="s">
        <v>267</v>
      </c>
      <c r="O10" s="2" t="s">
        <v>267</v>
      </c>
      <c r="P10" s="2" t="s">
        <v>276</v>
      </c>
      <c r="Q10" s="2"/>
      <c r="R10" s="3"/>
      <c r="S10" s="2"/>
      <c r="U10" s="3"/>
      <c r="V10" s="18"/>
      <c r="W10" s="2"/>
      <c r="X10" s="2"/>
      <c r="Y10" s="2"/>
      <c r="Z10" s="3"/>
      <c r="AA10" s="5">
        <f t="shared" si="5"/>
        <v>0</v>
      </c>
      <c r="AC10" s="3"/>
      <c r="AD10" s="3"/>
      <c r="AE10" s="6"/>
      <c r="AG10" s="3"/>
      <c r="AI10" s="2"/>
      <c r="AJ10" s="2"/>
      <c r="AL10" s="2"/>
      <c r="AM10" s="3"/>
      <c r="AN10" s="2"/>
      <c r="AO10" s="5"/>
      <c r="AP10" s="3"/>
      <c r="AQ10" s="2"/>
      <c r="AV10" s="15"/>
      <c r="BE10" s="2"/>
      <c r="BF10" s="2"/>
      <c r="BH10" s="2"/>
      <c r="BI10" s="2"/>
      <c r="BK10" s="7"/>
      <c r="BL10" s="2"/>
      <c r="BM10" s="7"/>
      <c r="BN10" s="2"/>
      <c r="BO10" s="2"/>
      <c r="BP10" s="7"/>
      <c r="BQ10" s="2"/>
      <c r="BR10" s="2"/>
      <c r="BS10" s="7"/>
      <c r="BT10" s="2"/>
      <c r="BU10" s="2"/>
      <c r="BV10" s="7"/>
      <c r="BW10" s="6"/>
      <c r="BZ10" s="2"/>
      <c r="CA10" s="7"/>
      <c r="CC10" s="7"/>
      <c r="CD10" s="2"/>
      <c r="CE10" s="7"/>
      <c r="CF10" s="2"/>
      <c r="CG10" s="7"/>
      <c r="CH10" s="2"/>
      <c r="CI10" s="7"/>
      <c r="CJ10" s="7"/>
      <c r="CK10" s="7"/>
      <c r="CM10" s="2"/>
      <c r="CN10" s="2"/>
      <c r="CO10" s="2"/>
      <c r="CP10" s="2"/>
      <c r="CR10" s="2"/>
      <c r="CS10" s="7"/>
      <c r="CT10" s="2"/>
      <c r="CU10" s="2"/>
      <c r="CV10" s="2"/>
      <c r="CW10" s="2"/>
      <c r="CY10" s="7"/>
      <c r="CZ10" s="7"/>
      <c r="DA10" s="7"/>
      <c r="DB10" s="7"/>
      <c r="DC10" s="2"/>
      <c r="DD10" s="7"/>
      <c r="DE10" s="7"/>
      <c r="DH10" s="2"/>
      <c r="DL10" s="7"/>
      <c r="DO10" s="7"/>
      <c r="DP10" s="2"/>
      <c r="DQ10" s="7"/>
      <c r="DR10" s="2"/>
      <c r="DS10" s="7"/>
      <c r="DT10" s="2"/>
      <c r="DU10" s="7"/>
      <c r="DV10" s="7"/>
      <c r="DW10" s="7"/>
      <c r="DX10" s="7"/>
      <c r="DY10" s="7"/>
      <c r="DZ10" s="7"/>
      <c r="EA10" s="7"/>
      <c r="EB10" s="7"/>
      <c r="EC10" s="6"/>
      <c r="ED10" s="7"/>
      <c r="EE10" s="2"/>
      <c r="EF10" s="7"/>
      <c r="EG10" s="7"/>
    </row>
    <row r="11" spans="1:140" ht="12" customHeight="1" thickBot="1">
      <c r="A11">
        <v>97</v>
      </c>
      <c r="B11" s="17">
        <v>42810.602800925924</v>
      </c>
      <c r="C11">
        <v>5</v>
      </c>
      <c r="D11">
        <v>134</v>
      </c>
      <c r="E11" t="b">
        <v>0</v>
      </c>
      <c r="F11" t="s">
        <v>263</v>
      </c>
      <c r="G11" t="s">
        <v>265</v>
      </c>
      <c r="H11" s="38">
        <f t="shared" si="0"/>
        <v>0</v>
      </c>
      <c r="I11" s="39">
        <f t="shared" si="1"/>
        <v>0</v>
      </c>
      <c r="J11" s="39">
        <f t="shared" si="2"/>
        <v>0</v>
      </c>
      <c r="K11" s="39" t="str">
        <f t="shared" si="3"/>
        <v/>
      </c>
      <c r="L11" s="39">
        <f t="shared" si="4"/>
        <v>0</v>
      </c>
      <c r="M11" s="2" t="s">
        <v>266</v>
      </c>
      <c r="N11" s="2" t="s">
        <v>267</v>
      </c>
      <c r="O11" s="2" t="s">
        <v>267</v>
      </c>
      <c r="P11" s="2" t="s">
        <v>624</v>
      </c>
      <c r="Q11" s="2"/>
      <c r="R11" s="3"/>
      <c r="S11" s="2"/>
      <c r="U11" s="3"/>
      <c r="V11" s="18"/>
      <c r="W11" s="2"/>
      <c r="X11" s="2"/>
      <c r="Y11" s="2"/>
      <c r="Z11" s="3"/>
      <c r="AA11" s="5">
        <f t="shared" si="5"/>
        <v>0</v>
      </c>
      <c r="AC11" s="3"/>
      <c r="AD11" s="3"/>
      <c r="AE11" s="6"/>
      <c r="AG11" s="3"/>
      <c r="AI11" s="2"/>
      <c r="AJ11" s="2"/>
      <c r="AL11" s="2"/>
      <c r="AM11" s="3"/>
      <c r="AN11" s="2"/>
      <c r="AO11" s="5"/>
      <c r="AP11" s="3"/>
      <c r="AQ11" s="2"/>
      <c r="AV11" s="15"/>
      <c r="BE11" s="2"/>
      <c r="BF11" s="2"/>
      <c r="BH11" s="2"/>
      <c r="BI11" s="2"/>
      <c r="BK11" s="7"/>
      <c r="BL11" s="2"/>
      <c r="BM11" s="7"/>
      <c r="BN11" s="2"/>
      <c r="BO11" s="2"/>
      <c r="BP11" s="7"/>
      <c r="BQ11" s="2"/>
      <c r="BR11" s="2"/>
      <c r="BS11" s="7"/>
      <c r="BT11" s="2"/>
      <c r="BU11" s="2"/>
      <c r="BV11" s="7"/>
      <c r="BW11" s="6"/>
      <c r="BZ11" s="2"/>
      <c r="CA11" s="7"/>
      <c r="CC11" s="7"/>
      <c r="CD11" s="2"/>
      <c r="CE11" s="7"/>
      <c r="CF11" s="2"/>
      <c r="CG11" s="7"/>
      <c r="CH11" s="2"/>
      <c r="CI11" s="7"/>
      <c r="CJ11" s="7"/>
      <c r="CK11" s="7"/>
      <c r="CM11" s="2"/>
      <c r="CN11" s="2"/>
      <c r="CO11" s="2"/>
      <c r="CP11" s="2"/>
      <c r="CR11" s="2"/>
      <c r="CS11" s="7"/>
      <c r="CT11" s="2"/>
      <c r="CU11" s="2"/>
      <c r="CV11" s="2"/>
      <c r="CW11" s="2"/>
      <c r="CY11" s="7"/>
      <c r="CZ11" s="7"/>
      <c r="DA11" s="7"/>
      <c r="DB11" s="7"/>
      <c r="DC11" s="2"/>
      <c r="DD11" s="7"/>
      <c r="DE11" s="7"/>
      <c r="DH11" s="2"/>
      <c r="DL11" s="7"/>
      <c r="DO11" s="7"/>
      <c r="DP11" s="2"/>
      <c r="DQ11" s="7"/>
      <c r="DR11" s="2"/>
      <c r="DS11" s="7"/>
      <c r="DT11" s="2"/>
      <c r="DU11" s="7"/>
      <c r="DV11" s="7"/>
      <c r="DW11" s="7"/>
      <c r="DX11" s="7"/>
      <c r="DY11" s="7"/>
      <c r="DZ11" s="7"/>
      <c r="EA11" s="7"/>
      <c r="EB11" s="7"/>
      <c r="EC11" s="6"/>
      <c r="ED11" s="7"/>
      <c r="EE11" s="2"/>
      <c r="EF11" s="7"/>
      <c r="EG11" s="7"/>
    </row>
    <row r="12" spans="1:140" ht="12" customHeight="1" thickBot="1">
      <c r="A12">
        <v>103</v>
      </c>
      <c r="B12" s="17">
        <v>42824.502384259256</v>
      </c>
      <c r="C12">
        <v>26</v>
      </c>
      <c r="D12">
        <v>166</v>
      </c>
      <c r="E12" t="b">
        <v>0</v>
      </c>
      <c r="F12" t="s">
        <v>263</v>
      </c>
      <c r="G12" t="s">
        <v>265</v>
      </c>
      <c r="H12" s="38">
        <f t="shared" si="0"/>
        <v>0</v>
      </c>
      <c r="I12" s="39">
        <f t="shared" si="1"/>
        <v>0</v>
      </c>
      <c r="J12" s="39">
        <f t="shared" si="2"/>
        <v>0</v>
      </c>
      <c r="K12" s="39" t="str">
        <f t="shared" si="3"/>
        <v/>
      </c>
      <c r="L12" s="39">
        <f t="shared" si="4"/>
        <v>0</v>
      </c>
      <c r="M12" s="2" t="s">
        <v>269</v>
      </c>
      <c r="N12" s="2" t="s">
        <v>267</v>
      </c>
      <c r="O12" s="2" t="s">
        <v>267</v>
      </c>
      <c r="P12" s="2" t="s">
        <v>904</v>
      </c>
      <c r="Q12" s="2"/>
      <c r="R12" s="3" t="s">
        <v>267</v>
      </c>
      <c r="S12" s="2" t="s">
        <v>268</v>
      </c>
      <c r="U12" s="3"/>
      <c r="V12" s="18"/>
      <c r="W12" s="2"/>
      <c r="X12" s="2" t="s">
        <v>2537</v>
      </c>
      <c r="Y12" s="2" t="s">
        <v>1698</v>
      </c>
      <c r="Z12" s="3">
        <v>53</v>
      </c>
      <c r="AA12" s="5">
        <f t="shared" si="5"/>
        <v>50</v>
      </c>
      <c r="AB12">
        <v>50</v>
      </c>
      <c r="AC12" s="3" t="s">
        <v>2543</v>
      </c>
      <c r="AD12" s="3" t="s">
        <v>2543</v>
      </c>
      <c r="AE12" s="6" t="s">
        <v>270</v>
      </c>
      <c r="AG12" s="3" t="s">
        <v>2546</v>
      </c>
      <c r="AI12" s="2"/>
      <c r="AJ12" s="2" t="s">
        <v>267</v>
      </c>
      <c r="AL12" s="2"/>
      <c r="AM12" s="3"/>
      <c r="AN12" s="2"/>
      <c r="AO12" s="5"/>
      <c r="AP12" s="3"/>
      <c r="AQ12" s="2"/>
      <c r="AV12" s="15"/>
      <c r="BE12" s="2"/>
      <c r="BF12" s="2"/>
      <c r="BH12" s="2"/>
      <c r="BI12" s="2"/>
      <c r="BK12" s="7"/>
      <c r="BL12" s="2"/>
      <c r="BM12" s="7"/>
      <c r="BN12" s="2"/>
      <c r="BO12" s="2"/>
      <c r="BP12" s="7"/>
      <c r="BQ12" s="2"/>
      <c r="BR12" s="2"/>
      <c r="BS12" s="7"/>
      <c r="BT12" s="2"/>
      <c r="BU12" s="2"/>
      <c r="BV12" s="7"/>
      <c r="BW12" s="6"/>
      <c r="BZ12" s="2"/>
      <c r="CA12" s="7"/>
      <c r="CC12" s="7"/>
      <c r="CD12" s="2"/>
      <c r="CE12" s="7"/>
      <c r="CF12" s="2"/>
      <c r="CG12" s="7"/>
      <c r="CH12" s="2"/>
      <c r="CI12" s="7"/>
      <c r="CJ12" s="7"/>
      <c r="CK12" s="7"/>
      <c r="CM12" s="2"/>
      <c r="CN12" s="2"/>
      <c r="CO12" s="2"/>
      <c r="CP12" s="2"/>
      <c r="CR12" s="2"/>
      <c r="CS12" s="7"/>
      <c r="CT12" s="2"/>
      <c r="CU12" s="2"/>
      <c r="CV12" s="2"/>
      <c r="CW12" s="2"/>
      <c r="CY12" s="7"/>
      <c r="CZ12" s="7"/>
      <c r="DA12" s="7"/>
      <c r="DB12" s="7"/>
      <c r="DC12" s="2"/>
      <c r="DD12" s="7"/>
      <c r="DE12" s="7"/>
      <c r="DH12" s="2"/>
      <c r="DL12" s="7"/>
      <c r="DO12" s="7"/>
      <c r="DP12" s="2"/>
      <c r="DQ12" s="7"/>
      <c r="DR12" s="2"/>
      <c r="DS12" s="7"/>
      <c r="DT12" s="2"/>
      <c r="DU12" s="7"/>
      <c r="DV12" s="7"/>
      <c r="DW12" s="7"/>
      <c r="DX12" s="7"/>
      <c r="DY12" s="7"/>
      <c r="DZ12" s="7"/>
      <c r="EA12" s="7"/>
      <c r="EB12" s="7"/>
      <c r="EC12" s="6"/>
      <c r="ED12" s="7"/>
      <c r="EE12" s="2"/>
      <c r="EF12" s="7"/>
      <c r="EG12" s="7"/>
    </row>
    <row r="13" spans="1:140" ht="12" customHeight="1" thickBot="1">
      <c r="A13">
        <v>104</v>
      </c>
      <c r="B13" s="17">
        <v>42860.586504629631</v>
      </c>
      <c r="C13">
        <v>24</v>
      </c>
      <c r="D13">
        <v>166</v>
      </c>
      <c r="E13" t="b">
        <v>0</v>
      </c>
      <c r="F13" t="s">
        <v>263</v>
      </c>
      <c r="G13" t="s">
        <v>265</v>
      </c>
      <c r="H13" s="38">
        <f t="shared" si="0"/>
        <v>0</v>
      </c>
      <c r="I13" s="39">
        <f t="shared" si="1"/>
        <v>0</v>
      </c>
      <c r="J13" s="39">
        <f t="shared" si="2"/>
        <v>0</v>
      </c>
      <c r="K13" s="39" t="str">
        <f t="shared" si="3"/>
        <v/>
      </c>
      <c r="L13" s="39">
        <f t="shared" si="4"/>
        <v>0</v>
      </c>
      <c r="M13" s="2" t="s">
        <v>269</v>
      </c>
      <c r="N13" s="2" t="s">
        <v>267</v>
      </c>
      <c r="O13" s="2" t="s">
        <v>267</v>
      </c>
      <c r="P13" s="2" t="s">
        <v>624</v>
      </c>
      <c r="Q13" s="2"/>
      <c r="R13" s="3"/>
      <c r="S13" s="2" t="s">
        <v>268</v>
      </c>
      <c r="U13" s="3"/>
      <c r="V13" s="18"/>
      <c r="W13" s="2"/>
      <c r="X13" s="2" t="s">
        <v>1697</v>
      </c>
      <c r="Y13" s="2" t="s">
        <v>1698</v>
      </c>
      <c r="Z13" s="3">
        <v>51</v>
      </c>
      <c r="AA13" s="5">
        <f t="shared" si="5"/>
        <v>50</v>
      </c>
      <c r="AB13" t="s">
        <v>2604</v>
      </c>
      <c r="AC13" s="3" t="s">
        <v>1701</v>
      </c>
      <c r="AD13" s="3" t="s">
        <v>1701</v>
      </c>
      <c r="AE13" s="6" t="s">
        <v>270</v>
      </c>
      <c r="AG13" s="3" t="s">
        <v>1704</v>
      </c>
      <c r="AI13" s="2"/>
      <c r="AJ13" s="2"/>
      <c r="AL13" s="2"/>
      <c r="AM13" s="3">
        <v>1</v>
      </c>
      <c r="AN13" s="2" t="s">
        <v>268</v>
      </c>
      <c r="AO13" s="5"/>
      <c r="AP13" s="3"/>
      <c r="AQ13" s="2"/>
      <c r="AV13" s="15"/>
      <c r="BE13" s="2"/>
      <c r="BF13" s="2"/>
      <c r="BH13" s="2"/>
      <c r="BI13" s="2"/>
      <c r="BK13" s="7"/>
      <c r="BL13" s="2"/>
      <c r="BM13" s="7"/>
      <c r="BN13" s="2"/>
      <c r="BO13" s="2"/>
      <c r="BP13" s="7"/>
      <c r="BQ13" s="2"/>
      <c r="BR13" s="2"/>
      <c r="BS13" s="7"/>
      <c r="BT13" s="2"/>
      <c r="BU13" s="2"/>
      <c r="BV13" s="7"/>
      <c r="BW13" s="6"/>
      <c r="BZ13" s="2"/>
      <c r="CA13" s="7"/>
      <c r="CC13" s="7"/>
      <c r="CD13" s="2"/>
      <c r="CE13" s="7"/>
      <c r="CF13" s="2"/>
      <c r="CG13" s="7"/>
      <c r="CH13" s="2"/>
      <c r="CI13" s="7"/>
      <c r="CJ13" s="7"/>
      <c r="CK13" s="7"/>
      <c r="CM13" s="2"/>
      <c r="CN13" s="2"/>
      <c r="CO13" s="2"/>
      <c r="CP13" s="2"/>
      <c r="CR13" s="2"/>
      <c r="CS13" s="7"/>
      <c r="CT13" s="2"/>
      <c r="CU13" s="2"/>
      <c r="CV13" s="2"/>
      <c r="CW13" s="2"/>
      <c r="CY13" s="7"/>
      <c r="CZ13" s="7"/>
      <c r="DA13" s="7"/>
      <c r="DB13" s="7"/>
      <c r="DC13" s="2"/>
      <c r="DD13" s="7"/>
      <c r="DE13" s="7"/>
      <c r="DH13" s="2"/>
      <c r="DL13" s="7"/>
      <c r="DO13" s="7"/>
      <c r="DP13" s="2"/>
      <c r="DQ13" s="7"/>
      <c r="DR13" s="2"/>
      <c r="DS13" s="7"/>
      <c r="DT13" s="2"/>
      <c r="DU13" s="7"/>
      <c r="DV13" s="7"/>
      <c r="DW13" s="7"/>
      <c r="DX13" s="7"/>
      <c r="DY13" s="7"/>
      <c r="DZ13" s="7"/>
      <c r="EA13" s="7"/>
      <c r="EB13" s="7"/>
      <c r="EC13" s="6"/>
      <c r="ED13" s="7"/>
      <c r="EE13" s="2"/>
      <c r="EF13" s="7"/>
      <c r="EG13" s="7"/>
    </row>
    <row r="14" spans="1:140" ht="12" customHeight="1" thickBot="1">
      <c r="A14">
        <v>106</v>
      </c>
      <c r="B14" s="17">
        <v>42804.348715277774</v>
      </c>
      <c r="C14">
        <v>23</v>
      </c>
      <c r="D14">
        <v>184</v>
      </c>
      <c r="E14" t="b">
        <v>0</v>
      </c>
      <c r="F14" t="s">
        <v>263</v>
      </c>
      <c r="G14" t="s">
        <v>265</v>
      </c>
      <c r="H14" s="38">
        <f t="shared" si="0"/>
        <v>0</v>
      </c>
      <c r="I14" s="39">
        <f t="shared" si="1"/>
        <v>0</v>
      </c>
      <c r="J14" s="39">
        <f t="shared" si="2"/>
        <v>0</v>
      </c>
      <c r="K14" s="39" t="str">
        <f t="shared" si="3"/>
        <v/>
      </c>
      <c r="L14" s="39">
        <f t="shared" si="4"/>
        <v>0</v>
      </c>
      <c r="M14" s="2" t="s">
        <v>269</v>
      </c>
      <c r="N14" s="2" t="s">
        <v>267</v>
      </c>
      <c r="O14" s="2" t="s">
        <v>267</v>
      </c>
      <c r="P14" s="2" t="s">
        <v>624</v>
      </c>
      <c r="Q14" s="2"/>
      <c r="R14" s="3"/>
      <c r="S14" s="2" t="s">
        <v>267</v>
      </c>
      <c r="T14" t="s">
        <v>2683</v>
      </c>
      <c r="U14" s="3"/>
      <c r="V14" s="18"/>
      <c r="W14" s="2" t="s">
        <v>2684</v>
      </c>
      <c r="X14" s="2" t="s">
        <v>1697</v>
      </c>
      <c r="Y14" s="2" t="s">
        <v>1698</v>
      </c>
      <c r="Z14" s="3">
        <v>34</v>
      </c>
      <c r="AA14" s="5">
        <f t="shared" si="5"/>
        <v>30</v>
      </c>
      <c r="AB14">
        <v>29</v>
      </c>
      <c r="AC14" s="3" t="s">
        <v>1701</v>
      </c>
      <c r="AD14" s="3" t="s">
        <v>1701</v>
      </c>
      <c r="AE14" s="6" t="s">
        <v>270</v>
      </c>
      <c r="AG14" s="3" t="s">
        <v>2546</v>
      </c>
      <c r="AI14" s="2"/>
      <c r="AJ14" s="2"/>
      <c r="AL14" s="2"/>
      <c r="AM14" s="3">
        <v>3</v>
      </c>
      <c r="AN14" s="2" t="s">
        <v>267</v>
      </c>
      <c r="AO14" s="5"/>
      <c r="AP14" s="3"/>
      <c r="AQ14" s="2"/>
      <c r="AV14" s="15"/>
      <c r="BE14" s="2"/>
      <c r="BF14" s="2"/>
      <c r="BH14" s="2"/>
      <c r="BI14" s="2"/>
      <c r="BK14" s="7"/>
      <c r="BL14" s="2"/>
      <c r="BM14" s="7"/>
      <c r="BN14" s="2"/>
      <c r="BO14" s="2"/>
      <c r="BP14" s="7"/>
      <c r="BQ14" s="2"/>
      <c r="BR14" s="2"/>
      <c r="BS14" s="7"/>
      <c r="BT14" s="2"/>
      <c r="BU14" s="2"/>
      <c r="BV14" s="7"/>
      <c r="BW14" s="6"/>
      <c r="BZ14" s="2"/>
      <c r="CA14" s="7"/>
      <c r="CC14" s="7"/>
      <c r="CD14" s="2"/>
      <c r="CE14" s="7"/>
      <c r="CF14" s="2"/>
      <c r="CG14" s="7"/>
      <c r="CH14" s="2"/>
      <c r="CI14" s="7"/>
      <c r="CJ14" s="7"/>
      <c r="CK14" s="7"/>
      <c r="CM14" s="2"/>
      <c r="CN14" s="2"/>
      <c r="CO14" s="2"/>
      <c r="CP14" s="2"/>
      <c r="CR14" s="2"/>
      <c r="CS14" s="7"/>
      <c r="CT14" s="2"/>
      <c r="CU14" s="2"/>
      <c r="CV14" s="2"/>
      <c r="CW14" s="2"/>
      <c r="CY14" s="7"/>
      <c r="CZ14" s="7"/>
      <c r="DA14" s="7"/>
      <c r="DB14" s="7"/>
      <c r="DC14" s="2"/>
      <c r="DD14" s="7"/>
      <c r="DE14" s="7"/>
      <c r="DH14" s="2"/>
      <c r="DL14" s="7"/>
      <c r="DO14" s="7"/>
      <c r="DP14" s="2"/>
      <c r="DQ14" s="7"/>
      <c r="DR14" s="2"/>
      <c r="DS14" s="7"/>
      <c r="DT14" s="2"/>
      <c r="DU14" s="7"/>
      <c r="DV14" s="7"/>
      <c r="DW14" s="7"/>
      <c r="DX14" s="7"/>
      <c r="DY14" s="7"/>
      <c r="DZ14" s="7"/>
      <c r="EA14" s="7"/>
      <c r="EB14" s="7"/>
      <c r="EC14" s="6"/>
      <c r="ED14" s="7"/>
      <c r="EE14" s="2"/>
      <c r="EF14" s="7"/>
      <c r="EG14" s="7"/>
    </row>
    <row r="15" spans="1:140" ht="12" customHeight="1" thickBot="1">
      <c r="A15">
        <v>108</v>
      </c>
      <c r="B15" s="17">
        <v>42805.973298611112</v>
      </c>
      <c r="C15">
        <v>6</v>
      </c>
      <c r="D15">
        <v>214</v>
      </c>
      <c r="E15" t="b">
        <v>0</v>
      </c>
      <c r="F15" t="s">
        <v>263</v>
      </c>
      <c r="G15" t="s">
        <v>265</v>
      </c>
      <c r="H15" s="38">
        <f t="shared" si="0"/>
        <v>0</v>
      </c>
      <c r="I15" s="39">
        <f t="shared" si="1"/>
        <v>0</v>
      </c>
      <c r="J15" s="39">
        <f t="shared" si="2"/>
        <v>0</v>
      </c>
      <c r="K15" s="39" t="str">
        <f t="shared" si="3"/>
        <v/>
      </c>
      <c r="L15" s="39">
        <f t="shared" si="4"/>
        <v>0</v>
      </c>
      <c r="M15" s="2" t="s">
        <v>269</v>
      </c>
      <c r="N15" s="2" t="s">
        <v>267</v>
      </c>
      <c r="O15" s="2" t="s">
        <v>267</v>
      </c>
      <c r="P15" s="2" t="s">
        <v>1649</v>
      </c>
      <c r="Q15" s="2"/>
      <c r="R15" s="3"/>
      <c r="S15" s="2"/>
      <c r="U15" s="3"/>
      <c r="V15" s="18"/>
      <c r="W15" s="2"/>
      <c r="X15" s="2"/>
      <c r="Y15" s="2"/>
      <c r="Z15" s="3"/>
      <c r="AA15" s="5">
        <f t="shared" si="5"/>
        <v>0</v>
      </c>
      <c r="AC15" s="3"/>
      <c r="AD15" s="3"/>
      <c r="AE15" s="6"/>
      <c r="AG15" s="3"/>
      <c r="AI15" s="2"/>
      <c r="AJ15" s="2"/>
      <c r="AL15" s="2"/>
      <c r="AM15" s="3"/>
      <c r="AN15" s="2"/>
      <c r="AO15" s="5"/>
      <c r="AP15" s="3"/>
      <c r="AQ15" s="2"/>
      <c r="AV15" s="15"/>
      <c r="BE15" s="2"/>
      <c r="BF15" s="2"/>
      <c r="BH15" s="2"/>
      <c r="BI15" s="2"/>
      <c r="BK15" s="7"/>
      <c r="BL15" s="2"/>
      <c r="BM15" s="7"/>
      <c r="BN15" s="2"/>
      <c r="BO15" s="2"/>
      <c r="BP15" s="7"/>
      <c r="BQ15" s="2"/>
      <c r="BR15" s="2"/>
      <c r="BS15" s="7"/>
      <c r="BT15" s="2"/>
      <c r="BU15" s="2"/>
      <c r="BV15" s="7"/>
      <c r="BW15" s="6"/>
      <c r="BZ15" s="2"/>
      <c r="CA15" s="7"/>
      <c r="CC15" s="7"/>
      <c r="CD15" s="2"/>
      <c r="CE15" s="7"/>
      <c r="CF15" s="2"/>
      <c r="CG15" s="7"/>
      <c r="CH15" s="2"/>
      <c r="CI15" s="7"/>
      <c r="CJ15" s="7"/>
      <c r="CK15" s="7"/>
      <c r="CM15" s="2"/>
      <c r="CN15" s="2"/>
      <c r="CO15" s="2"/>
      <c r="CP15" s="2"/>
      <c r="CR15" s="2"/>
      <c r="CS15" s="7"/>
      <c r="CT15" s="2"/>
      <c r="CU15" s="2"/>
      <c r="CV15" s="2"/>
      <c r="CW15" s="2"/>
      <c r="CY15" s="7"/>
      <c r="CZ15" s="7"/>
      <c r="DA15" s="7"/>
      <c r="DB15" s="7"/>
      <c r="DC15" s="2"/>
      <c r="DD15" s="7"/>
      <c r="DE15" s="7"/>
      <c r="DH15" s="2"/>
      <c r="DL15" s="7"/>
      <c r="DO15" s="7"/>
      <c r="DP15" s="2"/>
      <c r="DQ15" s="7"/>
      <c r="DR15" s="2"/>
      <c r="DS15" s="7"/>
      <c r="DT15" s="2"/>
      <c r="DU15" s="7"/>
      <c r="DV15" s="7"/>
      <c r="DW15" s="7"/>
      <c r="DX15" s="7"/>
      <c r="DY15" s="7"/>
      <c r="DZ15" s="7"/>
      <c r="EA15" s="7"/>
      <c r="EB15" s="7"/>
      <c r="EC15" s="6"/>
      <c r="ED15" s="7"/>
      <c r="EE15" s="2"/>
      <c r="EF15" s="7"/>
      <c r="EG15" s="7"/>
    </row>
    <row r="16" spans="1:140" ht="12" customHeight="1" thickBot="1">
      <c r="A16">
        <v>111</v>
      </c>
      <c r="B16" s="17">
        <v>42753.875254629631</v>
      </c>
      <c r="C16">
        <v>18</v>
      </c>
      <c r="D16">
        <v>244</v>
      </c>
      <c r="E16" t="b">
        <v>0</v>
      </c>
      <c r="F16" t="s">
        <v>263</v>
      </c>
      <c r="G16" t="s">
        <v>265</v>
      </c>
      <c r="H16" s="38">
        <f t="shared" si="0"/>
        <v>0</v>
      </c>
      <c r="I16" s="39">
        <f t="shared" si="1"/>
        <v>0</v>
      </c>
      <c r="J16" s="39">
        <f t="shared" si="2"/>
        <v>0</v>
      </c>
      <c r="K16" s="39" t="str">
        <f t="shared" si="3"/>
        <v/>
      </c>
      <c r="L16" s="39">
        <f t="shared" si="4"/>
        <v>0</v>
      </c>
      <c r="M16" s="2" t="s">
        <v>269</v>
      </c>
      <c r="N16" s="2" t="s">
        <v>267</v>
      </c>
      <c r="O16" s="2" t="s">
        <v>267</v>
      </c>
      <c r="P16" s="2" t="s">
        <v>904</v>
      </c>
      <c r="Q16" s="2"/>
      <c r="R16" s="3" t="s">
        <v>267</v>
      </c>
      <c r="S16" s="2" t="s">
        <v>267</v>
      </c>
      <c r="T16" t="s">
        <v>2683</v>
      </c>
      <c r="U16" s="3"/>
      <c r="V16" s="18"/>
      <c r="W16" s="2" t="s">
        <v>2869</v>
      </c>
      <c r="X16" s="2" t="s">
        <v>1697</v>
      </c>
      <c r="Y16" s="2" t="s">
        <v>1698</v>
      </c>
      <c r="Z16" s="3">
        <v>59</v>
      </c>
      <c r="AA16" s="5">
        <f t="shared" si="5"/>
        <v>50</v>
      </c>
      <c r="AB16" t="s">
        <v>2870</v>
      </c>
      <c r="AC16" s="3" t="s">
        <v>1701</v>
      </c>
      <c r="AD16" s="3" t="s">
        <v>1701</v>
      </c>
      <c r="AE16" s="6" t="s">
        <v>270</v>
      </c>
      <c r="AG16" s="3" t="s">
        <v>2546</v>
      </c>
      <c r="AI16" s="2"/>
      <c r="AJ16" s="2"/>
      <c r="AL16" s="2"/>
      <c r="AM16" s="3"/>
      <c r="AN16" s="2"/>
      <c r="AO16" s="5"/>
      <c r="AP16" s="3"/>
      <c r="AQ16" s="2"/>
      <c r="AV16" s="15"/>
      <c r="BE16" s="2"/>
      <c r="BF16" s="2"/>
      <c r="BH16" s="2"/>
      <c r="BI16" s="2"/>
      <c r="BK16" s="7"/>
      <c r="BL16" s="2"/>
      <c r="BM16" s="7"/>
      <c r="BN16" s="2"/>
      <c r="BO16" s="2"/>
      <c r="BP16" s="7"/>
      <c r="BQ16" s="2"/>
      <c r="BR16" s="2"/>
      <c r="BS16" s="7"/>
      <c r="BT16" s="2"/>
      <c r="BU16" s="2"/>
      <c r="BV16" s="7"/>
      <c r="BW16" s="6"/>
      <c r="BZ16" s="2"/>
      <c r="CA16" s="7"/>
      <c r="CC16" s="7"/>
      <c r="CD16" s="2"/>
      <c r="CE16" s="7"/>
      <c r="CF16" s="2"/>
      <c r="CG16" s="7"/>
      <c r="CH16" s="2"/>
      <c r="CI16" s="7"/>
      <c r="CJ16" s="7"/>
      <c r="CK16" s="7"/>
      <c r="CM16" s="2"/>
      <c r="CN16" s="2"/>
      <c r="CO16" s="2"/>
      <c r="CP16" s="2"/>
      <c r="CR16" s="2"/>
      <c r="CS16" s="7"/>
      <c r="CT16" s="2"/>
      <c r="CU16" s="2"/>
      <c r="CV16" s="2"/>
      <c r="CW16" s="2"/>
      <c r="CY16" s="7"/>
      <c r="CZ16" s="7"/>
      <c r="DA16" s="7"/>
      <c r="DB16" s="7"/>
      <c r="DC16" s="2"/>
      <c r="DD16" s="7"/>
      <c r="DE16" s="7"/>
      <c r="DH16" s="2"/>
      <c r="DL16" s="7"/>
      <c r="DO16" s="7"/>
      <c r="DP16" s="2"/>
      <c r="DQ16" s="7"/>
      <c r="DR16" s="2"/>
      <c r="DS16" s="7"/>
      <c r="DT16" s="2"/>
      <c r="DU16" s="7"/>
      <c r="DV16" s="7"/>
      <c r="DW16" s="7"/>
      <c r="DX16" s="7"/>
      <c r="DY16" s="7"/>
      <c r="DZ16" s="7"/>
      <c r="EA16" s="7"/>
      <c r="EB16" s="7"/>
      <c r="EC16" s="6"/>
      <c r="ED16" s="7"/>
      <c r="EE16" s="2"/>
      <c r="EF16" s="7"/>
      <c r="EG16" s="7"/>
    </row>
    <row r="17" spans="1:137" ht="12" customHeight="1" thickBot="1">
      <c r="A17">
        <v>113</v>
      </c>
      <c r="B17" s="17">
        <v>42767.849374999998</v>
      </c>
      <c r="C17">
        <v>42</v>
      </c>
      <c r="D17">
        <v>256</v>
      </c>
      <c r="E17" t="b">
        <v>0</v>
      </c>
      <c r="F17" t="s">
        <v>263</v>
      </c>
      <c r="G17" t="s">
        <v>265</v>
      </c>
      <c r="H17" s="38">
        <f t="shared" si="0"/>
        <v>0</v>
      </c>
      <c r="I17" s="39">
        <f t="shared" si="1"/>
        <v>0</v>
      </c>
      <c r="J17" s="39">
        <f t="shared" si="2"/>
        <v>0</v>
      </c>
      <c r="K17" s="39" t="str">
        <f t="shared" si="3"/>
        <v/>
      </c>
      <c r="L17" s="39">
        <f t="shared" si="4"/>
        <v>0</v>
      </c>
      <c r="M17" s="2" t="s">
        <v>266</v>
      </c>
      <c r="N17" s="2" t="s">
        <v>267</v>
      </c>
      <c r="O17" s="2" t="s">
        <v>267</v>
      </c>
      <c r="P17" s="2" t="s">
        <v>904</v>
      </c>
      <c r="Q17" s="2"/>
      <c r="R17" s="3" t="s">
        <v>267</v>
      </c>
      <c r="S17" s="2" t="s">
        <v>267</v>
      </c>
      <c r="T17" t="s">
        <v>627</v>
      </c>
      <c r="U17" s="3">
        <v>2013</v>
      </c>
      <c r="V17" s="18"/>
      <c r="W17" s="2" t="s">
        <v>2887</v>
      </c>
      <c r="X17" s="2" t="s">
        <v>906</v>
      </c>
      <c r="Y17" s="2" t="s">
        <v>1698</v>
      </c>
      <c r="Z17" s="3">
        <v>36</v>
      </c>
      <c r="AA17" s="5">
        <f t="shared" si="5"/>
        <v>30</v>
      </c>
      <c r="AC17" s="3" t="s">
        <v>2888</v>
      </c>
      <c r="AD17" s="3"/>
      <c r="AE17" s="6" t="s">
        <v>271</v>
      </c>
      <c r="AG17" s="3" t="s">
        <v>2546</v>
      </c>
      <c r="AI17" s="2"/>
      <c r="AJ17" s="2" t="s">
        <v>268</v>
      </c>
      <c r="AL17" s="2" t="s">
        <v>267</v>
      </c>
      <c r="AM17" s="3">
        <v>2</v>
      </c>
      <c r="AN17" s="2" t="s">
        <v>268</v>
      </c>
      <c r="AO17" s="5"/>
      <c r="AP17" s="3" t="s">
        <v>2890</v>
      </c>
      <c r="AQ17" s="2"/>
      <c r="AR17" t="s">
        <v>267</v>
      </c>
      <c r="AV17" s="15"/>
      <c r="AW17" t="s">
        <v>267</v>
      </c>
      <c r="BC17" t="s">
        <v>2891</v>
      </c>
      <c r="BE17" s="2" t="s">
        <v>2892</v>
      </c>
      <c r="BF17" s="2"/>
      <c r="BH17" s="2" t="s">
        <v>268</v>
      </c>
      <c r="BI17" s="2"/>
      <c r="BK17" s="7"/>
      <c r="BL17" s="2" t="s">
        <v>2893</v>
      </c>
      <c r="BM17" s="7"/>
      <c r="BN17" s="2"/>
      <c r="BO17" s="2"/>
      <c r="BP17" s="7"/>
      <c r="BQ17" s="2"/>
      <c r="BR17" s="2"/>
      <c r="BS17" s="7"/>
      <c r="BT17" s="2"/>
      <c r="BU17" s="2"/>
      <c r="BV17" s="7"/>
      <c r="BW17" s="6"/>
      <c r="BZ17" s="2"/>
      <c r="CA17" s="7"/>
      <c r="CC17" s="7"/>
      <c r="CD17" s="2"/>
      <c r="CE17" s="7"/>
      <c r="CF17" s="2"/>
      <c r="CG17" s="7"/>
      <c r="CH17" s="2"/>
      <c r="CI17" s="7"/>
      <c r="CJ17" s="7"/>
      <c r="CK17" s="7"/>
      <c r="CM17" s="2"/>
      <c r="CN17" s="2"/>
      <c r="CO17" s="2"/>
      <c r="CP17" s="2"/>
      <c r="CR17" s="2"/>
      <c r="CS17" s="7"/>
      <c r="CT17" s="2"/>
      <c r="CU17" s="2"/>
      <c r="CV17" s="2"/>
      <c r="CW17" s="2"/>
      <c r="CY17" s="7"/>
      <c r="CZ17" s="7"/>
      <c r="DA17" s="7"/>
      <c r="DB17" s="7"/>
      <c r="DC17" s="2"/>
      <c r="DD17" s="7"/>
      <c r="DE17" s="7"/>
      <c r="DH17" s="2"/>
      <c r="DL17" s="7"/>
      <c r="DO17" s="7"/>
      <c r="DP17" s="2"/>
      <c r="DQ17" s="7"/>
      <c r="DR17" s="2"/>
      <c r="DS17" s="7"/>
      <c r="DT17" s="2"/>
      <c r="DU17" s="7"/>
      <c r="DV17" s="7"/>
      <c r="DW17" s="7"/>
      <c r="DX17" s="7"/>
      <c r="DY17" s="7"/>
      <c r="DZ17" s="7"/>
      <c r="EA17" s="7"/>
      <c r="EB17" s="7"/>
      <c r="EC17" s="6"/>
      <c r="ED17" s="7"/>
      <c r="EE17" s="2"/>
      <c r="EF17" s="7"/>
      <c r="EG17" s="7"/>
    </row>
    <row r="18" spans="1:137" ht="12" customHeight="1" thickBot="1">
      <c r="A18">
        <v>114</v>
      </c>
      <c r="B18" s="17">
        <v>42635.58252314815</v>
      </c>
      <c r="C18">
        <v>46</v>
      </c>
      <c r="D18">
        <v>261</v>
      </c>
      <c r="E18" t="b">
        <v>0</v>
      </c>
      <c r="F18" t="s">
        <v>263</v>
      </c>
      <c r="G18" t="s">
        <v>265</v>
      </c>
      <c r="H18" s="38">
        <f t="shared" si="0"/>
        <v>0</v>
      </c>
      <c r="I18" s="39">
        <f t="shared" si="1"/>
        <v>0</v>
      </c>
      <c r="J18" s="39">
        <f t="shared" si="2"/>
        <v>0</v>
      </c>
      <c r="K18" s="39" t="str">
        <f t="shared" si="3"/>
        <v/>
      </c>
      <c r="L18" s="39">
        <f t="shared" si="4"/>
        <v>0</v>
      </c>
      <c r="M18" s="2" t="s">
        <v>269</v>
      </c>
      <c r="N18" s="2" t="s">
        <v>267</v>
      </c>
      <c r="O18" s="2" t="s">
        <v>267</v>
      </c>
      <c r="P18" s="2" t="s">
        <v>904</v>
      </c>
      <c r="Q18" s="2"/>
      <c r="R18" s="3" t="s">
        <v>267</v>
      </c>
      <c r="S18" s="2" t="s">
        <v>268</v>
      </c>
      <c r="U18" s="3"/>
      <c r="V18" s="18"/>
      <c r="W18" s="2"/>
      <c r="X18" s="2" t="s">
        <v>1697</v>
      </c>
      <c r="Y18" s="2" t="s">
        <v>1698</v>
      </c>
      <c r="Z18" s="3">
        <v>39</v>
      </c>
      <c r="AA18" s="5">
        <f t="shared" si="5"/>
        <v>30</v>
      </c>
      <c r="AB18">
        <v>39</v>
      </c>
      <c r="AC18" s="3" t="s">
        <v>2543</v>
      </c>
      <c r="AD18" s="3" t="s">
        <v>2543</v>
      </c>
      <c r="AE18" s="6" t="s">
        <v>270</v>
      </c>
      <c r="AG18" s="3" t="s">
        <v>2546</v>
      </c>
      <c r="AI18" s="2"/>
      <c r="AJ18" s="2" t="s">
        <v>267</v>
      </c>
      <c r="AL18" s="2"/>
      <c r="AM18" s="3"/>
      <c r="AN18" s="2"/>
      <c r="AO18" s="5"/>
      <c r="AP18" s="3"/>
      <c r="AQ18" s="2"/>
      <c r="AR18" t="s">
        <v>2157</v>
      </c>
      <c r="AV18" s="15"/>
      <c r="AW18" t="s">
        <v>268</v>
      </c>
      <c r="BE18" s="2"/>
      <c r="BF18" s="2"/>
      <c r="BH18" s="2"/>
      <c r="BI18" s="2"/>
      <c r="BK18" s="7"/>
      <c r="BL18" s="2"/>
      <c r="BM18" s="7"/>
      <c r="BN18" s="2"/>
      <c r="BO18" s="2"/>
      <c r="BP18" s="7"/>
      <c r="BQ18" s="2"/>
      <c r="BR18" s="2"/>
      <c r="BS18" s="7"/>
      <c r="BT18" s="2"/>
      <c r="BU18" s="2"/>
      <c r="BV18" s="7"/>
      <c r="BW18" s="6"/>
      <c r="BZ18" s="2"/>
      <c r="CA18" s="7"/>
      <c r="CC18" s="7"/>
      <c r="CD18" s="2"/>
      <c r="CE18" s="7"/>
      <c r="CF18" s="2"/>
      <c r="CG18" s="7"/>
      <c r="CH18" s="2"/>
      <c r="CI18" s="7"/>
      <c r="CJ18" s="7"/>
      <c r="CK18" s="7"/>
      <c r="CM18" s="2"/>
      <c r="CN18" s="2"/>
      <c r="CO18" s="2"/>
      <c r="CP18" s="2"/>
      <c r="CR18" s="2"/>
      <c r="CS18" s="7"/>
      <c r="CT18" s="2"/>
      <c r="CU18" s="2"/>
      <c r="CV18" s="2"/>
      <c r="CW18" s="2"/>
      <c r="CY18" s="7"/>
      <c r="CZ18" s="7"/>
      <c r="DA18" s="7"/>
      <c r="DB18" s="7"/>
      <c r="DC18" s="2"/>
      <c r="DD18" s="7"/>
      <c r="DE18" s="7"/>
      <c r="DH18" s="2"/>
      <c r="DL18" s="7"/>
      <c r="DO18" s="7"/>
      <c r="DP18" s="2"/>
      <c r="DQ18" s="7"/>
      <c r="DR18" s="2"/>
      <c r="DS18" s="7"/>
      <c r="DT18" s="2"/>
      <c r="DU18" s="7"/>
      <c r="DV18" s="7"/>
      <c r="DW18" s="7"/>
      <c r="DX18" s="7"/>
      <c r="DY18" s="7"/>
      <c r="DZ18" s="7"/>
      <c r="EA18" s="7"/>
      <c r="EB18" s="7"/>
      <c r="EC18" s="6"/>
      <c r="ED18" s="7"/>
      <c r="EE18" s="2"/>
      <c r="EF18" s="7"/>
      <c r="EG18" s="7"/>
    </row>
    <row r="19" spans="1:137" ht="12" customHeight="1" thickBot="1">
      <c r="A19">
        <v>115</v>
      </c>
      <c r="B19" s="17">
        <v>42857.679097222222</v>
      </c>
      <c r="C19">
        <v>33</v>
      </c>
      <c r="D19">
        <v>265</v>
      </c>
      <c r="E19" t="b">
        <v>0</v>
      </c>
      <c r="F19" t="s">
        <v>263</v>
      </c>
      <c r="G19" t="s">
        <v>265</v>
      </c>
      <c r="H19" s="38">
        <f t="shared" si="0"/>
        <v>0</v>
      </c>
      <c r="I19" s="39">
        <f t="shared" si="1"/>
        <v>0</v>
      </c>
      <c r="J19" s="39">
        <f t="shared" si="2"/>
        <v>0</v>
      </c>
      <c r="K19" s="39" t="str">
        <f t="shared" si="3"/>
        <v/>
      </c>
      <c r="L19" s="39">
        <f t="shared" si="4"/>
        <v>0</v>
      </c>
      <c r="M19" s="2" t="s">
        <v>269</v>
      </c>
      <c r="N19" s="2" t="s">
        <v>267</v>
      </c>
      <c r="O19" s="2" t="s">
        <v>267</v>
      </c>
      <c r="P19" s="2" t="s">
        <v>624</v>
      </c>
      <c r="Q19" s="2"/>
      <c r="R19" s="3"/>
      <c r="S19" s="2" t="s">
        <v>268</v>
      </c>
      <c r="U19" s="3"/>
      <c r="V19" s="18"/>
      <c r="W19" s="2"/>
      <c r="X19" s="2" t="s">
        <v>1697</v>
      </c>
      <c r="Y19" s="2" t="s">
        <v>2894</v>
      </c>
      <c r="Z19" s="3">
        <v>58</v>
      </c>
      <c r="AA19" s="5">
        <f t="shared" si="5"/>
        <v>50</v>
      </c>
      <c r="AB19">
        <v>52</v>
      </c>
      <c r="AC19" s="3" t="s">
        <v>2543</v>
      </c>
      <c r="AD19" s="3" t="s">
        <v>2543</v>
      </c>
      <c r="AE19" s="6" t="s">
        <v>272</v>
      </c>
      <c r="AG19" s="3" t="s">
        <v>1704</v>
      </c>
      <c r="AI19" s="2"/>
      <c r="AJ19" s="2"/>
      <c r="AL19" s="2"/>
      <c r="AM19" s="3">
        <v>2</v>
      </c>
      <c r="AN19" s="2" t="s">
        <v>267</v>
      </c>
      <c r="AO19" s="5" t="s">
        <v>1422</v>
      </c>
      <c r="AP19" s="3" t="s">
        <v>2156</v>
      </c>
      <c r="AQ19" s="2" t="s">
        <v>2156</v>
      </c>
      <c r="AR19" t="s">
        <v>2895</v>
      </c>
      <c r="AT19" t="s">
        <v>2896</v>
      </c>
      <c r="AU19" t="s">
        <v>2897</v>
      </c>
      <c r="AV19" s="30">
        <v>12</v>
      </c>
      <c r="AW19" t="s">
        <v>267</v>
      </c>
      <c r="BE19" s="2"/>
      <c r="BF19" s="2"/>
      <c r="BH19" s="2"/>
      <c r="BI19" s="2"/>
      <c r="BK19" s="7"/>
      <c r="BL19" s="2"/>
      <c r="BM19" s="7"/>
      <c r="BN19" s="2"/>
      <c r="BO19" s="2"/>
      <c r="BP19" s="7"/>
      <c r="BQ19" s="2"/>
      <c r="BR19" s="2"/>
      <c r="BS19" s="7"/>
      <c r="BT19" s="2"/>
      <c r="BU19" s="2"/>
      <c r="BV19" s="7"/>
      <c r="BW19" s="6"/>
      <c r="BZ19" s="2"/>
      <c r="CA19" s="7"/>
      <c r="CC19" s="7"/>
      <c r="CD19" s="2"/>
      <c r="CE19" s="7"/>
      <c r="CF19" s="2"/>
      <c r="CG19" s="7"/>
      <c r="CH19" s="2"/>
      <c r="CI19" s="7"/>
      <c r="CJ19" s="7"/>
      <c r="CK19" s="7"/>
      <c r="CM19" s="2"/>
      <c r="CN19" s="2"/>
      <c r="CO19" s="2"/>
      <c r="CP19" s="2"/>
      <c r="CR19" s="2"/>
      <c r="CS19" s="7"/>
      <c r="CT19" s="2"/>
      <c r="CU19" s="2"/>
      <c r="CV19" s="2"/>
      <c r="CW19" s="2"/>
      <c r="CY19" s="7"/>
      <c r="CZ19" s="7"/>
      <c r="DA19" s="7"/>
      <c r="DB19" s="7"/>
      <c r="DC19" s="2"/>
      <c r="DD19" s="7"/>
      <c r="DE19" s="7"/>
      <c r="DH19" s="2"/>
      <c r="DL19" s="7"/>
      <c r="DO19" s="7"/>
      <c r="DP19" s="2"/>
      <c r="DQ19" s="7"/>
      <c r="DR19" s="2"/>
      <c r="DS19" s="7"/>
      <c r="DT19" s="2"/>
      <c r="DU19" s="7"/>
      <c r="DV19" s="7"/>
      <c r="DW19" s="7"/>
      <c r="DX19" s="7"/>
      <c r="DY19" s="7"/>
      <c r="DZ19" s="7"/>
      <c r="EA19" s="7"/>
      <c r="EB19" s="7"/>
      <c r="EC19" s="6"/>
      <c r="ED19" s="7"/>
      <c r="EE19" s="2"/>
      <c r="EF19" s="7"/>
      <c r="EG19" s="7"/>
    </row>
    <row r="20" spans="1:137" ht="12" customHeight="1" thickBot="1">
      <c r="A20">
        <v>116</v>
      </c>
      <c r="B20" s="17">
        <v>42869.845949074072</v>
      </c>
      <c r="C20">
        <v>70</v>
      </c>
      <c r="D20">
        <v>288</v>
      </c>
      <c r="E20" t="b">
        <v>0</v>
      </c>
      <c r="F20" t="s">
        <v>263</v>
      </c>
      <c r="G20" t="s">
        <v>265</v>
      </c>
      <c r="H20" s="38">
        <f t="shared" si="0"/>
        <v>0</v>
      </c>
      <c r="I20" s="39">
        <f t="shared" si="1"/>
        <v>0</v>
      </c>
      <c r="J20" s="39">
        <f t="shared" si="2"/>
        <v>0</v>
      </c>
      <c r="K20" s="39" t="str">
        <f t="shared" si="3"/>
        <v/>
      </c>
      <c r="L20" s="39">
        <f t="shared" si="4"/>
        <v>0</v>
      </c>
      <c r="M20" s="2" t="s">
        <v>266</v>
      </c>
      <c r="N20" s="2" t="s">
        <v>267</v>
      </c>
      <c r="O20" s="2" t="s">
        <v>267</v>
      </c>
      <c r="P20" s="2" t="s">
        <v>624</v>
      </c>
      <c r="Q20" s="2"/>
      <c r="R20" s="3"/>
      <c r="S20" s="2" t="s">
        <v>268</v>
      </c>
      <c r="U20" s="3"/>
      <c r="V20" s="18"/>
      <c r="W20" s="2"/>
      <c r="X20" s="2" t="s">
        <v>1697</v>
      </c>
      <c r="Y20" s="2" t="s">
        <v>1698</v>
      </c>
      <c r="Z20" s="3">
        <v>34</v>
      </c>
      <c r="AA20" s="5">
        <f t="shared" si="5"/>
        <v>30</v>
      </c>
      <c r="AC20" s="3" t="s">
        <v>2543</v>
      </c>
      <c r="AD20" s="3"/>
      <c r="AE20" s="6" t="s">
        <v>270</v>
      </c>
      <c r="AG20" s="3" t="s">
        <v>1704</v>
      </c>
      <c r="AI20" s="2"/>
      <c r="AJ20" s="2"/>
      <c r="AL20" s="2"/>
      <c r="AM20" s="3">
        <v>2</v>
      </c>
      <c r="AN20" s="2" t="s">
        <v>268</v>
      </c>
      <c r="AO20" s="5"/>
      <c r="AP20" s="3" t="s">
        <v>2898</v>
      </c>
      <c r="AQ20" s="2"/>
      <c r="AR20" t="s">
        <v>2895</v>
      </c>
      <c r="AT20" t="s">
        <v>2899</v>
      </c>
      <c r="AU20">
        <v>45</v>
      </c>
      <c r="AV20" s="30">
        <v>45</v>
      </c>
      <c r="AW20" t="s">
        <v>267</v>
      </c>
      <c r="BC20" t="s">
        <v>2900</v>
      </c>
      <c r="BE20" s="2" t="s">
        <v>2159</v>
      </c>
      <c r="BF20" s="2"/>
      <c r="BH20" s="2" t="s">
        <v>2901</v>
      </c>
      <c r="BI20" s="2"/>
      <c r="BK20" s="7"/>
      <c r="BL20" s="2"/>
      <c r="BM20" s="7"/>
      <c r="BN20" s="2"/>
      <c r="BO20" s="2"/>
      <c r="BP20" s="7"/>
      <c r="BQ20" s="2"/>
      <c r="BR20" s="2"/>
      <c r="BS20" s="7"/>
      <c r="BT20" s="2"/>
      <c r="BU20" s="2"/>
      <c r="BV20" s="7"/>
      <c r="BW20" s="6" t="s">
        <v>273</v>
      </c>
      <c r="BZ20" s="2" t="s">
        <v>2902</v>
      </c>
      <c r="CA20" s="7"/>
      <c r="CB20" t="s">
        <v>2903</v>
      </c>
      <c r="CC20" s="7"/>
      <c r="CD20" s="2" t="s">
        <v>2904</v>
      </c>
      <c r="CE20" s="7"/>
      <c r="CF20" s="2" t="s">
        <v>2903</v>
      </c>
      <c r="CG20" s="7"/>
      <c r="CH20" s="2"/>
      <c r="CI20" s="7"/>
      <c r="CJ20" s="7"/>
      <c r="CK20" s="7"/>
      <c r="CM20" s="2"/>
      <c r="CN20" s="2"/>
      <c r="CO20" s="2"/>
      <c r="CP20" s="2"/>
      <c r="CR20" s="2"/>
      <c r="CS20" s="7"/>
      <c r="CT20" s="2"/>
      <c r="CU20" s="2"/>
      <c r="CV20" s="2"/>
      <c r="CW20" s="2"/>
      <c r="CY20" s="7"/>
      <c r="CZ20" s="7"/>
      <c r="DA20" s="7"/>
      <c r="DB20" s="7"/>
      <c r="DC20" s="2"/>
      <c r="DD20" s="7"/>
      <c r="DE20" s="7"/>
      <c r="DH20" s="2"/>
      <c r="DL20" s="7"/>
      <c r="DO20" s="7"/>
      <c r="DP20" s="2"/>
      <c r="DQ20" s="7"/>
      <c r="DR20" s="2"/>
      <c r="DS20" s="7"/>
      <c r="DT20" s="2"/>
      <c r="DU20" s="7"/>
      <c r="DV20" s="7"/>
      <c r="DW20" s="7"/>
      <c r="DX20" s="7"/>
      <c r="DY20" s="7"/>
      <c r="DZ20" s="7"/>
      <c r="EA20" s="7"/>
      <c r="EB20" s="7"/>
      <c r="EC20" s="6"/>
      <c r="ED20" s="7"/>
      <c r="EE20" s="2"/>
      <c r="EF20" s="7"/>
      <c r="EG20" s="7"/>
    </row>
    <row r="21" spans="1:137" ht="12" customHeight="1" thickBot="1">
      <c r="A21">
        <v>117</v>
      </c>
      <c r="B21" s="17">
        <v>42868.733530092592</v>
      </c>
      <c r="C21">
        <v>22</v>
      </c>
      <c r="D21">
        <v>297</v>
      </c>
      <c r="E21" t="b">
        <v>0</v>
      </c>
      <c r="F21" t="s">
        <v>263</v>
      </c>
      <c r="G21" t="s">
        <v>265</v>
      </c>
      <c r="H21" s="38">
        <f t="shared" si="0"/>
        <v>0</v>
      </c>
      <c r="I21" s="39">
        <f t="shared" si="1"/>
        <v>0</v>
      </c>
      <c r="J21" s="39">
        <f t="shared" si="2"/>
        <v>0</v>
      </c>
      <c r="K21" s="39" t="str">
        <f t="shared" si="3"/>
        <v/>
      </c>
      <c r="L21" s="39">
        <f t="shared" si="4"/>
        <v>0</v>
      </c>
      <c r="M21" s="2" t="s">
        <v>269</v>
      </c>
      <c r="N21" s="2" t="s">
        <v>267</v>
      </c>
      <c r="O21" s="2" t="s">
        <v>267</v>
      </c>
      <c r="P21" s="2" t="s">
        <v>1649</v>
      </c>
      <c r="Q21" s="31" t="s">
        <v>2905</v>
      </c>
      <c r="R21" s="3" t="s">
        <v>268</v>
      </c>
      <c r="S21" s="2" t="s">
        <v>268</v>
      </c>
      <c r="U21" s="3"/>
      <c r="V21" s="18"/>
      <c r="W21" s="2"/>
      <c r="X21" s="2" t="s">
        <v>1697</v>
      </c>
      <c r="Y21" s="2" t="s">
        <v>1698</v>
      </c>
      <c r="Z21" s="3">
        <v>64</v>
      </c>
      <c r="AA21" s="5">
        <f t="shared" si="5"/>
        <v>60</v>
      </c>
      <c r="AB21">
        <v>62</v>
      </c>
      <c r="AC21" s="3" t="s">
        <v>2543</v>
      </c>
      <c r="AD21" s="3" t="s">
        <v>2543</v>
      </c>
      <c r="AE21" s="6" t="s">
        <v>270</v>
      </c>
      <c r="AG21" s="3" t="s">
        <v>1704</v>
      </c>
      <c r="AI21" s="2"/>
      <c r="AJ21" s="2"/>
      <c r="AL21" s="2"/>
      <c r="AM21" s="3"/>
      <c r="AN21" s="2"/>
      <c r="AO21" s="5"/>
      <c r="AP21" s="3"/>
      <c r="AQ21" s="2"/>
      <c r="AV21" s="15"/>
      <c r="BE21" s="2"/>
      <c r="BF21" s="2"/>
      <c r="BH21" s="2"/>
      <c r="BI21" s="2"/>
      <c r="BK21" s="7"/>
      <c r="BL21" s="2"/>
      <c r="BM21" s="7"/>
      <c r="BN21" s="2"/>
      <c r="BO21" s="2"/>
      <c r="BP21" s="7"/>
      <c r="BQ21" s="2"/>
      <c r="BR21" s="2"/>
      <c r="BS21" s="7"/>
      <c r="BT21" s="2"/>
      <c r="BU21" s="2"/>
      <c r="BV21" s="7"/>
      <c r="BW21" s="6"/>
      <c r="BZ21" s="2"/>
      <c r="CA21" s="7"/>
      <c r="CC21" s="7"/>
      <c r="CD21" s="2"/>
      <c r="CE21" s="7"/>
      <c r="CF21" s="2"/>
      <c r="CG21" s="7"/>
      <c r="CH21" s="2"/>
      <c r="CI21" s="7"/>
      <c r="CJ21" s="7"/>
      <c r="CK21" s="7"/>
      <c r="CM21" s="2"/>
      <c r="CN21" s="2"/>
      <c r="CO21" s="2"/>
      <c r="CP21" s="2"/>
      <c r="CR21" s="2"/>
      <c r="CS21" s="7"/>
      <c r="CT21" s="2"/>
      <c r="CU21" s="2"/>
      <c r="CV21" s="2"/>
      <c r="CW21" s="2"/>
      <c r="CY21" s="7"/>
      <c r="CZ21" s="7"/>
      <c r="DA21" s="7"/>
      <c r="DB21" s="7"/>
      <c r="DC21" s="2"/>
      <c r="DD21" s="7"/>
      <c r="DE21" s="7"/>
      <c r="DH21" s="2"/>
      <c r="DL21" s="7"/>
      <c r="DO21" s="7"/>
      <c r="DP21" s="2"/>
      <c r="DQ21" s="7"/>
      <c r="DR21" s="2"/>
      <c r="DS21" s="7"/>
      <c r="DT21" s="2"/>
      <c r="DU21" s="7"/>
      <c r="DV21" s="7"/>
      <c r="DW21" s="7"/>
      <c r="DX21" s="7"/>
      <c r="DY21" s="7"/>
      <c r="DZ21" s="7"/>
      <c r="EA21" s="7"/>
      <c r="EB21" s="7"/>
      <c r="EC21" s="6"/>
      <c r="ED21" s="7"/>
      <c r="EE21" s="2"/>
      <c r="EF21" s="7"/>
      <c r="EG21" s="7"/>
    </row>
    <row r="22" spans="1:137" ht="12" customHeight="1" thickBot="1">
      <c r="A22">
        <v>118</v>
      </c>
      <c r="B22" s="17">
        <v>42868.372627314813</v>
      </c>
      <c r="C22">
        <v>40</v>
      </c>
      <c r="D22">
        <v>314</v>
      </c>
      <c r="E22" t="b">
        <v>0</v>
      </c>
      <c r="F22" t="s">
        <v>263</v>
      </c>
      <c r="G22" t="s">
        <v>265</v>
      </c>
      <c r="H22" s="38">
        <f t="shared" si="0"/>
        <v>0</v>
      </c>
      <c r="I22" s="39">
        <f t="shared" si="1"/>
        <v>0</v>
      </c>
      <c r="J22" s="39">
        <f t="shared" si="2"/>
        <v>0</v>
      </c>
      <c r="K22" s="39" t="str">
        <f t="shared" si="3"/>
        <v/>
      </c>
      <c r="L22" s="39">
        <f t="shared" si="4"/>
        <v>0</v>
      </c>
      <c r="M22" s="2" t="s">
        <v>269</v>
      </c>
      <c r="N22" s="2" t="s">
        <v>267</v>
      </c>
      <c r="O22" s="2" t="s">
        <v>267</v>
      </c>
      <c r="P22" s="2" t="s">
        <v>624</v>
      </c>
      <c r="Q22" s="2"/>
      <c r="R22" s="3"/>
      <c r="S22" s="2" t="s">
        <v>268</v>
      </c>
      <c r="U22" s="3"/>
      <c r="V22" s="18"/>
      <c r="W22" s="2"/>
      <c r="X22" s="2" t="s">
        <v>1697</v>
      </c>
      <c r="Y22" s="2" t="s">
        <v>1698</v>
      </c>
      <c r="Z22" s="3">
        <v>39</v>
      </c>
      <c r="AA22" s="5">
        <f t="shared" si="5"/>
        <v>30</v>
      </c>
      <c r="AB22">
        <v>31</v>
      </c>
      <c r="AC22" s="3" t="s">
        <v>1701</v>
      </c>
      <c r="AD22" s="3" t="s">
        <v>1701</v>
      </c>
      <c r="AE22" s="6" t="s">
        <v>270</v>
      </c>
      <c r="AG22" s="3" t="s">
        <v>1704</v>
      </c>
      <c r="AI22" s="2"/>
      <c r="AJ22" s="2"/>
      <c r="AL22" s="2"/>
      <c r="AM22" s="3">
        <v>0</v>
      </c>
      <c r="AN22" s="2" t="s">
        <v>267</v>
      </c>
      <c r="AO22" s="5" t="s">
        <v>2906</v>
      </c>
      <c r="AP22" s="3" t="s">
        <v>2156</v>
      </c>
      <c r="AQ22" s="2" t="s">
        <v>2907</v>
      </c>
      <c r="AR22" t="s">
        <v>267</v>
      </c>
      <c r="AV22" s="15"/>
      <c r="AW22" t="s">
        <v>268</v>
      </c>
      <c r="AX22">
        <v>2008</v>
      </c>
      <c r="AY22">
        <v>17</v>
      </c>
      <c r="AZ22" t="s">
        <v>2908</v>
      </c>
      <c r="BA22" t="s">
        <v>2909</v>
      </c>
      <c r="BC22" t="s">
        <v>2891</v>
      </c>
      <c r="BE22" s="2" t="s">
        <v>2910</v>
      </c>
      <c r="BF22" s="2" t="s">
        <v>267</v>
      </c>
      <c r="BG22" t="s">
        <v>2910</v>
      </c>
      <c r="BH22" s="2" t="s">
        <v>2911</v>
      </c>
      <c r="BI22" s="2" t="s">
        <v>1839</v>
      </c>
      <c r="BJ22" t="s">
        <v>267</v>
      </c>
      <c r="BK22" s="7"/>
      <c r="BL22" s="2"/>
      <c r="BM22" s="7"/>
      <c r="BN22" s="2"/>
      <c r="BO22" s="2"/>
      <c r="BP22" s="7"/>
      <c r="BQ22" s="2"/>
      <c r="BR22" s="2"/>
      <c r="BS22" s="7"/>
      <c r="BT22" s="2"/>
      <c r="BU22" s="2"/>
      <c r="BV22" s="7"/>
      <c r="BW22" s="6"/>
      <c r="BZ22" s="2"/>
      <c r="CA22" s="7"/>
      <c r="CC22" s="7"/>
      <c r="CD22" s="2"/>
      <c r="CE22" s="7"/>
      <c r="CF22" s="2"/>
      <c r="CG22" s="7"/>
      <c r="CH22" s="2"/>
      <c r="CI22" s="7"/>
      <c r="CJ22" s="7"/>
      <c r="CK22" s="7"/>
      <c r="CM22" s="2"/>
      <c r="CN22" s="2"/>
      <c r="CO22" s="2"/>
      <c r="CP22" s="2"/>
      <c r="CR22" s="2"/>
      <c r="CS22" s="7"/>
      <c r="CT22" s="2"/>
      <c r="CU22" s="2"/>
      <c r="CV22" s="2"/>
      <c r="CW22" s="2"/>
      <c r="CY22" s="7"/>
      <c r="CZ22" s="7"/>
      <c r="DA22" s="7"/>
      <c r="DB22" s="7"/>
      <c r="DC22" s="2"/>
      <c r="DD22" s="7"/>
      <c r="DE22" s="7"/>
      <c r="DH22" s="2"/>
      <c r="DL22" s="7"/>
      <c r="DO22" s="7"/>
      <c r="DP22" s="2"/>
      <c r="DQ22" s="7"/>
      <c r="DR22" s="2"/>
      <c r="DS22" s="7"/>
      <c r="DT22" s="2"/>
      <c r="DU22" s="7"/>
      <c r="DV22" s="7"/>
      <c r="DW22" s="7"/>
      <c r="DX22" s="7"/>
      <c r="DY22" s="7"/>
      <c r="DZ22" s="7"/>
      <c r="EA22" s="7"/>
      <c r="EB22" s="7"/>
      <c r="EC22" s="6"/>
      <c r="ED22" s="7"/>
      <c r="EE22" s="2"/>
      <c r="EF22" s="7"/>
      <c r="EG22" s="7"/>
    </row>
    <row r="23" spans="1:137" ht="12" customHeight="1" thickBot="1">
      <c r="A23">
        <v>119</v>
      </c>
      <c r="B23" s="17">
        <v>42574.293078703704</v>
      </c>
      <c r="C23">
        <v>58</v>
      </c>
      <c r="D23">
        <v>318</v>
      </c>
      <c r="E23" t="b">
        <v>0</v>
      </c>
      <c r="F23" t="s">
        <v>263</v>
      </c>
      <c r="G23" t="s">
        <v>265</v>
      </c>
      <c r="H23" s="38">
        <f t="shared" si="0"/>
        <v>0</v>
      </c>
      <c r="I23" s="39">
        <f t="shared" si="1"/>
        <v>0</v>
      </c>
      <c r="J23" s="39">
        <f t="shared" si="2"/>
        <v>0</v>
      </c>
      <c r="K23" s="39" t="str">
        <f t="shared" si="3"/>
        <v/>
      </c>
      <c r="L23" s="39">
        <f t="shared" si="4"/>
        <v>0</v>
      </c>
      <c r="M23" s="2" t="s">
        <v>266</v>
      </c>
      <c r="N23" s="2" t="s">
        <v>267</v>
      </c>
      <c r="O23" s="2" t="s">
        <v>267</v>
      </c>
      <c r="P23" s="2" t="s">
        <v>624</v>
      </c>
      <c r="Q23" s="2"/>
      <c r="R23" s="3"/>
      <c r="S23" s="2" t="s">
        <v>268</v>
      </c>
      <c r="U23" s="3"/>
      <c r="V23" s="18"/>
      <c r="W23" s="2"/>
      <c r="X23" s="2" t="s">
        <v>1697</v>
      </c>
      <c r="Y23" s="2" t="s">
        <v>2894</v>
      </c>
      <c r="Z23" s="3">
        <v>35</v>
      </c>
      <c r="AA23" s="5">
        <f t="shared" si="5"/>
        <v>30</v>
      </c>
      <c r="AC23" s="3" t="s">
        <v>2543</v>
      </c>
      <c r="AD23" s="3"/>
      <c r="AE23" s="6" t="s">
        <v>270</v>
      </c>
      <c r="AG23" s="3" t="s">
        <v>1704</v>
      </c>
      <c r="AI23" s="2"/>
      <c r="AJ23" s="2"/>
      <c r="AL23" s="2"/>
      <c r="AM23" s="3">
        <v>3</v>
      </c>
      <c r="AN23" s="2" t="s">
        <v>267</v>
      </c>
      <c r="AO23" s="5" t="s">
        <v>2912</v>
      </c>
      <c r="AP23" s="3" t="s">
        <v>2890</v>
      </c>
      <c r="AQ23" s="2"/>
      <c r="AR23" t="s">
        <v>2157</v>
      </c>
      <c r="AS23" t="s">
        <v>2913</v>
      </c>
      <c r="AU23" t="s">
        <v>2914</v>
      </c>
      <c r="AV23" s="30">
        <v>20</v>
      </c>
      <c r="AW23" t="s">
        <v>267</v>
      </c>
      <c r="BC23" t="s">
        <v>2915</v>
      </c>
      <c r="BE23" s="2" t="s">
        <v>2910</v>
      </c>
      <c r="BF23" s="2"/>
      <c r="BH23" s="2" t="s">
        <v>2901</v>
      </c>
      <c r="BI23" s="2"/>
      <c r="BK23" s="7"/>
      <c r="BL23" s="2"/>
      <c r="BM23" s="7"/>
      <c r="BN23" s="2"/>
      <c r="BO23" s="2"/>
      <c r="BP23" s="7"/>
      <c r="BQ23" s="2"/>
      <c r="BR23" s="2"/>
      <c r="BS23" s="7"/>
      <c r="BT23" s="2"/>
      <c r="BU23" s="2"/>
      <c r="BV23" s="7"/>
      <c r="BW23" s="6" t="s">
        <v>274</v>
      </c>
      <c r="BX23" t="s">
        <v>2916</v>
      </c>
      <c r="BZ23" s="2" t="s">
        <v>2902</v>
      </c>
      <c r="CA23" s="7" t="s">
        <v>398</v>
      </c>
      <c r="CB23" t="s">
        <v>2917</v>
      </c>
      <c r="CC23" s="7"/>
      <c r="CD23" s="2" t="s">
        <v>2918</v>
      </c>
      <c r="CE23" s="7"/>
      <c r="CF23" s="2" t="s">
        <v>2903</v>
      </c>
      <c r="CG23" s="7"/>
      <c r="CH23" s="2" t="s">
        <v>2893</v>
      </c>
      <c r="CI23" s="7"/>
      <c r="CJ23" s="7"/>
      <c r="CK23" s="7"/>
      <c r="CM23" s="2"/>
      <c r="CN23" s="2"/>
      <c r="CO23" s="2"/>
      <c r="CP23" s="2"/>
      <c r="CR23" s="2"/>
      <c r="CS23" s="7"/>
      <c r="CT23" s="2"/>
      <c r="CU23" s="2"/>
      <c r="CV23" s="2"/>
      <c r="CW23" s="2"/>
      <c r="CY23" s="7"/>
      <c r="CZ23" s="7"/>
      <c r="DA23" s="7"/>
      <c r="DB23" s="7"/>
      <c r="DC23" s="2"/>
      <c r="DD23" s="7"/>
      <c r="DE23" s="7"/>
      <c r="DH23" s="2"/>
      <c r="DL23" s="7"/>
      <c r="DO23" s="7"/>
      <c r="DP23" s="2"/>
      <c r="DQ23" s="7"/>
      <c r="DR23" s="2"/>
      <c r="DS23" s="7"/>
      <c r="DT23" s="2"/>
      <c r="DU23" s="7"/>
      <c r="DV23" s="7"/>
      <c r="DW23" s="7"/>
      <c r="DX23" s="7"/>
      <c r="DY23" s="7"/>
      <c r="DZ23" s="7"/>
      <c r="EA23" s="7"/>
      <c r="EB23" s="7"/>
      <c r="EC23" s="6"/>
      <c r="ED23" s="7"/>
      <c r="EE23" s="2"/>
      <c r="EF23" s="7"/>
      <c r="EG23" s="7"/>
    </row>
    <row r="24" spans="1:137" ht="12" customHeight="1" thickBot="1">
      <c r="A24">
        <v>120</v>
      </c>
      <c r="B24" s="17">
        <v>42857.882916666669</v>
      </c>
      <c r="C24">
        <v>51</v>
      </c>
      <c r="D24">
        <v>321</v>
      </c>
      <c r="E24" t="b">
        <v>0</v>
      </c>
      <c r="F24" t="s">
        <v>263</v>
      </c>
      <c r="G24" t="s">
        <v>265</v>
      </c>
      <c r="H24" s="38">
        <f t="shared" si="0"/>
        <v>0</v>
      </c>
      <c r="I24" s="39">
        <f t="shared" si="1"/>
        <v>0</v>
      </c>
      <c r="J24" s="39">
        <f t="shared" si="2"/>
        <v>0</v>
      </c>
      <c r="K24" s="39" t="str">
        <f t="shared" si="3"/>
        <v/>
      </c>
      <c r="L24" s="39">
        <f t="shared" si="4"/>
        <v>0</v>
      </c>
      <c r="M24" s="2" t="s">
        <v>269</v>
      </c>
      <c r="N24" s="2" t="s">
        <v>267</v>
      </c>
      <c r="O24" s="2" t="s">
        <v>267</v>
      </c>
      <c r="P24" s="2" t="s">
        <v>624</v>
      </c>
      <c r="Q24" s="2"/>
      <c r="R24" s="3"/>
      <c r="S24" s="2" t="s">
        <v>268</v>
      </c>
      <c r="U24" s="3"/>
      <c r="V24" s="18"/>
      <c r="W24" s="2"/>
      <c r="X24" s="2" t="s">
        <v>2919</v>
      </c>
      <c r="Y24" s="2" t="s">
        <v>1698</v>
      </c>
      <c r="Z24" s="3">
        <v>39</v>
      </c>
      <c r="AA24" s="5">
        <f t="shared" si="5"/>
        <v>30</v>
      </c>
      <c r="AB24">
        <v>27</v>
      </c>
      <c r="AC24" s="3" t="s">
        <v>2888</v>
      </c>
      <c r="AD24" s="3" t="s">
        <v>2888</v>
      </c>
      <c r="AE24" s="6" t="s">
        <v>270</v>
      </c>
      <c r="AG24" s="3" t="s">
        <v>1704</v>
      </c>
      <c r="AI24" s="2"/>
      <c r="AJ24" s="2"/>
      <c r="AL24" s="2"/>
      <c r="AM24" s="3">
        <v>2</v>
      </c>
      <c r="AN24" s="2" t="s">
        <v>267</v>
      </c>
      <c r="AO24" s="5" t="s">
        <v>2920</v>
      </c>
      <c r="AP24" s="3" t="s">
        <v>2156</v>
      </c>
      <c r="AQ24" s="2" t="s">
        <v>2156</v>
      </c>
      <c r="AR24" t="s">
        <v>2157</v>
      </c>
      <c r="AS24" t="s">
        <v>2921</v>
      </c>
      <c r="AU24">
        <v>40</v>
      </c>
      <c r="AV24" s="30">
        <v>40</v>
      </c>
      <c r="AW24" t="s">
        <v>267</v>
      </c>
      <c r="BC24" t="s">
        <v>2900</v>
      </c>
      <c r="BE24" s="2" t="s">
        <v>2910</v>
      </c>
      <c r="BF24" s="2"/>
      <c r="BH24" s="2" t="s">
        <v>2901</v>
      </c>
      <c r="BI24" s="2"/>
      <c r="BK24" s="7"/>
      <c r="BL24" s="2"/>
      <c r="BM24" s="7"/>
      <c r="BN24" s="2"/>
      <c r="BO24" s="2"/>
      <c r="BP24" s="7"/>
      <c r="BQ24" s="2"/>
      <c r="BR24" s="2"/>
      <c r="BS24" s="7"/>
      <c r="BT24" s="2"/>
      <c r="BU24" s="2"/>
      <c r="BV24" s="7"/>
      <c r="BW24" s="6" t="s">
        <v>273</v>
      </c>
      <c r="BX24" t="s">
        <v>2922</v>
      </c>
      <c r="BZ24" s="2"/>
      <c r="CA24" s="7"/>
      <c r="CC24" s="7"/>
      <c r="CD24" s="2"/>
      <c r="CE24" s="7"/>
      <c r="CF24" s="2"/>
      <c r="CG24" s="7"/>
      <c r="CH24" s="2"/>
      <c r="CI24" s="7"/>
      <c r="CJ24" s="7"/>
      <c r="CK24" s="7"/>
      <c r="CM24" s="2"/>
      <c r="CN24" s="2"/>
      <c r="CO24" s="2"/>
      <c r="CP24" s="2"/>
      <c r="CR24" s="2"/>
      <c r="CS24" s="7"/>
      <c r="CT24" s="2"/>
      <c r="CU24" s="2"/>
      <c r="CV24" s="2"/>
      <c r="CW24" s="2"/>
      <c r="CY24" s="7"/>
      <c r="CZ24" s="7"/>
      <c r="DA24" s="7"/>
      <c r="DB24" s="7"/>
      <c r="DC24" s="2"/>
      <c r="DD24" s="7"/>
      <c r="DE24" s="7"/>
      <c r="DH24" s="2"/>
      <c r="DL24" s="7"/>
      <c r="DO24" s="7"/>
      <c r="DP24" s="2"/>
      <c r="DQ24" s="7"/>
      <c r="DR24" s="2"/>
      <c r="DS24" s="7"/>
      <c r="DT24" s="2"/>
      <c r="DU24" s="7"/>
      <c r="DV24" s="7"/>
      <c r="DW24" s="7"/>
      <c r="DX24" s="7"/>
      <c r="DY24" s="7"/>
      <c r="DZ24" s="7"/>
      <c r="EA24" s="7"/>
      <c r="EB24" s="7"/>
      <c r="EC24" s="6"/>
      <c r="ED24" s="7"/>
      <c r="EE24" s="2"/>
      <c r="EF24" s="7"/>
      <c r="EG24" s="7"/>
    </row>
    <row r="25" spans="1:137" ht="12" customHeight="1" thickBot="1">
      <c r="A25">
        <v>122</v>
      </c>
      <c r="B25" s="17">
        <v>42847.400972222225</v>
      </c>
      <c r="C25">
        <v>40</v>
      </c>
      <c r="D25">
        <v>350</v>
      </c>
      <c r="E25" t="b">
        <v>0</v>
      </c>
      <c r="F25" t="s">
        <v>263</v>
      </c>
      <c r="G25" t="s">
        <v>265</v>
      </c>
      <c r="H25" s="38">
        <f t="shared" si="0"/>
        <v>0</v>
      </c>
      <c r="I25" s="39">
        <f t="shared" si="1"/>
        <v>0</v>
      </c>
      <c r="J25" s="39">
        <f t="shared" si="2"/>
        <v>0</v>
      </c>
      <c r="K25" s="39" t="str">
        <f t="shared" si="3"/>
        <v/>
      </c>
      <c r="L25" s="39">
        <f t="shared" si="4"/>
        <v>0</v>
      </c>
      <c r="M25" s="2" t="s">
        <v>269</v>
      </c>
      <c r="N25" s="2" t="s">
        <v>267</v>
      </c>
      <c r="O25" s="2" t="s">
        <v>267</v>
      </c>
      <c r="P25" s="2" t="s">
        <v>1649</v>
      </c>
      <c r="Q25" s="2" t="s">
        <v>2923</v>
      </c>
      <c r="R25" s="3" t="s">
        <v>268</v>
      </c>
      <c r="S25" s="2" t="s">
        <v>267</v>
      </c>
      <c r="T25" t="s">
        <v>2683</v>
      </c>
      <c r="U25" s="3"/>
      <c r="V25" s="18"/>
      <c r="W25" s="2" t="s">
        <v>2924</v>
      </c>
      <c r="X25" s="2" t="s">
        <v>2924</v>
      </c>
      <c r="Y25" s="2" t="s">
        <v>1698</v>
      </c>
      <c r="Z25" s="3">
        <v>19</v>
      </c>
      <c r="AA25" s="5">
        <f t="shared" si="5"/>
        <v>10</v>
      </c>
      <c r="AB25">
        <v>18</v>
      </c>
      <c r="AC25" s="3" t="s">
        <v>2925</v>
      </c>
      <c r="AD25" s="3" t="s">
        <v>2925</v>
      </c>
      <c r="AE25" s="6" t="s">
        <v>275</v>
      </c>
      <c r="AG25" s="3" t="s">
        <v>1704</v>
      </c>
      <c r="AI25" s="2"/>
      <c r="AJ25" s="2"/>
      <c r="AL25" s="2"/>
      <c r="AM25" s="3">
        <v>6</v>
      </c>
      <c r="AN25" s="2" t="s">
        <v>267</v>
      </c>
      <c r="AO25" s="32" t="s">
        <v>2926</v>
      </c>
      <c r="AP25" s="3" t="s">
        <v>2927</v>
      </c>
      <c r="AQ25" s="2" t="s">
        <v>2927</v>
      </c>
      <c r="AR25" t="s">
        <v>2157</v>
      </c>
      <c r="AS25" t="s">
        <v>945</v>
      </c>
      <c r="AU25" t="s">
        <v>2928</v>
      </c>
      <c r="AV25" s="30">
        <v>48</v>
      </c>
      <c r="AW25" t="s">
        <v>267</v>
      </c>
      <c r="BC25" t="s">
        <v>276</v>
      </c>
      <c r="BD25" t="s">
        <v>2929</v>
      </c>
      <c r="BE25" s="2" t="s">
        <v>2910</v>
      </c>
      <c r="BF25" s="2"/>
      <c r="BH25" s="2" t="s">
        <v>268</v>
      </c>
      <c r="BI25" s="2"/>
      <c r="BK25" s="7"/>
      <c r="BL25" s="2"/>
      <c r="BM25" s="7"/>
      <c r="BN25" s="2"/>
      <c r="BO25" s="2"/>
      <c r="BP25" s="7"/>
      <c r="BQ25" s="2"/>
      <c r="BR25" s="2"/>
      <c r="BS25" s="7"/>
      <c r="BT25" s="2"/>
      <c r="BU25" s="2"/>
      <c r="BV25" s="7"/>
      <c r="BW25" s="6"/>
      <c r="BZ25" s="2"/>
      <c r="CA25" s="7"/>
      <c r="CC25" s="7"/>
      <c r="CD25" s="2"/>
      <c r="CE25" s="7"/>
      <c r="CF25" s="2"/>
      <c r="CG25" s="7"/>
      <c r="CH25" s="2"/>
      <c r="CI25" s="7"/>
      <c r="CJ25" s="7"/>
      <c r="CK25" s="7"/>
      <c r="CM25" s="2"/>
      <c r="CN25" s="2"/>
      <c r="CO25" s="2"/>
      <c r="CP25" s="2"/>
      <c r="CR25" s="2"/>
      <c r="CS25" s="7"/>
      <c r="CT25" s="2"/>
      <c r="CU25" s="2"/>
      <c r="CV25" s="2"/>
      <c r="CW25" s="2"/>
      <c r="CY25" s="7"/>
      <c r="CZ25" s="7"/>
      <c r="DA25" s="7"/>
      <c r="DB25" s="7"/>
      <c r="DC25" s="2"/>
      <c r="DD25" s="7"/>
      <c r="DE25" s="7"/>
      <c r="DH25" s="2"/>
      <c r="DL25" s="7"/>
      <c r="DO25" s="7"/>
      <c r="DP25" s="2"/>
      <c r="DQ25" s="7"/>
      <c r="DR25" s="2"/>
      <c r="DS25" s="7"/>
      <c r="DT25" s="2"/>
      <c r="DU25" s="7"/>
      <c r="DV25" s="7"/>
      <c r="DW25" s="7"/>
      <c r="DX25" s="7"/>
      <c r="DY25" s="7"/>
      <c r="DZ25" s="7"/>
      <c r="EA25" s="7"/>
      <c r="EB25" s="7"/>
      <c r="EC25" s="6"/>
      <c r="ED25" s="7"/>
      <c r="EE25" s="2"/>
      <c r="EF25" s="7"/>
      <c r="EG25" s="7"/>
    </row>
    <row r="26" spans="1:137" ht="12" customHeight="1" thickBot="1">
      <c r="A26">
        <v>123</v>
      </c>
      <c r="B26" s="17">
        <v>42804.798391203702</v>
      </c>
      <c r="C26">
        <v>54</v>
      </c>
      <c r="D26">
        <v>361</v>
      </c>
      <c r="E26" t="b">
        <v>0</v>
      </c>
      <c r="F26" t="s">
        <v>263</v>
      </c>
      <c r="G26" t="s">
        <v>265</v>
      </c>
      <c r="H26" s="38">
        <f t="shared" si="0"/>
        <v>0</v>
      </c>
      <c r="I26" s="39">
        <f t="shared" si="1"/>
        <v>0</v>
      </c>
      <c r="J26" s="39">
        <f t="shared" si="2"/>
        <v>0</v>
      </c>
      <c r="K26" s="39" t="str">
        <f t="shared" si="3"/>
        <v/>
      </c>
      <c r="L26" s="39">
        <f t="shared" si="4"/>
        <v>0</v>
      </c>
      <c r="M26" s="2" t="s">
        <v>266</v>
      </c>
      <c r="N26" s="2" t="s">
        <v>267</v>
      </c>
      <c r="O26" s="2" t="s">
        <v>267</v>
      </c>
      <c r="P26" s="2" t="s">
        <v>624</v>
      </c>
      <c r="Q26" s="2"/>
      <c r="R26" s="3"/>
      <c r="S26" s="2" t="s">
        <v>268</v>
      </c>
      <c r="U26" s="3"/>
      <c r="V26" s="18"/>
      <c r="W26" s="2"/>
      <c r="X26" s="2" t="s">
        <v>1697</v>
      </c>
      <c r="Y26" s="2" t="s">
        <v>1698</v>
      </c>
      <c r="Z26" s="3">
        <v>50</v>
      </c>
      <c r="AA26" s="5">
        <f t="shared" si="5"/>
        <v>50</v>
      </c>
      <c r="AC26" s="3" t="s">
        <v>1701</v>
      </c>
      <c r="AD26" s="3"/>
      <c r="AE26" s="6" t="s">
        <v>270</v>
      </c>
      <c r="AG26" s="3" t="s">
        <v>1704</v>
      </c>
      <c r="AI26" s="2"/>
      <c r="AJ26" s="2"/>
      <c r="AL26" s="2"/>
      <c r="AM26" s="3">
        <v>4</v>
      </c>
      <c r="AN26" s="2" t="s">
        <v>267</v>
      </c>
      <c r="AO26" s="32" t="s">
        <v>2930</v>
      </c>
      <c r="AP26" s="3" t="s">
        <v>2156</v>
      </c>
      <c r="AQ26" s="2"/>
      <c r="AR26" t="s">
        <v>2895</v>
      </c>
      <c r="AT26" t="s">
        <v>2931</v>
      </c>
      <c r="AU26" t="s">
        <v>2932</v>
      </c>
      <c r="AV26" s="30">
        <v>10</v>
      </c>
      <c r="AW26" t="s">
        <v>268</v>
      </c>
      <c r="AX26">
        <v>2014</v>
      </c>
      <c r="AY26">
        <v>24</v>
      </c>
      <c r="AZ26" t="s">
        <v>2933</v>
      </c>
      <c r="BA26" t="s">
        <v>2934</v>
      </c>
      <c r="BC26" t="s">
        <v>2891</v>
      </c>
      <c r="BE26" s="2" t="s">
        <v>2935</v>
      </c>
      <c r="BF26" s="2" t="s">
        <v>267</v>
      </c>
      <c r="BG26" t="s">
        <v>2935</v>
      </c>
      <c r="BH26" s="2" t="s">
        <v>2901</v>
      </c>
      <c r="BI26" s="2"/>
      <c r="BK26" s="7"/>
      <c r="BL26" s="2"/>
      <c r="BM26" s="7"/>
      <c r="BN26" s="2"/>
      <c r="BO26" s="2"/>
      <c r="BP26" s="7"/>
      <c r="BQ26" s="2"/>
      <c r="BR26" s="2"/>
      <c r="BS26" s="7"/>
      <c r="BT26" s="2"/>
      <c r="BU26" s="2"/>
      <c r="BV26" s="7"/>
      <c r="BW26" s="6" t="s">
        <v>274</v>
      </c>
      <c r="BZ26" s="2" t="s">
        <v>2902</v>
      </c>
      <c r="CA26" s="7"/>
      <c r="CB26" t="s">
        <v>1839</v>
      </c>
      <c r="CC26" s="7"/>
      <c r="CD26" s="2"/>
      <c r="CE26" s="7"/>
      <c r="CF26" s="2"/>
      <c r="CG26" s="7"/>
      <c r="CH26" s="2"/>
      <c r="CI26" s="7"/>
      <c r="CJ26" s="7"/>
      <c r="CK26" s="7"/>
      <c r="CM26" s="2"/>
      <c r="CN26" s="2"/>
      <c r="CO26" s="2"/>
      <c r="CP26" s="2"/>
      <c r="CR26" s="2"/>
      <c r="CS26" s="7"/>
      <c r="CT26" s="2"/>
      <c r="CU26" s="2"/>
      <c r="CV26" s="2"/>
      <c r="CW26" s="2"/>
      <c r="CY26" s="7"/>
      <c r="CZ26" s="7"/>
      <c r="DA26" s="7"/>
      <c r="DB26" s="7"/>
      <c r="DC26" s="2"/>
      <c r="DD26" s="7"/>
      <c r="DE26" s="7"/>
      <c r="DH26" s="2"/>
      <c r="DL26" s="7"/>
      <c r="DO26" s="7"/>
      <c r="DP26" s="2"/>
      <c r="DQ26" s="7"/>
      <c r="DR26" s="2"/>
      <c r="DS26" s="7"/>
      <c r="DT26" s="2"/>
      <c r="DU26" s="7"/>
      <c r="DV26" s="7"/>
      <c r="DW26" s="7"/>
      <c r="DX26" s="7"/>
      <c r="DY26" s="7"/>
      <c r="DZ26" s="7"/>
      <c r="EA26" s="7"/>
      <c r="EB26" s="7"/>
      <c r="EC26" s="6"/>
      <c r="ED26" s="7"/>
      <c r="EE26" s="2"/>
      <c r="EF26" s="7"/>
      <c r="EG26" s="7"/>
    </row>
    <row r="27" spans="1:137" ht="12" customHeight="1" thickBot="1">
      <c r="A27">
        <v>124</v>
      </c>
      <c r="B27" s="17">
        <v>42744.257013888891</v>
      </c>
      <c r="C27">
        <v>54</v>
      </c>
      <c r="D27">
        <v>373</v>
      </c>
      <c r="E27" t="b">
        <v>0</v>
      </c>
      <c r="F27" t="s">
        <v>263</v>
      </c>
      <c r="G27" t="s">
        <v>265</v>
      </c>
      <c r="H27" s="38">
        <f t="shared" si="0"/>
        <v>0</v>
      </c>
      <c r="I27" s="39">
        <f t="shared" si="1"/>
        <v>0</v>
      </c>
      <c r="J27" s="39">
        <f t="shared" si="2"/>
        <v>0</v>
      </c>
      <c r="K27" s="39" t="str">
        <f t="shared" si="3"/>
        <v/>
      </c>
      <c r="L27" s="39">
        <f t="shared" si="4"/>
        <v>0</v>
      </c>
      <c r="M27" s="2" t="s">
        <v>266</v>
      </c>
      <c r="N27" s="2" t="s">
        <v>267</v>
      </c>
      <c r="O27" s="2" t="s">
        <v>267</v>
      </c>
      <c r="P27" s="2" t="s">
        <v>624</v>
      </c>
      <c r="Q27" s="2"/>
      <c r="R27" s="3"/>
      <c r="S27" s="2" t="s">
        <v>267</v>
      </c>
      <c r="T27" t="s">
        <v>627</v>
      </c>
      <c r="U27" s="3">
        <v>2014</v>
      </c>
      <c r="V27" s="18"/>
      <c r="W27" s="2" t="s">
        <v>2936</v>
      </c>
      <c r="X27" s="2" t="s">
        <v>1697</v>
      </c>
      <c r="Y27" s="2" t="s">
        <v>1698</v>
      </c>
      <c r="Z27" s="3">
        <v>45</v>
      </c>
      <c r="AA27" s="5">
        <f t="shared" si="5"/>
        <v>40</v>
      </c>
      <c r="AC27" s="3" t="s">
        <v>2543</v>
      </c>
      <c r="AD27" s="3"/>
      <c r="AE27" s="6" t="s">
        <v>270</v>
      </c>
      <c r="AG27" s="3" t="s">
        <v>1704</v>
      </c>
      <c r="AI27" s="2"/>
      <c r="AJ27" s="2"/>
      <c r="AL27" s="2"/>
      <c r="AM27" s="3">
        <v>2</v>
      </c>
      <c r="AN27" s="2" t="s">
        <v>267</v>
      </c>
      <c r="AO27" s="5" t="s">
        <v>2937</v>
      </c>
      <c r="AP27" s="3" t="s">
        <v>2156</v>
      </c>
      <c r="AQ27" s="2"/>
      <c r="AR27" t="s">
        <v>2157</v>
      </c>
      <c r="AS27" t="s">
        <v>2938</v>
      </c>
      <c r="AU27">
        <v>20</v>
      </c>
      <c r="AV27" s="30">
        <v>20</v>
      </c>
      <c r="AW27" t="s">
        <v>268</v>
      </c>
      <c r="AX27">
        <v>2017</v>
      </c>
      <c r="AY27">
        <v>3</v>
      </c>
      <c r="AZ27" t="s">
        <v>2939</v>
      </c>
      <c r="BA27" t="s">
        <v>2909</v>
      </c>
      <c r="BC27" t="s">
        <v>2891</v>
      </c>
      <c r="BE27" s="2" t="s">
        <v>2159</v>
      </c>
      <c r="BF27" s="2" t="s">
        <v>267</v>
      </c>
      <c r="BG27" t="s">
        <v>2935</v>
      </c>
      <c r="BH27" s="2" t="s">
        <v>2901</v>
      </c>
      <c r="BI27" s="2"/>
      <c r="BK27" s="7"/>
      <c r="BL27" s="2"/>
      <c r="BM27" s="7"/>
      <c r="BN27" s="2"/>
      <c r="BO27" s="2"/>
      <c r="BP27" s="7"/>
      <c r="BQ27" s="2"/>
      <c r="BR27" s="2"/>
      <c r="BS27" s="7"/>
      <c r="BT27" s="2"/>
      <c r="BU27" s="2"/>
      <c r="BV27" s="7"/>
      <c r="BW27" s="6" t="s">
        <v>273</v>
      </c>
      <c r="BZ27" s="2" t="s">
        <v>2940</v>
      </c>
      <c r="CA27" s="7"/>
      <c r="CB27" t="s">
        <v>1839</v>
      </c>
      <c r="CC27" s="7"/>
      <c r="CD27" s="2"/>
      <c r="CE27" s="7"/>
      <c r="CF27" s="2"/>
      <c r="CG27" s="7"/>
      <c r="CH27" s="2"/>
      <c r="CI27" s="7"/>
      <c r="CJ27" s="7"/>
      <c r="CK27" s="7"/>
      <c r="CM27" s="2"/>
      <c r="CN27" s="2"/>
      <c r="CO27" s="2"/>
      <c r="CP27" s="2"/>
      <c r="CR27" s="2"/>
      <c r="CS27" s="7"/>
      <c r="CT27" s="2"/>
      <c r="CU27" s="2"/>
      <c r="CV27" s="2"/>
      <c r="CW27" s="2"/>
      <c r="CY27" s="7"/>
      <c r="CZ27" s="7"/>
      <c r="DA27" s="7"/>
      <c r="DB27" s="7"/>
      <c r="DC27" s="2"/>
      <c r="DD27" s="7"/>
      <c r="DE27" s="7"/>
      <c r="DH27" s="2"/>
      <c r="DL27" s="7"/>
      <c r="DO27" s="7"/>
      <c r="DP27" s="2"/>
      <c r="DQ27" s="7"/>
      <c r="DR27" s="2"/>
      <c r="DS27" s="7"/>
      <c r="DT27" s="2"/>
      <c r="DU27" s="7"/>
      <c r="DV27" s="7"/>
      <c r="DW27" s="7"/>
      <c r="DX27" s="7"/>
      <c r="DY27" s="7"/>
      <c r="DZ27" s="7"/>
      <c r="EA27" s="7"/>
      <c r="EB27" s="7"/>
      <c r="EC27" s="6"/>
      <c r="ED27" s="7"/>
      <c r="EE27" s="2"/>
      <c r="EF27" s="7"/>
      <c r="EG27" s="7"/>
    </row>
    <row r="28" spans="1:137" ht="12" customHeight="1" thickBot="1">
      <c r="A28">
        <v>125</v>
      </c>
      <c r="B28" s="17">
        <v>42857.955300925925</v>
      </c>
      <c r="C28">
        <v>40</v>
      </c>
      <c r="D28">
        <v>381</v>
      </c>
      <c r="E28" t="b">
        <v>0</v>
      </c>
      <c r="F28" t="s">
        <v>263</v>
      </c>
      <c r="G28" t="s">
        <v>265</v>
      </c>
      <c r="H28" s="38">
        <f t="shared" si="0"/>
        <v>0</v>
      </c>
      <c r="I28" s="39">
        <f t="shared" si="1"/>
        <v>0</v>
      </c>
      <c r="J28" s="39">
        <f t="shared" si="2"/>
        <v>0</v>
      </c>
      <c r="K28" s="39" t="str">
        <f t="shared" si="3"/>
        <v/>
      </c>
      <c r="L28" s="39">
        <f t="shared" si="4"/>
        <v>0</v>
      </c>
      <c r="M28" s="2" t="s">
        <v>266</v>
      </c>
      <c r="N28" s="2" t="s">
        <v>267</v>
      </c>
      <c r="O28" s="2" t="s">
        <v>267</v>
      </c>
      <c r="P28" s="2" t="s">
        <v>904</v>
      </c>
      <c r="Q28" s="2"/>
      <c r="R28" s="3" t="s">
        <v>267</v>
      </c>
      <c r="S28" s="2" t="s">
        <v>268</v>
      </c>
      <c r="U28" s="3"/>
      <c r="V28" s="18"/>
      <c r="W28" s="2"/>
      <c r="X28" s="2" t="s">
        <v>1697</v>
      </c>
      <c r="Y28" s="2" t="s">
        <v>1698</v>
      </c>
      <c r="Z28" s="3">
        <v>62</v>
      </c>
      <c r="AA28" s="5">
        <f t="shared" si="5"/>
        <v>60</v>
      </c>
      <c r="AC28" s="3" t="s">
        <v>1701</v>
      </c>
      <c r="AD28" s="3"/>
      <c r="AE28" s="6" t="s">
        <v>270</v>
      </c>
      <c r="AG28" s="3" t="s">
        <v>2546</v>
      </c>
      <c r="AI28" s="2"/>
      <c r="AJ28" s="2" t="s">
        <v>267</v>
      </c>
      <c r="AL28" s="2"/>
      <c r="AM28" s="3"/>
      <c r="AN28" s="2"/>
      <c r="AO28" s="5"/>
      <c r="AP28" s="3"/>
      <c r="AQ28" s="2"/>
      <c r="AR28" t="s">
        <v>267</v>
      </c>
      <c r="AV28" s="15"/>
      <c r="AW28" t="s">
        <v>267</v>
      </c>
      <c r="BC28" t="s">
        <v>2941</v>
      </c>
      <c r="BE28" s="2" t="s">
        <v>2935</v>
      </c>
      <c r="BF28" s="2"/>
      <c r="BH28" s="2" t="s">
        <v>2160</v>
      </c>
      <c r="BI28" s="2" t="s">
        <v>2942</v>
      </c>
      <c r="BJ28" t="s">
        <v>268</v>
      </c>
      <c r="BK28" s="7" t="s">
        <v>2943</v>
      </c>
      <c r="BL28" s="2"/>
      <c r="BM28" s="7"/>
      <c r="BN28" s="2"/>
      <c r="BO28" s="2"/>
      <c r="BP28" s="7"/>
      <c r="BQ28" s="2"/>
      <c r="BR28" s="2"/>
      <c r="BS28" s="7"/>
      <c r="BT28" s="2"/>
      <c r="BU28" s="2"/>
      <c r="BV28" s="7"/>
      <c r="BW28" s="6"/>
      <c r="BZ28" s="2"/>
      <c r="CA28" s="7"/>
      <c r="CC28" s="7"/>
      <c r="CD28" s="2"/>
      <c r="CE28" s="7"/>
      <c r="CF28" s="2"/>
      <c r="CG28" s="7"/>
      <c r="CH28" s="2"/>
      <c r="CI28" s="7"/>
      <c r="CJ28" s="7"/>
      <c r="CK28" s="7"/>
      <c r="CM28" s="2"/>
      <c r="CN28" s="2"/>
      <c r="CO28" s="2"/>
      <c r="CP28" s="2"/>
      <c r="CR28" s="2"/>
      <c r="CS28" s="7"/>
      <c r="CT28" s="2"/>
      <c r="CU28" s="2"/>
      <c r="CV28" s="2"/>
      <c r="CW28" s="2"/>
      <c r="CY28" s="7"/>
      <c r="CZ28" s="7"/>
      <c r="DA28" s="7"/>
      <c r="DB28" s="7"/>
      <c r="DC28" s="2"/>
      <c r="DD28" s="7"/>
      <c r="DE28" s="7"/>
      <c r="DH28" s="2"/>
      <c r="DL28" s="7"/>
      <c r="DO28" s="7"/>
      <c r="DP28" s="2"/>
      <c r="DQ28" s="7"/>
      <c r="DR28" s="2"/>
      <c r="DS28" s="7"/>
      <c r="DT28" s="2"/>
      <c r="DU28" s="7"/>
      <c r="DV28" s="7"/>
      <c r="DW28" s="7"/>
      <c r="DX28" s="7"/>
      <c r="DY28" s="7"/>
      <c r="DZ28" s="7"/>
      <c r="EA28" s="7"/>
      <c r="EB28" s="7"/>
      <c r="EC28" s="6"/>
      <c r="ED28" s="7"/>
      <c r="EE28" s="2"/>
      <c r="EF28" s="7"/>
      <c r="EG28" s="7"/>
    </row>
    <row r="29" spans="1:137" ht="12" customHeight="1" thickBot="1">
      <c r="A29">
        <v>126</v>
      </c>
      <c r="B29" s="17">
        <v>42804.922407407408</v>
      </c>
      <c r="C29">
        <v>51</v>
      </c>
      <c r="D29">
        <v>400</v>
      </c>
      <c r="E29" t="b">
        <v>0</v>
      </c>
      <c r="F29" t="s">
        <v>263</v>
      </c>
      <c r="G29" t="s">
        <v>265</v>
      </c>
      <c r="H29" s="38">
        <f t="shared" si="0"/>
        <v>0</v>
      </c>
      <c r="I29" s="39">
        <f t="shared" si="1"/>
        <v>0</v>
      </c>
      <c r="J29" s="39">
        <f t="shared" si="2"/>
        <v>0</v>
      </c>
      <c r="K29" s="39" t="str">
        <f t="shared" si="3"/>
        <v/>
      </c>
      <c r="L29" s="39">
        <f t="shared" si="4"/>
        <v>0</v>
      </c>
      <c r="M29" s="2" t="s">
        <v>269</v>
      </c>
      <c r="N29" s="2" t="s">
        <v>267</v>
      </c>
      <c r="O29" s="2" t="s">
        <v>267</v>
      </c>
      <c r="P29" s="2" t="s">
        <v>276</v>
      </c>
      <c r="Q29" s="2" t="s">
        <v>2944</v>
      </c>
      <c r="R29" s="3" t="s">
        <v>268</v>
      </c>
      <c r="S29" s="2" t="s">
        <v>268</v>
      </c>
      <c r="U29" s="3"/>
      <c r="V29" s="18"/>
      <c r="W29" s="2"/>
      <c r="X29" s="2" t="s">
        <v>2537</v>
      </c>
      <c r="Y29" s="2" t="s">
        <v>1698</v>
      </c>
      <c r="Z29" s="3">
        <v>35</v>
      </c>
      <c r="AA29" s="5">
        <f t="shared" si="5"/>
        <v>30</v>
      </c>
      <c r="AB29">
        <v>20</v>
      </c>
      <c r="AC29" s="3" t="s">
        <v>2543</v>
      </c>
      <c r="AD29" s="3" t="s">
        <v>2888</v>
      </c>
      <c r="AE29" s="6" t="s">
        <v>270</v>
      </c>
      <c r="AG29" s="3" t="s">
        <v>1704</v>
      </c>
      <c r="AI29" s="2"/>
      <c r="AJ29" s="2"/>
      <c r="AL29" s="2"/>
      <c r="AM29" s="3">
        <v>4</v>
      </c>
      <c r="AN29" s="2" t="s">
        <v>268</v>
      </c>
      <c r="AO29" s="5"/>
      <c r="AP29" s="3" t="s">
        <v>2156</v>
      </c>
      <c r="AQ29" s="2" t="s">
        <v>2156</v>
      </c>
      <c r="AR29" t="s">
        <v>267</v>
      </c>
      <c r="AV29" s="15"/>
      <c r="AW29" t="s">
        <v>268</v>
      </c>
      <c r="AX29">
        <v>2003</v>
      </c>
      <c r="AY29">
        <v>20</v>
      </c>
      <c r="AZ29" t="s">
        <v>2945</v>
      </c>
      <c r="BA29" t="s">
        <v>2909</v>
      </c>
      <c r="BC29" t="s">
        <v>2946</v>
      </c>
      <c r="BE29" s="2" t="s">
        <v>2935</v>
      </c>
      <c r="BF29" s="2" t="s">
        <v>268</v>
      </c>
      <c r="BH29" s="2" t="s">
        <v>268</v>
      </c>
      <c r="BI29" s="2"/>
      <c r="BK29" s="7"/>
      <c r="BL29" s="2"/>
      <c r="BM29" s="7"/>
      <c r="BN29" s="2"/>
      <c r="BO29" s="2"/>
      <c r="BP29" s="7" t="s">
        <v>395</v>
      </c>
      <c r="BQ29" s="2"/>
      <c r="BR29" s="2"/>
      <c r="BS29" s="7"/>
      <c r="BT29" s="2" t="s">
        <v>2947</v>
      </c>
      <c r="BU29" s="2"/>
      <c r="BV29" s="7"/>
      <c r="BW29" s="6" t="s">
        <v>276</v>
      </c>
      <c r="BY29" t="s">
        <v>2948</v>
      </c>
      <c r="BZ29" s="2"/>
      <c r="CA29" s="7"/>
      <c r="CC29" s="7"/>
      <c r="CD29" s="2"/>
      <c r="CE29" s="7"/>
      <c r="CF29" s="2"/>
      <c r="CG29" s="7"/>
      <c r="CH29" s="2"/>
      <c r="CI29" s="7"/>
      <c r="CJ29" s="7"/>
      <c r="CK29" s="7"/>
      <c r="CM29" s="2"/>
      <c r="CN29" s="2"/>
      <c r="CO29" s="2"/>
      <c r="CP29" s="2"/>
      <c r="CR29" s="2"/>
      <c r="CS29" s="7"/>
      <c r="CT29" s="2"/>
      <c r="CU29" s="2"/>
      <c r="CV29" s="2"/>
      <c r="CW29" s="2"/>
      <c r="CY29" s="7"/>
      <c r="CZ29" s="7"/>
      <c r="DA29" s="7"/>
      <c r="DB29" s="7"/>
      <c r="DC29" s="2"/>
      <c r="DD29" s="7"/>
      <c r="DE29" s="7"/>
      <c r="DH29" s="2"/>
      <c r="DL29" s="7"/>
      <c r="DO29" s="7"/>
      <c r="DP29" s="2"/>
      <c r="DQ29" s="7"/>
      <c r="DR29" s="2"/>
      <c r="DS29" s="7"/>
      <c r="DT29" s="2"/>
      <c r="DU29" s="7"/>
      <c r="DV29" s="7"/>
      <c r="DW29" s="7"/>
      <c r="DX29" s="7"/>
      <c r="DY29" s="7"/>
      <c r="DZ29" s="7"/>
      <c r="EA29" s="7"/>
      <c r="EB29" s="7"/>
      <c r="EC29" s="6"/>
      <c r="ED29" s="7"/>
      <c r="EE29" s="2"/>
      <c r="EF29" s="7"/>
      <c r="EG29" s="7"/>
    </row>
    <row r="30" spans="1:137" ht="12" customHeight="1" thickBot="1">
      <c r="A30">
        <v>127</v>
      </c>
      <c r="B30" s="17">
        <v>42603.330555555556</v>
      </c>
      <c r="C30">
        <v>47</v>
      </c>
      <c r="D30">
        <v>404</v>
      </c>
      <c r="E30" t="b">
        <v>0</v>
      </c>
      <c r="F30" t="s">
        <v>263</v>
      </c>
      <c r="G30" t="s">
        <v>265</v>
      </c>
      <c r="H30" s="38">
        <f t="shared" si="0"/>
        <v>0</v>
      </c>
      <c r="I30" s="39">
        <f t="shared" si="1"/>
        <v>0</v>
      </c>
      <c r="J30" s="39">
        <f t="shared" si="2"/>
        <v>0</v>
      </c>
      <c r="K30" s="39" t="str">
        <f t="shared" si="3"/>
        <v/>
      </c>
      <c r="L30" s="39">
        <f t="shared" si="4"/>
        <v>0</v>
      </c>
      <c r="M30" s="2" t="s">
        <v>266</v>
      </c>
      <c r="N30" s="2" t="s">
        <v>267</v>
      </c>
      <c r="O30" s="2" t="s">
        <v>267</v>
      </c>
      <c r="P30" s="2" t="s">
        <v>904</v>
      </c>
      <c r="Q30" s="2"/>
      <c r="R30" s="3" t="s">
        <v>267</v>
      </c>
      <c r="S30" s="2" t="s">
        <v>268</v>
      </c>
      <c r="U30" s="3"/>
      <c r="V30" s="18"/>
      <c r="W30" s="2"/>
      <c r="X30" s="2" t="s">
        <v>2949</v>
      </c>
      <c r="Y30" s="2" t="s">
        <v>1698</v>
      </c>
      <c r="Z30" s="3">
        <v>37</v>
      </c>
      <c r="AA30" s="5">
        <f t="shared" si="5"/>
        <v>30</v>
      </c>
      <c r="AC30" s="3" t="s">
        <v>1701</v>
      </c>
      <c r="AD30" s="3"/>
      <c r="AE30" s="6" t="s">
        <v>270</v>
      </c>
      <c r="AG30" s="3" t="s">
        <v>2546</v>
      </c>
      <c r="AI30" s="2"/>
      <c r="AJ30" s="2" t="s">
        <v>268</v>
      </c>
      <c r="AL30" s="2" t="s">
        <v>267</v>
      </c>
      <c r="AM30" s="3">
        <v>2</v>
      </c>
      <c r="AN30" s="2" t="s">
        <v>267</v>
      </c>
      <c r="AO30" s="32" t="s">
        <v>2950</v>
      </c>
      <c r="AP30" s="3" t="s">
        <v>2898</v>
      </c>
      <c r="AQ30" s="2"/>
      <c r="AR30" t="s">
        <v>267</v>
      </c>
      <c r="AV30" s="15"/>
      <c r="AW30" t="s">
        <v>267</v>
      </c>
      <c r="BC30" t="s">
        <v>2891</v>
      </c>
      <c r="BE30" s="2" t="s">
        <v>2892</v>
      </c>
      <c r="BF30" s="2"/>
      <c r="BH30" s="2" t="s">
        <v>268</v>
      </c>
      <c r="BI30" s="2"/>
      <c r="BK30" s="7"/>
      <c r="BL30" s="2" t="s">
        <v>2942</v>
      </c>
      <c r="BM30" s="7"/>
      <c r="BN30" s="2" t="s">
        <v>2942</v>
      </c>
      <c r="BO30" s="2" t="s">
        <v>268</v>
      </c>
      <c r="BP30" s="7" t="s">
        <v>429</v>
      </c>
      <c r="BQ30" s="2" t="s">
        <v>2942</v>
      </c>
      <c r="BR30" s="2" t="s">
        <v>268</v>
      </c>
      <c r="BS30" s="7" t="s">
        <v>396</v>
      </c>
      <c r="BT30" s="2" t="s">
        <v>2942</v>
      </c>
      <c r="BU30" s="2"/>
      <c r="BV30" s="7"/>
      <c r="BW30" s="6"/>
      <c r="BZ30" s="2"/>
      <c r="CA30" s="7"/>
      <c r="CC30" s="7"/>
      <c r="CD30" s="2"/>
      <c r="CE30" s="7"/>
      <c r="CF30" s="2"/>
      <c r="CG30" s="7"/>
      <c r="CH30" s="2"/>
      <c r="CI30" s="7"/>
      <c r="CJ30" s="7"/>
      <c r="CK30" s="7"/>
      <c r="CM30" s="2"/>
      <c r="CN30" s="2"/>
      <c r="CO30" s="2"/>
      <c r="CP30" s="2"/>
      <c r="CR30" s="2"/>
      <c r="CS30" s="7"/>
      <c r="CT30" s="2"/>
      <c r="CU30" s="2"/>
      <c r="CV30" s="2"/>
      <c r="CW30" s="2"/>
      <c r="CY30" s="7"/>
      <c r="CZ30" s="7"/>
      <c r="DA30" s="7"/>
      <c r="DB30" s="7"/>
      <c r="DC30" s="2"/>
      <c r="DD30" s="7"/>
      <c r="DE30" s="7"/>
      <c r="DH30" s="2"/>
      <c r="DL30" s="7"/>
      <c r="DO30" s="7"/>
      <c r="DP30" s="2"/>
      <c r="DQ30" s="7"/>
      <c r="DR30" s="2"/>
      <c r="DS30" s="7"/>
      <c r="DT30" s="2"/>
      <c r="DU30" s="7"/>
      <c r="DV30" s="7"/>
      <c r="DW30" s="7"/>
      <c r="DX30" s="7"/>
      <c r="DY30" s="7"/>
      <c r="DZ30" s="7"/>
      <c r="EA30" s="7"/>
      <c r="EB30" s="7"/>
      <c r="EC30" s="6"/>
      <c r="ED30" s="7"/>
      <c r="EE30" s="2"/>
      <c r="EF30" s="7"/>
      <c r="EG30" s="7"/>
    </row>
    <row r="31" spans="1:137" ht="12" customHeight="1" thickBot="1">
      <c r="A31">
        <v>128</v>
      </c>
      <c r="B31" s="17">
        <v>42896.016076388885</v>
      </c>
      <c r="C31">
        <v>43</v>
      </c>
      <c r="D31">
        <v>410</v>
      </c>
      <c r="E31" t="b">
        <v>0</v>
      </c>
      <c r="F31" t="s">
        <v>263</v>
      </c>
      <c r="G31" t="s">
        <v>265</v>
      </c>
      <c r="H31" s="38">
        <f t="shared" si="0"/>
        <v>0</v>
      </c>
      <c r="I31" s="39">
        <f t="shared" si="1"/>
        <v>0</v>
      </c>
      <c r="J31" s="39">
        <f t="shared" si="2"/>
        <v>0</v>
      </c>
      <c r="K31" s="39" t="str">
        <f t="shared" si="3"/>
        <v/>
      </c>
      <c r="L31" s="39">
        <f t="shared" si="4"/>
        <v>0</v>
      </c>
      <c r="M31" s="2" t="s">
        <v>269</v>
      </c>
      <c r="N31" s="2" t="s">
        <v>267</v>
      </c>
      <c r="O31" s="2" t="s">
        <v>267</v>
      </c>
      <c r="P31" s="2" t="s">
        <v>904</v>
      </c>
      <c r="Q31" s="2"/>
      <c r="R31" s="3" t="s">
        <v>267</v>
      </c>
      <c r="S31" s="2" t="s">
        <v>267</v>
      </c>
      <c r="T31" t="s">
        <v>2683</v>
      </c>
      <c r="U31" s="3"/>
      <c r="V31" s="18"/>
      <c r="W31" s="2" t="s">
        <v>2951</v>
      </c>
      <c r="X31" s="2" t="s">
        <v>2952</v>
      </c>
      <c r="Y31" s="2" t="s">
        <v>1698</v>
      </c>
      <c r="Z31" s="3">
        <v>32</v>
      </c>
      <c r="AA31" s="5">
        <f t="shared" si="5"/>
        <v>30</v>
      </c>
      <c r="AB31">
        <v>28</v>
      </c>
      <c r="AC31" s="3" t="s">
        <v>2888</v>
      </c>
      <c r="AD31" s="3" t="s">
        <v>2888</v>
      </c>
      <c r="AE31" s="6" t="s">
        <v>270</v>
      </c>
      <c r="AG31" s="3" t="s">
        <v>2953</v>
      </c>
      <c r="AI31" s="2"/>
      <c r="AJ31" s="2" t="s">
        <v>268</v>
      </c>
      <c r="AL31" s="2" t="s">
        <v>267</v>
      </c>
      <c r="AM31" s="3">
        <v>2</v>
      </c>
      <c r="AN31" s="2" t="s">
        <v>267</v>
      </c>
      <c r="AO31" s="5" t="s">
        <v>2954</v>
      </c>
      <c r="AP31" s="3" t="s">
        <v>2898</v>
      </c>
      <c r="AQ31" s="2" t="s">
        <v>2890</v>
      </c>
      <c r="AR31" t="s">
        <v>267</v>
      </c>
      <c r="AV31" s="15"/>
      <c r="AW31" t="s">
        <v>268</v>
      </c>
      <c r="AX31">
        <v>2015</v>
      </c>
      <c r="AY31">
        <v>5</v>
      </c>
      <c r="AZ31" t="s">
        <v>2955</v>
      </c>
      <c r="BA31" t="s">
        <v>2934</v>
      </c>
      <c r="BC31" t="s">
        <v>2891</v>
      </c>
      <c r="BE31" s="2" t="s">
        <v>2892</v>
      </c>
      <c r="BF31" s="2" t="s">
        <v>267</v>
      </c>
      <c r="BG31" t="s">
        <v>2892</v>
      </c>
      <c r="BH31" s="2" t="s">
        <v>268</v>
      </c>
      <c r="BI31" s="2"/>
      <c r="BK31" s="7"/>
      <c r="BL31" s="2" t="s">
        <v>1839</v>
      </c>
      <c r="BM31" s="7"/>
      <c r="BN31" s="2" t="s">
        <v>2893</v>
      </c>
      <c r="BO31" s="2" t="s">
        <v>268</v>
      </c>
      <c r="BP31" s="7"/>
      <c r="BQ31" s="2"/>
      <c r="BR31" s="2"/>
      <c r="BS31" s="7"/>
      <c r="BT31" s="2"/>
      <c r="BU31" s="2"/>
      <c r="BV31" s="7"/>
      <c r="BW31" s="6"/>
      <c r="BZ31" s="2"/>
      <c r="CA31" s="7"/>
      <c r="CC31" s="7"/>
      <c r="CD31" s="2"/>
      <c r="CE31" s="7"/>
      <c r="CF31" s="2"/>
      <c r="CG31" s="7"/>
      <c r="CH31" s="2"/>
      <c r="CI31" s="7"/>
      <c r="CJ31" s="7"/>
      <c r="CK31" s="7"/>
      <c r="CM31" s="2"/>
      <c r="CN31" s="2"/>
      <c r="CO31" s="2"/>
      <c r="CP31" s="2"/>
      <c r="CR31" s="2"/>
      <c r="CS31" s="7"/>
      <c r="CT31" s="2"/>
      <c r="CU31" s="2"/>
      <c r="CV31" s="2"/>
      <c r="CW31" s="2"/>
      <c r="CY31" s="7"/>
      <c r="CZ31" s="7"/>
      <c r="DA31" s="7"/>
      <c r="DB31" s="7"/>
      <c r="DC31" s="2"/>
      <c r="DD31" s="7"/>
      <c r="DE31" s="7"/>
      <c r="DH31" s="2"/>
      <c r="DL31" s="7"/>
      <c r="DO31" s="7"/>
      <c r="DP31" s="2"/>
      <c r="DQ31" s="7"/>
      <c r="DR31" s="2"/>
      <c r="DS31" s="7"/>
      <c r="DT31" s="2"/>
      <c r="DU31" s="7"/>
      <c r="DV31" s="7"/>
      <c r="DW31" s="7"/>
      <c r="DX31" s="7"/>
      <c r="DY31" s="7"/>
      <c r="DZ31" s="7"/>
      <c r="EA31" s="7"/>
      <c r="EB31" s="7"/>
      <c r="EC31" s="6"/>
      <c r="ED31" s="7"/>
      <c r="EE31" s="2"/>
      <c r="EF31" s="7"/>
      <c r="EG31" s="7"/>
    </row>
    <row r="32" spans="1:137" ht="12" customHeight="1" thickBot="1">
      <c r="A32">
        <v>129</v>
      </c>
      <c r="B32" s="17">
        <v>42601.547002314815</v>
      </c>
      <c r="C32">
        <v>87</v>
      </c>
      <c r="D32">
        <v>441</v>
      </c>
      <c r="E32" t="b">
        <v>0</v>
      </c>
      <c r="F32" t="s">
        <v>263</v>
      </c>
      <c r="G32" t="s">
        <v>265</v>
      </c>
      <c r="H32" s="38">
        <f t="shared" si="0"/>
        <v>0</v>
      </c>
      <c r="I32" s="39">
        <f t="shared" si="1"/>
        <v>0</v>
      </c>
      <c r="J32" s="39">
        <f t="shared" si="2"/>
        <v>0</v>
      </c>
      <c r="K32" s="39" t="str">
        <f t="shared" si="3"/>
        <v/>
      </c>
      <c r="L32" s="39">
        <f t="shared" si="4"/>
        <v>0</v>
      </c>
      <c r="M32" s="2" t="s">
        <v>266</v>
      </c>
      <c r="N32" s="2" t="s">
        <v>267</v>
      </c>
      <c r="O32" s="2" t="s">
        <v>267</v>
      </c>
      <c r="P32" s="2" t="s">
        <v>904</v>
      </c>
      <c r="Q32" s="2"/>
      <c r="R32" s="3" t="s">
        <v>267</v>
      </c>
      <c r="S32" s="2" t="s">
        <v>267</v>
      </c>
      <c r="T32" t="s">
        <v>627</v>
      </c>
      <c r="U32" s="3">
        <v>2015</v>
      </c>
      <c r="V32" s="18"/>
      <c r="W32" s="2" t="s">
        <v>2956</v>
      </c>
      <c r="X32" s="2" t="s">
        <v>2537</v>
      </c>
      <c r="Y32" s="2" t="s">
        <v>2894</v>
      </c>
      <c r="Z32" s="3">
        <v>26</v>
      </c>
      <c r="AA32" s="5">
        <f t="shared" si="5"/>
        <v>20</v>
      </c>
      <c r="AC32" s="3" t="s">
        <v>1701</v>
      </c>
      <c r="AD32" s="3"/>
      <c r="AE32" s="6" t="s">
        <v>270</v>
      </c>
      <c r="AG32" s="3" t="s">
        <v>2546</v>
      </c>
      <c r="AI32" s="2"/>
      <c r="AJ32" s="2" t="s">
        <v>268</v>
      </c>
      <c r="AL32" s="2" t="s">
        <v>267</v>
      </c>
      <c r="AM32" s="3">
        <v>2</v>
      </c>
      <c r="AN32" s="2" t="s">
        <v>267</v>
      </c>
      <c r="AO32" s="32" t="s">
        <v>2957</v>
      </c>
      <c r="AP32" s="3" t="s">
        <v>2907</v>
      </c>
      <c r="AQ32" s="2"/>
      <c r="AR32" t="s">
        <v>267</v>
      </c>
      <c r="AV32" s="15"/>
      <c r="AW32" t="s">
        <v>267</v>
      </c>
      <c r="BC32" t="s">
        <v>2891</v>
      </c>
      <c r="BE32" s="2" t="s">
        <v>2159</v>
      </c>
      <c r="BF32" s="2"/>
      <c r="BH32" s="2" t="s">
        <v>2160</v>
      </c>
      <c r="BI32" s="2" t="s">
        <v>2958</v>
      </c>
      <c r="BJ32" t="s">
        <v>268</v>
      </c>
      <c r="BK32" s="7" t="s">
        <v>2959</v>
      </c>
      <c r="BL32" s="2" t="s">
        <v>2942</v>
      </c>
      <c r="BM32" s="7" t="s">
        <v>394</v>
      </c>
      <c r="BN32" s="2" t="s">
        <v>1839</v>
      </c>
      <c r="BO32" s="2" t="s">
        <v>268</v>
      </c>
      <c r="BP32" s="7"/>
      <c r="BQ32" s="2" t="s">
        <v>1839</v>
      </c>
      <c r="BR32" s="2" t="s">
        <v>268</v>
      </c>
      <c r="BS32" s="7" t="s">
        <v>430</v>
      </c>
      <c r="BT32" s="2" t="s">
        <v>1839</v>
      </c>
      <c r="BU32" s="2" t="s">
        <v>268</v>
      </c>
      <c r="BV32" s="7" t="s">
        <v>397</v>
      </c>
      <c r="BW32" s="6" t="s">
        <v>277</v>
      </c>
      <c r="BX32" s="33" t="s">
        <v>2960</v>
      </c>
      <c r="BZ32" s="2" t="s">
        <v>2961</v>
      </c>
      <c r="CA32" s="7"/>
      <c r="CB32" t="s">
        <v>1839</v>
      </c>
      <c r="CC32" s="7"/>
      <c r="CD32" s="2" t="s">
        <v>2904</v>
      </c>
      <c r="CE32" s="7" t="s">
        <v>400</v>
      </c>
      <c r="CF32" s="2" t="s">
        <v>2903</v>
      </c>
      <c r="CG32" s="7"/>
      <c r="CH32" s="2" t="s">
        <v>1839</v>
      </c>
      <c r="CI32" s="7"/>
      <c r="CJ32" s="7" t="s">
        <v>403</v>
      </c>
      <c r="CK32" s="7" t="s">
        <v>404</v>
      </c>
      <c r="CL32" t="s">
        <v>1839</v>
      </c>
      <c r="CM32" s="2" t="s">
        <v>2962</v>
      </c>
      <c r="CN32" s="2" t="s">
        <v>2963</v>
      </c>
      <c r="CO32" s="2" t="s">
        <v>2964</v>
      </c>
      <c r="CP32" s="2" t="s">
        <v>2965</v>
      </c>
      <c r="CQ32" t="s">
        <v>2964</v>
      </c>
      <c r="CR32" s="2" t="s">
        <v>267</v>
      </c>
      <c r="CS32" s="7" t="s">
        <v>405</v>
      </c>
      <c r="CT32" s="2" t="s">
        <v>268</v>
      </c>
      <c r="CU32" s="2"/>
      <c r="CV32" s="2" t="s">
        <v>268</v>
      </c>
      <c r="CW32" s="2" t="s">
        <v>268</v>
      </c>
      <c r="CY32" s="7"/>
      <c r="CZ32" s="7"/>
      <c r="DA32" s="7"/>
      <c r="DB32" s="7"/>
      <c r="DC32" s="2" t="s">
        <v>2966</v>
      </c>
      <c r="DD32" s="7"/>
      <c r="DE32" s="7"/>
      <c r="DF32" t="s">
        <v>2967</v>
      </c>
      <c r="DH32" s="2" t="s">
        <v>267</v>
      </c>
      <c r="DI32" t="s">
        <v>2968</v>
      </c>
      <c r="DL32" s="7"/>
      <c r="DM32" t="s">
        <v>2969</v>
      </c>
      <c r="DO32" s="7"/>
      <c r="DP32" s="2" t="s">
        <v>267</v>
      </c>
      <c r="DQ32" s="7"/>
      <c r="DR32" s="2" t="s">
        <v>2970</v>
      </c>
      <c r="DS32" s="7" t="s">
        <v>415</v>
      </c>
      <c r="DT32" s="2" t="s">
        <v>2970</v>
      </c>
      <c r="DU32" s="7"/>
      <c r="DV32" s="7"/>
      <c r="DW32" s="7"/>
      <c r="DX32" s="7"/>
      <c r="DY32" s="7"/>
      <c r="DZ32" s="7"/>
      <c r="EA32" s="7"/>
      <c r="EB32" s="7"/>
      <c r="EC32" s="6"/>
      <c r="ED32" s="7"/>
      <c r="EE32" s="2"/>
      <c r="EF32" s="7"/>
      <c r="EG32" s="7"/>
    </row>
    <row r="33" spans="1:138" ht="12" customHeight="1" thickBot="1">
      <c r="A33">
        <v>130</v>
      </c>
      <c r="B33" s="17">
        <v>42644.031168981484</v>
      </c>
      <c r="C33">
        <v>95</v>
      </c>
      <c r="D33">
        <v>454</v>
      </c>
      <c r="E33" t="b">
        <v>0</v>
      </c>
      <c r="F33" t="s">
        <v>263</v>
      </c>
      <c r="G33" t="s">
        <v>265</v>
      </c>
      <c r="H33" s="38">
        <f t="shared" si="0"/>
        <v>0</v>
      </c>
      <c r="I33" s="39">
        <f t="shared" si="1"/>
        <v>0</v>
      </c>
      <c r="J33" s="39">
        <f t="shared" si="2"/>
        <v>0</v>
      </c>
      <c r="K33" s="39" t="str">
        <f t="shared" si="3"/>
        <v/>
      </c>
      <c r="L33" s="39">
        <f t="shared" si="4"/>
        <v>0</v>
      </c>
      <c r="M33" s="2" t="s">
        <v>266</v>
      </c>
      <c r="N33" s="2" t="s">
        <v>267</v>
      </c>
      <c r="O33" s="2" t="s">
        <v>267</v>
      </c>
      <c r="P33" s="2" t="s">
        <v>904</v>
      </c>
      <c r="Q33" s="2"/>
      <c r="R33" s="3" t="s">
        <v>267</v>
      </c>
      <c r="S33" s="2" t="s">
        <v>268</v>
      </c>
      <c r="U33" s="3"/>
      <c r="V33" s="18"/>
      <c r="W33" s="2"/>
      <c r="X33" s="2" t="s">
        <v>1697</v>
      </c>
      <c r="Y33" s="2" t="s">
        <v>1698</v>
      </c>
      <c r="Z33" s="3">
        <v>47</v>
      </c>
      <c r="AA33" s="5">
        <f t="shared" si="5"/>
        <v>40</v>
      </c>
      <c r="AC33" s="3" t="s">
        <v>2543</v>
      </c>
      <c r="AD33" s="3"/>
      <c r="AE33" s="6" t="s">
        <v>270</v>
      </c>
      <c r="AG33" s="3" t="s">
        <v>2546</v>
      </c>
      <c r="AI33" s="2"/>
      <c r="AJ33" s="2" t="s">
        <v>267</v>
      </c>
      <c r="AL33" s="2"/>
      <c r="AM33" s="3"/>
      <c r="AN33" s="2"/>
      <c r="AO33" s="5"/>
      <c r="AP33" s="3"/>
      <c r="AQ33" s="2"/>
      <c r="AR33" t="s">
        <v>2157</v>
      </c>
      <c r="AS33" t="s">
        <v>2971</v>
      </c>
      <c r="AU33" t="s">
        <v>2972</v>
      </c>
      <c r="AV33" s="34" t="s">
        <v>2973</v>
      </c>
      <c r="AW33" t="s">
        <v>267</v>
      </c>
      <c r="BC33" t="s">
        <v>2974</v>
      </c>
      <c r="BE33" s="2" t="s">
        <v>2159</v>
      </c>
      <c r="BF33" s="2"/>
      <c r="BH33" s="2" t="s">
        <v>2160</v>
      </c>
      <c r="BI33" s="2" t="s">
        <v>2975</v>
      </c>
      <c r="BJ33" t="s">
        <v>268</v>
      </c>
      <c r="BK33" s="7"/>
      <c r="BL33" s="2" t="s">
        <v>2942</v>
      </c>
      <c r="BM33" s="7"/>
      <c r="BN33" s="2" t="s">
        <v>2958</v>
      </c>
      <c r="BO33" s="2" t="s">
        <v>267</v>
      </c>
      <c r="BP33" s="7"/>
      <c r="BQ33" s="2"/>
      <c r="BR33" s="2"/>
      <c r="BS33" s="7"/>
      <c r="BT33" s="2" t="s">
        <v>1839</v>
      </c>
      <c r="BU33" s="2" t="s">
        <v>268</v>
      </c>
      <c r="BV33" s="7"/>
      <c r="BW33" s="6" t="s">
        <v>274</v>
      </c>
      <c r="BZ33" s="2" t="s">
        <v>2940</v>
      </c>
      <c r="CA33" s="7"/>
      <c r="CB33" t="s">
        <v>2917</v>
      </c>
      <c r="CC33" s="7" t="s">
        <v>399</v>
      </c>
      <c r="CD33" s="2" t="s">
        <v>2918</v>
      </c>
      <c r="CE33" s="7"/>
      <c r="CF33" s="2" t="s">
        <v>2917</v>
      </c>
      <c r="CG33" s="7"/>
      <c r="CH33" s="2" t="s">
        <v>2975</v>
      </c>
      <c r="CI33" s="7"/>
      <c r="CJ33" s="7"/>
      <c r="CK33" s="7"/>
      <c r="CL33" t="s">
        <v>2942</v>
      </c>
      <c r="CM33" s="2" t="s">
        <v>2976</v>
      </c>
      <c r="CN33" s="2" t="s">
        <v>2964</v>
      </c>
      <c r="CO33" s="2" t="s">
        <v>2964</v>
      </c>
      <c r="CP33" s="2" t="s">
        <v>2965</v>
      </c>
      <c r="CQ33" t="s">
        <v>2964</v>
      </c>
      <c r="CR33" s="2" t="s">
        <v>268</v>
      </c>
      <c r="CS33" s="7"/>
      <c r="CT33" s="2" t="s">
        <v>268</v>
      </c>
      <c r="CU33" s="2"/>
      <c r="CV33" s="2" t="s">
        <v>268</v>
      </c>
      <c r="CW33" s="2" t="s">
        <v>267</v>
      </c>
      <c r="CY33" s="7"/>
      <c r="CZ33" s="7"/>
      <c r="DA33" s="7"/>
      <c r="DB33" s="7"/>
      <c r="DC33" s="2" t="s">
        <v>2970</v>
      </c>
      <c r="DD33" s="7"/>
      <c r="DE33" s="7"/>
      <c r="DH33" s="2"/>
      <c r="DL33" s="7"/>
      <c r="DO33" s="7"/>
      <c r="DP33" s="2" t="s">
        <v>267</v>
      </c>
      <c r="DQ33" s="7"/>
      <c r="DR33" s="2" t="s">
        <v>268</v>
      </c>
      <c r="DS33" s="7"/>
      <c r="DT33" s="2" t="s">
        <v>268</v>
      </c>
      <c r="DU33" s="7"/>
      <c r="DV33" s="7"/>
      <c r="DW33" s="7"/>
      <c r="DX33" s="7"/>
      <c r="DY33" s="7"/>
      <c r="DZ33" s="7"/>
      <c r="EA33" s="7"/>
      <c r="EB33" s="7"/>
      <c r="EC33" s="6" t="s">
        <v>278</v>
      </c>
      <c r="ED33" s="7"/>
      <c r="EE33" s="2" t="s">
        <v>267</v>
      </c>
      <c r="EF33" s="7"/>
      <c r="EG33" s="7"/>
    </row>
    <row r="34" spans="1:138" ht="12" customHeight="1" thickBot="1">
      <c r="A34">
        <v>131</v>
      </c>
      <c r="B34" s="17">
        <v>42805.735127314816</v>
      </c>
      <c r="C34">
        <v>44</v>
      </c>
      <c r="D34">
        <v>457</v>
      </c>
      <c r="E34" t="b">
        <v>0</v>
      </c>
      <c r="F34" t="s">
        <v>263</v>
      </c>
      <c r="G34" t="s">
        <v>265</v>
      </c>
      <c r="H34" s="38">
        <f t="shared" si="0"/>
        <v>0</v>
      </c>
      <c r="I34" s="39">
        <f t="shared" si="1"/>
        <v>0</v>
      </c>
      <c r="J34" s="39">
        <f t="shared" si="2"/>
        <v>0</v>
      </c>
      <c r="K34" s="39" t="str">
        <f t="shared" si="3"/>
        <v/>
      </c>
      <c r="L34" s="39">
        <f t="shared" si="4"/>
        <v>0</v>
      </c>
      <c r="M34" s="2" t="s">
        <v>269</v>
      </c>
      <c r="N34" s="2" t="s">
        <v>267</v>
      </c>
      <c r="O34" s="2" t="s">
        <v>267</v>
      </c>
      <c r="P34" s="2" t="s">
        <v>1649</v>
      </c>
      <c r="Q34" s="2" t="s">
        <v>2977</v>
      </c>
      <c r="R34" s="3" t="s">
        <v>268</v>
      </c>
      <c r="S34" s="2" t="s">
        <v>268</v>
      </c>
      <c r="U34" s="3"/>
      <c r="V34" s="18"/>
      <c r="W34" s="2"/>
      <c r="X34" s="2" t="s">
        <v>1697</v>
      </c>
      <c r="Y34" s="2" t="s">
        <v>1698</v>
      </c>
      <c r="Z34" s="3">
        <v>18</v>
      </c>
      <c r="AA34" s="5">
        <f t="shared" si="5"/>
        <v>10</v>
      </c>
      <c r="AB34" s="35">
        <v>43024</v>
      </c>
      <c r="AC34" s="3" t="s">
        <v>2888</v>
      </c>
      <c r="AD34" s="3" t="s">
        <v>1532</v>
      </c>
      <c r="AE34" s="6" t="s">
        <v>270</v>
      </c>
      <c r="AG34" s="3" t="s">
        <v>1704</v>
      </c>
      <c r="AI34" s="2"/>
      <c r="AJ34" s="2"/>
      <c r="AL34" s="2"/>
      <c r="AM34" s="3">
        <v>3</v>
      </c>
      <c r="AN34" s="2" t="s">
        <v>267</v>
      </c>
      <c r="AO34" s="5" t="s">
        <v>2978</v>
      </c>
      <c r="AP34" s="3" t="s">
        <v>2979</v>
      </c>
      <c r="AQ34" s="2" t="s">
        <v>2979</v>
      </c>
      <c r="AR34" t="s">
        <v>2895</v>
      </c>
      <c r="AT34" t="s">
        <v>2980</v>
      </c>
      <c r="AU34" t="s">
        <v>2981</v>
      </c>
      <c r="AV34" s="30">
        <v>10</v>
      </c>
      <c r="AW34" t="s">
        <v>267</v>
      </c>
      <c r="BC34" t="s">
        <v>2891</v>
      </c>
      <c r="BE34" s="2" t="s">
        <v>2935</v>
      </c>
      <c r="BF34" s="2"/>
      <c r="BH34" s="2" t="s">
        <v>268</v>
      </c>
      <c r="BI34" s="2"/>
      <c r="BK34" s="7"/>
      <c r="BL34" s="2" t="s">
        <v>2893</v>
      </c>
      <c r="BM34" s="7" t="s">
        <v>428</v>
      </c>
      <c r="BN34" s="2" t="s">
        <v>2958</v>
      </c>
      <c r="BO34" s="2" t="s">
        <v>267</v>
      </c>
      <c r="BP34" s="7"/>
      <c r="BQ34" s="2"/>
      <c r="BR34" s="2"/>
      <c r="BS34" s="7"/>
      <c r="BT34" s="2"/>
      <c r="BU34" s="2"/>
      <c r="BV34" s="7"/>
      <c r="BW34" s="6"/>
      <c r="BZ34" s="2"/>
      <c r="CA34" s="7"/>
      <c r="CC34" s="7"/>
      <c r="CD34" s="2"/>
      <c r="CE34" s="7"/>
      <c r="CF34" s="2"/>
      <c r="CG34" s="7"/>
      <c r="CH34" s="2"/>
      <c r="CI34" s="7"/>
      <c r="CJ34" s="7"/>
      <c r="CK34" s="7"/>
      <c r="CM34" s="2"/>
      <c r="CN34" s="2"/>
      <c r="CO34" s="2"/>
      <c r="CP34" s="2"/>
      <c r="CR34" s="2"/>
      <c r="CS34" s="7"/>
      <c r="CT34" s="2"/>
      <c r="CU34" s="2"/>
      <c r="CV34" s="2"/>
      <c r="CW34" s="2"/>
      <c r="CY34" s="7"/>
      <c r="CZ34" s="7"/>
      <c r="DA34" s="7"/>
      <c r="DB34" s="7"/>
      <c r="DC34" s="2"/>
      <c r="DD34" s="7"/>
      <c r="DE34" s="7"/>
      <c r="DH34" s="2"/>
      <c r="DL34" s="7"/>
      <c r="DO34" s="7"/>
      <c r="DP34" s="2"/>
      <c r="DQ34" s="7"/>
      <c r="DR34" s="2"/>
      <c r="DS34" s="7"/>
      <c r="DT34" s="2"/>
      <c r="DU34" s="7"/>
      <c r="DV34" s="7"/>
      <c r="DW34" s="7"/>
      <c r="DX34" s="7"/>
      <c r="DY34" s="7"/>
      <c r="DZ34" s="7"/>
      <c r="EA34" s="7"/>
      <c r="EB34" s="7"/>
      <c r="EC34" s="6"/>
      <c r="ED34" s="7"/>
      <c r="EE34" s="2"/>
      <c r="EF34" s="7"/>
      <c r="EG34" s="7"/>
    </row>
    <row r="35" spans="1:138" ht="12" customHeight="1" thickBot="1">
      <c r="A35">
        <v>132</v>
      </c>
      <c r="B35" s="17">
        <v>42803.912962962961</v>
      </c>
      <c r="C35">
        <v>56</v>
      </c>
      <c r="D35">
        <v>507</v>
      </c>
      <c r="E35" t="b">
        <v>0</v>
      </c>
      <c r="F35" t="s">
        <v>263</v>
      </c>
      <c r="G35" t="s">
        <v>265</v>
      </c>
      <c r="H35" s="38">
        <f t="shared" ref="H35:H66" si="6">IF(M35="Yes, currently",0,IF(M35="Yes, in the past",0,IF(M35="NO",1,"")))</f>
        <v>0</v>
      </c>
      <c r="I35" s="39">
        <f t="shared" ref="I35:I66" si="7">IF(N35="Yes",0,IF(N35="NO",1,""))</f>
        <v>0</v>
      </c>
      <c r="J35" s="39">
        <f t="shared" ref="J35:J66" si="8">IF(O35="Yes",0,IF(O35="NO",1,""))</f>
        <v>0</v>
      </c>
      <c r="K35" s="39" t="str">
        <f t="shared" ref="K35:K66" si="9">IF(F35="No, I do not want to continue",1,"")</f>
        <v/>
      </c>
      <c r="L35" s="39">
        <f t="shared" ref="L35:L66" si="10">IF(G35="I understand",0,1)</f>
        <v>0</v>
      </c>
      <c r="M35" s="2" t="s">
        <v>269</v>
      </c>
      <c r="N35" s="2" t="s">
        <v>267</v>
      </c>
      <c r="O35" s="2" t="s">
        <v>267</v>
      </c>
      <c r="P35" s="2" t="s">
        <v>1649</v>
      </c>
      <c r="Q35" s="2" t="s">
        <v>2982</v>
      </c>
      <c r="R35" s="3" t="s">
        <v>268</v>
      </c>
      <c r="S35" s="2" t="s">
        <v>268</v>
      </c>
      <c r="U35" s="3"/>
      <c r="V35" s="18"/>
      <c r="W35" s="2"/>
      <c r="X35" s="2" t="s">
        <v>906</v>
      </c>
      <c r="Y35" s="2" t="s">
        <v>1698</v>
      </c>
      <c r="Z35" s="3">
        <v>28</v>
      </c>
      <c r="AA35" s="5">
        <f t="shared" ref="AA35:AA66" si="11">FLOOR(Z35/10,1)*10</f>
        <v>20</v>
      </c>
      <c r="AB35">
        <v>23</v>
      </c>
      <c r="AC35" s="3" t="s">
        <v>2925</v>
      </c>
      <c r="AD35" s="3" t="s">
        <v>2925</v>
      </c>
      <c r="AE35" s="6" t="s">
        <v>270</v>
      </c>
      <c r="AG35" s="3" t="s">
        <v>1704</v>
      </c>
      <c r="AI35" s="2"/>
      <c r="AJ35" s="2"/>
      <c r="AL35" s="2"/>
      <c r="AM35" s="3">
        <v>2</v>
      </c>
      <c r="AN35" s="2" t="s">
        <v>267</v>
      </c>
      <c r="AO35" s="5" t="s">
        <v>2983</v>
      </c>
      <c r="AP35" s="3" t="s">
        <v>2907</v>
      </c>
      <c r="AQ35" s="2" t="s">
        <v>2984</v>
      </c>
      <c r="AR35" t="s">
        <v>267</v>
      </c>
      <c r="AV35" s="15"/>
      <c r="AW35" t="s">
        <v>267</v>
      </c>
      <c r="BC35" t="s">
        <v>2985</v>
      </c>
      <c r="BE35" s="2" t="s">
        <v>2159</v>
      </c>
      <c r="BF35" s="2"/>
      <c r="BH35" s="2" t="s">
        <v>2911</v>
      </c>
      <c r="BI35" s="2" t="s">
        <v>2986</v>
      </c>
      <c r="BJ35" t="s">
        <v>268</v>
      </c>
      <c r="BK35" s="7" t="s">
        <v>2987</v>
      </c>
      <c r="BL35" s="2" t="s">
        <v>1839</v>
      </c>
      <c r="BM35" s="7" t="s">
        <v>461</v>
      </c>
      <c r="BN35" s="2" t="s">
        <v>1839</v>
      </c>
      <c r="BO35" s="2" t="s">
        <v>268</v>
      </c>
      <c r="BP35" s="7" t="s">
        <v>462</v>
      </c>
      <c r="BQ35" s="2" t="s">
        <v>1839</v>
      </c>
      <c r="BR35" s="2" t="s">
        <v>268</v>
      </c>
      <c r="BS35" s="7" t="s">
        <v>463</v>
      </c>
      <c r="BT35" s="2" t="s">
        <v>2942</v>
      </c>
      <c r="BU35" s="2" t="s">
        <v>268</v>
      </c>
      <c r="BV35" s="7" t="s">
        <v>431</v>
      </c>
      <c r="BW35" s="6" t="s">
        <v>279</v>
      </c>
      <c r="BX35" t="s">
        <v>2988</v>
      </c>
      <c r="BZ35" s="2" t="s">
        <v>2961</v>
      </c>
      <c r="CA35" s="7"/>
      <c r="CB35" t="s">
        <v>1839</v>
      </c>
      <c r="CC35" s="7"/>
      <c r="CD35" s="2" t="s">
        <v>2918</v>
      </c>
      <c r="CE35" s="7"/>
      <c r="CF35" s="2" t="s">
        <v>2917</v>
      </c>
      <c r="CG35" s="7"/>
      <c r="CH35" s="2"/>
      <c r="CI35" s="7"/>
      <c r="CJ35" s="7"/>
      <c r="CK35" s="7"/>
      <c r="CM35" s="2"/>
      <c r="CN35" s="2"/>
      <c r="CO35" s="2"/>
      <c r="CP35" s="2"/>
      <c r="CR35" s="2"/>
      <c r="CS35" s="7"/>
      <c r="CT35" s="2"/>
      <c r="CU35" s="2"/>
      <c r="CV35" s="2"/>
      <c r="CW35" s="2"/>
      <c r="CY35" s="7"/>
      <c r="CZ35" s="7"/>
      <c r="DA35" s="7"/>
      <c r="DB35" s="7"/>
      <c r="DC35" s="2"/>
      <c r="DD35" s="7"/>
      <c r="DE35" s="7"/>
      <c r="DH35" s="2"/>
      <c r="DL35" s="7"/>
      <c r="DO35" s="7"/>
      <c r="DP35" s="2"/>
      <c r="DQ35" s="7"/>
      <c r="DR35" s="2"/>
      <c r="DS35" s="7"/>
      <c r="DT35" s="2"/>
      <c r="DU35" s="7"/>
      <c r="DV35" s="7"/>
      <c r="DW35" s="7"/>
      <c r="DX35" s="7"/>
      <c r="DY35" s="7"/>
      <c r="DZ35" s="7"/>
      <c r="EA35" s="7"/>
      <c r="EB35" s="7"/>
      <c r="EC35" s="6"/>
      <c r="ED35" s="7"/>
      <c r="EE35" s="2"/>
      <c r="EF35" s="7"/>
      <c r="EG35" s="7"/>
    </row>
    <row r="36" spans="1:138" ht="12" customHeight="1" thickBot="1">
      <c r="A36">
        <v>133</v>
      </c>
      <c r="B36" s="17">
        <v>42809.584166666667</v>
      </c>
      <c r="C36">
        <v>100</v>
      </c>
      <c r="D36">
        <v>524</v>
      </c>
      <c r="E36" t="b">
        <v>1</v>
      </c>
      <c r="F36" t="s">
        <v>263</v>
      </c>
      <c r="G36" t="s">
        <v>265</v>
      </c>
      <c r="H36" s="38">
        <f t="shared" si="6"/>
        <v>0</v>
      </c>
      <c r="I36" s="39">
        <f t="shared" si="7"/>
        <v>0</v>
      </c>
      <c r="J36" s="39">
        <f t="shared" si="8"/>
        <v>0</v>
      </c>
      <c r="K36" s="39" t="str">
        <f t="shared" si="9"/>
        <v/>
      </c>
      <c r="L36" s="39">
        <f t="shared" si="10"/>
        <v>0</v>
      </c>
      <c r="M36" s="2" t="s">
        <v>266</v>
      </c>
      <c r="N36" s="2" t="s">
        <v>267</v>
      </c>
      <c r="O36" s="2" t="s">
        <v>267</v>
      </c>
      <c r="P36" s="2" t="s">
        <v>904</v>
      </c>
      <c r="Q36" s="2"/>
      <c r="R36" s="3" t="s">
        <v>267</v>
      </c>
      <c r="S36" s="2" t="s">
        <v>268</v>
      </c>
      <c r="U36" s="3"/>
      <c r="V36" s="18"/>
      <c r="W36" s="2"/>
      <c r="X36" s="2" t="s">
        <v>2949</v>
      </c>
      <c r="Y36" s="2" t="s">
        <v>1698</v>
      </c>
      <c r="Z36" s="3">
        <v>26</v>
      </c>
      <c r="AA36" s="5">
        <f t="shared" si="11"/>
        <v>20</v>
      </c>
      <c r="AC36" s="3" t="s">
        <v>2888</v>
      </c>
      <c r="AD36" s="3"/>
      <c r="AE36" s="6" t="s">
        <v>270</v>
      </c>
      <c r="AG36" s="3" t="s">
        <v>2546</v>
      </c>
      <c r="AI36" s="2"/>
      <c r="AJ36" s="2" t="s">
        <v>267</v>
      </c>
      <c r="AL36" s="2"/>
      <c r="AM36" s="3"/>
      <c r="AN36" s="2"/>
      <c r="AO36" s="5"/>
      <c r="AP36" s="3"/>
      <c r="AQ36" s="2"/>
      <c r="AR36" t="s">
        <v>267</v>
      </c>
      <c r="AV36" s="15"/>
      <c r="AW36" t="s">
        <v>267</v>
      </c>
      <c r="BC36" t="s">
        <v>2989</v>
      </c>
      <c r="BD36" t="s">
        <v>2990</v>
      </c>
      <c r="BE36" s="2" t="s">
        <v>2910</v>
      </c>
      <c r="BF36" s="2"/>
      <c r="BH36" s="2" t="s">
        <v>268</v>
      </c>
      <c r="BI36" s="2"/>
      <c r="BK36" s="7"/>
      <c r="BL36" s="2" t="s">
        <v>2893</v>
      </c>
      <c r="BM36" s="7" t="s">
        <v>495</v>
      </c>
      <c r="BN36" s="2" t="s">
        <v>1839</v>
      </c>
      <c r="BO36" s="2" t="s">
        <v>268</v>
      </c>
      <c r="BP36" s="7" t="s">
        <v>496</v>
      </c>
      <c r="BQ36" s="2"/>
      <c r="BR36" s="2"/>
      <c r="BS36" s="7"/>
      <c r="BT36" s="2" t="s">
        <v>1839</v>
      </c>
      <c r="BU36" s="2" t="s">
        <v>267</v>
      </c>
      <c r="BV36" s="7"/>
      <c r="BW36" s="6" t="s">
        <v>280</v>
      </c>
      <c r="BZ36" s="2" t="s">
        <v>2961</v>
      </c>
      <c r="CA36" s="7"/>
      <c r="CB36" t="s">
        <v>1839</v>
      </c>
      <c r="CC36" s="7"/>
      <c r="CD36" s="2" t="s">
        <v>2918</v>
      </c>
      <c r="CE36" s="7"/>
      <c r="CF36" s="2" t="s">
        <v>2903</v>
      </c>
      <c r="CG36" s="7"/>
      <c r="CH36" s="2" t="s">
        <v>2893</v>
      </c>
      <c r="CI36" s="7"/>
      <c r="CJ36" s="7" t="s">
        <v>268</v>
      </c>
      <c r="CK36" s="7"/>
      <c r="CL36" t="s">
        <v>2893</v>
      </c>
      <c r="CM36" s="2" t="s">
        <v>2962</v>
      </c>
      <c r="CN36" s="2" t="s">
        <v>2963</v>
      </c>
      <c r="CO36" s="2" t="s">
        <v>2991</v>
      </c>
      <c r="CP36" s="2" t="s">
        <v>2963</v>
      </c>
      <c r="CQ36" t="s">
        <v>2963</v>
      </c>
      <c r="CR36" s="2" t="s">
        <v>267</v>
      </c>
      <c r="CS36" s="7"/>
      <c r="CT36" s="2" t="s">
        <v>1881</v>
      </c>
      <c r="CU36" s="2" t="s">
        <v>267</v>
      </c>
      <c r="CV36" s="2" t="s">
        <v>268</v>
      </c>
      <c r="CW36" s="2" t="s">
        <v>268</v>
      </c>
      <c r="CY36" s="36" t="s">
        <v>406</v>
      </c>
      <c r="CZ36" s="7"/>
      <c r="DA36" s="7"/>
      <c r="DB36" s="7"/>
      <c r="DC36" s="2" t="s">
        <v>2992</v>
      </c>
      <c r="DD36" s="7"/>
      <c r="DE36" s="7"/>
      <c r="DH36" s="2"/>
      <c r="DL36" s="7"/>
      <c r="DO36" s="7"/>
      <c r="DP36" s="2" t="s">
        <v>268</v>
      </c>
      <c r="DQ36" s="7"/>
      <c r="DR36" s="2" t="s">
        <v>2970</v>
      </c>
      <c r="DS36" s="7"/>
      <c r="DT36" s="2" t="s">
        <v>268</v>
      </c>
      <c r="DU36" s="7"/>
      <c r="DV36" s="7"/>
      <c r="DW36" s="7"/>
      <c r="DX36" s="7"/>
      <c r="DY36" s="7"/>
      <c r="DZ36" s="7"/>
      <c r="EA36" s="7"/>
      <c r="EB36" s="7"/>
      <c r="EC36" s="6"/>
      <c r="ED36" s="7"/>
      <c r="EE36" s="2" t="s">
        <v>267</v>
      </c>
      <c r="EF36" s="7"/>
      <c r="EG36" s="7"/>
      <c r="EH36" t="s">
        <v>267</v>
      </c>
    </row>
    <row r="37" spans="1:138" ht="12" customHeight="1" thickBot="1">
      <c r="A37">
        <v>134</v>
      </c>
      <c r="B37" s="17">
        <v>42858.958344907405</v>
      </c>
      <c r="C37">
        <v>99</v>
      </c>
      <c r="D37">
        <v>526</v>
      </c>
      <c r="E37" t="b">
        <v>0</v>
      </c>
      <c r="F37" t="s">
        <v>263</v>
      </c>
      <c r="G37" t="s">
        <v>265</v>
      </c>
      <c r="H37" s="38">
        <f t="shared" si="6"/>
        <v>0</v>
      </c>
      <c r="I37" s="39">
        <f t="shared" si="7"/>
        <v>0</v>
      </c>
      <c r="J37" s="39">
        <f t="shared" si="8"/>
        <v>0</v>
      </c>
      <c r="K37" s="39" t="str">
        <f t="shared" si="9"/>
        <v/>
      </c>
      <c r="L37" s="39">
        <f t="shared" si="10"/>
        <v>0</v>
      </c>
      <c r="M37" s="2" t="s">
        <v>266</v>
      </c>
      <c r="N37" s="2" t="s">
        <v>267</v>
      </c>
      <c r="O37" s="2" t="s">
        <v>267</v>
      </c>
      <c r="P37" s="2" t="s">
        <v>904</v>
      </c>
      <c r="Q37" s="2"/>
      <c r="R37" s="3" t="s">
        <v>267</v>
      </c>
      <c r="S37" s="2" t="s">
        <v>268</v>
      </c>
      <c r="U37" s="3"/>
      <c r="V37" s="18"/>
      <c r="W37" s="2"/>
      <c r="X37" s="2" t="s">
        <v>1697</v>
      </c>
      <c r="Y37" s="2" t="s">
        <v>1698</v>
      </c>
      <c r="Z37" s="3">
        <v>41</v>
      </c>
      <c r="AA37" s="5">
        <f t="shared" si="11"/>
        <v>40</v>
      </c>
      <c r="AC37" s="3" t="s">
        <v>1701</v>
      </c>
      <c r="AD37" s="3"/>
      <c r="AE37" s="6" t="s">
        <v>270</v>
      </c>
      <c r="AG37" s="3" t="s">
        <v>2546</v>
      </c>
      <c r="AI37" s="2"/>
      <c r="AJ37" s="2" t="s">
        <v>267</v>
      </c>
      <c r="AL37" s="2"/>
      <c r="AM37" s="3"/>
      <c r="AN37" s="2"/>
      <c r="AO37" s="5"/>
      <c r="AP37" s="3"/>
      <c r="AQ37" s="2"/>
      <c r="AR37" t="s">
        <v>267</v>
      </c>
      <c r="AV37" s="15"/>
      <c r="AW37" t="s">
        <v>267</v>
      </c>
      <c r="BC37" t="s">
        <v>2891</v>
      </c>
      <c r="BE37" s="2" t="s">
        <v>2993</v>
      </c>
      <c r="BF37" s="2"/>
      <c r="BH37" s="2" t="s">
        <v>268</v>
      </c>
      <c r="BI37" s="2"/>
      <c r="BK37" s="7"/>
      <c r="BL37" s="2" t="s">
        <v>1839</v>
      </c>
      <c r="BM37" s="7"/>
      <c r="BN37" s="2" t="s">
        <v>2942</v>
      </c>
      <c r="BO37" s="2" t="s">
        <v>267</v>
      </c>
      <c r="BP37" s="7"/>
      <c r="BQ37" s="2"/>
      <c r="BR37" s="2"/>
      <c r="BS37" s="7"/>
      <c r="BT37" s="2" t="s">
        <v>2942</v>
      </c>
      <c r="BU37" s="2" t="s">
        <v>267</v>
      </c>
      <c r="BV37" s="7"/>
      <c r="BW37" s="6" t="s">
        <v>281</v>
      </c>
      <c r="BZ37" s="2" t="s">
        <v>2902</v>
      </c>
      <c r="CA37" s="7"/>
      <c r="CB37" t="s">
        <v>1839</v>
      </c>
      <c r="CC37" s="7"/>
      <c r="CD37" s="2" t="s">
        <v>2918</v>
      </c>
      <c r="CE37" s="7"/>
      <c r="CF37" s="2" t="s">
        <v>2903</v>
      </c>
      <c r="CG37" s="7"/>
      <c r="CH37" s="2" t="s">
        <v>2958</v>
      </c>
      <c r="CI37" s="7"/>
      <c r="CJ37" s="7" t="s">
        <v>470</v>
      </c>
      <c r="CK37" s="7"/>
      <c r="CL37" t="s">
        <v>2893</v>
      </c>
      <c r="CM37" s="2" t="s">
        <v>2962</v>
      </c>
      <c r="CN37" s="2" t="s">
        <v>2963</v>
      </c>
      <c r="CO37" s="2" t="s">
        <v>2964</v>
      </c>
      <c r="CP37" s="2" t="s">
        <v>2964</v>
      </c>
      <c r="CQ37" t="s">
        <v>2964</v>
      </c>
      <c r="CR37" s="2" t="s">
        <v>267</v>
      </c>
      <c r="CS37" s="7"/>
      <c r="CT37" s="2" t="s">
        <v>268</v>
      </c>
      <c r="CU37" s="2"/>
      <c r="CV37" s="2" t="s">
        <v>268</v>
      </c>
      <c r="CW37" s="2" t="s">
        <v>268</v>
      </c>
      <c r="CY37" s="7" t="s">
        <v>439</v>
      </c>
      <c r="CZ37" s="7" t="s">
        <v>407</v>
      </c>
      <c r="DA37" s="7"/>
      <c r="DB37" s="7" t="s">
        <v>409</v>
      </c>
      <c r="DC37" s="2" t="s">
        <v>2966</v>
      </c>
      <c r="DD37" s="7"/>
      <c r="DE37" s="7"/>
      <c r="DH37" s="2"/>
      <c r="DL37" s="7"/>
      <c r="DO37" s="7"/>
      <c r="DP37" s="2" t="s">
        <v>268</v>
      </c>
      <c r="DQ37" s="7"/>
      <c r="DR37" s="2" t="s">
        <v>268</v>
      </c>
      <c r="DS37" s="7"/>
      <c r="DT37" s="2" t="s">
        <v>268</v>
      </c>
      <c r="DU37" s="7"/>
      <c r="DV37" s="7"/>
      <c r="DW37" s="7"/>
      <c r="DX37" s="7"/>
      <c r="DY37" s="7"/>
      <c r="DZ37" s="7"/>
      <c r="EA37" s="7" t="s">
        <v>422</v>
      </c>
      <c r="EB37" s="7"/>
      <c r="EC37" s="6" t="s">
        <v>282</v>
      </c>
      <c r="ED37" s="7"/>
      <c r="EE37" s="2" t="s">
        <v>267</v>
      </c>
      <c r="EF37" s="7"/>
      <c r="EG37" s="7"/>
      <c r="EH37" t="s">
        <v>267</v>
      </c>
    </row>
    <row r="38" spans="1:138" ht="12" customHeight="1" thickBot="1">
      <c r="A38">
        <v>135</v>
      </c>
      <c r="B38" s="17">
        <v>42895.679861111108</v>
      </c>
      <c r="C38">
        <v>65</v>
      </c>
      <c r="D38">
        <v>547</v>
      </c>
      <c r="E38" t="b">
        <v>0</v>
      </c>
      <c r="F38" t="s">
        <v>263</v>
      </c>
      <c r="G38" t="s">
        <v>265</v>
      </c>
      <c r="H38" s="38">
        <f t="shared" si="6"/>
        <v>0</v>
      </c>
      <c r="I38" s="39">
        <f t="shared" si="7"/>
        <v>0</v>
      </c>
      <c r="J38" s="39">
        <f t="shared" si="8"/>
        <v>0</v>
      </c>
      <c r="K38" s="39" t="str">
        <f t="shared" si="9"/>
        <v/>
      </c>
      <c r="L38" s="39">
        <f t="shared" si="10"/>
        <v>0</v>
      </c>
      <c r="M38" s="2" t="s">
        <v>266</v>
      </c>
      <c r="N38" s="2" t="s">
        <v>267</v>
      </c>
      <c r="O38" s="2" t="s">
        <v>267</v>
      </c>
      <c r="P38" s="2" t="s">
        <v>904</v>
      </c>
      <c r="Q38" s="2"/>
      <c r="R38" s="3" t="s">
        <v>267</v>
      </c>
      <c r="S38" s="2" t="s">
        <v>268</v>
      </c>
      <c r="U38" s="3"/>
      <c r="V38" s="18"/>
      <c r="W38" s="2"/>
      <c r="X38" s="2" t="s">
        <v>1697</v>
      </c>
      <c r="Y38" s="2" t="s">
        <v>1698</v>
      </c>
      <c r="Z38" s="3">
        <v>37</v>
      </c>
      <c r="AA38" s="5">
        <f t="shared" si="11"/>
        <v>30</v>
      </c>
      <c r="AC38" s="3" t="s">
        <v>1701</v>
      </c>
      <c r="AD38" s="3"/>
      <c r="AE38" s="6" t="s">
        <v>270</v>
      </c>
      <c r="AG38" s="3" t="s">
        <v>2546</v>
      </c>
      <c r="AI38" s="2"/>
      <c r="AJ38" s="2" t="s">
        <v>268</v>
      </c>
      <c r="AL38" s="2" t="s">
        <v>267</v>
      </c>
      <c r="AM38" s="3">
        <v>2</v>
      </c>
      <c r="AN38" s="2" t="s">
        <v>268</v>
      </c>
      <c r="AO38" s="5"/>
      <c r="AP38" s="3" t="s">
        <v>2979</v>
      </c>
      <c r="AQ38" s="2"/>
      <c r="AR38" t="s">
        <v>267</v>
      </c>
      <c r="AV38" s="15"/>
      <c r="AW38" t="s">
        <v>267</v>
      </c>
      <c r="BC38" t="s">
        <v>2941</v>
      </c>
      <c r="BE38" s="2" t="s">
        <v>2935</v>
      </c>
      <c r="BF38" s="2"/>
      <c r="BH38" s="2" t="s">
        <v>268</v>
      </c>
      <c r="BI38" s="2"/>
      <c r="BK38" s="7"/>
      <c r="BL38" s="2" t="s">
        <v>1839</v>
      </c>
      <c r="BM38" s="7" t="s">
        <v>461</v>
      </c>
      <c r="BN38" s="2" t="s">
        <v>2893</v>
      </c>
      <c r="BO38" s="2" t="s">
        <v>267</v>
      </c>
      <c r="BP38" s="7"/>
      <c r="BQ38" s="2"/>
      <c r="BR38" s="2"/>
      <c r="BS38" s="7"/>
      <c r="BT38" s="2" t="s">
        <v>2942</v>
      </c>
      <c r="BU38" s="2" t="s">
        <v>268</v>
      </c>
      <c r="BV38" s="7" t="s">
        <v>464</v>
      </c>
      <c r="BW38" s="6" t="s">
        <v>283</v>
      </c>
      <c r="BZ38" s="2" t="s">
        <v>2961</v>
      </c>
      <c r="CA38" s="7" t="s">
        <v>432</v>
      </c>
      <c r="CB38" t="s">
        <v>1839</v>
      </c>
      <c r="CC38" s="7"/>
      <c r="CD38" s="2" t="s">
        <v>2918</v>
      </c>
      <c r="CE38" s="7" t="s">
        <v>434</v>
      </c>
      <c r="CF38" s="2" t="s">
        <v>2903</v>
      </c>
      <c r="CG38" s="7" t="s">
        <v>401</v>
      </c>
      <c r="CH38" s="2" t="s">
        <v>2942</v>
      </c>
      <c r="CI38" s="7" t="s">
        <v>402</v>
      </c>
      <c r="CJ38" s="7" t="s">
        <v>504</v>
      </c>
      <c r="CK38" s="7" t="s">
        <v>437</v>
      </c>
      <c r="CL38" t="s">
        <v>2942</v>
      </c>
      <c r="CM38" s="2" t="s">
        <v>2994</v>
      </c>
      <c r="CN38" s="2" t="s">
        <v>2963</v>
      </c>
      <c r="CO38" s="2" t="s">
        <v>2964</v>
      </c>
      <c r="CP38" s="2" t="s">
        <v>2964</v>
      </c>
      <c r="CQ38" t="s">
        <v>2964</v>
      </c>
      <c r="CR38" s="2" t="s">
        <v>267</v>
      </c>
      <c r="CS38" s="7"/>
      <c r="CT38" s="2"/>
      <c r="CU38" s="2"/>
      <c r="CV38" s="2"/>
      <c r="CW38" s="2"/>
      <c r="CY38" s="7"/>
      <c r="CZ38" s="7"/>
      <c r="DA38" s="7"/>
      <c r="DB38" s="7"/>
      <c r="DC38" s="2"/>
      <c r="DD38" s="7"/>
      <c r="DE38" s="7"/>
      <c r="DH38" s="2"/>
      <c r="DL38" s="7"/>
      <c r="DO38" s="7"/>
      <c r="DP38" s="2"/>
      <c r="DQ38" s="7"/>
      <c r="DR38" s="2"/>
      <c r="DS38" s="7"/>
      <c r="DT38" s="2"/>
      <c r="DU38" s="7"/>
      <c r="DV38" s="7"/>
      <c r="DW38" s="7"/>
      <c r="DX38" s="7"/>
      <c r="DY38" s="7"/>
      <c r="DZ38" s="7"/>
      <c r="EA38" s="7"/>
      <c r="EB38" s="7"/>
      <c r="EC38" s="6"/>
      <c r="ED38" s="7"/>
      <c r="EE38" s="2"/>
      <c r="EF38" s="7"/>
      <c r="EG38" s="7"/>
    </row>
    <row r="39" spans="1:138" ht="12" customHeight="1" thickBot="1">
      <c r="A39">
        <v>136</v>
      </c>
      <c r="B39" s="17">
        <v>42857.981064814812</v>
      </c>
      <c r="C39">
        <v>99</v>
      </c>
      <c r="D39">
        <v>550</v>
      </c>
      <c r="E39" t="b">
        <v>0</v>
      </c>
      <c r="F39" t="s">
        <v>263</v>
      </c>
      <c r="G39" t="s">
        <v>265</v>
      </c>
      <c r="H39" s="38">
        <f t="shared" si="6"/>
        <v>0</v>
      </c>
      <c r="I39" s="39">
        <f t="shared" si="7"/>
        <v>0</v>
      </c>
      <c r="J39" s="39">
        <f t="shared" si="8"/>
        <v>0</v>
      </c>
      <c r="K39" s="39" t="str">
        <f t="shared" si="9"/>
        <v/>
      </c>
      <c r="L39" s="39">
        <f t="shared" si="10"/>
        <v>0</v>
      </c>
      <c r="M39" s="2" t="s">
        <v>269</v>
      </c>
      <c r="N39" s="2" t="s">
        <v>267</v>
      </c>
      <c r="O39" s="2" t="s">
        <v>267</v>
      </c>
      <c r="P39" s="2" t="s">
        <v>904</v>
      </c>
      <c r="Q39" s="2"/>
      <c r="R39" s="3" t="s">
        <v>267</v>
      </c>
      <c r="S39" s="2" t="s">
        <v>268</v>
      </c>
      <c r="U39" s="3"/>
      <c r="V39" s="19">
        <v>2013</v>
      </c>
      <c r="W39" s="2"/>
      <c r="X39" s="2" t="s">
        <v>1697</v>
      </c>
      <c r="Y39" s="2" t="s">
        <v>1698</v>
      </c>
      <c r="Z39" s="3">
        <v>35</v>
      </c>
      <c r="AA39" s="5">
        <f t="shared" si="11"/>
        <v>30</v>
      </c>
      <c r="AB39">
        <v>32</v>
      </c>
      <c r="AC39" s="3" t="s">
        <v>1701</v>
      </c>
      <c r="AD39" s="3" t="s">
        <v>1701</v>
      </c>
      <c r="AE39" s="6" t="s">
        <v>270</v>
      </c>
      <c r="AG39" s="3" t="s">
        <v>2546</v>
      </c>
      <c r="AI39" s="2"/>
      <c r="AJ39" s="2"/>
      <c r="AL39" s="2" t="s">
        <v>267</v>
      </c>
      <c r="AM39" s="3"/>
      <c r="AN39" s="2" t="s">
        <v>268</v>
      </c>
      <c r="AO39" s="5"/>
      <c r="AP39" s="3" t="s">
        <v>2979</v>
      </c>
      <c r="AQ39" s="2" t="s">
        <v>2898</v>
      </c>
      <c r="AR39" t="s">
        <v>267</v>
      </c>
      <c r="AV39" s="15"/>
      <c r="AW39" t="s">
        <v>267</v>
      </c>
      <c r="BC39" t="s">
        <v>2891</v>
      </c>
      <c r="BE39" s="2" t="s">
        <v>2159</v>
      </c>
      <c r="BF39" s="2"/>
      <c r="BH39" s="2" t="s">
        <v>268</v>
      </c>
      <c r="BI39" s="2"/>
      <c r="BK39" s="7"/>
      <c r="BL39" s="2" t="s">
        <v>2893</v>
      </c>
      <c r="BM39" s="7"/>
      <c r="BN39" s="2" t="s">
        <v>2958</v>
      </c>
      <c r="BO39" s="2" t="s">
        <v>268</v>
      </c>
      <c r="BP39" s="7" t="s">
        <v>529</v>
      </c>
      <c r="BQ39" s="2"/>
      <c r="BR39" s="2"/>
      <c r="BS39" s="7"/>
      <c r="BT39" s="2" t="s">
        <v>2893</v>
      </c>
      <c r="BU39" s="2" t="s">
        <v>267</v>
      </c>
      <c r="BV39" s="7"/>
      <c r="BW39" s="6" t="s">
        <v>283</v>
      </c>
      <c r="BZ39" s="2" t="s">
        <v>2940</v>
      </c>
      <c r="CA39" s="7"/>
      <c r="CB39" t="s">
        <v>2917</v>
      </c>
      <c r="CC39" s="7" t="s">
        <v>433</v>
      </c>
      <c r="CD39" s="2" t="s">
        <v>2918</v>
      </c>
      <c r="CE39" s="7" t="s">
        <v>467</v>
      </c>
      <c r="CF39" s="2" t="s">
        <v>2903</v>
      </c>
      <c r="CG39" s="7" t="s">
        <v>435</v>
      </c>
      <c r="CH39" s="2" t="s">
        <v>2958</v>
      </c>
      <c r="CI39" s="7" t="s">
        <v>436</v>
      </c>
      <c r="CJ39" s="7" t="s">
        <v>268</v>
      </c>
      <c r="CK39" s="7" t="s">
        <v>471</v>
      </c>
      <c r="CL39" t="s">
        <v>2958</v>
      </c>
      <c r="CM39" s="2" t="s">
        <v>2962</v>
      </c>
      <c r="CN39" s="2" t="s">
        <v>2964</v>
      </c>
      <c r="CO39" s="2" t="s">
        <v>2965</v>
      </c>
      <c r="CP39" s="2" t="s">
        <v>2964</v>
      </c>
      <c r="CQ39" t="s">
        <v>2964</v>
      </c>
      <c r="CR39" s="2" t="s">
        <v>267</v>
      </c>
      <c r="CS39" s="7"/>
      <c r="CT39" s="2" t="s">
        <v>1881</v>
      </c>
      <c r="CU39" s="2" t="s">
        <v>267</v>
      </c>
      <c r="CV39" s="2" t="s">
        <v>268</v>
      </c>
      <c r="CW39" s="2" t="s">
        <v>268</v>
      </c>
      <c r="CY39" s="7" t="s">
        <v>473</v>
      </c>
      <c r="CZ39" s="7" t="s">
        <v>440</v>
      </c>
      <c r="DA39" s="7"/>
      <c r="DB39" s="7" t="s">
        <v>442</v>
      </c>
      <c r="DC39" s="2" t="s">
        <v>2992</v>
      </c>
      <c r="DD39" s="7" t="s">
        <v>410</v>
      </c>
      <c r="DE39" s="7"/>
      <c r="DH39" s="2"/>
      <c r="DL39" s="7"/>
      <c r="DO39" s="7"/>
      <c r="DP39" s="2" t="s">
        <v>268</v>
      </c>
      <c r="DQ39" s="7"/>
      <c r="DR39" s="2" t="s">
        <v>2966</v>
      </c>
      <c r="DS39" s="7"/>
      <c r="DT39" s="2" t="s">
        <v>2966</v>
      </c>
      <c r="DU39" s="7"/>
      <c r="DV39" s="7"/>
      <c r="DW39" s="7"/>
      <c r="DX39" s="7"/>
      <c r="DY39" s="7"/>
      <c r="DZ39" s="7"/>
      <c r="EA39" s="7"/>
      <c r="EB39" s="7"/>
      <c r="EC39" s="6" t="s">
        <v>284</v>
      </c>
      <c r="ED39" s="7"/>
      <c r="EE39" s="2" t="s">
        <v>267</v>
      </c>
      <c r="EF39" s="7"/>
      <c r="EG39" s="7"/>
      <c r="EH39" t="s">
        <v>2995</v>
      </c>
    </row>
    <row r="40" spans="1:138" ht="12" customHeight="1" thickBot="1">
      <c r="A40">
        <v>138</v>
      </c>
      <c r="B40" s="17">
        <v>42599.98196759259</v>
      </c>
      <c r="C40">
        <v>99</v>
      </c>
      <c r="D40">
        <v>585</v>
      </c>
      <c r="E40" t="b">
        <v>0</v>
      </c>
      <c r="F40" t="s">
        <v>263</v>
      </c>
      <c r="G40" t="s">
        <v>265</v>
      </c>
      <c r="H40" s="38">
        <f t="shared" si="6"/>
        <v>0</v>
      </c>
      <c r="I40" s="39">
        <f t="shared" si="7"/>
        <v>0</v>
      </c>
      <c r="J40" s="39">
        <f t="shared" si="8"/>
        <v>0</v>
      </c>
      <c r="K40" s="39" t="str">
        <f t="shared" si="9"/>
        <v/>
      </c>
      <c r="L40" s="39">
        <f t="shared" si="10"/>
        <v>0</v>
      </c>
      <c r="M40" s="2" t="s">
        <v>266</v>
      </c>
      <c r="N40" s="2" t="s">
        <v>267</v>
      </c>
      <c r="O40" s="2" t="s">
        <v>267</v>
      </c>
      <c r="P40" s="2" t="s">
        <v>1649</v>
      </c>
      <c r="Q40" s="2" t="s">
        <v>2996</v>
      </c>
      <c r="R40" s="3" t="s">
        <v>268</v>
      </c>
      <c r="S40" s="2" t="s">
        <v>268</v>
      </c>
      <c r="U40" s="3"/>
      <c r="V40" s="18"/>
      <c r="W40" s="2"/>
      <c r="X40" s="2" t="s">
        <v>1697</v>
      </c>
      <c r="Y40" s="2" t="s">
        <v>1698</v>
      </c>
      <c r="Z40" s="3">
        <v>24</v>
      </c>
      <c r="AA40" s="5">
        <f t="shared" si="11"/>
        <v>20</v>
      </c>
      <c r="AC40" s="3" t="s">
        <v>1701</v>
      </c>
      <c r="AD40" s="3"/>
      <c r="AE40" s="6" t="s">
        <v>270</v>
      </c>
      <c r="AG40" s="3" t="s">
        <v>1704</v>
      </c>
      <c r="AI40" s="2"/>
      <c r="AJ40" s="2"/>
      <c r="AL40" s="2"/>
      <c r="AM40" s="3">
        <v>3</v>
      </c>
      <c r="AN40" s="2" t="s">
        <v>268</v>
      </c>
      <c r="AO40" s="5"/>
      <c r="AP40" s="3" t="s">
        <v>2898</v>
      </c>
      <c r="AQ40" s="2"/>
      <c r="AR40" t="s">
        <v>2895</v>
      </c>
      <c r="AT40" t="s">
        <v>904</v>
      </c>
      <c r="AU40" t="s">
        <v>2997</v>
      </c>
      <c r="AV40" s="30">
        <v>1.5</v>
      </c>
      <c r="AW40" t="s">
        <v>267</v>
      </c>
      <c r="BC40" t="s">
        <v>2891</v>
      </c>
      <c r="BE40" s="2" t="s">
        <v>2935</v>
      </c>
      <c r="BF40" s="2"/>
      <c r="BH40" s="2" t="s">
        <v>2911</v>
      </c>
      <c r="BI40" s="2" t="s">
        <v>2986</v>
      </c>
      <c r="BJ40" t="s">
        <v>267</v>
      </c>
      <c r="BK40" s="7"/>
      <c r="BL40" s="2" t="s">
        <v>2986</v>
      </c>
      <c r="BM40" s="7" t="s">
        <v>560</v>
      </c>
      <c r="BN40" s="2" t="s">
        <v>2986</v>
      </c>
      <c r="BO40" s="2" t="s">
        <v>267</v>
      </c>
      <c r="BP40" s="7"/>
      <c r="BQ40" s="2"/>
      <c r="BR40" s="2"/>
      <c r="BS40" s="7"/>
      <c r="BT40" s="2" t="s">
        <v>1839</v>
      </c>
      <c r="BU40" s="2" t="s">
        <v>268</v>
      </c>
      <c r="BV40" s="7"/>
      <c r="BW40" s="6" t="s">
        <v>280</v>
      </c>
      <c r="BZ40" s="2" t="s">
        <v>2940</v>
      </c>
      <c r="CA40" s="7"/>
      <c r="CB40" t="s">
        <v>1839</v>
      </c>
      <c r="CC40" s="7"/>
      <c r="CD40" s="2" t="s">
        <v>2904</v>
      </c>
      <c r="CE40" s="7"/>
      <c r="CF40" s="2" t="s">
        <v>2917</v>
      </c>
      <c r="CG40" s="7"/>
      <c r="CH40" s="2" t="s">
        <v>2975</v>
      </c>
      <c r="CI40" s="7" t="s">
        <v>469</v>
      </c>
      <c r="CJ40" s="7"/>
      <c r="CK40" s="7"/>
      <c r="CL40" t="s">
        <v>2975</v>
      </c>
      <c r="CM40" s="2" t="s">
        <v>2994</v>
      </c>
      <c r="CN40" s="2" t="s">
        <v>2963</v>
      </c>
      <c r="CO40" s="2" t="s">
        <v>2963</v>
      </c>
      <c r="CP40" s="2" t="s">
        <v>2964</v>
      </c>
      <c r="CQ40" t="s">
        <v>2965</v>
      </c>
      <c r="CR40" s="2" t="s">
        <v>267</v>
      </c>
      <c r="CS40" s="7" t="s">
        <v>438</v>
      </c>
      <c r="CT40" s="2" t="s">
        <v>267</v>
      </c>
      <c r="CU40" s="2"/>
      <c r="CV40" s="2" t="s">
        <v>267</v>
      </c>
      <c r="CW40" s="2" t="s">
        <v>268</v>
      </c>
      <c r="CY40" s="7"/>
      <c r="CZ40" s="7"/>
      <c r="DA40" s="7"/>
      <c r="DB40" s="7"/>
      <c r="DC40" s="2" t="s">
        <v>2998</v>
      </c>
      <c r="DD40" s="7"/>
      <c r="DE40" s="7"/>
      <c r="DH40" s="2"/>
      <c r="DL40" s="7"/>
      <c r="DO40" s="7"/>
      <c r="DP40" s="2" t="s">
        <v>268</v>
      </c>
      <c r="DQ40" s="7"/>
      <c r="DR40" s="2" t="s">
        <v>2970</v>
      </c>
      <c r="DS40" s="7"/>
      <c r="DT40" s="2" t="s">
        <v>2970</v>
      </c>
      <c r="DU40" s="7"/>
      <c r="DV40" s="7" t="s">
        <v>417</v>
      </c>
      <c r="DW40" s="7"/>
      <c r="DX40" s="7"/>
      <c r="DY40" s="7" t="s">
        <v>420</v>
      </c>
      <c r="DZ40" s="7"/>
      <c r="EA40" s="7" t="s">
        <v>455</v>
      </c>
      <c r="EB40" s="7"/>
      <c r="EC40" s="6" t="s">
        <v>285</v>
      </c>
      <c r="ED40" s="7"/>
      <c r="EE40" s="2" t="s">
        <v>267</v>
      </c>
      <c r="EF40" s="7"/>
      <c r="EG40" s="7"/>
      <c r="EH40" t="s">
        <v>267</v>
      </c>
    </row>
    <row r="41" spans="1:138" ht="12" customHeight="1" thickBot="1">
      <c r="A41">
        <v>139</v>
      </c>
      <c r="B41" s="17">
        <v>42767.814398148148</v>
      </c>
      <c r="C41">
        <v>40</v>
      </c>
      <c r="D41">
        <v>591</v>
      </c>
      <c r="E41" t="b">
        <v>0</v>
      </c>
      <c r="F41" t="s">
        <v>263</v>
      </c>
      <c r="G41" t="s">
        <v>265</v>
      </c>
      <c r="H41" s="38">
        <f t="shared" si="6"/>
        <v>0</v>
      </c>
      <c r="I41" s="39">
        <f t="shared" si="7"/>
        <v>0</v>
      </c>
      <c r="J41" s="39">
        <f t="shared" si="8"/>
        <v>0</v>
      </c>
      <c r="K41" s="39" t="str">
        <f t="shared" si="9"/>
        <v/>
      </c>
      <c r="L41" s="39">
        <f t="shared" si="10"/>
        <v>0</v>
      </c>
      <c r="M41" s="2" t="s">
        <v>269</v>
      </c>
      <c r="N41" s="2" t="s">
        <v>267</v>
      </c>
      <c r="O41" s="2" t="s">
        <v>267</v>
      </c>
      <c r="P41" s="2" t="s">
        <v>276</v>
      </c>
      <c r="Q41" s="2" t="s">
        <v>2999</v>
      </c>
      <c r="R41" s="3" t="s">
        <v>268</v>
      </c>
      <c r="S41" s="2" t="s">
        <v>268</v>
      </c>
      <c r="U41" s="3"/>
      <c r="V41" s="18"/>
      <c r="W41" s="2"/>
      <c r="X41" s="2" t="s">
        <v>3000</v>
      </c>
      <c r="Y41" s="2" t="s">
        <v>1698</v>
      </c>
      <c r="Z41" s="3">
        <v>18</v>
      </c>
      <c r="AA41" s="5">
        <f t="shared" si="11"/>
        <v>10</v>
      </c>
      <c r="AB41" t="s">
        <v>801</v>
      </c>
      <c r="AC41" s="3" t="s">
        <v>1532</v>
      </c>
      <c r="AD41" s="3" t="s">
        <v>1532</v>
      </c>
      <c r="AE41" s="6" t="s">
        <v>286</v>
      </c>
      <c r="AG41" s="3" t="s">
        <v>1704</v>
      </c>
      <c r="AI41" s="2"/>
      <c r="AJ41" s="2"/>
      <c r="AL41" s="2"/>
      <c r="AM41" s="3">
        <v>3</v>
      </c>
      <c r="AN41" s="2" t="s">
        <v>268</v>
      </c>
      <c r="AO41" s="5"/>
      <c r="AP41" s="3" t="s">
        <v>2156</v>
      </c>
      <c r="AQ41" s="2" t="s">
        <v>2156</v>
      </c>
      <c r="AR41" t="s">
        <v>2895</v>
      </c>
      <c r="AT41" t="s">
        <v>3001</v>
      </c>
      <c r="AU41" t="s">
        <v>3002</v>
      </c>
      <c r="AV41" s="30">
        <v>168</v>
      </c>
      <c r="AW41" t="s">
        <v>268</v>
      </c>
      <c r="AX41">
        <v>2016</v>
      </c>
      <c r="AY41">
        <v>17</v>
      </c>
      <c r="AZ41" t="s">
        <v>3003</v>
      </c>
      <c r="BA41" t="s">
        <v>2934</v>
      </c>
      <c r="BC41" t="s">
        <v>2891</v>
      </c>
      <c r="BE41" s="2" t="s">
        <v>2935</v>
      </c>
      <c r="BF41" s="2" t="s">
        <v>268</v>
      </c>
      <c r="BH41" s="2" t="s">
        <v>268</v>
      </c>
      <c r="BI41" s="2"/>
      <c r="BK41" s="7"/>
      <c r="BL41" s="2"/>
      <c r="BM41" s="7"/>
      <c r="BN41" s="2"/>
      <c r="BO41" s="2"/>
      <c r="BP41" s="7"/>
      <c r="BQ41" s="2"/>
      <c r="BR41" s="2"/>
      <c r="BS41" s="7"/>
      <c r="BT41" s="2"/>
      <c r="BU41" s="2"/>
      <c r="BV41" s="7"/>
      <c r="BW41" s="6"/>
      <c r="BZ41" s="2"/>
      <c r="CA41" s="7"/>
      <c r="CC41" s="7"/>
      <c r="CD41" s="2"/>
      <c r="CE41" s="7"/>
      <c r="CF41" s="2"/>
      <c r="CG41" s="7"/>
      <c r="CH41" s="2"/>
      <c r="CI41" s="7"/>
      <c r="CJ41" s="7"/>
      <c r="CK41" s="7"/>
      <c r="CM41" s="2"/>
      <c r="CN41" s="2"/>
      <c r="CO41" s="2"/>
      <c r="CP41" s="2"/>
      <c r="CR41" s="2"/>
      <c r="CS41" s="7"/>
      <c r="CT41" s="2"/>
      <c r="CU41" s="2"/>
      <c r="CV41" s="2"/>
      <c r="CW41" s="2"/>
      <c r="CY41" s="7"/>
      <c r="CZ41" s="7"/>
      <c r="DA41" s="7"/>
      <c r="DB41" s="7"/>
      <c r="DC41" s="2"/>
      <c r="DD41" s="7"/>
      <c r="DE41" s="7"/>
      <c r="DH41" s="2"/>
      <c r="DL41" s="7"/>
      <c r="DO41" s="7"/>
      <c r="DP41" s="2"/>
      <c r="DQ41" s="7"/>
      <c r="DR41" s="2"/>
      <c r="DS41" s="7"/>
      <c r="DT41" s="2"/>
      <c r="DU41" s="7"/>
      <c r="DV41" s="7"/>
      <c r="DW41" s="7"/>
      <c r="DX41" s="7"/>
      <c r="DY41" s="7"/>
      <c r="DZ41" s="7"/>
      <c r="EA41" s="7"/>
      <c r="EB41" s="7"/>
      <c r="EC41" s="6"/>
      <c r="ED41" s="7"/>
      <c r="EE41" s="2"/>
      <c r="EF41" s="7"/>
      <c r="EG41" s="7"/>
    </row>
    <row r="42" spans="1:138" ht="12" customHeight="1" thickBot="1">
      <c r="A42">
        <v>140</v>
      </c>
      <c r="B42" s="17">
        <v>42640.588229166664</v>
      </c>
      <c r="C42">
        <v>58</v>
      </c>
      <c r="D42">
        <v>596</v>
      </c>
      <c r="E42" t="b">
        <v>0</v>
      </c>
      <c r="F42" t="s">
        <v>263</v>
      </c>
      <c r="G42" t="s">
        <v>265</v>
      </c>
      <c r="H42" s="38">
        <f t="shared" si="6"/>
        <v>0</v>
      </c>
      <c r="I42" s="39">
        <f t="shared" si="7"/>
        <v>0</v>
      </c>
      <c r="J42" s="39">
        <f t="shared" si="8"/>
        <v>0</v>
      </c>
      <c r="K42" s="39" t="str">
        <f t="shared" si="9"/>
        <v/>
      </c>
      <c r="L42" s="39">
        <f t="shared" si="10"/>
        <v>0</v>
      </c>
      <c r="M42" s="2" t="s">
        <v>269</v>
      </c>
      <c r="N42" s="2" t="s">
        <v>267</v>
      </c>
      <c r="O42" s="2" t="s">
        <v>267</v>
      </c>
      <c r="P42" s="2" t="s">
        <v>624</v>
      </c>
      <c r="Q42" s="2"/>
      <c r="R42" s="3"/>
      <c r="S42" s="2" t="s">
        <v>267</v>
      </c>
      <c r="T42" t="s">
        <v>2683</v>
      </c>
      <c r="U42" s="3"/>
      <c r="V42" s="18"/>
      <c r="W42" s="2" t="s">
        <v>3004</v>
      </c>
      <c r="X42" s="2" t="s">
        <v>3005</v>
      </c>
      <c r="Y42" s="2" t="s">
        <v>1698</v>
      </c>
      <c r="Z42" s="3">
        <v>29</v>
      </c>
      <c r="AA42" s="5">
        <f t="shared" si="11"/>
        <v>20</v>
      </c>
      <c r="AB42" t="s">
        <v>3006</v>
      </c>
      <c r="AC42" s="3" t="s">
        <v>2543</v>
      </c>
      <c r="AD42" s="3" t="s">
        <v>1701</v>
      </c>
      <c r="AE42" s="6" t="s">
        <v>270</v>
      </c>
      <c r="AG42" s="3" t="s">
        <v>1704</v>
      </c>
      <c r="AI42" s="2"/>
      <c r="AJ42" s="2"/>
      <c r="AL42" s="2"/>
      <c r="AM42" s="3">
        <v>2</v>
      </c>
      <c r="AN42" s="2" t="s">
        <v>267</v>
      </c>
      <c r="AO42" s="32" t="s">
        <v>3007</v>
      </c>
      <c r="AP42" s="3" t="s">
        <v>2156</v>
      </c>
      <c r="AQ42" s="2" t="s">
        <v>2156</v>
      </c>
      <c r="AR42" t="s">
        <v>2895</v>
      </c>
      <c r="AT42" t="s">
        <v>3008</v>
      </c>
      <c r="AU42" t="s">
        <v>3009</v>
      </c>
      <c r="AV42" s="30">
        <v>24</v>
      </c>
      <c r="AW42" t="s">
        <v>267</v>
      </c>
      <c r="BC42" t="s">
        <v>3010</v>
      </c>
      <c r="BE42" s="2" t="s">
        <v>2910</v>
      </c>
      <c r="BF42" s="2"/>
      <c r="BH42" s="2" t="s">
        <v>2901</v>
      </c>
      <c r="BI42" s="2"/>
      <c r="BK42" s="7"/>
      <c r="BL42" s="2"/>
      <c r="BM42" s="7"/>
      <c r="BN42" s="2"/>
      <c r="BO42" s="2"/>
      <c r="BP42" s="7"/>
      <c r="BQ42" s="2"/>
      <c r="BR42" s="2"/>
      <c r="BS42" s="7"/>
      <c r="BT42" s="2"/>
      <c r="BU42" s="2"/>
      <c r="BV42" s="7"/>
      <c r="BW42" s="6" t="s">
        <v>274</v>
      </c>
      <c r="BX42" t="s">
        <v>3011</v>
      </c>
      <c r="BZ42" s="2" t="s">
        <v>2902</v>
      </c>
      <c r="CA42" s="7" t="s">
        <v>465</v>
      </c>
      <c r="CB42" t="s">
        <v>2903</v>
      </c>
      <c r="CC42" s="7" t="s">
        <v>466</v>
      </c>
      <c r="CD42" s="2" t="s">
        <v>2904</v>
      </c>
      <c r="CE42" s="7" t="s">
        <v>501</v>
      </c>
      <c r="CF42" s="2" t="s">
        <v>2903</v>
      </c>
      <c r="CG42" s="7" t="s">
        <v>468</v>
      </c>
      <c r="CH42" s="2"/>
      <c r="CI42" s="7"/>
      <c r="CJ42" s="7"/>
      <c r="CK42" s="7"/>
      <c r="CM42" s="2"/>
      <c r="CN42" s="2"/>
      <c r="CO42" s="2"/>
      <c r="CP42" s="2"/>
      <c r="CR42" s="2"/>
      <c r="CS42" s="7"/>
      <c r="CT42" s="2"/>
      <c r="CU42" s="2"/>
      <c r="CV42" s="2"/>
      <c r="CW42" s="2"/>
      <c r="CY42" s="7"/>
      <c r="CZ42" s="7"/>
      <c r="DA42" s="7"/>
      <c r="DB42" s="7"/>
      <c r="DC42" s="2"/>
      <c r="DD42" s="7"/>
      <c r="DE42" s="7"/>
      <c r="DH42" s="2"/>
      <c r="DL42" s="7"/>
      <c r="DO42" s="7"/>
      <c r="DP42" s="2"/>
      <c r="DQ42" s="7"/>
      <c r="DR42" s="2"/>
      <c r="DS42" s="7"/>
      <c r="DT42" s="2"/>
      <c r="DU42" s="7"/>
      <c r="DV42" s="7"/>
      <c r="DW42" s="7"/>
      <c r="DX42" s="7"/>
      <c r="DY42" s="7"/>
      <c r="DZ42" s="7"/>
      <c r="EA42" s="7"/>
      <c r="EB42" s="7"/>
      <c r="EC42" s="6"/>
      <c r="ED42" s="7"/>
      <c r="EE42" s="2"/>
      <c r="EF42" s="7"/>
      <c r="EG42" s="7"/>
    </row>
    <row r="43" spans="1:138" ht="12" customHeight="1" thickBot="1">
      <c r="A43">
        <v>141</v>
      </c>
      <c r="B43" s="17">
        <v>42804.50199074074</v>
      </c>
      <c r="C43">
        <v>42</v>
      </c>
      <c r="D43">
        <v>639</v>
      </c>
      <c r="E43" t="b">
        <v>0</v>
      </c>
      <c r="F43" t="s">
        <v>263</v>
      </c>
      <c r="G43" t="s">
        <v>265</v>
      </c>
      <c r="H43" s="38">
        <f t="shared" si="6"/>
        <v>0</v>
      </c>
      <c r="I43" s="39">
        <f t="shared" si="7"/>
        <v>0</v>
      </c>
      <c r="J43" s="39">
        <f t="shared" si="8"/>
        <v>0</v>
      </c>
      <c r="K43" s="39" t="str">
        <f t="shared" si="9"/>
        <v/>
      </c>
      <c r="L43" s="39">
        <f t="shared" si="10"/>
        <v>0</v>
      </c>
      <c r="M43" s="2" t="s">
        <v>269</v>
      </c>
      <c r="N43" s="2" t="s">
        <v>267</v>
      </c>
      <c r="O43" s="2" t="s">
        <v>267</v>
      </c>
      <c r="P43" s="2" t="s">
        <v>904</v>
      </c>
      <c r="Q43" s="2"/>
      <c r="R43" s="3" t="s">
        <v>267</v>
      </c>
      <c r="S43" s="2" t="s">
        <v>267</v>
      </c>
      <c r="T43" t="s">
        <v>2683</v>
      </c>
      <c r="U43" s="3"/>
      <c r="V43" s="18"/>
      <c r="W43" s="2" t="s">
        <v>3012</v>
      </c>
      <c r="X43" s="2" t="s">
        <v>1697</v>
      </c>
      <c r="Y43" s="2" t="s">
        <v>1698</v>
      </c>
      <c r="Z43" s="3">
        <v>62</v>
      </c>
      <c r="AA43" s="5">
        <f t="shared" si="11"/>
        <v>60</v>
      </c>
      <c r="AB43">
        <v>56</v>
      </c>
      <c r="AC43" s="3" t="s">
        <v>2888</v>
      </c>
      <c r="AD43" s="3" t="s">
        <v>2888</v>
      </c>
      <c r="AE43" s="6" t="s">
        <v>270</v>
      </c>
      <c r="AG43" s="3" t="s">
        <v>3013</v>
      </c>
      <c r="AI43" s="2" t="s">
        <v>268</v>
      </c>
      <c r="AJ43" s="2" t="s">
        <v>268</v>
      </c>
      <c r="AL43" s="2" t="s">
        <v>268</v>
      </c>
      <c r="AM43" s="3">
        <v>2</v>
      </c>
      <c r="AN43" s="2" t="s">
        <v>268</v>
      </c>
      <c r="AO43" s="5"/>
      <c r="AP43" s="3" t="s">
        <v>2890</v>
      </c>
      <c r="AQ43" s="2" t="s">
        <v>2890</v>
      </c>
      <c r="AR43" t="s">
        <v>267</v>
      </c>
      <c r="AV43" s="15"/>
      <c r="AW43" t="s">
        <v>267</v>
      </c>
      <c r="BC43" t="s">
        <v>2974</v>
      </c>
      <c r="BE43" s="2" t="s">
        <v>2159</v>
      </c>
      <c r="BF43" s="2"/>
      <c r="BH43" s="2" t="s">
        <v>2911</v>
      </c>
      <c r="BI43" s="2" t="s">
        <v>2986</v>
      </c>
      <c r="BJ43" t="s">
        <v>267</v>
      </c>
      <c r="BK43" s="7"/>
      <c r="BL43" s="2" t="s">
        <v>1839</v>
      </c>
      <c r="BM43" s="7" t="s">
        <v>592</v>
      </c>
      <c r="BN43" s="2"/>
      <c r="BO43" s="2"/>
      <c r="BP43" s="7"/>
      <c r="BQ43" s="2"/>
      <c r="BR43" s="2"/>
      <c r="BS43" s="7"/>
      <c r="BT43" s="2"/>
      <c r="BU43" s="2"/>
      <c r="BV43" s="7"/>
      <c r="BW43" s="6"/>
      <c r="BZ43" s="2"/>
      <c r="CA43" s="7"/>
      <c r="CC43" s="7"/>
      <c r="CD43" s="2"/>
      <c r="CE43" s="7"/>
      <c r="CF43" s="2"/>
      <c r="CG43" s="7"/>
      <c r="CH43" s="2"/>
      <c r="CI43" s="7"/>
      <c r="CJ43" s="7"/>
      <c r="CK43" s="7"/>
      <c r="CM43" s="2"/>
      <c r="CN43" s="2"/>
      <c r="CO43" s="2"/>
      <c r="CP43" s="2"/>
      <c r="CR43" s="2"/>
      <c r="CS43" s="7"/>
      <c r="CT43" s="2"/>
      <c r="CU43" s="2"/>
      <c r="CV43" s="2"/>
      <c r="CW43" s="2"/>
      <c r="CY43" s="7"/>
      <c r="CZ43" s="7"/>
      <c r="DA43" s="7"/>
      <c r="DB43" s="7"/>
      <c r="DC43" s="2"/>
      <c r="DD43" s="7"/>
      <c r="DE43" s="7"/>
      <c r="DH43" s="2"/>
      <c r="DL43" s="7"/>
      <c r="DO43" s="7"/>
      <c r="DP43" s="2"/>
      <c r="DQ43" s="7"/>
      <c r="DR43" s="2"/>
      <c r="DS43" s="7"/>
      <c r="DT43" s="2"/>
      <c r="DU43" s="7"/>
      <c r="DV43" s="7"/>
      <c r="DW43" s="7"/>
      <c r="DX43" s="7"/>
      <c r="DY43" s="7"/>
      <c r="DZ43" s="7"/>
      <c r="EA43" s="7"/>
      <c r="EB43" s="7"/>
      <c r="EC43" s="6"/>
      <c r="ED43" s="7"/>
      <c r="EE43" s="2"/>
      <c r="EF43" s="7"/>
      <c r="EG43" s="7"/>
    </row>
    <row r="44" spans="1:138" ht="12" customHeight="1" thickBot="1">
      <c r="A44">
        <v>142</v>
      </c>
      <c r="B44" s="17">
        <v>42601.394270833334</v>
      </c>
      <c r="C44">
        <v>70</v>
      </c>
      <c r="D44">
        <v>644</v>
      </c>
      <c r="E44" t="b">
        <v>0</v>
      </c>
      <c r="F44" t="s">
        <v>263</v>
      </c>
      <c r="G44" t="s">
        <v>265</v>
      </c>
      <c r="H44" s="38">
        <f t="shared" si="6"/>
        <v>0</v>
      </c>
      <c r="I44" s="39">
        <f t="shared" si="7"/>
        <v>0</v>
      </c>
      <c r="J44" s="39">
        <f t="shared" si="8"/>
        <v>0</v>
      </c>
      <c r="K44" s="39" t="str">
        <f t="shared" si="9"/>
        <v/>
      </c>
      <c r="L44" s="39">
        <f t="shared" si="10"/>
        <v>0</v>
      </c>
      <c r="M44" s="2" t="s">
        <v>266</v>
      </c>
      <c r="N44" s="2" t="s">
        <v>267</v>
      </c>
      <c r="O44" s="2" t="s">
        <v>267</v>
      </c>
      <c r="P44" s="2" t="s">
        <v>904</v>
      </c>
      <c r="Q44" s="2"/>
      <c r="R44" s="3" t="s">
        <v>267</v>
      </c>
      <c r="S44" s="2" t="s">
        <v>267</v>
      </c>
      <c r="T44" t="s">
        <v>2683</v>
      </c>
      <c r="U44" s="3"/>
      <c r="V44" s="18"/>
      <c r="W44" s="2" t="s">
        <v>3014</v>
      </c>
      <c r="X44" s="2" t="s">
        <v>906</v>
      </c>
      <c r="Y44" s="2" t="s">
        <v>1698</v>
      </c>
      <c r="Z44" s="3">
        <v>37</v>
      </c>
      <c r="AA44" s="5">
        <f t="shared" si="11"/>
        <v>30</v>
      </c>
      <c r="AC44" s="3" t="s">
        <v>2925</v>
      </c>
      <c r="AD44" s="3"/>
      <c r="AE44" s="6" t="s">
        <v>287</v>
      </c>
      <c r="AG44" s="3" t="s">
        <v>2546</v>
      </c>
      <c r="AI44" s="2"/>
      <c r="AJ44" s="2" t="s">
        <v>268</v>
      </c>
      <c r="AL44" s="2" t="s">
        <v>267</v>
      </c>
      <c r="AM44" s="3">
        <v>2</v>
      </c>
      <c r="AN44" s="2" t="s">
        <v>267</v>
      </c>
      <c r="AO44" s="32" t="s">
        <v>3015</v>
      </c>
      <c r="AP44" s="3" t="s">
        <v>2907</v>
      </c>
      <c r="AQ44" s="2"/>
      <c r="AR44" t="s">
        <v>267</v>
      </c>
      <c r="AV44" s="15"/>
      <c r="AW44" t="s">
        <v>267</v>
      </c>
      <c r="BC44" t="s">
        <v>2891</v>
      </c>
      <c r="BE44" s="2" t="s">
        <v>2892</v>
      </c>
      <c r="BF44" s="2"/>
      <c r="BH44" s="2" t="s">
        <v>268</v>
      </c>
      <c r="BI44" s="2"/>
      <c r="BK44" s="7"/>
      <c r="BL44" s="2" t="s">
        <v>1839</v>
      </c>
      <c r="BM44" s="7"/>
      <c r="BN44" s="2" t="s">
        <v>2893</v>
      </c>
      <c r="BO44" s="2" t="s">
        <v>267</v>
      </c>
      <c r="BP44" s="7"/>
      <c r="BQ44" s="2" t="s">
        <v>1839</v>
      </c>
      <c r="BR44" s="2" t="s">
        <v>267</v>
      </c>
      <c r="BS44" s="7"/>
      <c r="BT44" s="2" t="s">
        <v>1839</v>
      </c>
      <c r="BU44" s="2" t="s">
        <v>267</v>
      </c>
      <c r="BV44" s="7"/>
      <c r="BW44" s="6" t="s">
        <v>280</v>
      </c>
      <c r="BZ44" s="2" t="s">
        <v>3016</v>
      </c>
      <c r="CA44" s="7" t="s">
        <v>499</v>
      </c>
      <c r="CB44" t="s">
        <v>1839</v>
      </c>
      <c r="CC44" s="7"/>
      <c r="CD44" s="2" t="s">
        <v>3017</v>
      </c>
      <c r="CE44" s="7"/>
      <c r="CF44" s="2" t="s">
        <v>1839</v>
      </c>
      <c r="CG44" s="7"/>
      <c r="CH44" s="2" t="s">
        <v>1839</v>
      </c>
      <c r="CI44" s="7"/>
      <c r="CJ44" s="7" t="s">
        <v>267</v>
      </c>
      <c r="CK44" s="7"/>
      <c r="CL44" t="s">
        <v>2893</v>
      </c>
      <c r="CM44" s="2" t="s">
        <v>2962</v>
      </c>
      <c r="CN44" s="2" t="s">
        <v>2963</v>
      </c>
      <c r="CO44" s="2" t="s">
        <v>2963</v>
      </c>
      <c r="CP44" s="2" t="s">
        <v>2963</v>
      </c>
      <c r="CQ44" t="s">
        <v>2963</v>
      </c>
      <c r="CR44" s="2" t="s">
        <v>268</v>
      </c>
      <c r="CS44" s="7"/>
      <c r="CT44" s="2" t="s">
        <v>267</v>
      </c>
      <c r="CU44" s="2" t="s">
        <v>267</v>
      </c>
      <c r="CV44" s="2" t="s">
        <v>267</v>
      </c>
      <c r="CW44" s="2" t="s">
        <v>267</v>
      </c>
      <c r="CX44" t="s">
        <v>268</v>
      </c>
      <c r="CY44" s="7"/>
      <c r="CZ44" s="7"/>
      <c r="DA44" s="7"/>
      <c r="DB44" s="7"/>
      <c r="DC44" s="2"/>
      <c r="DD44" s="7"/>
      <c r="DE44" s="7"/>
      <c r="DH44" s="2"/>
      <c r="DL44" s="7"/>
      <c r="DO44" s="7"/>
      <c r="DP44" s="2"/>
      <c r="DQ44" s="7"/>
      <c r="DR44" s="2"/>
      <c r="DS44" s="7"/>
      <c r="DT44" s="2"/>
      <c r="DU44" s="7"/>
      <c r="DV44" s="7"/>
      <c r="DW44" s="7"/>
      <c r="DX44" s="7"/>
      <c r="DY44" s="7"/>
      <c r="DZ44" s="7"/>
      <c r="EA44" s="7"/>
      <c r="EB44" s="7"/>
      <c r="EC44" s="6"/>
      <c r="ED44" s="7"/>
      <c r="EE44" s="2"/>
      <c r="EF44" s="7"/>
      <c r="EG44" s="7"/>
    </row>
    <row r="45" spans="1:138" ht="12" customHeight="1" thickBot="1">
      <c r="A45">
        <v>143</v>
      </c>
      <c r="B45" s="17">
        <v>42639.484780092593</v>
      </c>
      <c r="C45">
        <v>51</v>
      </c>
      <c r="D45">
        <v>655</v>
      </c>
      <c r="E45" t="b">
        <v>0</v>
      </c>
      <c r="F45" t="s">
        <v>263</v>
      </c>
      <c r="G45" t="s">
        <v>265</v>
      </c>
      <c r="H45" s="38">
        <f t="shared" si="6"/>
        <v>0</v>
      </c>
      <c r="I45" s="39">
        <f t="shared" si="7"/>
        <v>0</v>
      </c>
      <c r="J45" s="39">
        <f t="shared" si="8"/>
        <v>0</v>
      </c>
      <c r="K45" s="39" t="str">
        <f t="shared" si="9"/>
        <v/>
      </c>
      <c r="L45" s="39">
        <f t="shared" si="10"/>
        <v>0</v>
      </c>
      <c r="M45" s="2" t="s">
        <v>266</v>
      </c>
      <c r="N45" s="2" t="s">
        <v>267</v>
      </c>
      <c r="O45" s="2" t="s">
        <v>267</v>
      </c>
      <c r="P45" s="2" t="s">
        <v>904</v>
      </c>
      <c r="Q45" s="2"/>
      <c r="R45" s="3" t="s">
        <v>267</v>
      </c>
      <c r="S45" s="2" t="s">
        <v>268</v>
      </c>
      <c r="U45" s="3"/>
      <c r="V45" s="18"/>
      <c r="W45" s="2"/>
      <c r="X45" s="2" t="s">
        <v>1697</v>
      </c>
      <c r="Y45" s="2" t="s">
        <v>1698</v>
      </c>
      <c r="Z45" s="3">
        <v>35</v>
      </c>
      <c r="AA45" s="5">
        <f t="shared" si="11"/>
        <v>30</v>
      </c>
      <c r="AC45" s="3" t="s">
        <v>1701</v>
      </c>
      <c r="AD45" s="3"/>
      <c r="AE45" s="6" t="s">
        <v>270</v>
      </c>
      <c r="AG45" s="3" t="s">
        <v>2546</v>
      </c>
      <c r="AI45" s="2"/>
      <c r="AJ45" s="2" t="s">
        <v>268</v>
      </c>
      <c r="AL45" s="2" t="s">
        <v>268</v>
      </c>
      <c r="AM45" s="3">
        <v>2</v>
      </c>
      <c r="AN45" s="2" t="s">
        <v>267</v>
      </c>
      <c r="AO45" s="5" t="s">
        <v>3018</v>
      </c>
      <c r="AP45" s="3" t="s">
        <v>2979</v>
      </c>
      <c r="AQ45" s="2"/>
      <c r="AR45" t="s">
        <v>267</v>
      </c>
      <c r="AV45" s="15"/>
      <c r="AW45" t="s">
        <v>267</v>
      </c>
      <c r="BC45" t="s">
        <v>3019</v>
      </c>
      <c r="BD45" t="s">
        <v>3020</v>
      </c>
      <c r="BE45" s="2" t="s">
        <v>2910</v>
      </c>
      <c r="BF45" s="2"/>
      <c r="BH45" s="2" t="s">
        <v>2160</v>
      </c>
      <c r="BI45" s="2" t="s">
        <v>2986</v>
      </c>
      <c r="BJ45" t="s">
        <v>267</v>
      </c>
      <c r="BK45" s="7"/>
      <c r="BL45" s="2" t="s">
        <v>2942</v>
      </c>
      <c r="BM45" s="7" t="s">
        <v>625</v>
      </c>
      <c r="BN45" s="2" t="s">
        <v>2975</v>
      </c>
      <c r="BO45" s="2" t="s">
        <v>268</v>
      </c>
      <c r="BP45" s="7" t="s">
        <v>561</v>
      </c>
      <c r="BQ45" s="2" t="s">
        <v>2986</v>
      </c>
      <c r="BR45" s="2" t="s">
        <v>267</v>
      </c>
      <c r="BS45" s="7"/>
      <c r="BT45" s="2" t="s">
        <v>1839</v>
      </c>
      <c r="BU45" s="2" t="s">
        <v>268</v>
      </c>
      <c r="BV45" s="7" t="s">
        <v>498</v>
      </c>
      <c r="BW45" s="6" t="s">
        <v>280</v>
      </c>
      <c r="BZ45" s="2"/>
      <c r="CA45" s="7"/>
      <c r="CC45" s="7"/>
      <c r="CD45" s="2"/>
      <c r="CE45" s="7"/>
      <c r="CF45" s="2"/>
      <c r="CG45" s="7"/>
      <c r="CH45" s="2"/>
      <c r="CI45" s="7"/>
      <c r="CJ45" s="7"/>
      <c r="CK45" s="7"/>
      <c r="CM45" s="2"/>
      <c r="CN45" s="2"/>
      <c r="CO45" s="2"/>
      <c r="CP45" s="2"/>
      <c r="CR45" s="2"/>
      <c r="CS45" s="7"/>
      <c r="CT45" s="2"/>
      <c r="CU45" s="2"/>
      <c r="CV45" s="2"/>
      <c r="CW45" s="2"/>
      <c r="CY45" s="7"/>
      <c r="CZ45" s="7"/>
      <c r="DA45" s="7"/>
      <c r="DB45" s="7"/>
      <c r="DC45" s="2"/>
      <c r="DD45" s="7"/>
      <c r="DE45" s="7"/>
      <c r="DH45" s="2"/>
      <c r="DL45" s="7"/>
      <c r="DO45" s="7"/>
      <c r="DP45" s="2"/>
      <c r="DQ45" s="7"/>
      <c r="DR45" s="2"/>
      <c r="DS45" s="7"/>
      <c r="DT45" s="2"/>
      <c r="DU45" s="7"/>
      <c r="DV45" s="7"/>
      <c r="DW45" s="7"/>
      <c r="DX45" s="7"/>
      <c r="DY45" s="7"/>
      <c r="DZ45" s="7"/>
      <c r="EA45" s="7"/>
      <c r="EB45" s="7"/>
      <c r="EC45" s="6"/>
      <c r="ED45" s="7"/>
      <c r="EE45" s="2"/>
      <c r="EF45" s="7"/>
      <c r="EG45" s="7"/>
    </row>
    <row r="46" spans="1:138" ht="12" customHeight="1" thickBot="1">
      <c r="A46">
        <v>144</v>
      </c>
      <c r="B46" s="17">
        <v>42767.823634259257</v>
      </c>
      <c r="C46">
        <v>99</v>
      </c>
      <c r="D46">
        <v>657</v>
      </c>
      <c r="E46" t="b">
        <v>0</v>
      </c>
      <c r="F46" t="s">
        <v>263</v>
      </c>
      <c r="G46" t="s">
        <v>265</v>
      </c>
      <c r="H46" s="38">
        <f t="shared" si="6"/>
        <v>0</v>
      </c>
      <c r="I46" s="39">
        <f t="shared" si="7"/>
        <v>0</v>
      </c>
      <c r="J46" s="39">
        <f t="shared" si="8"/>
        <v>0</v>
      </c>
      <c r="K46" s="39" t="str">
        <f t="shared" si="9"/>
        <v/>
      </c>
      <c r="L46" s="39">
        <f t="shared" si="10"/>
        <v>0</v>
      </c>
      <c r="M46" s="2" t="s">
        <v>269</v>
      </c>
      <c r="N46" s="2" t="s">
        <v>267</v>
      </c>
      <c r="O46" s="2" t="s">
        <v>267</v>
      </c>
      <c r="P46" s="2" t="s">
        <v>904</v>
      </c>
      <c r="Q46" s="2"/>
      <c r="R46" s="3" t="s">
        <v>267</v>
      </c>
      <c r="S46" s="2" t="s">
        <v>268</v>
      </c>
      <c r="U46" s="3"/>
      <c r="V46" s="18"/>
      <c r="W46" s="2"/>
      <c r="X46" s="2" t="s">
        <v>906</v>
      </c>
      <c r="Y46" s="2" t="s">
        <v>1698</v>
      </c>
      <c r="Z46" s="3">
        <v>51</v>
      </c>
      <c r="AA46" s="5">
        <f t="shared" si="11"/>
        <v>50</v>
      </c>
      <c r="AB46">
        <v>49</v>
      </c>
      <c r="AC46" s="3" t="s">
        <v>2888</v>
      </c>
      <c r="AD46" s="3" t="s">
        <v>2888</v>
      </c>
      <c r="AE46" s="6" t="s">
        <v>270</v>
      </c>
      <c r="AG46" s="3" t="s">
        <v>3013</v>
      </c>
      <c r="AI46" s="2" t="s">
        <v>268</v>
      </c>
      <c r="AJ46" s="2" t="s">
        <v>267</v>
      </c>
      <c r="AL46" s="2"/>
      <c r="AM46" s="3"/>
      <c r="AN46" s="2"/>
      <c r="AO46" s="5"/>
      <c r="AP46" s="3"/>
      <c r="AQ46" s="2"/>
      <c r="AR46" t="s">
        <v>267</v>
      </c>
      <c r="AV46" s="15"/>
      <c r="AW46" t="s">
        <v>267</v>
      </c>
      <c r="BC46" t="s">
        <v>2891</v>
      </c>
      <c r="BE46" s="2" t="s">
        <v>2910</v>
      </c>
      <c r="BF46" s="2"/>
      <c r="BH46" s="2" t="s">
        <v>2911</v>
      </c>
      <c r="BI46" s="2" t="s">
        <v>2893</v>
      </c>
      <c r="BJ46" t="s">
        <v>268</v>
      </c>
      <c r="BK46" s="36" t="s">
        <v>3021</v>
      </c>
      <c r="BL46" s="2" t="s">
        <v>2958</v>
      </c>
      <c r="BM46" s="7" t="s">
        <v>659</v>
      </c>
      <c r="BN46" s="2" t="s">
        <v>2893</v>
      </c>
      <c r="BO46" s="2" t="s">
        <v>268</v>
      </c>
      <c r="BP46" s="7"/>
      <c r="BQ46" s="2"/>
      <c r="BR46" s="2"/>
      <c r="BS46" s="7"/>
      <c r="BT46" s="2" t="s">
        <v>1839</v>
      </c>
      <c r="BU46" s="2" t="s">
        <v>268</v>
      </c>
      <c r="BV46" s="7"/>
      <c r="BW46" s="6" t="s">
        <v>280</v>
      </c>
      <c r="BZ46" s="2" t="s">
        <v>3016</v>
      </c>
      <c r="CA46" s="7"/>
      <c r="CB46" t="s">
        <v>2917</v>
      </c>
      <c r="CC46" s="7"/>
      <c r="CD46" s="2" t="s">
        <v>2904</v>
      </c>
      <c r="CE46" s="7"/>
      <c r="CF46" s="2" t="s">
        <v>2917</v>
      </c>
      <c r="CG46" s="7"/>
      <c r="CH46" s="2" t="s">
        <v>2942</v>
      </c>
      <c r="CI46" s="7"/>
      <c r="CJ46" s="7"/>
      <c r="CK46" s="7"/>
      <c r="CL46" t="s">
        <v>2942</v>
      </c>
      <c r="CM46" s="2" t="s">
        <v>2962</v>
      </c>
      <c r="CN46" s="2" t="s">
        <v>2963</v>
      </c>
      <c r="CO46" s="2" t="s">
        <v>2964</v>
      </c>
      <c r="CP46" s="2" t="s">
        <v>2964</v>
      </c>
      <c r="CQ46" t="s">
        <v>2965</v>
      </c>
      <c r="CR46" s="2" t="s">
        <v>267</v>
      </c>
      <c r="CS46" s="7"/>
      <c r="CT46" s="2" t="s">
        <v>1881</v>
      </c>
      <c r="CU46" s="2" t="s">
        <v>268</v>
      </c>
      <c r="CV46" s="2" t="s">
        <v>268</v>
      </c>
      <c r="CW46" s="2" t="s">
        <v>268</v>
      </c>
      <c r="CY46" s="7" t="s">
        <v>507</v>
      </c>
      <c r="CZ46" s="7" t="s">
        <v>474</v>
      </c>
      <c r="DA46" s="7"/>
      <c r="DB46" s="7"/>
      <c r="DC46" s="2" t="s">
        <v>2998</v>
      </c>
      <c r="DD46" s="7"/>
      <c r="DE46" s="7"/>
      <c r="DH46" s="2"/>
      <c r="DL46" s="7"/>
      <c r="DO46" s="7"/>
      <c r="DP46" s="2" t="s">
        <v>268</v>
      </c>
      <c r="DQ46" s="7"/>
      <c r="DR46" s="2" t="s">
        <v>268</v>
      </c>
      <c r="DS46" s="7"/>
      <c r="DT46" s="2" t="s">
        <v>268</v>
      </c>
      <c r="DU46" s="7"/>
      <c r="DV46" s="7"/>
      <c r="DW46" s="7"/>
      <c r="DX46" s="7"/>
      <c r="DY46" s="7"/>
      <c r="DZ46" s="7"/>
      <c r="EA46" s="7"/>
      <c r="EB46" s="7"/>
      <c r="EC46" s="6" t="s">
        <v>288</v>
      </c>
      <c r="ED46" s="7"/>
      <c r="EE46" s="2" t="s">
        <v>267</v>
      </c>
      <c r="EF46" s="7"/>
      <c r="EG46" s="7"/>
      <c r="EH46" t="s">
        <v>2995</v>
      </c>
    </row>
    <row r="47" spans="1:138" ht="12" customHeight="1" thickBot="1">
      <c r="A47">
        <v>146</v>
      </c>
      <c r="B47" s="17">
        <v>42617.43204861111</v>
      </c>
      <c r="C47">
        <v>75</v>
      </c>
      <c r="D47">
        <v>689</v>
      </c>
      <c r="E47" t="b">
        <v>0</v>
      </c>
      <c r="F47" t="s">
        <v>263</v>
      </c>
      <c r="G47" t="s">
        <v>265</v>
      </c>
      <c r="H47" s="38">
        <f t="shared" si="6"/>
        <v>0</v>
      </c>
      <c r="I47" s="39">
        <f t="shared" si="7"/>
        <v>0</v>
      </c>
      <c r="J47" s="39">
        <f t="shared" si="8"/>
        <v>0</v>
      </c>
      <c r="K47" s="39" t="str">
        <f t="shared" si="9"/>
        <v/>
      </c>
      <c r="L47" s="39">
        <f t="shared" si="10"/>
        <v>0</v>
      </c>
      <c r="M47" s="2" t="s">
        <v>269</v>
      </c>
      <c r="N47" s="2" t="s">
        <v>267</v>
      </c>
      <c r="O47" s="2" t="s">
        <v>267</v>
      </c>
      <c r="P47" s="2" t="s">
        <v>624</v>
      </c>
      <c r="Q47" s="2"/>
      <c r="R47" s="3"/>
      <c r="S47" s="2" t="s">
        <v>267</v>
      </c>
      <c r="T47" t="s">
        <v>627</v>
      </c>
      <c r="U47" s="3">
        <v>2000</v>
      </c>
      <c r="V47" s="18"/>
      <c r="W47" s="2" t="s">
        <v>3022</v>
      </c>
      <c r="X47" s="2" t="s">
        <v>1697</v>
      </c>
      <c r="Y47" s="2" t="s">
        <v>1698</v>
      </c>
      <c r="Z47" s="3">
        <v>51</v>
      </c>
      <c r="AA47" s="5">
        <f t="shared" si="11"/>
        <v>50</v>
      </c>
      <c r="AB47">
        <v>35</v>
      </c>
      <c r="AC47" s="3" t="s">
        <v>1701</v>
      </c>
      <c r="AD47" s="3" t="s">
        <v>1701</v>
      </c>
      <c r="AE47" s="6" t="s">
        <v>270</v>
      </c>
      <c r="AG47" s="3" t="s">
        <v>1704</v>
      </c>
      <c r="AI47" s="2"/>
      <c r="AJ47" s="2"/>
      <c r="AL47" s="2"/>
      <c r="AM47" s="3">
        <v>2</v>
      </c>
      <c r="AN47" s="2" t="s">
        <v>267</v>
      </c>
      <c r="AO47" s="32" t="s">
        <v>3023</v>
      </c>
      <c r="AP47" s="3" t="s">
        <v>2156</v>
      </c>
      <c r="AQ47" s="2" t="s">
        <v>2890</v>
      </c>
      <c r="AR47" t="s">
        <v>2157</v>
      </c>
      <c r="AS47" t="s">
        <v>2931</v>
      </c>
      <c r="AU47" t="s">
        <v>3024</v>
      </c>
      <c r="AV47" s="30">
        <v>32</v>
      </c>
      <c r="AW47" t="s">
        <v>268</v>
      </c>
      <c r="AX47">
        <v>2000</v>
      </c>
      <c r="AY47">
        <v>3</v>
      </c>
      <c r="AZ47" t="s">
        <v>3025</v>
      </c>
      <c r="BA47" t="s">
        <v>2909</v>
      </c>
      <c r="BC47" t="s">
        <v>2891</v>
      </c>
      <c r="BE47" s="2" t="s">
        <v>2910</v>
      </c>
      <c r="BF47" s="2" t="s">
        <v>268</v>
      </c>
      <c r="BH47" s="2" t="s">
        <v>2901</v>
      </c>
      <c r="BI47" s="2"/>
      <c r="BK47" s="7"/>
      <c r="BL47" s="2"/>
      <c r="BM47" s="7"/>
      <c r="BN47" s="2"/>
      <c r="BO47" s="2"/>
      <c r="BP47" s="7"/>
      <c r="BQ47" s="2"/>
      <c r="BR47" s="2"/>
      <c r="BS47" s="7"/>
      <c r="BT47" s="2"/>
      <c r="BU47" s="2"/>
      <c r="BV47" s="7"/>
      <c r="BW47" s="6" t="s">
        <v>280</v>
      </c>
      <c r="BZ47" s="2" t="s">
        <v>2961</v>
      </c>
      <c r="CA47" s="7"/>
      <c r="CB47" t="s">
        <v>2917</v>
      </c>
      <c r="CC47" s="7" t="s">
        <v>500</v>
      </c>
      <c r="CD47" s="2" t="s">
        <v>2918</v>
      </c>
      <c r="CE47" s="7" t="s">
        <v>534</v>
      </c>
      <c r="CF47" s="2" t="s">
        <v>2917</v>
      </c>
      <c r="CG47" s="7"/>
      <c r="CH47" s="2" t="s">
        <v>2942</v>
      </c>
      <c r="CI47" s="7"/>
      <c r="CJ47" s="7"/>
      <c r="CK47" s="7"/>
      <c r="CM47" s="2"/>
      <c r="CN47" s="2"/>
      <c r="CO47" s="2"/>
      <c r="CP47" s="2"/>
      <c r="CR47" s="2"/>
      <c r="CS47" s="7"/>
      <c r="CT47" s="2"/>
      <c r="CU47" s="2"/>
      <c r="CV47" s="2"/>
      <c r="CW47" s="2"/>
      <c r="CY47" s="7"/>
      <c r="CZ47" s="7"/>
      <c r="DA47" s="7"/>
      <c r="DB47" s="7"/>
      <c r="DC47" s="2"/>
      <c r="DD47" s="7"/>
      <c r="DE47" s="7"/>
      <c r="DH47" s="2"/>
      <c r="DL47" s="7"/>
      <c r="DO47" s="7"/>
      <c r="DP47" s="2"/>
      <c r="DQ47" s="7"/>
      <c r="DR47" s="2"/>
      <c r="DS47" s="7"/>
      <c r="DT47" s="2"/>
      <c r="DU47" s="7"/>
      <c r="DV47" s="7"/>
      <c r="DW47" s="7"/>
      <c r="DX47" s="7"/>
      <c r="DY47" s="7"/>
      <c r="DZ47" s="7"/>
      <c r="EA47" s="7"/>
      <c r="EB47" s="7"/>
      <c r="EC47" s="6"/>
      <c r="ED47" s="7"/>
      <c r="EE47" s="2"/>
      <c r="EF47" s="7"/>
      <c r="EG47" s="7"/>
    </row>
    <row r="48" spans="1:138" ht="12" customHeight="1" thickBot="1">
      <c r="A48">
        <v>148</v>
      </c>
      <c r="B48" s="17">
        <v>42866.099826388891</v>
      </c>
      <c r="C48">
        <v>70</v>
      </c>
      <c r="D48">
        <v>721</v>
      </c>
      <c r="E48" t="b">
        <v>0</v>
      </c>
      <c r="F48" t="s">
        <v>263</v>
      </c>
      <c r="G48" t="s">
        <v>265</v>
      </c>
      <c r="H48" s="38">
        <f t="shared" si="6"/>
        <v>0</v>
      </c>
      <c r="I48" s="39">
        <f t="shared" si="7"/>
        <v>0</v>
      </c>
      <c r="J48" s="39">
        <f t="shared" si="8"/>
        <v>0</v>
      </c>
      <c r="K48" s="39" t="str">
        <f t="shared" si="9"/>
        <v/>
      </c>
      <c r="L48" s="39">
        <f t="shared" si="10"/>
        <v>0</v>
      </c>
      <c r="M48" s="2" t="s">
        <v>266</v>
      </c>
      <c r="N48" s="2" t="s">
        <v>267</v>
      </c>
      <c r="O48" s="2" t="s">
        <v>267</v>
      </c>
      <c r="P48" s="2" t="s">
        <v>904</v>
      </c>
      <c r="Q48" s="2"/>
      <c r="R48" s="3" t="s">
        <v>267</v>
      </c>
      <c r="S48" s="2" t="s">
        <v>268</v>
      </c>
      <c r="U48" s="3"/>
      <c r="V48" s="18"/>
      <c r="W48" s="2"/>
      <c r="X48" s="2" t="s">
        <v>1697</v>
      </c>
      <c r="Y48" s="2" t="s">
        <v>1698</v>
      </c>
      <c r="Z48" s="3">
        <v>54</v>
      </c>
      <c r="AA48" s="5">
        <f t="shared" si="11"/>
        <v>50</v>
      </c>
      <c r="AC48" s="3" t="s">
        <v>1701</v>
      </c>
      <c r="AD48" s="3"/>
      <c r="AE48" s="6" t="s">
        <v>270</v>
      </c>
      <c r="AG48" s="3" t="s">
        <v>2546</v>
      </c>
      <c r="AI48" s="2"/>
      <c r="AJ48" s="2" t="s">
        <v>267</v>
      </c>
      <c r="AL48" s="2"/>
      <c r="AM48" s="3"/>
      <c r="AN48" s="2"/>
      <c r="AO48" s="5"/>
      <c r="AP48" s="3"/>
      <c r="AQ48" s="2"/>
      <c r="AR48" t="s">
        <v>2157</v>
      </c>
      <c r="AS48" t="s">
        <v>3026</v>
      </c>
      <c r="AU48">
        <v>168</v>
      </c>
      <c r="AV48" s="30">
        <v>168</v>
      </c>
      <c r="AW48" t="s">
        <v>267</v>
      </c>
      <c r="BC48" t="s">
        <v>2891</v>
      </c>
      <c r="BE48" s="2" t="s">
        <v>2892</v>
      </c>
      <c r="BF48" s="2"/>
      <c r="BH48" s="2" t="s">
        <v>268</v>
      </c>
      <c r="BI48" s="2"/>
      <c r="BK48" s="7"/>
      <c r="BL48" s="2" t="s">
        <v>1839</v>
      </c>
      <c r="BM48" s="7" t="s">
        <v>691</v>
      </c>
      <c r="BN48" s="2" t="s">
        <v>1839</v>
      </c>
      <c r="BO48" s="2" t="s">
        <v>268</v>
      </c>
      <c r="BP48" s="7" t="s">
        <v>593</v>
      </c>
      <c r="BQ48" s="2"/>
      <c r="BR48" s="2"/>
      <c r="BS48" s="7"/>
      <c r="BT48" s="2" t="s">
        <v>1839</v>
      </c>
      <c r="BU48" s="2" t="s">
        <v>267</v>
      </c>
      <c r="BV48" s="7"/>
      <c r="BW48" s="6" t="s">
        <v>283</v>
      </c>
      <c r="BZ48" s="2" t="s">
        <v>2961</v>
      </c>
      <c r="CA48" s="7" t="s">
        <v>532</v>
      </c>
      <c r="CB48" t="s">
        <v>1839</v>
      </c>
      <c r="CC48" s="7"/>
      <c r="CD48" s="2" t="s">
        <v>2918</v>
      </c>
      <c r="CE48" s="7" t="s">
        <v>566</v>
      </c>
      <c r="CF48" s="2" t="s">
        <v>1839</v>
      </c>
      <c r="CG48" s="7"/>
      <c r="CH48" s="2" t="s">
        <v>2942</v>
      </c>
      <c r="CI48" s="7" t="s">
        <v>503</v>
      </c>
      <c r="CJ48" s="7" t="s">
        <v>600</v>
      </c>
      <c r="CK48" s="7" t="s">
        <v>505</v>
      </c>
      <c r="CL48" t="s">
        <v>2893</v>
      </c>
      <c r="CM48" s="2" t="s">
        <v>2962</v>
      </c>
      <c r="CN48" s="2" t="s">
        <v>2964</v>
      </c>
      <c r="CO48" s="2" t="s">
        <v>2963</v>
      </c>
      <c r="CP48" s="2" t="s">
        <v>2965</v>
      </c>
      <c r="CQ48" t="s">
        <v>3027</v>
      </c>
      <c r="CR48" s="2" t="s">
        <v>267</v>
      </c>
      <c r="CS48" s="7" t="s">
        <v>472</v>
      </c>
      <c r="CT48" s="2" t="s">
        <v>268</v>
      </c>
      <c r="CU48" s="2"/>
      <c r="CV48" s="2" t="s">
        <v>268</v>
      </c>
      <c r="CW48" s="2" t="s">
        <v>268</v>
      </c>
      <c r="CY48" s="7"/>
      <c r="CZ48" s="7"/>
      <c r="DA48" s="7"/>
      <c r="DB48" s="7"/>
      <c r="DC48" s="2"/>
      <c r="DD48" s="7"/>
      <c r="DE48" s="7"/>
      <c r="DH48" s="2"/>
      <c r="DL48" s="7"/>
      <c r="DO48" s="7"/>
      <c r="DP48" s="2"/>
      <c r="DQ48" s="7"/>
      <c r="DR48" s="2"/>
      <c r="DS48" s="7"/>
      <c r="DT48" s="2"/>
      <c r="DU48" s="7"/>
      <c r="DV48" s="7"/>
      <c r="DW48" s="7"/>
      <c r="DX48" s="7"/>
      <c r="DY48" s="7"/>
      <c r="DZ48" s="7"/>
      <c r="EA48" s="7"/>
      <c r="EB48" s="7"/>
      <c r="EC48" s="6"/>
      <c r="ED48" s="7"/>
      <c r="EE48" s="2"/>
      <c r="EF48" s="7"/>
      <c r="EG48" s="7"/>
    </row>
    <row r="49" spans="1:140" ht="12" customHeight="1" thickBot="1">
      <c r="A49">
        <v>149</v>
      </c>
      <c r="B49" s="17">
        <v>42601.270671296297</v>
      </c>
      <c r="C49">
        <v>78</v>
      </c>
      <c r="D49">
        <v>751</v>
      </c>
      <c r="E49" t="b">
        <v>0</v>
      </c>
      <c r="F49" t="s">
        <v>263</v>
      </c>
      <c r="G49" t="s">
        <v>265</v>
      </c>
      <c r="H49" s="38">
        <f t="shared" si="6"/>
        <v>0</v>
      </c>
      <c r="I49" s="39">
        <f t="shared" si="7"/>
        <v>0</v>
      </c>
      <c r="J49" s="39">
        <f t="shared" si="8"/>
        <v>0</v>
      </c>
      <c r="K49" s="39" t="str">
        <f t="shared" si="9"/>
        <v/>
      </c>
      <c r="L49" s="39">
        <f t="shared" si="10"/>
        <v>0</v>
      </c>
      <c r="M49" s="2" t="s">
        <v>266</v>
      </c>
      <c r="N49" s="2" t="s">
        <v>267</v>
      </c>
      <c r="O49" s="2" t="s">
        <v>267</v>
      </c>
      <c r="P49" s="2" t="s">
        <v>904</v>
      </c>
      <c r="Q49" s="2"/>
      <c r="R49" s="3" t="s">
        <v>267</v>
      </c>
      <c r="S49" s="2" t="s">
        <v>267</v>
      </c>
      <c r="T49" t="s">
        <v>2683</v>
      </c>
      <c r="U49" s="3"/>
      <c r="V49" s="19">
        <v>2014</v>
      </c>
      <c r="W49" s="2" t="s">
        <v>3028</v>
      </c>
      <c r="X49" s="2" t="s">
        <v>3029</v>
      </c>
      <c r="Y49" s="2" t="s">
        <v>1698</v>
      </c>
      <c r="Z49" s="3">
        <v>40</v>
      </c>
      <c r="AA49" s="5">
        <f t="shared" si="11"/>
        <v>40</v>
      </c>
      <c r="AC49" s="3" t="s">
        <v>1701</v>
      </c>
      <c r="AD49" s="3"/>
      <c r="AE49" s="6" t="s">
        <v>270</v>
      </c>
      <c r="AG49" s="3" t="s">
        <v>2546</v>
      </c>
      <c r="AI49" s="2"/>
      <c r="AJ49" s="2" t="s">
        <v>267</v>
      </c>
      <c r="AL49" s="2"/>
      <c r="AM49" s="3"/>
      <c r="AN49" s="2"/>
      <c r="AO49" s="5"/>
      <c r="AP49" s="3"/>
      <c r="AQ49" s="2"/>
      <c r="AR49" t="s">
        <v>2157</v>
      </c>
      <c r="AS49" t="s">
        <v>3030</v>
      </c>
      <c r="AU49" t="s">
        <v>3002</v>
      </c>
      <c r="AV49" s="30">
        <v>168</v>
      </c>
      <c r="AW49" t="s">
        <v>267</v>
      </c>
      <c r="BC49" t="s">
        <v>2891</v>
      </c>
      <c r="BE49" s="2" t="s">
        <v>2892</v>
      </c>
      <c r="BF49" s="2"/>
      <c r="BH49" s="2" t="s">
        <v>2911</v>
      </c>
      <c r="BI49" s="2" t="s">
        <v>1839</v>
      </c>
      <c r="BJ49" t="s">
        <v>268</v>
      </c>
      <c r="BK49" s="7" t="s">
        <v>393</v>
      </c>
      <c r="BL49" s="2" t="s">
        <v>1839</v>
      </c>
      <c r="BM49" s="7" t="s">
        <v>723</v>
      </c>
      <c r="BN49" s="2" t="s">
        <v>1839</v>
      </c>
      <c r="BO49" s="2" t="s">
        <v>268</v>
      </c>
      <c r="BP49" s="7" t="s">
        <v>626</v>
      </c>
      <c r="BQ49" s="2"/>
      <c r="BR49" s="2"/>
      <c r="BS49" s="7"/>
      <c r="BT49" s="2" t="s">
        <v>1839</v>
      </c>
      <c r="BU49" s="2" t="s">
        <v>268</v>
      </c>
      <c r="BV49" s="7" t="s">
        <v>531</v>
      </c>
      <c r="BW49" s="6" t="s">
        <v>276</v>
      </c>
      <c r="BY49" t="s">
        <v>3030</v>
      </c>
      <c r="BZ49" s="2" t="s">
        <v>2961</v>
      </c>
      <c r="CA49" s="7" t="s">
        <v>564</v>
      </c>
      <c r="CB49" t="s">
        <v>1839</v>
      </c>
      <c r="CC49" s="7"/>
      <c r="CD49" s="2" t="s">
        <v>2918</v>
      </c>
      <c r="CE49" s="7"/>
      <c r="CF49" s="2" t="s">
        <v>2903</v>
      </c>
      <c r="CG49" s="7" t="s">
        <v>502</v>
      </c>
      <c r="CH49" s="2" t="s">
        <v>2942</v>
      </c>
      <c r="CI49" s="7" t="s">
        <v>536</v>
      </c>
      <c r="CJ49" s="7"/>
      <c r="CK49" s="7" t="s">
        <v>268</v>
      </c>
      <c r="CL49" t="s">
        <v>2942</v>
      </c>
      <c r="CM49" s="2" t="s">
        <v>2962</v>
      </c>
      <c r="CN49" s="2" t="s">
        <v>2963</v>
      </c>
      <c r="CO49" s="2" t="s">
        <v>2991</v>
      </c>
      <c r="CP49" s="2" t="s">
        <v>2963</v>
      </c>
      <c r="CQ49" t="s">
        <v>2963</v>
      </c>
      <c r="CR49" s="2" t="s">
        <v>267</v>
      </c>
      <c r="CS49" s="7" t="s">
        <v>506</v>
      </c>
      <c r="CT49" s="2" t="s">
        <v>268</v>
      </c>
      <c r="CU49" s="2"/>
      <c r="CV49" s="2" t="s">
        <v>268</v>
      </c>
      <c r="CW49" s="2" t="s">
        <v>268</v>
      </c>
      <c r="CY49" s="7" t="s">
        <v>538</v>
      </c>
      <c r="CZ49" s="7" t="s">
        <v>508</v>
      </c>
      <c r="DA49" s="7"/>
      <c r="DB49" s="7" t="s">
        <v>476</v>
      </c>
      <c r="DC49" s="2" t="s">
        <v>2992</v>
      </c>
      <c r="DD49" s="7"/>
      <c r="DE49" s="7" t="s">
        <v>411</v>
      </c>
      <c r="DF49" t="s">
        <v>3031</v>
      </c>
      <c r="DH49" s="2" t="s">
        <v>268</v>
      </c>
      <c r="DI49" t="s">
        <v>3032</v>
      </c>
      <c r="DL49" s="7"/>
      <c r="DO49" s="7"/>
      <c r="DP49" s="2"/>
      <c r="DQ49" s="7"/>
      <c r="DR49" s="2"/>
      <c r="DS49" s="7"/>
      <c r="DT49" s="2"/>
      <c r="DU49" s="7"/>
      <c r="DV49" s="7"/>
      <c r="DW49" s="7"/>
      <c r="DX49" s="7"/>
      <c r="DY49" s="7"/>
      <c r="DZ49" s="7"/>
      <c r="EA49" s="7"/>
      <c r="EB49" s="7"/>
      <c r="EC49" s="6"/>
      <c r="ED49" s="7"/>
      <c r="EE49" s="2"/>
      <c r="EF49" s="7"/>
      <c r="EG49" s="7"/>
    </row>
    <row r="50" spans="1:140" ht="12" customHeight="1" thickBot="1">
      <c r="A50">
        <v>150</v>
      </c>
      <c r="B50" s="17">
        <v>42845.854537037034</v>
      </c>
      <c r="C50">
        <v>30</v>
      </c>
      <c r="D50">
        <v>763</v>
      </c>
      <c r="E50" t="b">
        <v>0</v>
      </c>
      <c r="F50" t="s">
        <v>263</v>
      </c>
      <c r="G50" t="s">
        <v>265</v>
      </c>
      <c r="H50" s="38">
        <f t="shared" si="6"/>
        <v>0</v>
      </c>
      <c r="I50" s="39">
        <f t="shared" si="7"/>
        <v>0</v>
      </c>
      <c r="J50" s="39">
        <f t="shared" si="8"/>
        <v>0</v>
      </c>
      <c r="K50" s="39" t="str">
        <f t="shared" si="9"/>
        <v/>
      </c>
      <c r="L50" s="39">
        <f t="shared" si="10"/>
        <v>0</v>
      </c>
      <c r="M50" s="2" t="s">
        <v>266</v>
      </c>
      <c r="N50" s="2" t="s">
        <v>267</v>
      </c>
      <c r="O50" s="2" t="s">
        <v>267</v>
      </c>
      <c r="P50" s="2" t="s">
        <v>624</v>
      </c>
      <c r="Q50" s="2"/>
      <c r="R50" s="3"/>
      <c r="S50" s="2" t="s">
        <v>268</v>
      </c>
      <c r="U50" s="3"/>
      <c r="V50" s="18"/>
      <c r="W50" s="2"/>
      <c r="X50" s="2" t="s">
        <v>906</v>
      </c>
      <c r="Y50" s="2" t="s">
        <v>1698</v>
      </c>
      <c r="Z50" s="3">
        <v>29</v>
      </c>
      <c r="AA50" s="5">
        <f t="shared" si="11"/>
        <v>20</v>
      </c>
      <c r="AC50" s="3" t="s">
        <v>2925</v>
      </c>
      <c r="AD50" s="3"/>
      <c r="AE50" s="6" t="s">
        <v>275</v>
      </c>
      <c r="AG50" s="3" t="s">
        <v>1704</v>
      </c>
      <c r="AI50" s="2"/>
      <c r="AJ50" s="2"/>
      <c r="AL50" s="2"/>
      <c r="AM50" s="3">
        <v>2</v>
      </c>
      <c r="AN50" s="2" t="s">
        <v>268</v>
      </c>
      <c r="AO50" s="5"/>
      <c r="AP50" s="3" t="s">
        <v>2156</v>
      </c>
      <c r="AQ50" s="2"/>
      <c r="AR50" t="s">
        <v>2895</v>
      </c>
      <c r="AT50" t="s">
        <v>3033</v>
      </c>
      <c r="AU50" t="s">
        <v>3034</v>
      </c>
      <c r="AV50" s="30">
        <v>7</v>
      </c>
      <c r="AW50" t="s">
        <v>268</v>
      </c>
      <c r="BE50" s="2"/>
      <c r="BF50" s="2"/>
      <c r="BH50" s="2"/>
      <c r="BI50" s="2"/>
      <c r="BK50" s="7"/>
      <c r="BL50" s="2"/>
      <c r="BM50" s="7"/>
      <c r="BN50" s="2"/>
      <c r="BO50" s="2"/>
      <c r="BP50" s="7"/>
      <c r="BQ50" s="2"/>
      <c r="BR50" s="2"/>
      <c r="BS50" s="7"/>
      <c r="BT50" s="2"/>
      <c r="BU50" s="2"/>
      <c r="BV50" s="7"/>
      <c r="BW50" s="6"/>
      <c r="BZ50" s="2"/>
      <c r="CA50" s="7"/>
      <c r="CC50" s="7"/>
      <c r="CD50" s="2"/>
      <c r="CE50" s="7"/>
      <c r="CF50" s="2"/>
      <c r="CG50" s="7"/>
      <c r="CH50" s="2"/>
      <c r="CI50" s="7"/>
      <c r="CJ50" s="7"/>
      <c r="CK50" s="7"/>
      <c r="CM50" s="2"/>
      <c r="CN50" s="2"/>
      <c r="CO50" s="2"/>
      <c r="CP50" s="2"/>
      <c r="CR50" s="2"/>
      <c r="CS50" s="7"/>
      <c r="CT50" s="2"/>
      <c r="CU50" s="2"/>
      <c r="CV50" s="2"/>
      <c r="CW50" s="2"/>
      <c r="CY50" s="7"/>
      <c r="CZ50" s="7"/>
      <c r="DA50" s="7"/>
      <c r="DB50" s="7"/>
      <c r="DC50" s="2"/>
      <c r="DD50" s="7"/>
      <c r="DE50" s="7"/>
      <c r="DH50" s="2"/>
      <c r="DL50" s="7"/>
      <c r="DO50" s="7"/>
      <c r="DP50" s="2"/>
      <c r="DQ50" s="7"/>
      <c r="DR50" s="2"/>
      <c r="DS50" s="7"/>
      <c r="DT50" s="2"/>
      <c r="DU50" s="7"/>
      <c r="DV50" s="7"/>
      <c r="DW50" s="7"/>
      <c r="DX50" s="7"/>
      <c r="DY50" s="7"/>
      <c r="DZ50" s="7"/>
      <c r="EA50" s="7"/>
      <c r="EB50" s="7"/>
      <c r="EC50" s="6"/>
      <c r="ED50" s="7"/>
      <c r="EE50" s="2"/>
      <c r="EF50" s="7"/>
      <c r="EG50" s="7"/>
    </row>
    <row r="51" spans="1:140" ht="12" customHeight="1" thickBot="1">
      <c r="A51">
        <v>151</v>
      </c>
      <c r="B51" s="17">
        <v>42857.904814814814</v>
      </c>
      <c r="C51">
        <v>71</v>
      </c>
      <c r="D51">
        <v>768</v>
      </c>
      <c r="E51" t="b">
        <v>0</v>
      </c>
      <c r="F51" t="s">
        <v>263</v>
      </c>
      <c r="G51" t="s">
        <v>265</v>
      </c>
      <c r="H51" s="38">
        <f t="shared" si="6"/>
        <v>0</v>
      </c>
      <c r="I51" s="39">
        <f t="shared" si="7"/>
        <v>0</v>
      </c>
      <c r="J51" s="39">
        <f t="shared" si="8"/>
        <v>0</v>
      </c>
      <c r="K51" s="39" t="str">
        <f t="shared" si="9"/>
        <v/>
      </c>
      <c r="L51" s="39">
        <f t="shared" si="10"/>
        <v>0</v>
      </c>
      <c r="M51" s="2" t="s">
        <v>266</v>
      </c>
      <c r="N51" s="2" t="s">
        <v>267</v>
      </c>
      <c r="O51" s="2" t="s">
        <v>267</v>
      </c>
      <c r="P51" s="2" t="s">
        <v>904</v>
      </c>
      <c r="Q51" s="2"/>
      <c r="R51" s="3" t="s">
        <v>267</v>
      </c>
      <c r="S51" s="2" t="s">
        <v>268</v>
      </c>
      <c r="U51" s="3"/>
      <c r="V51" s="18"/>
      <c r="W51" s="2"/>
      <c r="X51" s="2" t="s">
        <v>2949</v>
      </c>
      <c r="Y51" s="2" t="s">
        <v>1698</v>
      </c>
      <c r="Z51" s="3">
        <v>38</v>
      </c>
      <c r="AA51" s="5">
        <f t="shared" si="11"/>
        <v>30</v>
      </c>
      <c r="AC51" s="3" t="s">
        <v>1701</v>
      </c>
      <c r="AD51" s="3"/>
      <c r="AE51" s="6" t="s">
        <v>270</v>
      </c>
      <c r="AG51" s="3" t="s">
        <v>2546</v>
      </c>
      <c r="AI51" s="2"/>
      <c r="AJ51" s="2" t="s">
        <v>268</v>
      </c>
      <c r="AL51" s="2" t="s">
        <v>267</v>
      </c>
      <c r="AM51" s="3">
        <v>2</v>
      </c>
      <c r="AN51" s="2" t="s">
        <v>267</v>
      </c>
      <c r="AO51" s="32" t="s">
        <v>3035</v>
      </c>
      <c r="AP51" s="3" t="s">
        <v>2898</v>
      </c>
      <c r="AQ51" s="2"/>
      <c r="AR51" t="s">
        <v>267</v>
      </c>
      <c r="AV51" s="15"/>
      <c r="AW51" t="s">
        <v>267</v>
      </c>
      <c r="BC51" t="s">
        <v>2891</v>
      </c>
      <c r="BE51" s="2" t="s">
        <v>2993</v>
      </c>
      <c r="BF51" s="2"/>
      <c r="BH51" s="2" t="s">
        <v>268</v>
      </c>
      <c r="BI51" s="2"/>
      <c r="BK51" s="7"/>
      <c r="BL51" s="2" t="s">
        <v>2942</v>
      </c>
      <c r="BM51" s="36" t="s">
        <v>754</v>
      </c>
      <c r="BN51" s="2" t="s">
        <v>2942</v>
      </c>
      <c r="BO51" s="2" t="s">
        <v>268</v>
      </c>
      <c r="BP51" s="7"/>
      <c r="BQ51" s="2" t="s">
        <v>2942</v>
      </c>
      <c r="BR51" s="2" t="s">
        <v>267</v>
      </c>
      <c r="BS51" s="7"/>
      <c r="BT51" s="2" t="s">
        <v>2942</v>
      </c>
      <c r="BU51" s="2" t="s">
        <v>268</v>
      </c>
      <c r="BV51" s="7" t="s">
        <v>563</v>
      </c>
      <c r="BW51" s="6" t="s">
        <v>280</v>
      </c>
      <c r="BZ51" s="2" t="s">
        <v>2940</v>
      </c>
      <c r="CA51" s="7"/>
      <c r="CB51" t="s">
        <v>1839</v>
      </c>
      <c r="CC51" s="7"/>
      <c r="CD51" s="2" t="s">
        <v>2918</v>
      </c>
      <c r="CE51" s="7" t="s">
        <v>598</v>
      </c>
      <c r="CF51" s="2" t="s">
        <v>2917</v>
      </c>
      <c r="CG51" s="7"/>
      <c r="CH51" s="2" t="s">
        <v>2958</v>
      </c>
      <c r="CI51" s="7" t="s">
        <v>568</v>
      </c>
      <c r="CJ51" s="7" t="s">
        <v>635</v>
      </c>
      <c r="CK51" s="7" t="s">
        <v>569</v>
      </c>
      <c r="CL51" t="s">
        <v>2975</v>
      </c>
      <c r="CM51" s="2" t="s">
        <v>2962</v>
      </c>
      <c r="CN51" s="2" t="s">
        <v>2963</v>
      </c>
      <c r="CO51" s="2" t="s">
        <v>2965</v>
      </c>
      <c r="CP51" s="2" t="s">
        <v>2963</v>
      </c>
      <c r="CQ51" t="s">
        <v>2963</v>
      </c>
      <c r="CR51" s="2" t="s">
        <v>267</v>
      </c>
      <c r="CS51" s="7"/>
      <c r="CT51" s="2" t="s">
        <v>268</v>
      </c>
      <c r="CU51" s="2"/>
      <c r="CV51" s="2" t="s">
        <v>268</v>
      </c>
      <c r="CW51" s="2" t="s">
        <v>268</v>
      </c>
      <c r="CY51" s="7" t="s">
        <v>571</v>
      </c>
      <c r="CZ51" s="7" t="s">
        <v>539</v>
      </c>
      <c r="DA51" s="7"/>
      <c r="DB51" s="7"/>
      <c r="DC51" s="2"/>
      <c r="DD51" s="7"/>
      <c r="DE51" s="7"/>
      <c r="DH51" s="2"/>
      <c r="DL51" s="7"/>
      <c r="DO51" s="7"/>
      <c r="DP51" s="2"/>
      <c r="DQ51" s="7"/>
      <c r="DR51" s="2"/>
      <c r="DS51" s="7"/>
      <c r="DT51" s="2"/>
      <c r="DU51" s="7"/>
      <c r="DV51" s="7"/>
      <c r="DW51" s="7"/>
      <c r="DX51" s="7"/>
      <c r="DY51" s="7"/>
      <c r="DZ51" s="7"/>
      <c r="EA51" s="7"/>
      <c r="EB51" s="7"/>
      <c r="EC51" s="6"/>
      <c r="ED51" s="7"/>
      <c r="EE51" s="2"/>
      <c r="EF51" s="7"/>
      <c r="EG51" s="7"/>
    </row>
    <row r="52" spans="1:140" ht="12" customHeight="1" thickBot="1">
      <c r="A52">
        <v>152</v>
      </c>
      <c r="B52" s="17">
        <v>42863.960590277777</v>
      </c>
      <c r="C52">
        <v>91</v>
      </c>
      <c r="D52">
        <v>783</v>
      </c>
      <c r="E52" t="b">
        <v>0</v>
      </c>
      <c r="F52" t="s">
        <v>263</v>
      </c>
      <c r="G52" t="s">
        <v>265</v>
      </c>
      <c r="H52" s="38">
        <f t="shared" si="6"/>
        <v>0</v>
      </c>
      <c r="I52" s="39">
        <f t="shared" si="7"/>
        <v>0</v>
      </c>
      <c r="J52" s="39">
        <f t="shared" si="8"/>
        <v>0</v>
      </c>
      <c r="K52" s="39" t="str">
        <f t="shared" si="9"/>
        <v/>
      </c>
      <c r="L52" s="39">
        <f t="shared" si="10"/>
        <v>0</v>
      </c>
      <c r="M52" s="2" t="s">
        <v>266</v>
      </c>
      <c r="N52" s="2" t="s">
        <v>267</v>
      </c>
      <c r="O52" s="2" t="s">
        <v>267</v>
      </c>
      <c r="P52" s="2" t="s">
        <v>904</v>
      </c>
      <c r="Q52" s="2"/>
      <c r="R52" s="3" t="s">
        <v>267</v>
      </c>
      <c r="S52" s="2" t="s">
        <v>268</v>
      </c>
      <c r="U52" s="3"/>
      <c r="V52" s="18"/>
      <c r="W52" s="2"/>
      <c r="X52" s="2" t="s">
        <v>1697</v>
      </c>
      <c r="Y52" s="2" t="s">
        <v>1698</v>
      </c>
      <c r="Z52" s="3">
        <v>40</v>
      </c>
      <c r="AA52" s="5">
        <f t="shared" si="11"/>
        <v>40</v>
      </c>
      <c r="AC52" s="3" t="s">
        <v>2543</v>
      </c>
      <c r="AD52" s="3"/>
      <c r="AE52" s="6" t="s">
        <v>275</v>
      </c>
      <c r="AG52" s="3" t="s">
        <v>2546</v>
      </c>
      <c r="AI52" s="2"/>
      <c r="AJ52" s="2" t="s">
        <v>267</v>
      </c>
      <c r="AL52" s="2"/>
      <c r="AM52" s="3"/>
      <c r="AN52" s="2"/>
      <c r="AO52" s="5"/>
      <c r="AP52" s="3"/>
      <c r="AQ52" s="2"/>
      <c r="AR52" t="s">
        <v>2157</v>
      </c>
      <c r="AS52" t="s">
        <v>3026</v>
      </c>
      <c r="AU52" t="s">
        <v>3036</v>
      </c>
      <c r="AV52" s="30">
        <v>25</v>
      </c>
      <c r="AW52" t="s">
        <v>267</v>
      </c>
      <c r="BC52" t="s">
        <v>276</v>
      </c>
      <c r="BD52" t="s">
        <v>3037</v>
      </c>
      <c r="BE52" s="2" t="s">
        <v>2935</v>
      </c>
      <c r="BF52" s="2"/>
      <c r="BH52" s="2" t="s">
        <v>268</v>
      </c>
      <c r="BI52" s="2"/>
      <c r="BK52" s="7"/>
      <c r="BL52" s="2" t="s">
        <v>2893</v>
      </c>
      <c r="BM52" s="7"/>
      <c r="BN52" s="2" t="s">
        <v>2975</v>
      </c>
      <c r="BO52" s="2" t="s">
        <v>268</v>
      </c>
      <c r="BP52" s="7"/>
      <c r="BQ52" s="2"/>
      <c r="BR52" s="2"/>
      <c r="BS52" s="7"/>
      <c r="BT52" s="2" t="s">
        <v>1839</v>
      </c>
      <c r="BU52" s="2" t="s">
        <v>268</v>
      </c>
      <c r="BV52" s="7" t="s">
        <v>595</v>
      </c>
      <c r="BW52" s="6" t="s">
        <v>283</v>
      </c>
      <c r="BZ52" s="2" t="s">
        <v>2961</v>
      </c>
      <c r="CA52" s="7"/>
      <c r="CB52" t="s">
        <v>1839</v>
      </c>
      <c r="CC52" s="7"/>
      <c r="CD52" s="2" t="s">
        <v>2918</v>
      </c>
      <c r="CE52" s="7"/>
      <c r="CF52" s="2" t="s">
        <v>2903</v>
      </c>
      <c r="CG52" s="7"/>
      <c r="CH52" s="2" t="s">
        <v>2975</v>
      </c>
      <c r="CI52" s="7" t="s">
        <v>289</v>
      </c>
      <c r="CJ52" s="7" t="s">
        <v>268</v>
      </c>
      <c r="CK52" s="7" t="s">
        <v>601</v>
      </c>
      <c r="CL52" t="s">
        <v>2893</v>
      </c>
      <c r="CM52" s="2" t="s">
        <v>2994</v>
      </c>
      <c r="CN52" s="2" t="s">
        <v>2964</v>
      </c>
      <c r="CO52" s="2" t="s">
        <v>2963</v>
      </c>
      <c r="CP52" s="2" t="s">
        <v>2964</v>
      </c>
      <c r="CQ52" t="s">
        <v>2991</v>
      </c>
      <c r="CR52" s="2" t="s">
        <v>267</v>
      </c>
      <c r="CS52" s="7" t="s">
        <v>537</v>
      </c>
      <c r="CT52" s="2" t="s">
        <v>268</v>
      </c>
      <c r="CU52" s="2"/>
      <c r="CV52" s="2" t="s">
        <v>268</v>
      </c>
      <c r="CW52" s="2" t="s">
        <v>268</v>
      </c>
      <c r="CY52" s="36" t="s">
        <v>603</v>
      </c>
      <c r="CZ52" s="36" t="s">
        <v>572</v>
      </c>
      <c r="DA52" s="7"/>
      <c r="DB52" s="7" t="s">
        <v>510</v>
      </c>
      <c r="DC52" s="2" t="s">
        <v>2966</v>
      </c>
      <c r="DD52" s="7"/>
      <c r="DE52" s="7"/>
      <c r="DH52" s="2"/>
      <c r="DL52" s="7"/>
      <c r="DO52" s="7" t="s">
        <v>413</v>
      </c>
      <c r="DP52" s="2"/>
      <c r="DQ52" s="7"/>
      <c r="DR52" s="2"/>
      <c r="DS52" s="7"/>
      <c r="DT52" s="2" t="s">
        <v>2966</v>
      </c>
      <c r="DU52" s="7"/>
      <c r="DV52" s="7"/>
      <c r="DW52" s="7"/>
      <c r="DX52" s="7"/>
      <c r="DY52" s="7"/>
      <c r="DZ52" s="7"/>
      <c r="EA52" s="7"/>
      <c r="EB52" s="7"/>
      <c r="EC52" s="6"/>
      <c r="ED52" s="7"/>
      <c r="EE52" s="2"/>
      <c r="EF52" s="7"/>
      <c r="EG52" s="7"/>
    </row>
    <row r="53" spans="1:140" ht="12" customHeight="1" thickBot="1">
      <c r="A53">
        <v>153</v>
      </c>
      <c r="B53" s="17">
        <v>42895.368923611109</v>
      </c>
      <c r="C53">
        <v>99</v>
      </c>
      <c r="D53">
        <v>821</v>
      </c>
      <c r="E53" t="b">
        <v>0</v>
      </c>
      <c r="F53" t="s">
        <v>263</v>
      </c>
      <c r="G53" t="s">
        <v>265</v>
      </c>
      <c r="H53" s="38">
        <f t="shared" si="6"/>
        <v>0</v>
      </c>
      <c r="I53" s="39">
        <f t="shared" si="7"/>
        <v>0</v>
      </c>
      <c r="J53" s="39">
        <f t="shared" si="8"/>
        <v>0</v>
      </c>
      <c r="K53" s="39" t="str">
        <f t="shared" si="9"/>
        <v/>
      </c>
      <c r="L53" s="39">
        <f t="shared" si="10"/>
        <v>0</v>
      </c>
      <c r="M53" s="2" t="s">
        <v>269</v>
      </c>
      <c r="N53" s="2" t="s">
        <v>267</v>
      </c>
      <c r="O53" s="2" t="s">
        <v>267</v>
      </c>
      <c r="P53" s="2" t="s">
        <v>1649</v>
      </c>
      <c r="Q53" s="2" t="s">
        <v>3038</v>
      </c>
      <c r="R53" s="3" t="s">
        <v>268</v>
      </c>
      <c r="S53" s="2" t="s">
        <v>268</v>
      </c>
      <c r="U53" s="3"/>
      <c r="V53" s="18"/>
      <c r="W53" s="2"/>
      <c r="X53" s="2" t="s">
        <v>1697</v>
      </c>
      <c r="Y53" s="2" t="s">
        <v>1698</v>
      </c>
      <c r="Z53" s="3">
        <v>61</v>
      </c>
      <c r="AA53" s="5">
        <f t="shared" si="11"/>
        <v>60</v>
      </c>
      <c r="AB53">
        <v>60</v>
      </c>
      <c r="AC53" s="3" t="s">
        <v>2888</v>
      </c>
      <c r="AD53" s="3" t="s">
        <v>2888</v>
      </c>
      <c r="AE53" s="6" t="s">
        <v>270</v>
      </c>
      <c r="AG53" s="3" t="s">
        <v>2546</v>
      </c>
      <c r="AI53" s="2"/>
      <c r="AJ53" s="2"/>
      <c r="AL53" s="2"/>
      <c r="AM53" s="3">
        <v>5</v>
      </c>
      <c r="AN53" s="2" t="s">
        <v>267</v>
      </c>
      <c r="AO53" s="5" t="s">
        <v>3039</v>
      </c>
      <c r="AP53" s="3" t="s">
        <v>2979</v>
      </c>
      <c r="AQ53" s="2" t="s">
        <v>2898</v>
      </c>
      <c r="AR53" t="s">
        <v>2157</v>
      </c>
      <c r="AS53" t="s">
        <v>3040</v>
      </c>
      <c r="AU53" t="s">
        <v>3041</v>
      </c>
      <c r="AV53" s="30">
        <v>10</v>
      </c>
      <c r="AW53" t="s">
        <v>268</v>
      </c>
      <c r="AX53">
        <v>2016</v>
      </c>
      <c r="AY53">
        <v>3</v>
      </c>
      <c r="AZ53" t="s">
        <v>3042</v>
      </c>
      <c r="BA53" t="s">
        <v>2934</v>
      </c>
      <c r="BC53" t="s">
        <v>2891</v>
      </c>
      <c r="BE53" s="2" t="s">
        <v>2935</v>
      </c>
      <c r="BF53" s="2" t="s">
        <v>267</v>
      </c>
      <c r="BG53" t="s">
        <v>2935</v>
      </c>
      <c r="BH53" s="2" t="s">
        <v>2160</v>
      </c>
      <c r="BI53" s="2" t="s">
        <v>1839</v>
      </c>
      <c r="BJ53" t="s">
        <v>268</v>
      </c>
      <c r="BK53" s="7"/>
      <c r="BL53" s="2" t="s">
        <v>1839</v>
      </c>
      <c r="BM53" s="7"/>
      <c r="BN53" s="2" t="s">
        <v>1839</v>
      </c>
      <c r="BO53" s="2"/>
      <c r="BP53" s="7"/>
      <c r="BQ53" s="2"/>
      <c r="BR53" s="2" t="s">
        <v>3043</v>
      </c>
      <c r="BS53" s="7"/>
      <c r="BT53" s="2"/>
      <c r="BU53" s="2"/>
      <c r="BV53" s="7"/>
      <c r="BW53" s="6" t="s">
        <v>277</v>
      </c>
      <c r="BX53" t="s">
        <v>3044</v>
      </c>
      <c r="BZ53" s="2" t="s">
        <v>2902</v>
      </c>
      <c r="CA53" s="7"/>
      <c r="CB53" t="s">
        <v>1839</v>
      </c>
      <c r="CC53" s="7"/>
      <c r="CD53" s="2" t="s">
        <v>2918</v>
      </c>
      <c r="CE53" s="7"/>
      <c r="CF53" s="2" t="s">
        <v>2917</v>
      </c>
      <c r="CG53" s="7"/>
      <c r="CH53" s="2" t="s">
        <v>1839</v>
      </c>
      <c r="CI53" s="7"/>
      <c r="CJ53" s="7"/>
      <c r="CK53" s="7"/>
      <c r="CL53" t="s">
        <v>1839</v>
      </c>
      <c r="CM53" s="2" t="s">
        <v>2962</v>
      </c>
      <c r="CN53" s="2" t="s">
        <v>2963</v>
      </c>
      <c r="CO53" s="2" t="s">
        <v>2963</v>
      </c>
      <c r="CP53" s="2" t="s">
        <v>2964</v>
      </c>
      <c r="CQ53" t="s">
        <v>2964</v>
      </c>
      <c r="CR53" s="2" t="s">
        <v>267</v>
      </c>
      <c r="CS53" s="7"/>
      <c r="CT53" s="2" t="s">
        <v>268</v>
      </c>
      <c r="CU53" s="2"/>
      <c r="CV53" s="2"/>
      <c r="CW53" s="2"/>
      <c r="CY53" s="7"/>
      <c r="CZ53" s="7"/>
      <c r="DA53" s="7"/>
      <c r="DB53" s="7"/>
      <c r="DC53" s="2"/>
      <c r="DD53" s="7"/>
      <c r="DE53" s="7"/>
      <c r="DH53" s="2"/>
      <c r="DL53" s="7"/>
      <c r="DO53" s="7"/>
      <c r="DP53" s="2"/>
      <c r="DQ53" s="7"/>
      <c r="DR53" s="2"/>
      <c r="DS53" s="7"/>
      <c r="DT53" s="2"/>
      <c r="DU53" s="7"/>
      <c r="DV53" s="7"/>
      <c r="DW53" s="7"/>
      <c r="DX53" s="7"/>
      <c r="DY53" s="7"/>
      <c r="DZ53" s="7"/>
      <c r="EA53" s="7"/>
      <c r="EB53" s="7"/>
      <c r="EC53" s="6"/>
      <c r="ED53" s="7"/>
      <c r="EE53" s="2"/>
      <c r="EF53" s="7"/>
      <c r="EG53" s="7"/>
    </row>
    <row r="54" spans="1:140" ht="12" customHeight="1" thickBot="1">
      <c r="A54">
        <v>154</v>
      </c>
      <c r="B54" s="17">
        <v>42804.855462962965</v>
      </c>
      <c r="C54">
        <v>87</v>
      </c>
      <c r="D54">
        <v>832</v>
      </c>
      <c r="E54" t="b">
        <v>0</v>
      </c>
      <c r="F54" t="s">
        <v>263</v>
      </c>
      <c r="G54" t="s">
        <v>265</v>
      </c>
      <c r="H54" s="38">
        <f t="shared" si="6"/>
        <v>0</v>
      </c>
      <c r="I54" s="39">
        <f t="shared" si="7"/>
        <v>0</v>
      </c>
      <c r="J54" s="39">
        <f t="shared" si="8"/>
        <v>0</v>
      </c>
      <c r="K54" s="39" t="str">
        <f t="shared" si="9"/>
        <v/>
      </c>
      <c r="L54" s="39">
        <f t="shared" si="10"/>
        <v>0</v>
      </c>
      <c r="M54" s="2" t="s">
        <v>269</v>
      </c>
      <c r="N54" s="2" t="s">
        <v>267</v>
      </c>
      <c r="O54" s="2" t="s">
        <v>267</v>
      </c>
      <c r="P54" s="2" t="s">
        <v>904</v>
      </c>
      <c r="Q54" s="2"/>
      <c r="R54" s="3" t="s">
        <v>267</v>
      </c>
      <c r="S54" s="2" t="s">
        <v>268</v>
      </c>
      <c r="U54" s="3"/>
      <c r="V54" s="19">
        <v>2015</v>
      </c>
      <c r="W54" s="2"/>
      <c r="X54" s="2" t="s">
        <v>906</v>
      </c>
      <c r="Y54" s="2" t="s">
        <v>1698</v>
      </c>
      <c r="Z54" s="3">
        <v>33</v>
      </c>
      <c r="AA54" s="5">
        <f t="shared" si="11"/>
        <v>30</v>
      </c>
      <c r="AB54">
        <v>31</v>
      </c>
      <c r="AC54" s="3" t="s">
        <v>2925</v>
      </c>
      <c r="AD54" s="3" t="s">
        <v>2925</v>
      </c>
      <c r="AE54" s="6" t="s">
        <v>270</v>
      </c>
      <c r="AG54" s="3" t="s">
        <v>2546</v>
      </c>
      <c r="AI54" s="2"/>
      <c r="AJ54" s="2" t="s">
        <v>268</v>
      </c>
      <c r="AL54" s="2" t="s">
        <v>268</v>
      </c>
      <c r="AM54" s="3">
        <v>2</v>
      </c>
      <c r="AN54" s="2" t="s">
        <v>267</v>
      </c>
      <c r="AO54" s="32" t="s">
        <v>3045</v>
      </c>
      <c r="AP54" s="3" t="s">
        <v>2890</v>
      </c>
      <c r="AQ54" s="2" t="s">
        <v>2907</v>
      </c>
      <c r="AR54" t="s">
        <v>267</v>
      </c>
      <c r="AV54" s="15"/>
      <c r="AW54" t="s">
        <v>268</v>
      </c>
      <c r="AX54">
        <v>2014</v>
      </c>
      <c r="AY54">
        <v>5</v>
      </c>
      <c r="AZ54" t="s">
        <v>3046</v>
      </c>
      <c r="BA54" t="s">
        <v>2909</v>
      </c>
      <c r="BC54" t="s">
        <v>3047</v>
      </c>
      <c r="BD54" t="s">
        <v>3048</v>
      </c>
      <c r="BE54" s="2" t="s">
        <v>2892</v>
      </c>
      <c r="BF54" s="2" t="s">
        <v>268</v>
      </c>
      <c r="BH54" s="2" t="s">
        <v>2911</v>
      </c>
      <c r="BI54" s="2" t="s">
        <v>1839</v>
      </c>
      <c r="BJ54" t="s">
        <v>267</v>
      </c>
      <c r="BK54" s="7"/>
      <c r="BL54" s="2" t="s">
        <v>1839</v>
      </c>
      <c r="BM54" s="7" t="s">
        <v>784</v>
      </c>
      <c r="BN54" s="2" t="s">
        <v>1839</v>
      </c>
      <c r="BO54" s="2" t="s">
        <v>267</v>
      </c>
      <c r="BP54" s="7"/>
      <c r="BQ54" s="2" t="s">
        <v>1839</v>
      </c>
      <c r="BR54" s="2" t="s">
        <v>267</v>
      </c>
      <c r="BS54" s="7"/>
      <c r="BT54" s="2" t="s">
        <v>2893</v>
      </c>
      <c r="BU54" s="2" t="s">
        <v>268</v>
      </c>
      <c r="BV54" s="7" t="s">
        <v>629</v>
      </c>
      <c r="BW54" s="6" t="s">
        <v>289</v>
      </c>
      <c r="BZ54" s="2" t="s">
        <v>3016</v>
      </c>
      <c r="CA54" s="7"/>
      <c r="CB54" t="s">
        <v>2917</v>
      </c>
      <c r="CC54" s="7"/>
      <c r="CD54" s="2" t="s">
        <v>2918</v>
      </c>
      <c r="CE54" s="7" t="s">
        <v>632</v>
      </c>
      <c r="CF54" s="2" t="s">
        <v>2917</v>
      </c>
      <c r="CG54" s="7" t="s">
        <v>535</v>
      </c>
      <c r="CH54" s="2" t="s">
        <v>2942</v>
      </c>
      <c r="CI54" s="7" t="s">
        <v>634</v>
      </c>
      <c r="CJ54" s="7"/>
      <c r="CK54" s="7"/>
      <c r="CM54" s="2"/>
      <c r="CN54" s="2" t="s">
        <v>2963</v>
      </c>
      <c r="CO54" s="2" t="s">
        <v>2963</v>
      </c>
      <c r="CP54" s="2" t="s">
        <v>2964</v>
      </c>
      <c r="CQ54" t="s">
        <v>2963</v>
      </c>
      <c r="CR54" s="2" t="s">
        <v>267</v>
      </c>
      <c r="CS54" s="7" t="s">
        <v>570</v>
      </c>
      <c r="CT54" s="2" t="s">
        <v>267</v>
      </c>
      <c r="CU54" s="2"/>
      <c r="CV54" s="2"/>
      <c r="CW54" s="2"/>
      <c r="CY54" s="7"/>
      <c r="CZ54" s="7"/>
      <c r="DA54" s="7"/>
      <c r="DB54" s="7"/>
      <c r="DC54" s="2" t="s">
        <v>2970</v>
      </c>
      <c r="DD54" s="7"/>
      <c r="DE54" s="7"/>
      <c r="DH54" s="2"/>
      <c r="DL54" s="7"/>
      <c r="DO54" s="7"/>
      <c r="DP54" s="2"/>
      <c r="DQ54" s="7"/>
      <c r="DR54" s="2"/>
      <c r="DS54" s="7"/>
      <c r="DT54" s="2"/>
      <c r="DU54" s="7"/>
      <c r="DV54" s="7"/>
      <c r="DW54" s="7"/>
      <c r="DX54" s="7"/>
      <c r="DY54" s="7"/>
      <c r="DZ54" s="7"/>
      <c r="EA54" s="7"/>
      <c r="EB54" s="7"/>
      <c r="EC54" s="6"/>
      <c r="ED54" s="7"/>
      <c r="EE54" s="2"/>
      <c r="EF54" s="7"/>
      <c r="EG54" s="7"/>
    </row>
    <row r="55" spans="1:140" ht="12" customHeight="1" thickBot="1">
      <c r="A55">
        <v>155</v>
      </c>
      <c r="B55" s="17">
        <v>42756.788865740738</v>
      </c>
      <c r="C55">
        <v>100</v>
      </c>
      <c r="D55">
        <v>836</v>
      </c>
      <c r="E55" t="b">
        <v>1</v>
      </c>
      <c r="F55" t="s">
        <v>263</v>
      </c>
      <c r="G55" t="s">
        <v>265</v>
      </c>
      <c r="H55" s="38">
        <f t="shared" si="6"/>
        <v>0</v>
      </c>
      <c r="I55" s="39">
        <f t="shared" si="7"/>
        <v>0</v>
      </c>
      <c r="J55" s="39">
        <f t="shared" si="8"/>
        <v>0</v>
      </c>
      <c r="K55" s="39" t="str">
        <f t="shared" si="9"/>
        <v/>
      </c>
      <c r="L55" s="39">
        <f t="shared" si="10"/>
        <v>0</v>
      </c>
      <c r="M55" s="2" t="s">
        <v>266</v>
      </c>
      <c r="N55" s="2" t="s">
        <v>267</v>
      </c>
      <c r="O55" s="2" t="s">
        <v>267</v>
      </c>
      <c r="P55" s="2" t="s">
        <v>624</v>
      </c>
      <c r="Q55" s="2"/>
      <c r="R55" s="3"/>
      <c r="S55" s="2" t="s">
        <v>267</v>
      </c>
      <c r="T55" t="s">
        <v>627</v>
      </c>
      <c r="U55" s="3">
        <v>2016</v>
      </c>
      <c r="V55" s="18"/>
      <c r="W55" s="2" t="s">
        <v>3049</v>
      </c>
      <c r="X55" s="2" t="s">
        <v>1697</v>
      </c>
      <c r="Y55" s="2" t="s">
        <v>1698</v>
      </c>
      <c r="Z55" s="3">
        <v>24</v>
      </c>
      <c r="AA55" s="5">
        <f t="shared" si="11"/>
        <v>20</v>
      </c>
      <c r="AC55" s="3" t="s">
        <v>2543</v>
      </c>
      <c r="AD55" s="3"/>
      <c r="AE55" s="6" t="s">
        <v>270</v>
      </c>
      <c r="AG55" s="3" t="s">
        <v>1704</v>
      </c>
      <c r="AI55" s="2"/>
      <c r="AJ55" s="2"/>
      <c r="AL55" s="2"/>
      <c r="AM55" s="3">
        <v>4</v>
      </c>
      <c r="AN55" s="2" t="s">
        <v>267</v>
      </c>
      <c r="AO55" s="32" t="s">
        <v>3050</v>
      </c>
      <c r="AP55" s="3" t="s">
        <v>2156</v>
      </c>
      <c r="AQ55" s="2"/>
      <c r="AR55" t="s">
        <v>2157</v>
      </c>
      <c r="AS55" t="s">
        <v>2931</v>
      </c>
      <c r="AU55" t="s">
        <v>3051</v>
      </c>
      <c r="AV55" s="30">
        <v>36</v>
      </c>
      <c r="AW55" t="s">
        <v>267</v>
      </c>
      <c r="BC55" t="s">
        <v>2891</v>
      </c>
      <c r="BE55" s="2" t="s">
        <v>2910</v>
      </c>
      <c r="BF55" s="2"/>
      <c r="BH55" s="2" t="s">
        <v>2901</v>
      </c>
      <c r="BI55" s="2"/>
      <c r="BK55" s="7"/>
      <c r="BL55" s="2"/>
      <c r="BM55" s="7"/>
      <c r="BN55" s="2"/>
      <c r="BO55" s="2"/>
      <c r="BP55" s="7"/>
      <c r="BQ55" s="2"/>
      <c r="BR55" s="2"/>
      <c r="BS55" s="7"/>
      <c r="BT55" s="2"/>
      <c r="BU55" s="2"/>
      <c r="BV55" s="7"/>
      <c r="BW55" s="6" t="s">
        <v>277</v>
      </c>
      <c r="BX55" t="s">
        <v>3052</v>
      </c>
      <c r="BZ55" s="2" t="s">
        <v>2940</v>
      </c>
      <c r="CA55" s="7" t="s">
        <v>596</v>
      </c>
      <c r="CB55" t="s">
        <v>1839</v>
      </c>
      <c r="CC55" s="7"/>
      <c r="CD55" s="2" t="s">
        <v>2904</v>
      </c>
      <c r="CE55" s="7" t="s">
        <v>665</v>
      </c>
      <c r="CF55" s="2" t="s">
        <v>2903</v>
      </c>
      <c r="CG55" s="7" t="s">
        <v>567</v>
      </c>
      <c r="CH55" s="2" t="s">
        <v>2942</v>
      </c>
      <c r="CI55" s="7" t="s">
        <v>667</v>
      </c>
      <c r="CJ55" s="7" t="s">
        <v>268</v>
      </c>
      <c r="CK55" s="7" t="s">
        <v>636</v>
      </c>
      <c r="CL55" t="s">
        <v>2975</v>
      </c>
      <c r="CM55" s="2" t="s">
        <v>2994</v>
      </c>
      <c r="CN55" s="2" t="s">
        <v>2964</v>
      </c>
      <c r="CO55" s="2" t="s">
        <v>2963</v>
      </c>
      <c r="CP55" s="2" t="s">
        <v>2964</v>
      </c>
      <c r="CQ55" t="s">
        <v>2963</v>
      </c>
      <c r="CR55" s="2" t="s">
        <v>267</v>
      </c>
      <c r="CS55" s="7" t="s">
        <v>602</v>
      </c>
      <c r="CT55" s="2" t="s">
        <v>268</v>
      </c>
      <c r="CU55" s="2"/>
      <c r="CV55" s="2" t="s">
        <v>268</v>
      </c>
      <c r="CW55" s="2" t="s">
        <v>268</v>
      </c>
      <c r="CY55" s="36" t="s">
        <v>638</v>
      </c>
      <c r="CZ55" s="36" t="s">
        <v>604</v>
      </c>
      <c r="DA55" s="7" t="s">
        <v>408</v>
      </c>
      <c r="DB55" s="7" t="s">
        <v>541</v>
      </c>
      <c r="DC55" s="2" t="s">
        <v>2970</v>
      </c>
      <c r="DD55" s="7" t="s">
        <v>443</v>
      </c>
      <c r="DE55" s="7"/>
      <c r="DF55" t="s">
        <v>3053</v>
      </c>
      <c r="DH55" s="2" t="s">
        <v>267</v>
      </c>
      <c r="DL55" s="7"/>
      <c r="DM55" t="s">
        <v>3054</v>
      </c>
      <c r="DO55" s="7" t="s">
        <v>446</v>
      </c>
      <c r="DP55" s="2" t="s">
        <v>268</v>
      </c>
      <c r="DQ55" s="7"/>
      <c r="DR55" s="2" t="s">
        <v>2970</v>
      </c>
      <c r="DS55" s="7" t="s">
        <v>448</v>
      </c>
      <c r="DT55" s="2"/>
      <c r="DU55" s="7"/>
      <c r="DV55" s="7" t="s">
        <v>450</v>
      </c>
      <c r="DW55" s="7" t="s">
        <v>418</v>
      </c>
      <c r="DX55" s="7" t="s">
        <v>419</v>
      </c>
      <c r="DY55" s="7" t="s">
        <v>453</v>
      </c>
      <c r="DZ55" s="7"/>
      <c r="EA55" s="7"/>
      <c r="EB55" s="7"/>
      <c r="EC55" s="6" t="s">
        <v>290</v>
      </c>
      <c r="ED55" s="7"/>
      <c r="EE55" s="2" t="s">
        <v>267</v>
      </c>
      <c r="EF55" s="7"/>
      <c r="EG55" s="7"/>
      <c r="EH55" t="s">
        <v>2995</v>
      </c>
      <c r="EI55" t="s">
        <v>2995</v>
      </c>
    </row>
    <row r="56" spans="1:140" ht="12" customHeight="1" thickBot="1">
      <c r="A56">
        <v>156</v>
      </c>
      <c r="B56" s="17">
        <v>42796.884976851848</v>
      </c>
      <c r="C56">
        <v>99</v>
      </c>
      <c r="D56">
        <v>836</v>
      </c>
      <c r="E56" t="b">
        <v>0</v>
      </c>
      <c r="F56" t="s">
        <v>263</v>
      </c>
      <c r="G56" t="s">
        <v>265</v>
      </c>
      <c r="H56" s="38">
        <f t="shared" si="6"/>
        <v>0</v>
      </c>
      <c r="I56" s="39">
        <f t="shared" si="7"/>
        <v>0</v>
      </c>
      <c r="J56" s="39">
        <f t="shared" si="8"/>
        <v>0</v>
      </c>
      <c r="K56" s="39" t="str">
        <f t="shared" si="9"/>
        <v/>
      </c>
      <c r="L56" s="39">
        <f t="shared" si="10"/>
        <v>0</v>
      </c>
      <c r="M56" s="2" t="s">
        <v>269</v>
      </c>
      <c r="N56" s="2" t="s">
        <v>267</v>
      </c>
      <c r="O56" s="2" t="s">
        <v>267</v>
      </c>
      <c r="P56" s="2" t="s">
        <v>904</v>
      </c>
      <c r="Q56" s="2"/>
      <c r="R56" s="3" t="s">
        <v>267</v>
      </c>
      <c r="S56" s="2" t="s">
        <v>268</v>
      </c>
      <c r="U56" s="3"/>
      <c r="V56" s="18"/>
      <c r="W56" s="2"/>
      <c r="X56" s="2" t="s">
        <v>1697</v>
      </c>
      <c r="Y56" s="2" t="s">
        <v>1698</v>
      </c>
      <c r="Z56" s="3">
        <v>51</v>
      </c>
      <c r="AA56" s="5">
        <f t="shared" si="11"/>
        <v>50</v>
      </c>
      <c r="AB56">
        <v>43</v>
      </c>
      <c r="AC56" s="3" t="s">
        <v>2888</v>
      </c>
      <c r="AD56" s="3" t="s">
        <v>2888</v>
      </c>
      <c r="AE56" s="6" t="s">
        <v>270</v>
      </c>
      <c r="AG56" s="3" t="s">
        <v>2546</v>
      </c>
      <c r="AI56" s="2"/>
      <c r="AJ56" s="2" t="s">
        <v>267</v>
      </c>
      <c r="AL56" s="2"/>
      <c r="AM56" s="3"/>
      <c r="AN56" s="2"/>
      <c r="AO56" s="5"/>
      <c r="AP56" s="3"/>
      <c r="AQ56" s="2"/>
      <c r="AR56" t="s">
        <v>2157</v>
      </c>
      <c r="AS56" t="s">
        <v>3055</v>
      </c>
      <c r="AU56" t="s">
        <v>3056</v>
      </c>
      <c r="AV56" s="30">
        <v>126</v>
      </c>
      <c r="AW56" t="s">
        <v>267</v>
      </c>
      <c r="BC56" t="s">
        <v>2891</v>
      </c>
      <c r="BE56" s="2" t="s">
        <v>2892</v>
      </c>
      <c r="BF56" s="2"/>
      <c r="BH56" s="2" t="s">
        <v>2160</v>
      </c>
      <c r="BI56" s="2" t="s">
        <v>2958</v>
      </c>
      <c r="BJ56" t="s">
        <v>267</v>
      </c>
      <c r="BK56" s="7"/>
      <c r="BL56" s="2" t="s">
        <v>1839</v>
      </c>
      <c r="BM56" s="7"/>
      <c r="BN56" s="2" t="s">
        <v>2958</v>
      </c>
      <c r="BO56" s="2" t="s">
        <v>267</v>
      </c>
      <c r="BP56" s="7"/>
      <c r="BQ56" s="2"/>
      <c r="BR56" s="2"/>
      <c r="BS56" s="7"/>
      <c r="BT56" s="2" t="s">
        <v>2942</v>
      </c>
      <c r="BU56" s="2" t="s">
        <v>268</v>
      </c>
      <c r="BV56" s="7" t="s">
        <v>662</v>
      </c>
      <c r="BW56" s="6" t="s">
        <v>277</v>
      </c>
      <c r="BX56" t="s">
        <v>3057</v>
      </c>
      <c r="BZ56" s="2" t="s">
        <v>2961</v>
      </c>
      <c r="CA56" s="7" t="s">
        <v>630</v>
      </c>
      <c r="CB56" t="s">
        <v>1839</v>
      </c>
      <c r="CC56" s="7"/>
      <c r="CD56" s="2" t="s">
        <v>2904</v>
      </c>
      <c r="CE56" s="7" t="s">
        <v>697</v>
      </c>
      <c r="CF56" s="2" t="s">
        <v>1839</v>
      </c>
      <c r="CG56" s="7"/>
      <c r="CH56" s="2" t="s">
        <v>2893</v>
      </c>
      <c r="CI56" s="7" t="s">
        <v>699</v>
      </c>
      <c r="CJ56" s="7" t="s">
        <v>267</v>
      </c>
      <c r="CK56" s="7" t="s">
        <v>668</v>
      </c>
      <c r="CL56" t="s">
        <v>2975</v>
      </c>
      <c r="CM56" s="2" t="s">
        <v>2962</v>
      </c>
      <c r="CN56" s="2" t="s">
        <v>2963</v>
      </c>
      <c r="CO56" s="2" t="s">
        <v>2964</v>
      </c>
      <c r="CP56" s="2" t="s">
        <v>2964</v>
      </c>
      <c r="CQ56" t="s">
        <v>2964</v>
      </c>
      <c r="CR56" s="2" t="s">
        <v>267</v>
      </c>
      <c r="CS56" s="7" t="s">
        <v>637</v>
      </c>
      <c r="CT56" s="2" t="s">
        <v>268</v>
      </c>
      <c r="CU56" s="2"/>
      <c r="CV56" s="2" t="s">
        <v>268</v>
      </c>
      <c r="CW56" s="2" t="s">
        <v>268</v>
      </c>
      <c r="CY56" s="36" t="s">
        <v>670</v>
      </c>
      <c r="CZ56" s="7" t="s">
        <v>639</v>
      </c>
      <c r="DA56" s="7"/>
      <c r="DB56" s="7" t="s">
        <v>574</v>
      </c>
      <c r="DC56" s="2" t="s">
        <v>2966</v>
      </c>
      <c r="DD56" s="7"/>
      <c r="DE56" s="7"/>
      <c r="DH56" s="2"/>
      <c r="DL56" s="7"/>
      <c r="DO56" s="7"/>
      <c r="DP56" s="2" t="s">
        <v>267</v>
      </c>
      <c r="DQ56" s="7"/>
      <c r="DR56" s="2" t="s">
        <v>2970</v>
      </c>
      <c r="DS56" s="7"/>
      <c r="DT56" s="2" t="s">
        <v>2966</v>
      </c>
      <c r="DU56" s="7" t="s">
        <v>416</v>
      </c>
      <c r="DV56" s="7"/>
      <c r="DW56" s="7" t="s">
        <v>451</v>
      </c>
      <c r="DX56" s="7" t="s">
        <v>452</v>
      </c>
      <c r="DY56" s="7" t="s">
        <v>487</v>
      </c>
      <c r="DZ56" s="7" t="s">
        <v>421</v>
      </c>
      <c r="EA56" s="7"/>
      <c r="EB56" s="7"/>
      <c r="EC56" s="6" t="s">
        <v>291</v>
      </c>
      <c r="ED56" s="7"/>
      <c r="EE56" s="2" t="s">
        <v>267</v>
      </c>
      <c r="EF56" s="7"/>
      <c r="EG56" s="7"/>
      <c r="EH56" t="s">
        <v>2995</v>
      </c>
    </row>
    <row r="57" spans="1:140" ht="12" customHeight="1" thickBot="1">
      <c r="A57">
        <v>157</v>
      </c>
      <c r="B57" s="17">
        <v>42804.451226851852</v>
      </c>
      <c r="C57">
        <v>42</v>
      </c>
      <c r="D57">
        <v>841</v>
      </c>
      <c r="E57" t="b">
        <v>0</v>
      </c>
      <c r="F57" t="s">
        <v>263</v>
      </c>
      <c r="G57" t="s">
        <v>265</v>
      </c>
      <c r="H57" s="38">
        <f t="shared" si="6"/>
        <v>0</v>
      </c>
      <c r="I57" s="39">
        <f t="shared" si="7"/>
        <v>0</v>
      </c>
      <c r="J57" s="39">
        <f t="shared" si="8"/>
        <v>0</v>
      </c>
      <c r="K57" s="39" t="str">
        <f t="shared" si="9"/>
        <v/>
      </c>
      <c r="L57" s="39">
        <f t="shared" si="10"/>
        <v>0</v>
      </c>
      <c r="M57" s="2" t="s">
        <v>269</v>
      </c>
      <c r="N57" s="2" t="s">
        <v>267</v>
      </c>
      <c r="O57" s="2" t="s">
        <v>267</v>
      </c>
      <c r="P57" s="2" t="s">
        <v>1649</v>
      </c>
      <c r="Q57" s="2" t="s">
        <v>3058</v>
      </c>
      <c r="R57" s="3" t="s">
        <v>268</v>
      </c>
      <c r="S57" s="2" t="s">
        <v>267</v>
      </c>
      <c r="T57" t="s">
        <v>2683</v>
      </c>
      <c r="U57" s="3"/>
      <c r="V57" s="18"/>
      <c r="W57" s="2" t="s">
        <v>3059</v>
      </c>
      <c r="X57" s="2" t="s">
        <v>1697</v>
      </c>
      <c r="Y57" s="2" t="s">
        <v>1698</v>
      </c>
      <c r="Z57" s="3">
        <v>43</v>
      </c>
      <c r="AA57" s="5">
        <f t="shared" si="11"/>
        <v>40</v>
      </c>
      <c r="AB57">
        <v>42</v>
      </c>
      <c r="AC57" s="3" t="s">
        <v>1701</v>
      </c>
      <c r="AD57" s="3" t="s">
        <v>1701</v>
      </c>
      <c r="AE57" s="6" t="s">
        <v>270</v>
      </c>
      <c r="AG57" s="3" t="s">
        <v>1704</v>
      </c>
      <c r="AI57" s="2"/>
      <c r="AJ57" s="2"/>
      <c r="AL57" s="2"/>
      <c r="AM57" s="3">
        <v>1</v>
      </c>
      <c r="AN57" s="2" t="s">
        <v>267</v>
      </c>
      <c r="AO57" s="5" t="s">
        <v>3060</v>
      </c>
      <c r="AP57" s="3" t="s">
        <v>2890</v>
      </c>
      <c r="AQ57" s="2" t="s">
        <v>2890</v>
      </c>
      <c r="AR57" t="s">
        <v>2895</v>
      </c>
      <c r="AT57" t="s">
        <v>904</v>
      </c>
      <c r="AU57">
        <v>16</v>
      </c>
      <c r="AV57" s="30">
        <v>16</v>
      </c>
      <c r="AW57" t="s">
        <v>267</v>
      </c>
      <c r="BC57" t="s">
        <v>2891</v>
      </c>
      <c r="BE57" s="2" t="s">
        <v>2935</v>
      </c>
      <c r="BF57" s="2"/>
      <c r="BH57" s="2" t="s">
        <v>2911</v>
      </c>
      <c r="BI57" s="2" t="s">
        <v>2986</v>
      </c>
      <c r="BJ57" t="s">
        <v>268</v>
      </c>
      <c r="BK57" s="36" t="s">
        <v>427</v>
      </c>
      <c r="BL57" s="2" t="s">
        <v>1839</v>
      </c>
      <c r="BM57" s="7" t="s">
        <v>816</v>
      </c>
      <c r="BN57" s="2"/>
      <c r="BO57" s="2"/>
      <c r="BP57" s="7"/>
      <c r="BQ57" s="2"/>
      <c r="BR57" s="2"/>
      <c r="BS57" s="7"/>
      <c r="BT57" s="2"/>
      <c r="BU57" s="2"/>
      <c r="BV57" s="7"/>
      <c r="BW57" s="6"/>
      <c r="BZ57" s="2"/>
      <c r="CA57" s="7"/>
      <c r="CC57" s="7"/>
      <c r="CD57" s="2"/>
      <c r="CE57" s="7"/>
      <c r="CF57" s="2"/>
      <c r="CG57" s="7"/>
      <c r="CH57" s="2"/>
      <c r="CI57" s="7"/>
      <c r="CJ57" s="7"/>
      <c r="CK57" s="7"/>
      <c r="CM57" s="2"/>
      <c r="CN57" s="2"/>
      <c r="CO57" s="2"/>
      <c r="CP57" s="2"/>
      <c r="CR57" s="2"/>
      <c r="CS57" s="7"/>
      <c r="CT57" s="2"/>
      <c r="CU57" s="2"/>
      <c r="CV57" s="2"/>
      <c r="CW57" s="2"/>
      <c r="CY57" s="7"/>
      <c r="CZ57" s="7"/>
      <c r="DA57" s="7"/>
      <c r="DB57" s="7"/>
      <c r="DC57" s="2"/>
      <c r="DD57" s="7"/>
      <c r="DE57" s="7"/>
      <c r="DH57" s="2"/>
      <c r="DL57" s="7"/>
      <c r="DO57" s="7"/>
      <c r="DP57" s="2"/>
      <c r="DQ57" s="7"/>
      <c r="DR57" s="2"/>
      <c r="DS57" s="7"/>
      <c r="DT57" s="2"/>
      <c r="DU57" s="7"/>
      <c r="DV57" s="7"/>
      <c r="DW57" s="7"/>
      <c r="DX57" s="7"/>
      <c r="DY57" s="7"/>
      <c r="DZ57" s="7"/>
      <c r="EA57" s="7"/>
      <c r="EB57" s="7"/>
      <c r="EC57" s="6"/>
      <c r="ED57" s="7"/>
      <c r="EE57" s="2"/>
      <c r="EF57" s="7"/>
      <c r="EG57" s="7"/>
    </row>
    <row r="58" spans="1:140" ht="12" customHeight="1" thickBot="1">
      <c r="A58">
        <v>158</v>
      </c>
      <c r="B58" s="17">
        <v>42797.780613425923</v>
      </c>
      <c r="C58">
        <v>99</v>
      </c>
      <c r="D58">
        <v>852</v>
      </c>
      <c r="E58" t="b">
        <v>0</v>
      </c>
      <c r="F58" t="s">
        <v>263</v>
      </c>
      <c r="G58" t="s">
        <v>265</v>
      </c>
      <c r="H58" s="38">
        <f t="shared" si="6"/>
        <v>0</v>
      </c>
      <c r="I58" s="39">
        <f t="shared" si="7"/>
        <v>0</v>
      </c>
      <c r="J58" s="39">
        <f t="shared" si="8"/>
        <v>0</v>
      </c>
      <c r="K58" s="39" t="str">
        <f t="shared" si="9"/>
        <v/>
      </c>
      <c r="L58" s="39">
        <f t="shared" si="10"/>
        <v>0</v>
      </c>
      <c r="M58" s="2" t="s">
        <v>269</v>
      </c>
      <c r="N58" s="2" t="s">
        <v>267</v>
      </c>
      <c r="O58" s="2" t="s">
        <v>267</v>
      </c>
      <c r="P58" s="2" t="s">
        <v>904</v>
      </c>
      <c r="Q58" s="2"/>
      <c r="R58" s="3" t="s">
        <v>267</v>
      </c>
      <c r="S58" s="2" t="s">
        <v>268</v>
      </c>
      <c r="U58" s="3"/>
      <c r="V58" s="18"/>
      <c r="W58" s="2"/>
      <c r="X58" s="2" t="s">
        <v>3029</v>
      </c>
      <c r="Y58" s="2" t="s">
        <v>1698</v>
      </c>
      <c r="Z58" s="3">
        <v>40</v>
      </c>
      <c r="AA58" s="5">
        <f t="shared" si="11"/>
        <v>40</v>
      </c>
      <c r="AB58">
        <v>38</v>
      </c>
      <c r="AC58" s="3" t="s">
        <v>1701</v>
      </c>
      <c r="AD58" s="3" t="s">
        <v>1701</v>
      </c>
      <c r="AE58" s="6" t="s">
        <v>270</v>
      </c>
      <c r="AG58" s="3" t="s">
        <v>2546</v>
      </c>
      <c r="AI58" s="2"/>
      <c r="AJ58" s="2" t="s">
        <v>267</v>
      </c>
      <c r="AL58" s="2"/>
      <c r="AM58" s="3"/>
      <c r="AN58" s="2"/>
      <c r="AO58" s="5"/>
      <c r="AP58" s="3"/>
      <c r="AQ58" s="2"/>
      <c r="AR58" t="s">
        <v>267</v>
      </c>
      <c r="AV58" s="15"/>
      <c r="AW58" t="s">
        <v>267</v>
      </c>
      <c r="BC58" t="s">
        <v>2891</v>
      </c>
      <c r="BE58" s="2" t="s">
        <v>2892</v>
      </c>
      <c r="BF58" s="2"/>
      <c r="BH58" s="2" t="s">
        <v>2911</v>
      </c>
      <c r="BI58" s="2" t="s">
        <v>2986</v>
      </c>
      <c r="BJ58" t="s">
        <v>268</v>
      </c>
      <c r="BK58" s="7" t="s">
        <v>460</v>
      </c>
      <c r="BL58" s="2" t="s">
        <v>1839</v>
      </c>
      <c r="BM58" s="7" t="s">
        <v>846</v>
      </c>
      <c r="BN58" s="2" t="s">
        <v>2942</v>
      </c>
      <c r="BO58" s="2" t="s">
        <v>268</v>
      </c>
      <c r="BP58" s="7" t="s">
        <v>660</v>
      </c>
      <c r="BQ58" s="2"/>
      <c r="BR58" s="2"/>
      <c r="BS58" s="7"/>
      <c r="BT58" s="2" t="s">
        <v>1839</v>
      </c>
      <c r="BU58" s="2" t="s">
        <v>268</v>
      </c>
      <c r="BV58" s="7" t="s">
        <v>694</v>
      </c>
      <c r="BW58" s="6" t="s">
        <v>280</v>
      </c>
      <c r="BZ58" s="2" t="s">
        <v>2961</v>
      </c>
      <c r="CA58" s="7" t="s">
        <v>663</v>
      </c>
      <c r="CB58" t="s">
        <v>1839</v>
      </c>
      <c r="CC58" s="7"/>
      <c r="CD58" s="2" t="s">
        <v>2918</v>
      </c>
      <c r="CE58" s="7" t="s">
        <v>729</v>
      </c>
      <c r="CF58" s="2" t="s">
        <v>2903</v>
      </c>
      <c r="CG58" s="7" t="s">
        <v>599</v>
      </c>
      <c r="CH58" s="2" t="s">
        <v>2975</v>
      </c>
      <c r="CI58" s="7" t="s">
        <v>731</v>
      </c>
      <c r="CJ58" s="7" t="s">
        <v>268</v>
      </c>
      <c r="CK58" s="7" t="s">
        <v>700</v>
      </c>
      <c r="CL58" t="s">
        <v>2986</v>
      </c>
      <c r="CM58" s="2" t="s">
        <v>2962</v>
      </c>
      <c r="CN58" s="2" t="s">
        <v>2963</v>
      </c>
      <c r="CO58" s="2" t="s">
        <v>2964</v>
      </c>
      <c r="CP58" s="2" t="s">
        <v>2991</v>
      </c>
      <c r="CQ58" t="s">
        <v>2963</v>
      </c>
      <c r="CR58" s="2" t="s">
        <v>267</v>
      </c>
      <c r="CS58" s="7" t="s">
        <v>669</v>
      </c>
      <c r="CT58" s="2" t="s">
        <v>268</v>
      </c>
      <c r="CU58" s="2"/>
      <c r="CV58" s="2" t="s">
        <v>268</v>
      </c>
      <c r="CW58" s="2" t="s">
        <v>268</v>
      </c>
      <c r="CY58" s="7" t="s">
        <v>702</v>
      </c>
      <c r="CZ58" s="7" t="s">
        <v>671</v>
      </c>
      <c r="DA58" s="7"/>
      <c r="DB58" s="7" t="s">
        <v>606</v>
      </c>
      <c r="DC58" s="2" t="s">
        <v>2992</v>
      </c>
      <c r="DD58" s="7"/>
      <c r="DE58" s="7" t="s">
        <v>444</v>
      </c>
      <c r="DH58" s="2"/>
      <c r="DL58" s="7"/>
      <c r="DO58" s="7" t="s">
        <v>480</v>
      </c>
      <c r="DP58" s="2" t="s">
        <v>267</v>
      </c>
      <c r="DQ58" s="7" t="s">
        <v>414</v>
      </c>
      <c r="DR58" s="2" t="s">
        <v>2970</v>
      </c>
      <c r="DS58" s="7"/>
      <c r="DT58" s="2" t="s">
        <v>2966</v>
      </c>
      <c r="DU58" s="7" t="s">
        <v>449</v>
      </c>
      <c r="DV58" s="7"/>
      <c r="DW58" s="7" t="s">
        <v>485</v>
      </c>
      <c r="DX58" s="7" t="s">
        <v>486</v>
      </c>
      <c r="DY58" s="7" t="s">
        <v>521</v>
      </c>
      <c r="DZ58" s="7" t="s">
        <v>454</v>
      </c>
      <c r="EA58" s="7"/>
      <c r="EB58" s="7" t="s">
        <v>423</v>
      </c>
      <c r="EC58" s="6" t="s">
        <v>292</v>
      </c>
      <c r="ED58" s="7"/>
      <c r="EE58" s="2" t="s">
        <v>267</v>
      </c>
      <c r="EF58" s="7"/>
      <c r="EG58" s="7"/>
      <c r="EH58" t="s">
        <v>267</v>
      </c>
    </row>
    <row r="59" spans="1:140" ht="12" customHeight="1" thickBot="1">
      <c r="A59">
        <v>159</v>
      </c>
      <c r="B59" s="17">
        <v>42791.640335648146</v>
      </c>
      <c r="C59">
        <v>100</v>
      </c>
      <c r="D59">
        <v>853</v>
      </c>
      <c r="E59" t="b">
        <v>1</v>
      </c>
      <c r="F59" t="s">
        <v>263</v>
      </c>
      <c r="G59" t="s">
        <v>265</v>
      </c>
      <c r="H59" s="38">
        <f t="shared" si="6"/>
        <v>0</v>
      </c>
      <c r="I59" s="39">
        <f t="shared" si="7"/>
        <v>0</v>
      </c>
      <c r="J59" s="39">
        <f t="shared" si="8"/>
        <v>0</v>
      </c>
      <c r="K59" s="39" t="str">
        <f t="shared" si="9"/>
        <v/>
      </c>
      <c r="L59" s="39">
        <f t="shared" si="10"/>
        <v>0</v>
      </c>
      <c r="M59" s="2" t="s">
        <v>266</v>
      </c>
      <c r="N59" s="2" t="s">
        <v>267</v>
      </c>
      <c r="O59" s="2" t="s">
        <v>267</v>
      </c>
      <c r="P59" s="2" t="s">
        <v>276</v>
      </c>
      <c r="Q59" s="2" t="s">
        <v>3061</v>
      </c>
      <c r="R59" s="3" t="s">
        <v>268</v>
      </c>
      <c r="S59" s="2" t="s">
        <v>268</v>
      </c>
      <c r="U59" s="3"/>
      <c r="V59" s="18"/>
      <c r="W59" s="2"/>
      <c r="X59" s="2" t="s">
        <v>906</v>
      </c>
      <c r="Y59" s="2" t="s">
        <v>1698</v>
      </c>
      <c r="Z59" s="3">
        <v>20</v>
      </c>
      <c r="AA59" s="5">
        <f t="shared" si="11"/>
        <v>20</v>
      </c>
      <c r="AC59" s="3" t="s">
        <v>2888</v>
      </c>
      <c r="AD59" s="3"/>
      <c r="AE59" s="6" t="s">
        <v>270</v>
      </c>
      <c r="AG59" s="3" t="s">
        <v>1704</v>
      </c>
      <c r="AI59" s="2"/>
      <c r="AJ59" s="2"/>
      <c r="AL59" s="2"/>
      <c r="AM59" s="3">
        <v>2</v>
      </c>
      <c r="AN59" s="2" t="s">
        <v>268</v>
      </c>
      <c r="AO59" s="5"/>
      <c r="AP59" s="3" t="s">
        <v>2156</v>
      </c>
      <c r="AQ59" s="2"/>
      <c r="AR59" t="s">
        <v>2895</v>
      </c>
      <c r="AT59" t="s">
        <v>3062</v>
      </c>
      <c r="AU59" t="s">
        <v>3063</v>
      </c>
      <c r="AV59" s="34" t="s">
        <v>3063</v>
      </c>
      <c r="AW59" t="s">
        <v>267</v>
      </c>
      <c r="BC59" t="s">
        <v>2891</v>
      </c>
      <c r="BE59" s="2" t="s">
        <v>2159</v>
      </c>
      <c r="BF59" s="2"/>
      <c r="BH59" s="2" t="s">
        <v>268</v>
      </c>
      <c r="BI59" s="2"/>
      <c r="BK59" s="7"/>
      <c r="BL59" s="2" t="s">
        <v>2975</v>
      </c>
      <c r="BM59" s="7" t="s">
        <v>876</v>
      </c>
      <c r="BN59" s="2" t="s">
        <v>2893</v>
      </c>
      <c r="BO59" s="2" t="s">
        <v>267</v>
      </c>
      <c r="BP59" s="7"/>
      <c r="BQ59" s="2"/>
      <c r="BR59" s="2"/>
      <c r="BS59" s="7"/>
      <c r="BT59" s="2" t="s">
        <v>2947</v>
      </c>
      <c r="BU59" s="2"/>
      <c r="BV59" s="7"/>
      <c r="BW59" s="6" t="s">
        <v>280</v>
      </c>
      <c r="BZ59" s="2" t="s">
        <v>3016</v>
      </c>
      <c r="CA59" s="7" t="s">
        <v>695</v>
      </c>
      <c r="CB59" t="s">
        <v>2903</v>
      </c>
      <c r="CC59" s="7" t="s">
        <v>533</v>
      </c>
      <c r="CD59" s="2" t="s">
        <v>2918</v>
      </c>
      <c r="CE59" s="7" t="s">
        <v>760</v>
      </c>
      <c r="CF59" s="2" t="s">
        <v>2903</v>
      </c>
      <c r="CG59" s="7" t="s">
        <v>633</v>
      </c>
      <c r="CH59" s="2" t="s">
        <v>2958</v>
      </c>
      <c r="CI59" s="7" t="s">
        <v>762</v>
      </c>
      <c r="CJ59" s="7" t="s">
        <v>793</v>
      </c>
      <c r="CK59" s="7" t="s">
        <v>732</v>
      </c>
      <c r="CL59" t="s">
        <v>2975</v>
      </c>
      <c r="CM59" s="2" t="s">
        <v>2962</v>
      </c>
      <c r="CN59" s="2" t="s">
        <v>2964</v>
      </c>
      <c r="CO59" s="2" t="s">
        <v>2964</v>
      </c>
      <c r="CP59" s="2" t="s">
        <v>2965</v>
      </c>
      <c r="CQ59" t="s">
        <v>2965</v>
      </c>
      <c r="CR59" s="2" t="s">
        <v>267</v>
      </c>
      <c r="CS59" s="7" t="s">
        <v>701</v>
      </c>
      <c r="CT59" s="2" t="s">
        <v>268</v>
      </c>
      <c r="CU59" s="2"/>
      <c r="CV59" s="2" t="s">
        <v>268</v>
      </c>
      <c r="CW59" s="2" t="s">
        <v>268</v>
      </c>
      <c r="CY59" s="7" t="s">
        <v>734</v>
      </c>
      <c r="CZ59" s="7" t="s">
        <v>703</v>
      </c>
      <c r="DA59" s="7"/>
      <c r="DB59" s="7" t="s">
        <v>641</v>
      </c>
      <c r="DC59" s="2" t="s">
        <v>2998</v>
      </c>
      <c r="DD59" s="7"/>
      <c r="DE59" s="7"/>
      <c r="DH59" s="2"/>
      <c r="DL59" s="7"/>
      <c r="DO59" s="7" t="s">
        <v>514</v>
      </c>
      <c r="DP59" s="2" t="s">
        <v>268</v>
      </c>
      <c r="DQ59" s="7"/>
      <c r="DR59" s="2" t="s">
        <v>2970</v>
      </c>
      <c r="DS59" s="7" t="s">
        <v>482</v>
      </c>
      <c r="DT59" s="2" t="s">
        <v>268</v>
      </c>
      <c r="DU59" s="7"/>
      <c r="DV59" s="7" t="s">
        <v>484</v>
      </c>
      <c r="DW59" s="7" t="s">
        <v>519</v>
      </c>
      <c r="DX59" s="7" t="s">
        <v>520</v>
      </c>
      <c r="DY59" s="7" t="s">
        <v>552</v>
      </c>
      <c r="DZ59" s="7" t="s">
        <v>488</v>
      </c>
      <c r="EA59" s="7" t="s">
        <v>489</v>
      </c>
      <c r="EB59" s="7" t="s">
        <v>456</v>
      </c>
      <c r="EC59" s="6" t="s">
        <v>293</v>
      </c>
      <c r="ED59" s="7"/>
      <c r="EE59" s="2" t="s">
        <v>267</v>
      </c>
      <c r="EF59" s="7"/>
      <c r="EG59" s="7" t="s">
        <v>426</v>
      </c>
      <c r="EH59" t="s">
        <v>267</v>
      </c>
    </row>
    <row r="60" spans="1:140" ht="12" customHeight="1" thickBot="1">
      <c r="A60">
        <v>160</v>
      </c>
      <c r="B60" s="17">
        <v>42767.797395833331</v>
      </c>
      <c r="C60">
        <v>71</v>
      </c>
      <c r="D60">
        <v>863</v>
      </c>
      <c r="E60" t="b">
        <v>0</v>
      </c>
      <c r="F60" t="s">
        <v>263</v>
      </c>
      <c r="G60" t="s">
        <v>265</v>
      </c>
      <c r="H60" s="38">
        <f t="shared" si="6"/>
        <v>0</v>
      </c>
      <c r="I60" s="39">
        <f t="shared" si="7"/>
        <v>0</v>
      </c>
      <c r="J60" s="39">
        <f t="shared" si="8"/>
        <v>0</v>
      </c>
      <c r="K60" s="39" t="str">
        <f t="shared" si="9"/>
        <v/>
      </c>
      <c r="L60" s="39">
        <f t="shared" si="10"/>
        <v>0</v>
      </c>
      <c r="M60" s="2" t="s">
        <v>269</v>
      </c>
      <c r="N60" s="2" t="s">
        <v>267</v>
      </c>
      <c r="O60" s="2" t="s">
        <v>267</v>
      </c>
      <c r="P60" s="2" t="s">
        <v>904</v>
      </c>
      <c r="Q60" s="2"/>
      <c r="R60" s="3" t="s">
        <v>267</v>
      </c>
      <c r="S60" s="2" t="s">
        <v>268</v>
      </c>
      <c r="U60" s="3"/>
      <c r="V60" s="18"/>
      <c r="W60" s="2"/>
      <c r="X60" s="2" t="s">
        <v>3064</v>
      </c>
      <c r="Y60" s="2" t="s">
        <v>1698</v>
      </c>
      <c r="Z60" s="3">
        <v>41</v>
      </c>
      <c r="AA60" s="5">
        <f t="shared" si="11"/>
        <v>40</v>
      </c>
      <c r="AB60">
        <v>38</v>
      </c>
      <c r="AC60" s="3" t="s">
        <v>1701</v>
      </c>
      <c r="AD60" s="3" t="s">
        <v>1701</v>
      </c>
      <c r="AE60" s="6" t="s">
        <v>270</v>
      </c>
      <c r="AG60" s="3" t="s">
        <v>2546</v>
      </c>
      <c r="AI60" s="2"/>
      <c r="AJ60" s="2"/>
      <c r="AL60" s="2"/>
      <c r="AM60" s="3">
        <v>2</v>
      </c>
      <c r="AN60" s="2" t="s">
        <v>267</v>
      </c>
      <c r="AO60" s="5" t="s">
        <v>3065</v>
      </c>
      <c r="AP60" s="3" t="s">
        <v>2979</v>
      </c>
      <c r="AQ60" s="2" t="s">
        <v>2979</v>
      </c>
      <c r="AR60" t="s">
        <v>267</v>
      </c>
      <c r="AV60" s="15"/>
      <c r="AW60" t="s">
        <v>268</v>
      </c>
      <c r="AX60">
        <v>2013</v>
      </c>
      <c r="AY60">
        <v>11</v>
      </c>
      <c r="AZ60" t="s">
        <v>3066</v>
      </c>
      <c r="BA60" t="s">
        <v>2934</v>
      </c>
      <c r="BC60" t="s">
        <v>2891</v>
      </c>
      <c r="BE60" s="2" t="s">
        <v>2935</v>
      </c>
      <c r="BF60" s="2" t="s">
        <v>267</v>
      </c>
      <c r="BG60" t="s">
        <v>2892</v>
      </c>
      <c r="BH60" s="2" t="s">
        <v>2160</v>
      </c>
      <c r="BI60" s="2" t="s">
        <v>2986</v>
      </c>
      <c r="BJ60" t="s">
        <v>268</v>
      </c>
      <c r="BK60" s="36" t="s">
        <v>494</v>
      </c>
      <c r="BL60" s="2" t="s">
        <v>2942</v>
      </c>
      <c r="BM60" s="7" t="s">
        <v>908</v>
      </c>
      <c r="BN60" s="2" t="s">
        <v>2975</v>
      </c>
      <c r="BO60" s="2" t="s">
        <v>267</v>
      </c>
      <c r="BP60" s="7"/>
      <c r="BQ60" s="2" t="s">
        <v>2986</v>
      </c>
      <c r="BR60" s="2" t="s">
        <v>267</v>
      </c>
      <c r="BS60" s="7"/>
      <c r="BT60" s="2" t="s">
        <v>2942</v>
      </c>
      <c r="BU60" s="2" t="s">
        <v>268</v>
      </c>
      <c r="BV60" s="7" t="s">
        <v>726</v>
      </c>
      <c r="BW60" s="6" t="s">
        <v>280</v>
      </c>
      <c r="BZ60" s="2" t="s">
        <v>2902</v>
      </c>
      <c r="CA60" s="7" t="s">
        <v>727</v>
      </c>
      <c r="CB60" t="s">
        <v>2917</v>
      </c>
      <c r="CC60" s="7" t="s">
        <v>565</v>
      </c>
      <c r="CD60" s="2" t="s">
        <v>2918</v>
      </c>
      <c r="CE60" s="7"/>
      <c r="CF60" s="2" t="s">
        <v>1839</v>
      </c>
      <c r="CG60" s="7"/>
      <c r="CH60" s="2" t="s">
        <v>2893</v>
      </c>
      <c r="CI60" s="7" t="s">
        <v>792</v>
      </c>
      <c r="CJ60" s="7" t="s">
        <v>267</v>
      </c>
      <c r="CK60" s="7" t="s">
        <v>763</v>
      </c>
      <c r="CL60" t="s">
        <v>2975</v>
      </c>
      <c r="CM60" s="2" t="s">
        <v>2994</v>
      </c>
      <c r="CN60" s="2" t="s">
        <v>2963</v>
      </c>
      <c r="CO60" s="2" t="s">
        <v>2963</v>
      </c>
      <c r="CP60" s="2" t="s">
        <v>2964</v>
      </c>
      <c r="CQ60" t="s">
        <v>2964</v>
      </c>
      <c r="CR60" s="2" t="s">
        <v>267</v>
      </c>
      <c r="CS60" s="7" t="s">
        <v>733</v>
      </c>
      <c r="CT60" s="2" t="s">
        <v>268</v>
      </c>
      <c r="CU60" s="2"/>
      <c r="CV60" s="2" t="s">
        <v>268</v>
      </c>
      <c r="CW60" s="2" t="s">
        <v>268</v>
      </c>
      <c r="CY60" s="7" t="s">
        <v>765</v>
      </c>
      <c r="CZ60" s="36" t="s">
        <v>735</v>
      </c>
      <c r="DA60" s="7"/>
      <c r="DB60" s="7"/>
      <c r="DC60" s="2"/>
      <c r="DD60" s="7"/>
      <c r="DE60" s="7"/>
      <c r="DH60" s="2"/>
      <c r="DL60" s="7"/>
      <c r="DO60" s="7"/>
      <c r="DP60" s="2"/>
      <c r="DQ60" s="7"/>
      <c r="DR60" s="2"/>
      <c r="DS60" s="7"/>
      <c r="DT60" s="2"/>
      <c r="DU60" s="7"/>
      <c r="DV60" s="7"/>
      <c r="DW60" s="7"/>
      <c r="DX60" s="7"/>
      <c r="DY60" s="7"/>
      <c r="DZ60" s="7"/>
      <c r="EA60" s="7"/>
      <c r="EB60" s="7"/>
      <c r="EC60" s="6"/>
      <c r="ED60" s="7"/>
      <c r="EE60" s="2"/>
      <c r="EF60" s="7"/>
      <c r="EG60" s="7"/>
    </row>
    <row r="61" spans="1:140" ht="12" customHeight="1" thickBot="1">
      <c r="A61">
        <v>162</v>
      </c>
      <c r="B61" s="17">
        <v>42645.941284722219</v>
      </c>
      <c r="C61">
        <v>99</v>
      </c>
      <c r="D61">
        <v>877</v>
      </c>
      <c r="E61" t="b">
        <v>0</v>
      </c>
      <c r="F61" t="s">
        <v>263</v>
      </c>
      <c r="G61" t="s">
        <v>265</v>
      </c>
      <c r="H61" s="38">
        <f t="shared" si="6"/>
        <v>0</v>
      </c>
      <c r="I61" s="39">
        <f t="shared" si="7"/>
        <v>0</v>
      </c>
      <c r="J61" s="39">
        <f t="shared" si="8"/>
        <v>0</v>
      </c>
      <c r="K61" s="39" t="str">
        <f t="shared" si="9"/>
        <v/>
      </c>
      <c r="L61" s="39">
        <f t="shared" si="10"/>
        <v>0</v>
      </c>
      <c r="M61" s="2" t="s">
        <v>269</v>
      </c>
      <c r="N61" s="2" t="s">
        <v>267</v>
      </c>
      <c r="O61" s="2" t="s">
        <v>267</v>
      </c>
      <c r="P61" s="2" t="s">
        <v>1649</v>
      </c>
      <c r="Q61" s="2" t="s">
        <v>3067</v>
      </c>
      <c r="R61" s="3" t="s">
        <v>268</v>
      </c>
      <c r="S61" s="2" t="s">
        <v>267</v>
      </c>
      <c r="T61" t="s">
        <v>2683</v>
      </c>
      <c r="U61" s="3"/>
      <c r="V61" s="18"/>
      <c r="W61" s="2" t="s">
        <v>2924</v>
      </c>
      <c r="X61" s="2" t="s">
        <v>1697</v>
      </c>
      <c r="Y61" s="2" t="s">
        <v>1698</v>
      </c>
      <c r="Z61" s="3">
        <v>57</v>
      </c>
      <c r="AA61" s="5">
        <f t="shared" si="11"/>
        <v>50</v>
      </c>
      <c r="AB61">
        <v>45</v>
      </c>
      <c r="AC61" s="3" t="s">
        <v>1701</v>
      </c>
      <c r="AD61" s="3" t="s">
        <v>1701</v>
      </c>
      <c r="AE61" s="6" t="s">
        <v>270</v>
      </c>
      <c r="AG61" s="3" t="s">
        <v>501</v>
      </c>
      <c r="AI61" s="2"/>
      <c r="AJ61" s="2"/>
      <c r="AL61" s="2"/>
      <c r="AM61" s="3">
        <v>4</v>
      </c>
      <c r="AN61" s="2" t="s">
        <v>268</v>
      </c>
      <c r="AO61" s="5"/>
      <c r="AP61" s="3" t="s">
        <v>2890</v>
      </c>
      <c r="AQ61" s="2" t="s">
        <v>2890</v>
      </c>
      <c r="AR61" t="s">
        <v>2895</v>
      </c>
      <c r="AT61" t="s">
        <v>3068</v>
      </c>
      <c r="AU61" t="s">
        <v>3069</v>
      </c>
      <c r="AV61" s="30">
        <v>30</v>
      </c>
      <c r="AW61" t="s">
        <v>268</v>
      </c>
      <c r="BE61" s="2"/>
      <c r="BF61" s="2"/>
      <c r="BH61" s="2"/>
      <c r="BI61" s="2"/>
      <c r="BK61" s="7"/>
      <c r="BL61" s="2"/>
      <c r="BM61" s="7"/>
      <c r="BN61" s="2"/>
      <c r="BO61" s="2"/>
      <c r="BP61" s="7"/>
      <c r="BQ61" s="2"/>
      <c r="BR61" s="2"/>
      <c r="BS61" s="7"/>
      <c r="BT61" s="2" t="s">
        <v>2942</v>
      </c>
      <c r="BU61" s="2" t="s">
        <v>268</v>
      </c>
      <c r="BV61" s="7"/>
      <c r="BW61" s="6" t="s">
        <v>289</v>
      </c>
      <c r="BZ61" s="2" t="s">
        <v>2961</v>
      </c>
      <c r="CA61" s="7"/>
      <c r="CB61" t="s">
        <v>1839</v>
      </c>
      <c r="CC61" s="7"/>
      <c r="CD61" s="2" t="s">
        <v>2918</v>
      </c>
      <c r="CE61" s="7"/>
      <c r="CF61" s="2" t="s">
        <v>1839</v>
      </c>
      <c r="CG61" s="7"/>
      <c r="CH61" s="2"/>
      <c r="CI61" s="7"/>
      <c r="CJ61" s="7"/>
      <c r="CK61" s="7"/>
      <c r="CM61" s="2"/>
      <c r="CN61" s="2"/>
      <c r="CO61" s="2"/>
      <c r="CP61" s="2"/>
      <c r="CR61" s="2"/>
      <c r="CS61" s="7"/>
      <c r="CT61" s="2"/>
      <c r="CU61" s="2"/>
      <c r="CV61" s="2"/>
      <c r="CW61" s="2"/>
      <c r="CY61" s="7"/>
      <c r="CZ61" s="7"/>
      <c r="DA61" s="7"/>
      <c r="DB61" s="7"/>
      <c r="DC61" s="2"/>
      <c r="DD61" s="7"/>
      <c r="DE61" s="7"/>
      <c r="DH61" s="2"/>
      <c r="DL61" s="7"/>
      <c r="DO61" s="7"/>
      <c r="DP61" s="2"/>
      <c r="DQ61" s="7"/>
      <c r="DR61" s="2"/>
      <c r="DS61" s="7"/>
      <c r="DT61" s="2"/>
      <c r="DU61" s="7"/>
      <c r="DV61" s="7"/>
      <c r="DW61" s="7"/>
      <c r="DX61" s="7"/>
      <c r="DY61" s="7"/>
      <c r="DZ61" s="7"/>
      <c r="EA61" s="7"/>
      <c r="EB61" s="7"/>
      <c r="EC61" s="6"/>
      <c r="ED61" s="7"/>
      <c r="EE61" s="2"/>
      <c r="EF61" s="7"/>
      <c r="EG61" s="7"/>
    </row>
    <row r="62" spans="1:140" ht="12" customHeight="1" thickBot="1">
      <c r="A62">
        <v>163</v>
      </c>
      <c r="B62" s="17">
        <v>42601.401307870372</v>
      </c>
      <c r="C62">
        <v>99</v>
      </c>
      <c r="D62">
        <v>882</v>
      </c>
      <c r="E62" t="b">
        <v>0</v>
      </c>
      <c r="F62" t="s">
        <v>263</v>
      </c>
      <c r="G62" t="s">
        <v>265</v>
      </c>
      <c r="H62" s="38">
        <f t="shared" si="6"/>
        <v>0</v>
      </c>
      <c r="I62" s="39">
        <f t="shared" si="7"/>
        <v>0</v>
      </c>
      <c r="J62" s="39">
        <f t="shared" si="8"/>
        <v>0</v>
      </c>
      <c r="K62" s="39" t="str">
        <f t="shared" si="9"/>
        <v/>
      </c>
      <c r="L62" s="39">
        <f t="shared" si="10"/>
        <v>0</v>
      </c>
      <c r="M62" s="2" t="s">
        <v>269</v>
      </c>
      <c r="N62" s="2" t="s">
        <v>267</v>
      </c>
      <c r="O62" s="2" t="s">
        <v>267</v>
      </c>
      <c r="P62" s="2" t="s">
        <v>904</v>
      </c>
      <c r="Q62" s="2"/>
      <c r="R62" s="3" t="s">
        <v>267</v>
      </c>
      <c r="S62" s="2" t="s">
        <v>267</v>
      </c>
      <c r="T62" t="s">
        <v>2683</v>
      </c>
      <c r="U62" s="3"/>
      <c r="V62" s="4"/>
      <c r="W62" s="2" t="s">
        <v>3070</v>
      </c>
      <c r="X62" s="2" t="s">
        <v>3071</v>
      </c>
      <c r="Y62" s="2" t="s">
        <v>1698</v>
      </c>
      <c r="Z62" s="3">
        <v>39</v>
      </c>
      <c r="AA62" s="5">
        <f t="shared" si="11"/>
        <v>30</v>
      </c>
      <c r="AB62">
        <v>34</v>
      </c>
      <c r="AC62" s="3" t="s">
        <v>2888</v>
      </c>
      <c r="AD62" s="3" t="s">
        <v>2888</v>
      </c>
      <c r="AE62" s="6" t="s">
        <v>270</v>
      </c>
      <c r="AG62" s="3" t="s">
        <v>2546</v>
      </c>
      <c r="AI62" s="2"/>
      <c r="AJ62" s="2" t="s">
        <v>267</v>
      </c>
      <c r="AL62" s="2"/>
      <c r="AM62" s="3"/>
      <c r="AN62" s="2"/>
      <c r="AO62" s="5"/>
      <c r="AP62" s="3"/>
      <c r="AQ62" s="2"/>
      <c r="AR62" t="s">
        <v>267</v>
      </c>
      <c r="AV62" s="15"/>
      <c r="AW62" t="s">
        <v>267</v>
      </c>
      <c r="BC62" t="s">
        <v>2891</v>
      </c>
      <c r="BE62" s="2" t="s">
        <v>2892</v>
      </c>
      <c r="BF62" s="2"/>
      <c r="BH62" s="2" t="s">
        <v>268</v>
      </c>
      <c r="BI62" s="2"/>
      <c r="BK62" s="7"/>
      <c r="BL62" s="2" t="s">
        <v>2942</v>
      </c>
      <c r="BM62" s="7" t="s">
        <v>937</v>
      </c>
      <c r="BN62" s="2" t="s">
        <v>2893</v>
      </c>
      <c r="BO62" s="2" t="s">
        <v>268</v>
      </c>
      <c r="BP62" s="7" t="s">
        <v>692</v>
      </c>
      <c r="BQ62" s="2"/>
      <c r="BR62" s="2"/>
      <c r="BS62" s="7"/>
      <c r="BT62" s="2" t="s">
        <v>2942</v>
      </c>
      <c r="BU62" s="2" t="s">
        <v>268</v>
      </c>
      <c r="BV62" s="7" t="s">
        <v>757</v>
      </c>
      <c r="BW62" s="6" t="s">
        <v>280</v>
      </c>
      <c r="BZ62" s="2" t="s">
        <v>2961</v>
      </c>
      <c r="CA62" s="7" t="s">
        <v>758</v>
      </c>
      <c r="CB62" t="s">
        <v>2917</v>
      </c>
      <c r="CC62" s="7" t="s">
        <v>597</v>
      </c>
      <c r="CD62" s="2" t="s">
        <v>3072</v>
      </c>
      <c r="CE62" s="7" t="s">
        <v>790</v>
      </c>
      <c r="CF62" s="2" t="s">
        <v>2903</v>
      </c>
      <c r="CG62" s="7"/>
      <c r="CH62" s="2" t="s">
        <v>2893</v>
      </c>
      <c r="CI62" s="7" t="s">
        <v>279</v>
      </c>
      <c r="CJ62" s="7" t="s">
        <v>268</v>
      </c>
      <c r="CK62" s="7"/>
      <c r="CL62" t="s">
        <v>2893</v>
      </c>
      <c r="CM62" s="2" t="s">
        <v>2962</v>
      </c>
      <c r="CN62" s="2" t="s">
        <v>2963</v>
      </c>
      <c r="CO62" s="2" t="s">
        <v>2963</v>
      </c>
      <c r="CP62" s="2" t="s">
        <v>2965</v>
      </c>
      <c r="CQ62" t="s">
        <v>2963</v>
      </c>
      <c r="CR62" s="2" t="s">
        <v>267</v>
      </c>
      <c r="CS62" s="7" t="s">
        <v>764</v>
      </c>
      <c r="CT62" s="2" t="s">
        <v>268</v>
      </c>
      <c r="CU62" s="2"/>
      <c r="CV62" s="2" t="s">
        <v>268</v>
      </c>
      <c r="CW62" s="2" t="s">
        <v>268</v>
      </c>
      <c r="CY62" s="7" t="s">
        <v>796</v>
      </c>
      <c r="CZ62" s="7" t="s">
        <v>766</v>
      </c>
      <c r="DA62" s="7"/>
      <c r="DB62" s="7"/>
      <c r="DC62" s="2" t="s">
        <v>2966</v>
      </c>
      <c r="DD62" s="7" t="s">
        <v>477</v>
      </c>
      <c r="DE62" s="7"/>
      <c r="DF62" t="s">
        <v>3053</v>
      </c>
      <c r="DH62" s="2" t="s">
        <v>268</v>
      </c>
      <c r="DI62" t="s">
        <v>2968</v>
      </c>
      <c r="DK62" t="s">
        <v>3073</v>
      </c>
      <c r="DL62" s="7" t="s">
        <v>412</v>
      </c>
      <c r="DM62" t="s">
        <v>276</v>
      </c>
      <c r="DN62" t="s">
        <v>3074</v>
      </c>
      <c r="DO62" s="7"/>
      <c r="DP62" s="2" t="s">
        <v>268</v>
      </c>
      <c r="DQ62" s="7"/>
      <c r="DR62" s="2" t="s">
        <v>2966</v>
      </c>
      <c r="DS62" s="7" t="s">
        <v>516</v>
      </c>
      <c r="DT62" s="2" t="s">
        <v>2992</v>
      </c>
      <c r="DU62" s="7"/>
      <c r="DV62" s="7" t="s">
        <v>518</v>
      </c>
      <c r="DW62" s="7" t="s">
        <v>550</v>
      </c>
      <c r="DX62" s="7" t="s">
        <v>551</v>
      </c>
      <c r="DY62" s="7" t="s">
        <v>585</v>
      </c>
      <c r="DZ62" s="7" t="s">
        <v>522</v>
      </c>
      <c r="EA62" s="7"/>
      <c r="EB62" s="7"/>
      <c r="EC62" s="6" t="s">
        <v>294</v>
      </c>
      <c r="ED62" s="7"/>
      <c r="EE62" s="2" t="s">
        <v>267</v>
      </c>
      <c r="EF62" s="7"/>
      <c r="EG62" s="7" t="s">
        <v>459</v>
      </c>
      <c r="EH62" t="s">
        <v>267</v>
      </c>
    </row>
    <row r="63" spans="1:140" ht="12" customHeight="1" thickBot="1">
      <c r="A63">
        <v>164</v>
      </c>
      <c r="B63" s="17">
        <v>42821.669710648152</v>
      </c>
      <c r="C63">
        <v>40</v>
      </c>
      <c r="D63">
        <v>890</v>
      </c>
      <c r="E63" t="b">
        <v>0</v>
      </c>
      <c r="F63" t="s">
        <v>263</v>
      </c>
      <c r="G63" t="s">
        <v>265</v>
      </c>
      <c r="H63" s="38">
        <f t="shared" si="6"/>
        <v>0</v>
      </c>
      <c r="I63" s="39">
        <f t="shared" si="7"/>
        <v>0</v>
      </c>
      <c r="J63" s="39">
        <f t="shared" si="8"/>
        <v>0</v>
      </c>
      <c r="K63" s="39" t="str">
        <f t="shared" si="9"/>
        <v/>
      </c>
      <c r="L63" s="39">
        <f t="shared" si="10"/>
        <v>0</v>
      </c>
      <c r="M63" s="2" t="s">
        <v>266</v>
      </c>
      <c r="N63" s="2" t="s">
        <v>267</v>
      </c>
      <c r="O63" s="2" t="s">
        <v>267</v>
      </c>
      <c r="P63" s="2" t="s">
        <v>276</v>
      </c>
      <c r="Q63" s="2" t="s">
        <v>3075</v>
      </c>
      <c r="R63" s="3" t="s">
        <v>268</v>
      </c>
      <c r="S63" s="2" t="s">
        <v>267</v>
      </c>
      <c r="T63" t="s">
        <v>2683</v>
      </c>
      <c r="U63" s="3"/>
      <c r="V63" s="18"/>
      <c r="W63" s="2" t="s">
        <v>3076</v>
      </c>
      <c r="X63" s="2" t="s">
        <v>1697</v>
      </c>
      <c r="Y63" s="2" t="s">
        <v>2894</v>
      </c>
      <c r="Z63" s="3">
        <v>62</v>
      </c>
      <c r="AA63" s="5">
        <f t="shared" si="11"/>
        <v>60</v>
      </c>
      <c r="AC63" s="3" t="s">
        <v>2543</v>
      </c>
      <c r="AD63" s="3"/>
      <c r="AE63" s="6" t="s">
        <v>270</v>
      </c>
      <c r="AG63" s="3" t="s">
        <v>1704</v>
      </c>
      <c r="AI63" s="2"/>
      <c r="AJ63" s="2"/>
      <c r="AL63" s="2"/>
      <c r="AM63" s="3">
        <v>4</v>
      </c>
      <c r="AN63" s="2" t="s">
        <v>267</v>
      </c>
      <c r="AO63" s="5"/>
      <c r="AP63" s="3" t="s">
        <v>2156</v>
      </c>
      <c r="AQ63" s="2"/>
      <c r="AR63" t="s">
        <v>2157</v>
      </c>
      <c r="AS63" t="s">
        <v>3077</v>
      </c>
      <c r="AV63" s="15"/>
      <c r="AW63" t="s">
        <v>267</v>
      </c>
      <c r="BC63" t="s">
        <v>2974</v>
      </c>
      <c r="BE63" s="2"/>
      <c r="BF63" s="2"/>
      <c r="BH63" s="2"/>
      <c r="BI63" s="2"/>
      <c r="BK63" s="7"/>
      <c r="BL63" s="2"/>
      <c r="BM63" s="7"/>
      <c r="BN63" s="2"/>
      <c r="BO63" s="2"/>
      <c r="BP63" s="7"/>
      <c r="BQ63" s="2"/>
      <c r="BR63" s="2"/>
      <c r="BS63" s="7"/>
      <c r="BT63" s="2"/>
      <c r="BU63" s="2"/>
      <c r="BV63" s="7"/>
      <c r="BW63" s="6"/>
      <c r="BZ63" s="2"/>
      <c r="CA63" s="7"/>
      <c r="CC63" s="7"/>
      <c r="CD63" s="2"/>
      <c r="CE63" s="7"/>
      <c r="CF63" s="2"/>
      <c r="CG63" s="7"/>
      <c r="CH63" s="2"/>
      <c r="CI63" s="7"/>
      <c r="CJ63" s="7"/>
      <c r="CK63" s="7"/>
      <c r="CM63" s="2"/>
      <c r="CN63" s="2"/>
      <c r="CO63" s="2"/>
      <c r="CP63" s="2"/>
      <c r="CR63" s="2"/>
      <c r="CS63" s="7"/>
      <c r="CT63" s="2"/>
      <c r="CU63" s="2"/>
      <c r="CV63" s="2"/>
      <c r="CW63" s="2"/>
      <c r="CY63" s="7"/>
      <c r="CZ63" s="7"/>
      <c r="DA63" s="7"/>
      <c r="DB63" s="7"/>
      <c r="DC63" s="2"/>
      <c r="DD63" s="7"/>
      <c r="DE63" s="7"/>
      <c r="DH63" s="2"/>
      <c r="DL63" s="7"/>
      <c r="DO63" s="7"/>
      <c r="DP63" s="2"/>
      <c r="DQ63" s="7"/>
      <c r="DR63" s="2"/>
      <c r="DS63" s="7"/>
      <c r="DT63" s="2"/>
      <c r="DU63" s="7"/>
      <c r="DV63" s="7"/>
      <c r="DW63" s="7"/>
      <c r="DX63" s="7"/>
      <c r="DY63" s="7"/>
      <c r="DZ63" s="7"/>
      <c r="EA63" s="7"/>
      <c r="EB63" s="7"/>
      <c r="EC63" s="6"/>
      <c r="ED63" s="7"/>
      <c r="EE63" s="2"/>
      <c r="EF63" s="7"/>
      <c r="EG63" s="7"/>
    </row>
    <row r="64" spans="1:140" ht="12" customHeight="1" thickBot="1">
      <c r="A64">
        <v>165</v>
      </c>
      <c r="B64" s="17">
        <v>42753.845925925925</v>
      </c>
      <c r="C64">
        <v>100</v>
      </c>
      <c r="D64">
        <v>901</v>
      </c>
      <c r="E64" t="b">
        <v>1</v>
      </c>
      <c r="F64" t="s">
        <v>263</v>
      </c>
      <c r="G64" t="s">
        <v>265</v>
      </c>
      <c r="H64" s="38">
        <f t="shared" si="6"/>
        <v>0</v>
      </c>
      <c r="I64" s="39">
        <f t="shared" si="7"/>
        <v>0</v>
      </c>
      <c r="J64" s="39">
        <f t="shared" si="8"/>
        <v>0</v>
      </c>
      <c r="K64" s="39" t="str">
        <f t="shared" si="9"/>
        <v/>
      </c>
      <c r="L64" s="39">
        <f t="shared" si="10"/>
        <v>0</v>
      </c>
      <c r="M64" s="2" t="s">
        <v>266</v>
      </c>
      <c r="N64" s="2" t="s">
        <v>267</v>
      </c>
      <c r="O64" s="2" t="s">
        <v>267</v>
      </c>
      <c r="P64" s="2" t="s">
        <v>904</v>
      </c>
      <c r="Q64" s="2"/>
      <c r="R64" s="3" t="s">
        <v>267</v>
      </c>
      <c r="S64" s="2" t="s">
        <v>267</v>
      </c>
      <c r="T64" t="s">
        <v>2683</v>
      </c>
      <c r="U64" s="3"/>
      <c r="V64" s="18"/>
      <c r="W64" s="2" t="s">
        <v>3078</v>
      </c>
      <c r="X64" s="2" t="s">
        <v>2537</v>
      </c>
      <c r="Y64" s="2" t="s">
        <v>1698</v>
      </c>
      <c r="Z64" s="3">
        <v>43</v>
      </c>
      <c r="AA64" s="5">
        <f t="shared" si="11"/>
        <v>40</v>
      </c>
      <c r="AC64" s="3" t="s">
        <v>2925</v>
      </c>
      <c r="AD64" s="3"/>
      <c r="AE64" s="6" t="s">
        <v>270</v>
      </c>
      <c r="AG64" s="3" t="s">
        <v>2546</v>
      </c>
      <c r="AI64" s="2"/>
      <c r="AJ64" s="2" t="s">
        <v>267</v>
      </c>
      <c r="AL64" s="2"/>
      <c r="AM64" s="3"/>
      <c r="AN64" s="2"/>
      <c r="AO64" s="5"/>
      <c r="AP64" s="3"/>
      <c r="AQ64" s="2"/>
      <c r="AR64" t="s">
        <v>267</v>
      </c>
      <c r="AV64" s="15"/>
      <c r="AW64" t="s">
        <v>267</v>
      </c>
      <c r="BC64" t="s">
        <v>2891</v>
      </c>
      <c r="BE64" s="2" t="s">
        <v>2892</v>
      </c>
      <c r="BF64" s="2"/>
      <c r="BH64" s="2" t="s">
        <v>268</v>
      </c>
      <c r="BI64" s="2"/>
      <c r="BK64" s="7"/>
      <c r="BL64" s="2" t="s">
        <v>1839</v>
      </c>
      <c r="BM64" s="7" t="s">
        <v>967</v>
      </c>
      <c r="BN64" s="2" t="s">
        <v>1839</v>
      </c>
      <c r="BO64" s="2" t="s">
        <v>268</v>
      </c>
      <c r="BP64" s="7" t="s">
        <v>724</v>
      </c>
      <c r="BQ64" s="2"/>
      <c r="BR64" s="2"/>
      <c r="BS64" s="7"/>
      <c r="BT64" s="2" t="s">
        <v>1839</v>
      </c>
      <c r="BU64" s="2" t="s">
        <v>268</v>
      </c>
      <c r="BV64" s="7" t="s">
        <v>787</v>
      </c>
      <c r="BW64" s="6" t="s">
        <v>280</v>
      </c>
      <c r="BZ64" s="2" t="s">
        <v>2961</v>
      </c>
      <c r="CA64" s="7" t="s">
        <v>788</v>
      </c>
      <c r="CB64" t="s">
        <v>1839</v>
      </c>
      <c r="CC64" s="7"/>
      <c r="CD64" s="2" t="s">
        <v>3017</v>
      </c>
      <c r="CE64" s="7"/>
      <c r="CF64" s="2" t="s">
        <v>1839</v>
      </c>
      <c r="CG64" s="7"/>
      <c r="CH64" s="2" t="s">
        <v>1839</v>
      </c>
      <c r="CI64" s="7"/>
      <c r="CJ64" s="7" t="s">
        <v>268</v>
      </c>
      <c r="CK64" s="7" t="s">
        <v>794</v>
      </c>
      <c r="CL64" t="s">
        <v>1839</v>
      </c>
      <c r="CM64" s="2" t="s">
        <v>2962</v>
      </c>
      <c r="CN64" s="2" t="s">
        <v>2964</v>
      </c>
      <c r="CO64" s="2" t="s">
        <v>2964</v>
      </c>
      <c r="CP64" s="2" t="s">
        <v>2963</v>
      </c>
      <c r="CQ64" t="s">
        <v>2965</v>
      </c>
      <c r="CR64" s="2" t="s">
        <v>267</v>
      </c>
      <c r="CS64" s="7" t="s">
        <v>795</v>
      </c>
      <c r="CT64" s="2" t="s">
        <v>268</v>
      </c>
      <c r="CU64" s="2"/>
      <c r="CV64" s="2" t="s">
        <v>268</v>
      </c>
      <c r="CW64" s="2" t="s">
        <v>268</v>
      </c>
      <c r="CY64" s="7" t="s">
        <v>826</v>
      </c>
      <c r="CZ64" s="36" t="s">
        <v>797</v>
      </c>
      <c r="DA64" s="7"/>
      <c r="DB64" s="7" t="s">
        <v>673</v>
      </c>
      <c r="DC64" s="2" t="s">
        <v>2970</v>
      </c>
      <c r="DD64" s="36" t="s">
        <v>511</v>
      </c>
      <c r="DE64" s="7"/>
      <c r="DF64" t="s">
        <v>3053</v>
      </c>
      <c r="DH64" s="2" t="s">
        <v>268</v>
      </c>
      <c r="DI64" t="s">
        <v>2968</v>
      </c>
      <c r="DK64" t="s">
        <v>3079</v>
      </c>
      <c r="DL64" s="7" t="s">
        <v>445</v>
      </c>
      <c r="DM64" t="s">
        <v>3054</v>
      </c>
      <c r="DO64" s="7" t="s">
        <v>545</v>
      </c>
      <c r="DP64" s="2" t="s">
        <v>268</v>
      </c>
      <c r="DQ64" s="7"/>
      <c r="DR64" s="2" t="s">
        <v>2970</v>
      </c>
      <c r="DS64" s="7" t="s">
        <v>547</v>
      </c>
      <c r="DT64" s="2" t="s">
        <v>2970</v>
      </c>
      <c r="DU64" s="7" t="s">
        <v>483</v>
      </c>
      <c r="DV64" s="7" t="s">
        <v>549</v>
      </c>
      <c r="DW64" s="7" t="s">
        <v>583</v>
      </c>
      <c r="DX64" s="7" t="s">
        <v>584</v>
      </c>
      <c r="DY64" s="7" t="s">
        <v>617</v>
      </c>
      <c r="DZ64" s="7" t="s">
        <v>553</v>
      </c>
      <c r="EA64" s="7" t="s">
        <v>523</v>
      </c>
      <c r="EB64" s="7" t="s">
        <v>490</v>
      </c>
      <c r="EC64" s="6" t="s">
        <v>295</v>
      </c>
      <c r="ED64" s="7"/>
      <c r="EE64" s="2" t="s">
        <v>267</v>
      </c>
      <c r="EF64" s="7"/>
      <c r="EG64" s="7"/>
      <c r="EH64" t="s">
        <v>267</v>
      </c>
      <c r="EJ64" t="s">
        <v>3080</v>
      </c>
    </row>
    <row r="65" spans="1:140" ht="12" customHeight="1" thickBot="1">
      <c r="A65">
        <v>166</v>
      </c>
      <c r="B65" s="17">
        <v>42775.893171296295</v>
      </c>
      <c r="C65">
        <v>99</v>
      </c>
      <c r="D65">
        <v>908</v>
      </c>
      <c r="E65" t="b">
        <v>0</v>
      </c>
      <c r="F65" t="s">
        <v>263</v>
      </c>
      <c r="G65" t="s">
        <v>265</v>
      </c>
      <c r="H65" s="38">
        <f t="shared" si="6"/>
        <v>0</v>
      </c>
      <c r="I65" s="39">
        <f t="shared" si="7"/>
        <v>0</v>
      </c>
      <c r="J65" s="39">
        <f t="shared" si="8"/>
        <v>0</v>
      </c>
      <c r="K65" s="39" t="str">
        <f t="shared" si="9"/>
        <v/>
      </c>
      <c r="L65" s="39">
        <f t="shared" si="10"/>
        <v>0</v>
      </c>
      <c r="M65" s="2" t="s">
        <v>266</v>
      </c>
      <c r="N65" s="2" t="s">
        <v>267</v>
      </c>
      <c r="O65" s="2" t="s">
        <v>267</v>
      </c>
      <c r="P65" s="2" t="s">
        <v>3026</v>
      </c>
      <c r="Q65" s="2"/>
      <c r="R65" s="3" t="s">
        <v>267</v>
      </c>
      <c r="S65" s="2" t="s">
        <v>268</v>
      </c>
      <c r="U65" s="3"/>
      <c r="V65" s="18"/>
      <c r="W65" s="2"/>
      <c r="X65" s="2" t="s">
        <v>1697</v>
      </c>
      <c r="Y65" s="2" t="s">
        <v>2894</v>
      </c>
      <c r="Z65" s="3">
        <v>39</v>
      </c>
      <c r="AA65" s="5">
        <f t="shared" si="11"/>
        <v>30</v>
      </c>
      <c r="AC65" s="3" t="s">
        <v>2543</v>
      </c>
      <c r="AD65" s="3"/>
      <c r="AE65" s="6" t="s">
        <v>270</v>
      </c>
      <c r="AG65" s="3" t="s">
        <v>2546</v>
      </c>
      <c r="AI65" s="2"/>
      <c r="AJ65" s="2" t="s">
        <v>267</v>
      </c>
      <c r="AL65" s="2"/>
      <c r="AM65" s="3"/>
      <c r="AN65" s="2"/>
      <c r="AO65" s="5"/>
      <c r="AP65" s="3"/>
      <c r="AQ65" s="2"/>
      <c r="AR65" t="s">
        <v>2895</v>
      </c>
      <c r="AT65" t="s">
        <v>3081</v>
      </c>
      <c r="AU65">
        <v>15</v>
      </c>
      <c r="AV65" s="30">
        <v>15</v>
      </c>
      <c r="AW65" t="s">
        <v>267</v>
      </c>
      <c r="BC65" t="s">
        <v>2891</v>
      </c>
      <c r="BE65" s="2" t="s">
        <v>2935</v>
      </c>
      <c r="BF65" s="2"/>
      <c r="BH65" s="2" t="s">
        <v>2911</v>
      </c>
      <c r="BI65" s="2" t="s">
        <v>2986</v>
      </c>
      <c r="BJ65" t="s">
        <v>268</v>
      </c>
      <c r="BK65" s="7" t="s">
        <v>528</v>
      </c>
      <c r="BL65" s="2" t="s">
        <v>2942</v>
      </c>
      <c r="BM65" s="7" t="s">
        <v>997</v>
      </c>
      <c r="BN65" s="2" t="s">
        <v>2986</v>
      </c>
      <c r="BO65" s="2" t="s">
        <v>268</v>
      </c>
      <c r="BP65" s="7" t="s">
        <v>755</v>
      </c>
      <c r="BQ65" s="2"/>
      <c r="BR65" s="2"/>
      <c r="BS65" s="7"/>
      <c r="BT65" s="2" t="s">
        <v>2942</v>
      </c>
      <c r="BU65" s="2" t="s">
        <v>268</v>
      </c>
      <c r="BV65" s="7" t="s">
        <v>819</v>
      </c>
      <c r="BW65" s="6" t="s">
        <v>276</v>
      </c>
      <c r="BY65" t="s">
        <v>3052</v>
      </c>
      <c r="BZ65" s="2" t="s">
        <v>2961</v>
      </c>
      <c r="CA65" s="7"/>
      <c r="CB65" t="s">
        <v>1839</v>
      </c>
      <c r="CC65" s="7"/>
      <c r="CD65" s="2" t="s">
        <v>2918</v>
      </c>
      <c r="CE65" s="7"/>
      <c r="CF65" s="2" t="s">
        <v>2903</v>
      </c>
      <c r="CG65" s="7" t="s">
        <v>666</v>
      </c>
      <c r="CH65" s="2" t="s">
        <v>1839</v>
      </c>
      <c r="CI65" s="7"/>
      <c r="CJ65" s="7" t="s">
        <v>268</v>
      </c>
      <c r="CK65" s="7" t="s">
        <v>824</v>
      </c>
      <c r="CL65" t="s">
        <v>2942</v>
      </c>
      <c r="CM65" s="2" t="s">
        <v>3082</v>
      </c>
      <c r="CN65" s="2" t="s">
        <v>2991</v>
      </c>
      <c r="CO65" s="2" t="s">
        <v>2991</v>
      </c>
      <c r="CP65" s="2" t="s">
        <v>2964</v>
      </c>
      <c r="CQ65" t="s">
        <v>2963</v>
      </c>
      <c r="CR65" s="2" t="s">
        <v>267</v>
      </c>
      <c r="CS65" s="7"/>
      <c r="CT65" s="2" t="s">
        <v>268</v>
      </c>
      <c r="CU65" s="2"/>
      <c r="CV65" s="2" t="s">
        <v>268</v>
      </c>
      <c r="CW65" s="2" t="s">
        <v>268</v>
      </c>
      <c r="CY65" s="7" t="s">
        <v>857</v>
      </c>
      <c r="CZ65" s="7" t="s">
        <v>827</v>
      </c>
      <c r="DA65" s="7"/>
      <c r="DB65" s="7" t="s">
        <v>705</v>
      </c>
      <c r="DC65" s="2"/>
      <c r="DD65" s="7" t="s">
        <v>542</v>
      </c>
      <c r="DE65" s="7"/>
      <c r="DH65" s="2"/>
      <c r="DL65" s="7"/>
      <c r="DO65" s="7"/>
      <c r="DP65" s="2" t="s">
        <v>268</v>
      </c>
      <c r="DQ65" s="7"/>
      <c r="DR65" s="2" t="s">
        <v>2970</v>
      </c>
      <c r="DS65" s="7"/>
      <c r="DT65" s="2" t="s">
        <v>2966</v>
      </c>
      <c r="DU65" s="7"/>
      <c r="DV65" s="7" t="s">
        <v>582</v>
      </c>
      <c r="DW65" s="7" t="s">
        <v>615</v>
      </c>
      <c r="DX65" s="7" t="s">
        <v>616</v>
      </c>
      <c r="DY65" s="7" t="s">
        <v>652</v>
      </c>
      <c r="DZ65" s="7"/>
      <c r="EA65" s="7"/>
      <c r="EB65" s="7"/>
      <c r="EC65" s="6" t="s">
        <v>296</v>
      </c>
      <c r="ED65" s="7"/>
      <c r="EE65" s="2" t="s">
        <v>267</v>
      </c>
      <c r="EF65" s="7"/>
      <c r="EG65" s="7"/>
      <c r="EH65" t="s">
        <v>2995</v>
      </c>
    </row>
    <row r="66" spans="1:140" ht="12" customHeight="1" thickBot="1">
      <c r="A66">
        <v>167</v>
      </c>
      <c r="B66" s="17">
        <v>42688.694120370368</v>
      </c>
      <c r="C66">
        <v>87</v>
      </c>
      <c r="D66">
        <v>910</v>
      </c>
      <c r="E66" t="b">
        <v>0</v>
      </c>
      <c r="F66" t="s">
        <v>263</v>
      </c>
      <c r="G66" t="s">
        <v>265</v>
      </c>
      <c r="H66" s="38">
        <f t="shared" si="6"/>
        <v>0</v>
      </c>
      <c r="I66" s="39">
        <f t="shared" si="7"/>
        <v>0</v>
      </c>
      <c r="J66" s="39">
        <f t="shared" si="8"/>
        <v>0</v>
      </c>
      <c r="K66" s="39" t="str">
        <f t="shared" si="9"/>
        <v/>
      </c>
      <c r="L66" s="39">
        <f t="shared" si="10"/>
        <v>0</v>
      </c>
      <c r="M66" s="2" t="s">
        <v>266</v>
      </c>
      <c r="N66" s="2" t="s">
        <v>267</v>
      </c>
      <c r="O66" s="2" t="s">
        <v>267</v>
      </c>
      <c r="P66" s="2" t="s">
        <v>904</v>
      </c>
      <c r="Q66" s="2"/>
      <c r="R66" s="3" t="s">
        <v>267</v>
      </c>
      <c r="S66" s="2" t="s">
        <v>267</v>
      </c>
      <c r="T66" t="s">
        <v>2683</v>
      </c>
      <c r="U66" s="3"/>
      <c r="V66" s="18"/>
      <c r="W66" s="2" t="s">
        <v>3083</v>
      </c>
      <c r="X66" s="2" t="s">
        <v>2537</v>
      </c>
      <c r="Y66" s="2" t="s">
        <v>1698</v>
      </c>
      <c r="Z66" s="3">
        <v>36</v>
      </c>
      <c r="AA66" s="5">
        <f t="shared" si="11"/>
        <v>30</v>
      </c>
      <c r="AC66" s="3" t="s">
        <v>2925</v>
      </c>
      <c r="AD66" s="3"/>
      <c r="AE66" s="6" t="s">
        <v>270</v>
      </c>
      <c r="AG66" s="3" t="s">
        <v>3013</v>
      </c>
      <c r="AI66" s="2" t="s">
        <v>268</v>
      </c>
      <c r="AJ66" s="2" t="s">
        <v>267</v>
      </c>
      <c r="AL66" s="2"/>
      <c r="AM66" s="3"/>
      <c r="AN66" s="2"/>
      <c r="AO66" s="5"/>
      <c r="AP66" s="3"/>
      <c r="AQ66" s="2"/>
      <c r="AR66" t="s">
        <v>267</v>
      </c>
      <c r="AV66" s="15"/>
      <c r="AW66" t="s">
        <v>267</v>
      </c>
      <c r="BC66" t="s">
        <v>2891</v>
      </c>
      <c r="BE66" s="2" t="s">
        <v>2892</v>
      </c>
      <c r="BF66" s="2"/>
      <c r="BH66" s="2" t="s">
        <v>268</v>
      </c>
      <c r="BI66" s="2"/>
      <c r="BK66" s="7"/>
      <c r="BL66" s="2" t="s">
        <v>2893</v>
      </c>
      <c r="BM66" s="7"/>
      <c r="BN66" s="2" t="s">
        <v>2986</v>
      </c>
      <c r="BO66" s="2" t="s">
        <v>268</v>
      </c>
      <c r="BP66" s="7" t="s">
        <v>785</v>
      </c>
      <c r="BQ66" s="2"/>
      <c r="BR66" s="2"/>
      <c r="BS66" s="7"/>
      <c r="BT66" s="2" t="s">
        <v>2893</v>
      </c>
      <c r="BU66" s="2" t="s">
        <v>268</v>
      </c>
      <c r="BV66" s="7" t="s">
        <v>849</v>
      </c>
      <c r="BW66" s="6" t="s">
        <v>283</v>
      </c>
      <c r="BZ66" s="2" t="s">
        <v>2902</v>
      </c>
      <c r="CA66" s="7" t="s">
        <v>820</v>
      </c>
      <c r="CB66" t="s">
        <v>2917</v>
      </c>
      <c r="CC66" s="7" t="s">
        <v>631</v>
      </c>
      <c r="CD66" s="2" t="s">
        <v>2918</v>
      </c>
      <c r="CE66" s="7" t="s">
        <v>822</v>
      </c>
      <c r="CF66" s="2" t="s">
        <v>2917</v>
      </c>
      <c r="CG66" s="7"/>
      <c r="CH66" s="2" t="s">
        <v>2893</v>
      </c>
      <c r="CI66" s="7" t="s">
        <v>854</v>
      </c>
      <c r="CJ66" s="7" t="s">
        <v>268</v>
      </c>
      <c r="CK66" s="7" t="s">
        <v>855</v>
      </c>
      <c r="CL66" t="s">
        <v>2893</v>
      </c>
      <c r="CM66" s="2" t="s">
        <v>2962</v>
      </c>
      <c r="CN66" s="2" t="s">
        <v>2964</v>
      </c>
      <c r="CO66" s="2" t="s">
        <v>2991</v>
      </c>
      <c r="CP66" s="2" t="s">
        <v>2963</v>
      </c>
      <c r="CQ66" t="s">
        <v>2991</v>
      </c>
      <c r="CR66" s="2" t="s">
        <v>268</v>
      </c>
      <c r="CS66" s="7"/>
      <c r="CT66" s="2" t="s">
        <v>1881</v>
      </c>
      <c r="CU66" s="2" t="s">
        <v>268</v>
      </c>
      <c r="CV66" s="2" t="s">
        <v>268</v>
      </c>
      <c r="CW66" s="2" t="s">
        <v>268</v>
      </c>
      <c r="CY66" s="7" t="s">
        <v>887</v>
      </c>
      <c r="CZ66" s="7" t="s">
        <v>858</v>
      </c>
      <c r="DA66" s="7"/>
      <c r="DB66" s="7" t="s">
        <v>737</v>
      </c>
      <c r="DC66" s="2" t="s">
        <v>2998</v>
      </c>
      <c r="DD66" s="7"/>
      <c r="DE66" s="7"/>
      <c r="DF66" t="s">
        <v>3053</v>
      </c>
      <c r="DH66" s="2" t="s">
        <v>267</v>
      </c>
      <c r="DI66" t="s">
        <v>2968</v>
      </c>
      <c r="DL66" s="7"/>
      <c r="DM66" t="s">
        <v>3054</v>
      </c>
      <c r="DO66" s="7"/>
      <c r="DP66" s="2" t="s">
        <v>268</v>
      </c>
      <c r="DQ66" s="7"/>
      <c r="DR66" s="2" t="s">
        <v>2970</v>
      </c>
      <c r="DS66" s="7" t="s">
        <v>580</v>
      </c>
      <c r="DT66" s="2" t="s">
        <v>2966</v>
      </c>
      <c r="DU66" s="7"/>
      <c r="DV66" s="7"/>
      <c r="DW66" s="7"/>
      <c r="DX66" s="7"/>
      <c r="DY66" s="7"/>
      <c r="DZ66" s="7"/>
      <c r="EA66" s="7"/>
      <c r="EB66" s="7"/>
      <c r="EC66" s="6"/>
      <c r="ED66" s="7"/>
      <c r="EE66" s="2"/>
      <c r="EF66" s="7"/>
      <c r="EG66" s="7"/>
    </row>
    <row r="67" spans="1:140" ht="12" customHeight="1" thickBot="1">
      <c r="A67">
        <v>168</v>
      </c>
      <c r="B67" s="17">
        <v>42868.88790509259</v>
      </c>
      <c r="C67">
        <v>99</v>
      </c>
      <c r="D67">
        <v>940</v>
      </c>
      <c r="E67" t="b">
        <v>0</v>
      </c>
      <c r="F67" t="s">
        <v>263</v>
      </c>
      <c r="G67" t="s">
        <v>265</v>
      </c>
      <c r="H67" s="38">
        <f t="shared" ref="H67:H98" si="12">IF(M67="Yes, currently",0,IF(M67="Yes, in the past",0,IF(M67="NO",1,"")))</f>
        <v>0</v>
      </c>
      <c r="I67" s="39">
        <f t="shared" ref="I67:I98" si="13">IF(N67="Yes",0,IF(N67="NO",1,""))</f>
        <v>0</v>
      </c>
      <c r="J67" s="39">
        <f t="shared" ref="J67:J98" si="14">IF(O67="Yes",0,IF(O67="NO",1,""))</f>
        <v>0</v>
      </c>
      <c r="K67" s="39" t="str">
        <f t="shared" ref="K67:K98" si="15">IF(F67="No, I do not want to continue",1,"")</f>
        <v/>
      </c>
      <c r="L67" s="39">
        <f t="shared" ref="L67:L98" si="16">IF(G67="I understand",0,1)</f>
        <v>0</v>
      </c>
      <c r="M67" s="2" t="s">
        <v>266</v>
      </c>
      <c r="N67" s="2" t="s">
        <v>267</v>
      </c>
      <c r="O67" s="2" t="s">
        <v>267</v>
      </c>
      <c r="P67" s="2" t="s">
        <v>904</v>
      </c>
      <c r="Q67" s="2"/>
      <c r="R67" s="3" t="s">
        <v>267</v>
      </c>
      <c r="S67" s="2" t="s">
        <v>268</v>
      </c>
      <c r="U67" s="3"/>
      <c r="V67" s="18"/>
      <c r="W67" s="2"/>
      <c r="X67" s="2" t="s">
        <v>2949</v>
      </c>
      <c r="Y67" s="2" t="s">
        <v>1698</v>
      </c>
      <c r="Z67" s="3">
        <v>32</v>
      </c>
      <c r="AA67" s="5">
        <f t="shared" ref="AA67:AA98" si="17">FLOOR(Z67/10,1)*10</f>
        <v>30</v>
      </c>
      <c r="AC67" s="3" t="s">
        <v>2888</v>
      </c>
      <c r="AD67" s="3"/>
      <c r="AE67" s="6" t="s">
        <v>270</v>
      </c>
      <c r="AG67" s="3" t="s">
        <v>2546</v>
      </c>
      <c r="AI67" s="2"/>
      <c r="AJ67" s="2" t="s">
        <v>267</v>
      </c>
      <c r="AL67" s="2"/>
      <c r="AM67" s="3"/>
      <c r="AN67" s="2"/>
      <c r="AO67" s="5"/>
      <c r="AP67" s="3"/>
      <c r="AQ67" s="2"/>
      <c r="AR67" t="s">
        <v>267</v>
      </c>
      <c r="AV67" s="15"/>
      <c r="AW67" t="s">
        <v>267</v>
      </c>
      <c r="BC67" t="s">
        <v>2891</v>
      </c>
      <c r="BE67" s="2" t="s">
        <v>2892</v>
      </c>
      <c r="BF67" s="2"/>
      <c r="BH67" s="2" t="s">
        <v>268</v>
      </c>
      <c r="BI67" s="2"/>
      <c r="BK67" s="7"/>
      <c r="BL67" s="2" t="s">
        <v>1839</v>
      </c>
      <c r="BM67" s="7" t="s">
        <v>1027</v>
      </c>
      <c r="BN67" s="2" t="s">
        <v>2893</v>
      </c>
      <c r="BO67" s="2" t="s">
        <v>268</v>
      </c>
      <c r="BP67" s="7" t="s">
        <v>817</v>
      </c>
      <c r="BQ67" s="2"/>
      <c r="BR67" s="2"/>
      <c r="BS67" s="7"/>
      <c r="BT67" s="2" t="s">
        <v>2942</v>
      </c>
      <c r="BU67" s="2" t="s">
        <v>268</v>
      </c>
      <c r="BV67" s="7" t="s">
        <v>879</v>
      </c>
      <c r="BW67" s="6" t="s">
        <v>279</v>
      </c>
      <c r="BX67" t="s">
        <v>3084</v>
      </c>
      <c r="BZ67" s="2" t="s">
        <v>2961</v>
      </c>
      <c r="CA67" s="7" t="s">
        <v>850</v>
      </c>
      <c r="CB67" t="s">
        <v>1839</v>
      </c>
      <c r="CC67" s="7"/>
      <c r="CD67" s="2" t="s">
        <v>2918</v>
      </c>
      <c r="CE67" s="7" t="s">
        <v>852</v>
      </c>
      <c r="CF67" s="2" t="s">
        <v>2903</v>
      </c>
      <c r="CG67" s="7"/>
      <c r="CH67" s="2" t="s">
        <v>2893</v>
      </c>
      <c r="CI67" s="7"/>
      <c r="CJ67" s="7" t="s">
        <v>268</v>
      </c>
      <c r="CK67" s="7"/>
      <c r="CL67" t="s">
        <v>2942</v>
      </c>
      <c r="CM67" s="2" t="s">
        <v>2962</v>
      </c>
      <c r="CN67" s="2" t="s">
        <v>2964</v>
      </c>
      <c r="CO67" s="2" t="s">
        <v>2964</v>
      </c>
      <c r="CP67" s="2" t="s">
        <v>2965</v>
      </c>
      <c r="CQ67" t="s">
        <v>2965</v>
      </c>
      <c r="CR67" s="2" t="s">
        <v>267</v>
      </c>
      <c r="CS67" s="7"/>
      <c r="CT67" s="2" t="s">
        <v>268</v>
      </c>
      <c r="CU67" s="2"/>
      <c r="CV67" s="2" t="s">
        <v>268</v>
      </c>
      <c r="CW67" s="2" t="s">
        <v>268</v>
      </c>
      <c r="CY67" s="7"/>
      <c r="CZ67" s="7"/>
      <c r="DA67" s="7"/>
      <c r="DB67" s="7"/>
      <c r="DC67" s="2" t="s">
        <v>2966</v>
      </c>
      <c r="DD67" s="7"/>
      <c r="DE67" s="7"/>
      <c r="DH67" s="2"/>
      <c r="DL67" s="7"/>
      <c r="DO67" s="7"/>
      <c r="DP67" s="2" t="s">
        <v>268</v>
      </c>
      <c r="DQ67" s="7"/>
      <c r="DR67" s="2" t="s">
        <v>2970</v>
      </c>
      <c r="DS67" s="7"/>
      <c r="DT67" s="2" t="s">
        <v>2970</v>
      </c>
      <c r="DU67" s="7"/>
      <c r="DV67" s="7"/>
      <c r="DW67" s="7"/>
      <c r="DX67" s="7"/>
      <c r="DY67" s="7"/>
      <c r="DZ67" s="7"/>
      <c r="EA67" s="7"/>
      <c r="EB67" s="7"/>
      <c r="EC67" s="6" t="s">
        <v>297</v>
      </c>
      <c r="ED67" s="7"/>
      <c r="EE67" s="2" t="s">
        <v>267</v>
      </c>
      <c r="EF67" s="7"/>
      <c r="EG67" s="7"/>
      <c r="EH67" t="s">
        <v>267</v>
      </c>
    </row>
    <row r="68" spans="1:140" ht="12" customHeight="1" thickBot="1">
      <c r="A68">
        <v>169</v>
      </c>
      <c r="B68" s="17">
        <v>42626.300462962965</v>
      </c>
      <c r="C68">
        <v>99</v>
      </c>
      <c r="D68">
        <v>956</v>
      </c>
      <c r="E68" t="b">
        <v>0</v>
      </c>
      <c r="F68" t="s">
        <v>263</v>
      </c>
      <c r="G68" t="s">
        <v>265</v>
      </c>
      <c r="H68" s="38">
        <f t="shared" si="12"/>
        <v>0</v>
      </c>
      <c r="I68" s="39">
        <f t="shared" si="13"/>
        <v>0</v>
      </c>
      <c r="J68" s="39">
        <f t="shared" si="14"/>
        <v>0</v>
      </c>
      <c r="K68" s="39" t="str">
        <f t="shared" si="15"/>
        <v/>
      </c>
      <c r="L68" s="39">
        <f t="shared" si="16"/>
        <v>0</v>
      </c>
      <c r="M68" s="2" t="s">
        <v>269</v>
      </c>
      <c r="N68" s="2" t="s">
        <v>267</v>
      </c>
      <c r="O68" s="2" t="s">
        <v>267</v>
      </c>
      <c r="P68" s="2" t="s">
        <v>1649</v>
      </c>
      <c r="Q68" s="2" t="s">
        <v>945</v>
      </c>
      <c r="R68" s="3" t="s">
        <v>268</v>
      </c>
      <c r="S68" s="2" t="s">
        <v>268</v>
      </c>
      <c r="U68" s="3"/>
      <c r="V68" s="18"/>
      <c r="W68" s="2"/>
      <c r="X68" s="2" t="s">
        <v>3085</v>
      </c>
      <c r="Y68" s="2" t="s">
        <v>1698</v>
      </c>
      <c r="Z68" s="3">
        <v>49</v>
      </c>
      <c r="AA68" s="5">
        <f t="shared" si="17"/>
        <v>40</v>
      </c>
      <c r="AB68">
        <v>46</v>
      </c>
      <c r="AC68" s="3" t="s">
        <v>1701</v>
      </c>
      <c r="AD68" s="3" t="s">
        <v>1701</v>
      </c>
      <c r="AE68" s="6" t="s">
        <v>270</v>
      </c>
      <c r="AG68" s="3" t="s">
        <v>501</v>
      </c>
      <c r="AI68" s="2"/>
      <c r="AJ68" s="2"/>
      <c r="AL68" s="2"/>
      <c r="AM68" s="3">
        <v>2</v>
      </c>
      <c r="AN68" s="2" t="s">
        <v>267</v>
      </c>
      <c r="AO68" s="5" t="s">
        <v>3086</v>
      </c>
      <c r="AP68" s="3" t="s">
        <v>2907</v>
      </c>
      <c r="AQ68" s="2" t="s">
        <v>2907</v>
      </c>
      <c r="AR68" t="s">
        <v>2157</v>
      </c>
      <c r="AS68" t="s">
        <v>3087</v>
      </c>
      <c r="AU68" s="35">
        <v>42865</v>
      </c>
      <c r="AV68" s="37"/>
      <c r="AW68" t="s">
        <v>268</v>
      </c>
      <c r="AX68">
        <v>2015</v>
      </c>
      <c r="AY68">
        <v>38</v>
      </c>
      <c r="AZ68" t="s">
        <v>2939</v>
      </c>
      <c r="BA68" t="s">
        <v>2934</v>
      </c>
      <c r="BC68" t="s">
        <v>2891</v>
      </c>
      <c r="BE68" s="2" t="s">
        <v>2159</v>
      </c>
      <c r="BF68" s="2" t="s">
        <v>267</v>
      </c>
      <c r="BG68" t="s">
        <v>2892</v>
      </c>
      <c r="BH68" s="2" t="s">
        <v>2160</v>
      </c>
      <c r="BI68" s="2" t="s">
        <v>1839</v>
      </c>
      <c r="BJ68" t="s">
        <v>267</v>
      </c>
      <c r="BK68" s="7"/>
      <c r="BL68" s="2" t="s">
        <v>2893</v>
      </c>
      <c r="BM68" s="7" t="s">
        <v>1057</v>
      </c>
      <c r="BN68" s="2" t="s">
        <v>2958</v>
      </c>
      <c r="BO68" s="2" t="s">
        <v>267</v>
      </c>
      <c r="BP68" s="7"/>
      <c r="BQ68" s="2" t="s">
        <v>1839</v>
      </c>
      <c r="BR68" s="2" t="s">
        <v>3043</v>
      </c>
      <c r="BS68" s="7"/>
      <c r="BT68" s="2"/>
      <c r="BU68" s="2"/>
      <c r="BV68" s="7"/>
      <c r="BW68" s="6" t="s">
        <v>279</v>
      </c>
      <c r="BX68" t="s">
        <v>3087</v>
      </c>
      <c r="BZ68" s="2" t="s">
        <v>2902</v>
      </c>
      <c r="CA68" s="7"/>
      <c r="CB68" t="s">
        <v>1839</v>
      </c>
      <c r="CC68" s="7"/>
      <c r="CD68" s="2" t="s">
        <v>2904</v>
      </c>
      <c r="CE68" s="7"/>
      <c r="CF68" s="2" t="s">
        <v>1839</v>
      </c>
      <c r="CG68" s="7"/>
      <c r="CH68" s="2" t="s">
        <v>2893</v>
      </c>
      <c r="CI68" s="7" t="s">
        <v>884</v>
      </c>
      <c r="CJ68" s="7" t="s">
        <v>1006</v>
      </c>
      <c r="CK68" s="7" t="s">
        <v>885</v>
      </c>
      <c r="CL68" t="s">
        <v>2986</v>
      </c>
      <c r="CM68" s="2" t="s">
        <v>2962</v>
      </c>
      <c r="CN68" s="2" t="s">
        <v>2964</v>
      </c>
      <c r="CO68" s="2" t="s">
        <v>2964</v>
      </c>
      <c r="CP68" s="2" t="s">
        <v>2963</v>
      </c>
      <c r="CQ68" t="s">
        <v>2965</v>
      </c>
      <c r="CR68" s="2" t="s">
        <v>267</v>
      </c>
      <c r="CS68" s="7" t="s">
        <v>825</v>
      </c>
      <c r="CT68" s="2" t="s">
        <v>268</v>
      </c>
      <c r="CU68" s="2"/>
      <c r="CV68" s="2" t="s">
        <v>268</v>
      </c>
      <c r="CW68" s="2" t="s">
        <v>268</v>
      </c>
      <c r="CY68" s="36" t="s">
        <v>918</v>
      </c>
      <c r="CZ68" s="36" t="s">
        <v>888</v>
      </c>
      <c r="DA68" s="7"/>
      <c r="DB68" s="7"/>
      <c r="DC68" s="2" t="s">
        <v>2970</v>
      </c>
      <c r="DD68" s="7" t="s">
        <v>575</v>
      </c>
      <c r="DE68" s="7"/>
      <c r="DH68" s="2"/>
      <c r="DL68" s="7"/>
      <c r="DO68" s="36" t="s">
        <v>578</v>
      </c>
      <c r="DP68" s="2" t="s">
        <v>268</v>
      </c>
      <c r="DQ68" s="7"/>
      <c r="DR68" s="2" t="s">
        <v>268</v>
      </c>
      <c r="DS68" s="7"/>
      <c r="DT68" s="2"/>
      <c r="DU68" s="7"/>
      <c r="DV68" s="7" t="s">
        <v>614</v>
      </c>
      <c r="DW68" s="7" t="s">
        <v>650</v>
      </c>
      <c r="DX68" s="7" t="s">
        <v>651</v>
      </c>
      <c r="DY68" s="7"/>
      <c r="DZ68" s="7"/>
      <c r="EA68" s="7"/>
      <c r="EB68" s="7"/>
      <c r="EC68" s="6" t="s">
        <v>298</v>
      </c>
      <c r="ED68" s="7"/>
      <c r="EE68" s="2" t="s">
        <v>267</v>
      </c>
      <c r="EF68" s="7"/>
      <c r="EG68" s="7"/>
      <c r="EH68" t="s">
        <v>267</v>
      </c>
      <c r="EI68" t="s">
        <v>2995</v>
      </c>
    </row>
    <row r="69" spans="1:140" ht="12" customHeight="1" thickBot="1">
      <c r="A69">
        <v>170</v>
      </c>
      <c r="B69" s="17">
        <v>42601.235254629632</v>
      </c>
      <c r="C69">
        <v>91</v>
      </c>
      <c r="D69">
        <v>966</v>
      </c>
      <c r="E69" t="b">
        <v>0</v>
      </c>
      <c r="F69" t="s">
        <v>263</v>
      </c>
      <c r="G69" t="s">
        <v>265</v>
      </c>
      <c r="H69" s="38">
        <f t="shared" si="12"/>
        <v>0</v>
      </c>
      <c r="I69" s="39">
        <f t="shared" si="13"/>
        <v>0</v>
      </c>
      <c r="J69" s="39">
        <f t="shared" si="14"/>
        <v>0</v>
      </c>
      <c r="K69" s="39" t="str">
        <f t="shared" si="15"/>
        <v/>
      </c>
      <c r="L69" s="39">
        <f t="shared" si="16"/>
        <v>0</v>
      </c>
      <c r="M69" s="2" t="s">
        <v>266</v>
      </c>
      <c r="N69" s="2" t="s">
        <v>267</v>
      </c>
      <c r="O69" s="2" t="s">
        <v>267</v>
      </c>
      <c r="P69" s="2" t="s">
        <v>904</v>
      </c>
      <c r="Q69" s="2"/>
      <c r="R69" s="3" t="s">
        <v>267</v>
      </c>
      <c r="S69" s="2" t="s">
        <v>267</v>
      </c>
      <c r="T69" t="s">
        <v>2683</v>
      </c>
      <c r="U69" s="3"/>
      <c r="V69" s="18"/>
      <c r="W69" s="2" t="s">
        <v>3088</v>
      </c>
      <c r="X69" s="2" t="s">
        <v>1697</v>
      </c>
      <c r="Y69" s="2" t="s">
        <v>1698</v>
      </c>
      <c r="Z69" s="3">
        <v>42</v>
      </c>
      <c r="AA69" s="5">
        <f t="shared" si="17"/>
        <v>40</v>
      </c>
      <c r="AC69" s="3" t="s">
        <v>2925</v>
      </c>
      <c r="AD69" s="3"/>
      <c r="AE69" s="6" t="s">
        <v>270</v>
      </c>
      <c r="AG69" s="3" t="s">
        <v>2546</v>
      </c>
      <c r="AI69" s="2"/>
      <c r="AJ69" s="2" t="s">
        <v>268</v>
      </c>
      <c r="AL69" s="2" t="s">
        <v>267</v>
      </c>
      <c r="AM69" s="3">
        <v>4</v>
      </c>
      <c r="AN69" s="2" t="s">
        <v>267</v>
      </c>
      <c r="AO69" s="5" t="s">
        <v>3089</v>
      </c>
      <c r="AP69" s="3" t="s">
        <v>2907</v>
      </c>
      <c r="AQ69" s="2"/>
      <c r="AR69" t="s">
        <v>267</v>
      </c>
      <c r="AV69" s="15"/>
      <c r="AW69" t="s">
        <v>267</v>
      </c>
      <c r="BC69" t="s">
        <v>2891</v>
      </c>
      <c r="BE69" s="2" t="s">
        <v>2892</v>
      </c>
      <c r="BF69" s="2"/>
      <c r="BH69" s="2" t="s">
        <v>268</v>
      </c>
      <c r="BI69" s="2"/>
      <c r="BK69" s="7"/>
      <c r="BL69" s="2" t="s">
        <v>1839</v>
      </c>
      <c r="BM69" s="7" t="s">
        <v>1086</v>
      </c>
      <c r="BN69" s="2" t="s">
        <v>1839</v>
      </c>
      <c r="BO69" s="2" t="s">
        <v>268</v>
      </c>
      <c r="BP69" s="7" t="s">
        <v>847</v>
      </c>
      <c r="BQ69" s="2" t="s">
        <v>1839</v>
      </c>
      <c r="BR69" s="2" t="s">
        <v>268</v>
      </c>
      <c r="BS69" s="7" t="s">
        <v>497</v>
      </c>
      <c r="BT69" s="2" t="s">
        <v>1839</v>
      </c>
      <c r="BU69" s="2" t="s">
        <v>268</v>
      </c>
      <c r="BV69" s="7" t="s">
        <v>911</v>
      </c>
      <c r="BW69" s="6" t="s">
        <v>283</v>
      </c>
      <c r="BZ69" s="2" t="s">
        <v>2961</v>
      </c>
      <c r="CA69" s="7" t="s">
        <v>880</v>
      </c>
      <c r="CB69" t="s">
        <v>1839</v>
      </c>
      <c r="CC69" s="7"/>
      <c r="CD69" s="2" t="s">
        <v>2904</v>
      </c>
      <c r="CE69" s="7" t="s">
        <v>882</v>
      </c>
      <c r="CF69" s="2" t="s">
        <v>2903</v>
      </c>
      <c r="CG69" s="7" t="s">
        <v>698</v>
      </c>
      <c r="CH69" s="2" t="s">
        <v>1839</v>
      </c>
      <c r="CI69" s="7"/>
      <c r="CJ69" s="7" t="s">
        <v>1036</v>
      </c>
      <c r="CK69" s="7" t="s">
        <v>916</v>
      </c>
      <c r="CL69" t="s">
        <v>1839</v>
      </c>
      <c r="CM69" s="2" t="s">
        <v>2962</v>
      </c>
      <c r="CN69" s="2" t="s">
        <v>2965</v>
      </c>
      <c r="CO69" s="2" t="s">
        <v>2965</v>
      </c>
      <c r="CP69" s="2" t="s">
        <v>2965</v>
      </c>
      <c r="CQ69" t="s">
        <v>2965</v>
      </c>
      <c r="CR69" s="2" t="s">
        <v>267</v>
      </c>
      <c r="CS69" s="7" t="s">
        <v>856</v>
      </c>
      <c r="CT69" s="2" t="s">
        <v>268</v>
      </c>
      <c r="CU69" s="2"/>
      <c r="CV69" s="2" t="s">
        <v>268</v>
      </c>
      <c r="CW69" s="2" t="s">
        <v>268</v>
      </c>
      <c r="CY69" s="36" t="s">
        <v>948</v>
      </c>
      <c r="CZ69" s="36" t="s">
        <v>919</v>
      </c>
      <c r="DA69" s="36" t="s">
        <v>441</v>
      </c>
      <c r="DB69" s="7" t="s">
        <v>768</v>
      </c>
      <c r="DC69" s="2" t="s">
        <v>2970</v>
      </c>
      <c r="DD69" s="7" t="s">
        <v>607</v>
      </c>
      <c r="DE69" s="7"/>
      <c r="DF69" t="s">
        <v>3031</v>
      </c>
      <c r="DH69" s="2" t="s">
        <v>268</v>
      </c>
      <c r="DI69" t="s">
        <v>2968</v>
      </c>
      <c r="DK69" t="s">
        <v>3090</v>
      </c>
      <c r="DL69" s="7" t="s">
        <v>479</v>
      </c>
      <c r="DM69" t="s">
        <v>3054</v>
      </c>
      <c r="DO69" s="7" t="s">
        <v>610</v>
      </c>
      <c r="DP69" s="2" t="s">
        <v>268</v>
      </c>
      <c r="DQ69" s="7"/>
      <c r="DR69" s="2" t="s">
        <v>2970</v>
      </c>
      <c r="DS69" s="7" t="s">
        <v>612</v>
      </c>
      <c r="DT69" s="2" t="s">
        <v>2970</v>
      </c>
      <c r="DU69" s="7"/>
      <c r="DV69" s="7" t="s">
        <v>649</v>
      </c>
      <c r="DW69" s="36" t="s">
        <v>682</v>
      </c>
      <c r="DX69" s="7" t="s">
        <v>683</v>
      </c>
      <c r="DY69" s="7" t="s">
        <v>684</v>
      </c>
      <c r="DZ69" s="7" t="s">
        <v>586</v>
      </c>
      <c r="EA69" s="7"/>
      <c r="EB69" s="7"/>
      <c r="EC69" s="6"/>
      <c r="ED69" s="7"/>
      <c r="EE69" s="2"/>
      <c r="EF69" s="7"/>
      <c r="EG69" s="7"/>
    </row>
    <row r="70" spans="1:140" ht="12" customHeight="1" thickBot="1">
      <c r="A70">
        <v>171</v>
      </c>
      <c r="B70" s="17">
        <v>42857.902858796297</v>
      </c>
      <c r="C70">
        <v>99</v>
      </c>
      <c r="D70">
        <v>975</v>
      </c>
      <c r="E70" t="b">
        <v>0</v>
      </c>
      <c r="F70" t="s">
        <v>263</v>
      </c>
      <c r="G70" t="s">
        <v>265</v>
      </c>
      <c r="H70" s="38">
        <f t="shared" si="12"/>
        <v>0</v>
      </c>
      <c r="I70" s="39">
        <f t="shared" si="13"/>
        <v>0</v>
      </c>
      <c r="J70" s="39">
        <f t="shared" si="14"/>
        <v>0</v>
      </c>
      <c r="K70" s="39" t="str">
        <f t="shared" si="15"/>
        <v/>
      </c>
      <c r="L70" s="39">
        <f t="shared" si="16"/>
        <v>0</v>
      </c>
      <c r="M70" s="2" t="s">
        <v>269</v>
      </c>
      <c r="N70" s="2" t="s">
        <v>267</v>
      </c>
      <c r="O70" s="2" t="s">
        <v>267</v>
      </c>
      <c r="P70" s="2" t="s">
        <v>904</v>
      </c>
      <c r="Q70" s="2"/>
      <c r="R70" s="3" t="s">
        <v>267</v>
      </c>
      <c r="S70" s="2" t="s">
        <v>268</v>
      </c>
      <c r="U70" s="3"/>
      <c r="V70" s="18"/>
      <c r="W70" s="2"/>
      <c r="X70" s="2" t="s">
        <v>906</v>
      </c>
      <c r="Y70" s="2" t="s">
        <v>1698</v>
      </c>
      <c r="Z70" s="3">
        <v>28</v>
      </c>
      <c r="AA70" s="5">
        <f t="shared" si="17"/>
        <v>20</v>
      </c>
      <c r="AB70" t="s">
        <v>3091</v>
      </c>
      <c r="AC70" s="3" t="s">
        <v>2888</v>
      </c>
      <c r="AD70" s="3" t="s">
        <v>2888</v>
      </c>
      <c r="AE70" s="6" t="s">
        <v>270</v>
      </c>
      <c r="AG70" s="3" t="s">
        <v>2546</v>
      </c>
      <c r="AI70" s="2"/>
      <c r="AJ70" s="2" t="s">
        <v>268</v>
      </c>
      <c r="AL70" s="2" t="s">
        <v>267</v>
      </c>
      <c r="AM70" s="3">
        <v>2</v>
      </c>
      <c r="AN70" s="2" t="s">
        <v>267</v>
      </c>
      <c r="AO70" s="5" t="s">
        <v>3092</v>
      </c>
      <c r="AP70" s="3" t="s">
        <v>2890</v>
      </c>
      <c r="AQ70" s="2" t="s">
        <v>2890</v>
      </c>
      <c r="AR70" t="s">
        <v>267</v>
      </c>
      <c r="AV70" s="15"/>
      <c r="AW70" t="s">
        <v>268</v>
      </c>
      <c r="AX70">
        <v>2017</v>
      </c>
      <c r="AY70">
        <v>4</v>
      </c>
      <c r="AZ70" s="33" t="s">
        <v>3093</v>
      </c>
      <c r="BA70" t="s">
        <v>2934</v>
      </c>
      <c r="BC70" t="s">
        <v>3094</v>
      </c>
      <c r="BD70" t="s">
        <v>3095</v>
      </c>
      <c r="BE70" s="2" t="s">
        <v>2892</v>
      </c>
      <c r="BF70" s="2" t="s">
        <v>268</v>
      </c>
      <c r="BH70" s="2" t="s">
        <v>268</v>
      </c>
      <c r="BI70" s="2"/>
      <c r="BK70" s="7"/>
      <c r="BL70" s="2" t="s">
        <v>2942</v>
      </c>
      <c r="BM70" s="7" t="s">
        <v>1113</v>
      </c>
      <c r="BN70" s="2" t="s">
        <v>2893</v>
      </c>
      <c r="BO70" s="2" t="s">
        <v>268</v>
      </c>
      <c r="BP70" s="7" t="s">
        <v>877</v>
      </c>
      <c r="BQ70" s="2" t="s">
        <v>2942</v>
      </c>
      <c r="BR70" s="2" t="s">
        <v>268</v>
      </c>
      <c r="BS70" s="7" t="s">
        <v>530</v>
      </c>
      <c r="BT70" s="2" t="s">
        <v>2942</v>
      </c>
      <c r="BU70" s="2" t="s">
        <v>268</v>
      </c>
      <c r="BV70" s="7" t="s">
        <v>940</v>
      </c>
      <c r="BW70" s="6" t="s">
        <v>299</v>
      </c>
      <c r="BX70" t="s">
        <v>3096</v>
      </c>
      <c r="BZ70" s="2" t="s">
        <v>2961</v>
      </c>
      <c r="CA70" s="7" t="s">
        <v>912</v>
      </c>
      <c r="CB70" t="s">
        <v>2917</v>
      </c>
      <c r="CC70" s="7" t="s">
        <v>664</v>
      </c>
      <c r="CD70" s="2" t="s">
        <v>2904</v>
      </c>
      <c r="CE70" s="7" t="s">
        <v>914</v>
      </c>
      <c r="CF70" s="2" t="s">
        <v>2903</v>
      </c>
      <c r="CG70" s="7" t="s">
        <v>730</v>
      </c>
      <c r="CH70" s="2" t="s">
        <v>2942</v>
      </c>
      <c r="CI70" s="7" t="s">
        <v>289</v>
      </c>
      <c r="CJ70" s="7" t="s">
        <v>268</v>
      </c>
      <c r="CK70" s="7" t="s">
        <v>946</v>
      </c>
      <c r="CL70" t="s">
        <v>2942</v>
      </c>
      <c r="CM70" s="2" t="s">
        <v>2962</v>
      </c>
      <c r="CN70" s="2" t="s">
        <v>2963</v>
      </c>
      <c r="CO70" s="2" t="s">
        <v>2965</v>
      </c>
      <c r="CP70" s="2" t="s">
        <v>3027</v>
      </c>
      <c r="CQ70" t="s">
        <v>3027</v>
      </c>
      <c r="CR70" s="2" t="s">
        <v>267</v>
      </c>
      <c r="CS70" s="7" t="s">
        <v>886</v>
      </c>
      <c r="CT70" s="2" t="s">
        <v>268</v>
      </c>
      <c r="CU70" s="2"/>
      <c r="CV70" s="2" t="s">
        <v>268</v>
      </c>
      <c r="CW70" s="2" t="s">
        <v>268</v>
      </c>
      <c r="CY70" s="7" t="s">
        <v>978</v>
      </c>
      <c r="CZ70" s="7" t="s">
        <v>949</v>
      </c>
      <c r="DA70" s="7" t="s">
        <v>475</v>
      </c>
      <c r="DB70" s="7" t="s">
        <v>799</v>
      </c>
      <c r="DC70" s="2" t="s">
        <v>2966</v>
      </c>
      <c r="DD70" s="7" t="s">
        <v>642</v>
      </c>
      <c r="DE70" s="7"/>
      <c r="DH70" s="2"/>
      <c r="DL70" s="7"/>
      <c r="DO70" s="7"/>
      <c r="DP70" s="2" t="s">
        <v>267</v>
      </c>
      <c r="DQ70" s="7" t="s">
        <v>447</v>
      </c>
      <c r="DR70" s="2" t="s">
        <v>2970</v>
      </c>
      <c r="DS70" s="7" t="s">
        <v>647</v>
      </c>
      <c r="DT70" s="2" t="s">
        <v>2970</v>
      </c>
      <c r="DU70" s="7"/>
      <c r="DV70" s="7" t="s">
        <v>681</v>
      </c>
      <c r="DW70" s="7" t="s">
        <v>714</v>
      </c>
      <c r="DX70" s="7" t="s">
        <v>715</v>
      </c>
      <c r="DY70" s="7" t="s">
        <v>716</v>
      </c>
      <c r="DZ70" s="7"/>
      <c r="EA70" s="7" t="s">
        <v>554</v>
      </c>
      <c r="EB70" s="7"/>
      <c r="EC70" s="6" t="s">
        <v>300</v>
      </c>
      <c r="ED70" s="7"/>
      <c r="EE70" s="2" t="s">
        <v>267</v>
      </c>
      <c r="EF70" s="7"/>
      <c r="EG70" s="7"/>
      <c r="EH70" t="s">
        <v>267</v>
      </c>
      <c r="EI70" t="s">
        <v>2995</v>
      </c>
    </row>
    <row r="71" spans="1:140" ht="12" customHeight="1" thickBot="1">
      <c r="A71">
        <v>172</v>
      </c>
      <c r="B71" s="17">
        <v>42753.818877314814</v>
      </c>
      <c r="C71">
        <v>91</v>
      </c>
      <c r="D71">
        <v>990</v>
      </c>
      <c r="E71" t="b">
        <v>0</v>
      </c>
      <c r="F71" t="s">
        <v>263</v>
      </c>
      <c r="G71" t="s">
        <v>265</v>
      </c>
      <c r="H71" s="38">
        <f t="shared" si="12"/>
        <v>0</v>
      </c>
      <c r="I71" s="39">
        <f t="shared" si="13"/>
        <v>0</v>
      </c>
      <c r="J71" s="39">
        <f t="shared" si="14"/>
        <v>0</v>
      </c>
      <c r="K71" s="39" t="str">
        <f t="shared" si="15"/>
        <v/>
      </c>
      <c r="L71" s="39">
        <f t="shared" si="16"/>
        <v>0</v>
      </c>
      <c r="M71" s="2" t="s">
        <v>269</v>
      </c>
      <c r="N71" s="2" t="s">
        <v>267</v>
      </c>
      <c r="O71" s="2" t="s">
        <v>267</v>
      </c>
      <c r="P71" s="2" t="s">
        <v>1649</v>
      </c>
      <c r="Q71" s="2" t="s">
        <v>2982</v>
      </c>
      <c r="R71" s="3" t="s">
        <v>268</v>
      </c>
      <c r="S71" s="2" t="s">
        <v>268</v>
      </c>
      <c r="U71" s="3"/>
      <c r="V71" s="19">
        <v>2000</v>
      </c>
      <c r="W71" s="2"/>
      <c r="X71" s="2" t="s">
        <v>1697</v>
      </c>
      <c r="Y71" s="2" t="s">
        <v>1698</v>
      </c>
      <c r="Z71" s="3">
        <v>45</v>
      </c>
      <c r="AA71" s="5">
        <f t="shared" si="17"/>
        <v>40</v>
      </c>
      <c r="AB71">
        <v>40</v>
      </c>
      <c r="AC71" s="3" t="s">
        <v>1701</v>
      </c>
      <c r="AD71" s="3" t="s">
        <v>1701</v>
      </c>
      <c r="AE71" s="6" t="s">
        <v>270</v>
      </c>
      <c r="AG71" s="3" t="s">
        <v>1704</v>
      </c>
      <c r="AI71" s="2"/>
      <c r="AJ71" s="2"/>
      <c r="AL71" s="2"/>
      <c r="AM71" s="3">
        <v>4</v>
      </c>
      <c r="AN71" s="2" t="s">
        <v>267</v>
      </c>
      <c r="AO71" s="5" t="s">
        <v>3097</v>
      </c>
      <c r="AP71" s="3" t="s">
        <v>2890</v>
      </c>
      <c r="AQ71" s="2" t="s">
        <v>2890</v>
      </c>
      <c r="AR71" t="s">
        <v>2157</v>
      </c>
      <c r="AS71" t="s">
        <v>2931</v>
      </c>
      <c r="AU71">
        <v>40</v>
      </c>
      <c r="AV71" s="30">
        <v>40</v>
      </c>
      <c r="AW71" t="s">
        <v>268</v>
      </c>
      <c r="AX71">
        <v>2014</v>
      </c>
      <c r="AY71">
        <v>3</v>
      </c>
      <c r="AZ71" t="s">
        <v>2939</v>
      </c>
      <c r="BA71" t="s">
        <v>2909</v>
      </c>
      <c r="BC71" t="s">
        <v>2891</v>
      </c>
      <c r="BE71" s="2" t="s">
        <v>2910</v>
      </c>
      <c r="BF71" s="2" t="s">
        <v>268</v>
      </c>
      <c r="BH71" s="2" t="s">
        <v>2911</v>
      </c>
      <c r="BI71" s="2"/>
      <c r="BK71" s="7" t="s">
        <v>559</v>
      </c>
      <c r="BL71" s="2" t="s">
        <v>2942</v>
      </c>
      <c r="BM71" s="7" t="s">
        <v>461</v>
      </c>
      <c r="BN71" s="2" t="s">
        <v>2893</v>
      </c>
      <c r="BO71" s="2" t="s">
        <v>268</v>
      </c>
      <c r="BP71" s="7" t="s">
        <v>909</v>
      </c>
      <c r="BQ71" s="2"/>
      <c r="BR71" s="2" t="s">
        <v>3043</v>
      </c>
      <c r="BS71" s="7"/>
      <c r="BT71" s="2"/>
      <c r="BU71" s="2"/>
      <c r="BV71" s="7"/>
      <c r="BW71" s="6" t="s">
        <v>299</v>
      </c>
      <c r="BX71" t="s">
        <v>3098</v>
      </c>
      <c r="BZ71" s="2" t="s">
        <v>2961</v>
      </c>
      <c r="CA71" s="7" t="s">
        <v>941</v>
      </c>
      <c r="CB71" t="s">
        <v>1839</v>
      </c>
      <c r="CC71" s="7"/>
      <c r="CD71" s="2" t="s">
        <v>2904</v>
      </c>
      <c r="CE71" s="7" t="s">
        <v>943</v>
      </c>
      <c r="CF71" s="2" t="s">
        <v>2903</v>
      </c>
      <c r="CG71" s="7"/>
      <c r="CH71" s="2" t="s">
        <v>2942</v>
      </c>
      <c r="CI71" s="7" t="s">
        <v>945</v>
      </c>
      <c r="CJ71" s="7" t="s">
        <v>268</v>
      </c>
      <c r="CK71" s="7" t="s">
        <v>976</v>
      </c>
      <c r="CL71" t="s">
        <v>2942</v>
      </c>
      <c r="CM71" s="2" t="s">
        <v>2962</v>
      </c>
      <c r="CN71" s="2" t="s">
        <v>2964</v>
      </c>
      <c r="CO71" s="2" t="s">
        <v>2965</v>
      </c>
      <c r="CP71" s="2" t="s">
        <v>2964</v>
      </c>
      <c r="CQ71" t="s">
        <v>3027</v>
      </c>
      <c r="CR71" s="2" t="s">
        <v>267</v>
      </c>
      <c r="CS71" s="7" t="s">
        <v>917</v>
      </c>
      <c r="CT71" s="2" t="s">
        <v>268</v>
      </c>
      <c r="CU71" s="2"/>
      <c r="CV71" s="2" t="s">
        <v>267</v>
      </c>
      <c r="CW71" s="2" t="s">
        <v>267</v>
      </c>
      <c r="CX71" t="s">
        <v>3099</v>
      </c>
      <c r="CY71" s="7" t="s">
        <v>979</v>
      </c>
      <c r="CZ71" s="7" t="s">
        <v>979</v>
      </c>
      <c r="DA71" s="7" t="s">
        <v>509</v>
      </c>
      <c r="DB71" s="7" t="s">
        <v>829</v>
      </c>
      <c r="DC71" s="2"/>
      <c r="DD71" s="7"/>
      <c r="DE71" s="7"/>
      <c r="DH71" s="2"/>
      <c r="DL71" s="7"/>
      <c r="DO71" s="7"/>
      <c r="DP71" s="2" t="s">
        <v>267</v>
      </c>
      <c r="DQ71" s="7" t="s">
        <v>481</v>
      </c>
      <c r="DR71" s="2" t="s">
        <v>2970</v>
      </c>
      <c r="DS71" s="7"/>
      <c r="DT71" s="2" t="s">
        <v>2970</v>
      </c>
      <c r="DU71" s="7" t="s">
        <v>517</v>
      </c>
      <c r="DV71" s="7"/>
      <c r="DW71" s="7"/>
      <c r="DX71" s="7"/>
      <c r="DY71" s="7"/>
      <c r="DZ71" s="7"/>
      <c r="EA71" s="7"/>
      <c r="EB71" s="7"/>
      <c r="EC71" s="6"/>
      <c r="ED71" s="7"/>
      <c r="EE71" s="2"/>
      <c r="EF71" s="7"/>
      <c r="EG71" s="7"/>
      <c r="EJ71" t="s">
        <v>3080</v>
      </c>
    </row>
    <row r="72" spans="1:140" ht="12" customHeight="1" thickBot="1">
      <c r="A72">
        <v>173</v>
      </c>
      <c r="B72" s="17">
        <v>42829.558159722219</v>
      </c>
      <c r="C72">
        <v>99</v>
      </c>
      <c r="D72">
        <v>1005</v>
      </c>
      <c r="E72" t="b">
        <v>0</v>
      </c>
      <c r="F72" t="s">
        <v>263</v>
      </c>
      <c r="G72" t="s">
        <v>265</v>
      </c>
      <c r="H72" s="38">
        <f t="shared" si="12"/>
        <v>0</v>
      </c>
      <c r="I72" s="39">
        <f t="shared" si="13"/>
        <v>0</v>
      </c>
      <c r="J72" s="39">
        <f t="shared" si="14"/>
        <v>0</v>
      </c>
      <c r="K72" s="39" t="str">
        <f t="shared" si="15"/>
        <v/>
      </c>
      <c r="L72" s="39">
        <f t="shared" si="16"/>
        <v>0</v>
      </c>
      <c r="M72" s="2" t="s">
        <v>266</v>
      </c>
      <c r="N72" s="2" t="s">
        <v>267</v>
      </c>
      <c r="O72" s="2" t="s">
        <v>267</v>
      </c>
      <c r="P72" s="2" t="s">
        <v>624</v>
      </c>
      <c r="Q72" s="2"/>
      <c r="R72" s="3"/>
      <c r="S72" s="2" t="s">
        <v>268</v>
      </c>
      <c r="U72" s="3"/>
      <c r="V72" s="18"/>
      <c r="W72" s="2"/>
      <c r="X72" s="2" t="s">
        <v>1697</v>
      </c>
      <c r="Y72" s="2" t="s">
        <v>1698</v>
      </c>
      <c r="Z72" s="3">
        <v>22</v>
      </c>
      <c r="AA72" s="5">
        <f t="shared" si="17"/>
        <v>20</v>
      </c>
      <c r="AC72" s="3" t="s">
        <v>2888</v>
      </c>
      <c r="AD72" s="3"/>
      <c r="AE72" s="6" t="s">
        <v>301</v>
      </c>
      <c r="AG72" s="3" t="s">
        <v>1704</v>
      </c>
      <c r="AI72" s="2"/>
      <c r="AJ72" s="2"/>
      <c r="AL72" s="2"/>
      <c r="AM72" s="3">
        <v>4</v>
      </c>
      <c r="AN72" s="2" t="s">
        <v>267</v>
      </c>
      <c r="AO72" s="5" t="s">
        <v>3100</v>
      </c>
      <c r="AP72" s="3" t="s">
        <v>3101</v>
      </c>
      <c r="AQ72" s="2"/>
      <c r="AR72" t="s">
        <v>2157</v>
      </c>
      <c r="AS72" t="s">
        <v>3102</v>
      </c>
      <c r="AU72" t="s">
        <v>3103</v>
      </c>
      <c r="AV72" s="30">
        <v>27</v>
      </c>
      <c r="AW72" t="s">
        <v>267</v>
      </c>
      <c r="BC72" t="s">
        <v>276</v>
      </c>
      <c r="BD72" t="s">
        <v>3104</v>
      </c>
      <c r="BE72" s="2" t="s">
        <v>2159</v>
      </c>
      <c r="BF72" s="2"/>
      <c r="BH72" s="2" t="s">
        <v>2901</v>
      </c>
      <c r="BI72" s="2"/>
      <c r="BK72" s="7"/>
      <c r="BL72" s="2"/>
      <c r="BM72" s="7"/>
      <c r="BN72" s="2"/>
      <c r="BO72" s="2"/>
      <c r="BP72" s="7"/>
      <c r="BQ72" s="2"/>
      <c r="BR72" s="2"/>
      <c r="BS72" s="7"/>
      <c r="BT72" s="2"/>
      <c r="BU72" s="2"/>
      <c r="BV72" s="7"/>
      <c r="BW72" s="6" t="s">
        <v>302</v>
      </c>
      <c r="BZ72" s="2" t="s">
        <v>2902</v>
      </c>
      <c r="CA72" s="7" t="s">
        <v>971</v>
      </c>
      <c r="CB72" t="s">
        <v>1839</v>
      </c>
      <c r="CC72" s="7"/>
      <c r="CD72" s="2" t="s">
        <v>2918</v>
      </c>
      <c r="CE72" s="7" t="s">
        <v>973</v>
      </c>
      <c r="CF72" s="2" t="s">
        <v>1839</v>
      </c>
      <c r="CG72" s="7"/>
      <c r="CH72" s="2" t="s">
        <v>2975</v>
      </c>
      <c r="CI72" s="7" t="s">
        <v>975</v>
      </c>
      <c r="CJ72" s="7" t="s">
        <v>1121</v>
      </c>
      <c r="CK72" s="7" t="s">
        <v>1007</v>
      </c>
      <c r="CL72" t="s">
        <v>2958</v>
      </c>
      <c r="CM72" s="2" t="s">
        <v>2994</v>
      </c>
      <c r="CN72" s="2" t="s">
        <v>2964</v>
      </c>
      <c r="CO72" s="2" t="s">
        <v>2964</v>
      </c>
      <c r="CP72" s="2" t="s">
        <v>2964</v>
      </c>
      <c r="CQ72" t="s">
        <v>2964</v>
      </c>
      <c r="CR72" s="2" t="s">
        <v>268</v>
      </c>
      <c r="CS72" s="7"/>
      <c r="CT72" s="2" t="s">
        <v>267</v>
      </c>
      <c r="CU72" s="2" t="s">
        <v>268</v>
      </c>
      <c r="CV72" s="2" t="s">
        <v>268</v>
      </c>
      <c r="CW72" s="2" t="s">
        <v>268</v>
      </c>
      <c r="CY72" s="36" t="s">
        <v>1039</v>
      </c>
      <c r="CZ72" s="36" t="s">
        <v>1009</v>
      </c>
      <c r="DA72" s="7" t="s">
        <v>540</v>
      </c>
      <c r="DB72" s="7" t="s">
        <v>860</v>
      </c>
      <c r="DC72" s="2" t="s">
        <v>268</v>
      </c>
      <c r="DD72" s="7"/>
      <c r="DE72" s="7"/>
      <c r="DH72" s="2"/>
      <c r="DL72" s="7"/>
      <c r="DO72" s="7"/>
      <c r="DP72" s="2" t="s">
        <v>268</v>
      </c>
      <c r="DQ72" s="7"/>
      <c r="DR72" s="2"/>
      <c r="DS72" s="7"/>
      <c r="DT72" s="2"/>
      <c r="DU72" s="7"/>
      <c r="DV72" s="7"/>
      <c r="DW72" s="7"/>
      <c r="DX72" s="7"/>
      <c r="DY72" s="7"/>
      <c r="DZ72" s="7"/>
      <c r="EA72" s="7" t="s">
        <v>587</v>
      </c>
      <c r="EB72" s="7" t="s">
        <v>524</v>
      </c>
      <c r="EC72" s="6" t="s">
        <v>282</v>
      </c>
      <c r="ED72" s="7"/>
      <c r="EE72" s="2" t="s">
        <v>267</v>
      </c>
      <c r="EF72" s="7"/>
      <c r="EG72" s="7"/>
      <c r="EH72" t="s">
        <v>2995</v>
      </c>
      <c r="EI72" t="s">
        <v>2995</v>
      </c>
    </row>
    <row r="73" spans="1:140" ht="12" customHeight="1" thickBot="1">
      <c r="A73">
        <v>174</v>
      </c>
      <c r="B73" s="17">
        <v>42863.921273148146</v>
      </c>
      <c r="C73">
        <v>99</v>
      </c>
      <c r="D73">
        <v>1054</v>
      </c>
      <c r="E73" t="b">
        <v>0</v>
      </c>
      <c r="F73" t="s">
        <v>263</v>
      </c>
      <c r="G73" t="s">
        <v>265</v>
      </c>
      <c r="H73" s="38">
        <f t="shared" si="12"/>
        <v>0</v>
      </c>
      <c r="I73" s="39">
        <f t="shared" si="13"/>
        <v>0</v>
      </c>
      <c r="J73" s="39">
        <f t="shared" si="14"/>
        <v>0</v>
      </c>
      <c r="K73" s="39" t="str">
        <f t="shared" si="15"/>
        <v/>
      </c>
      <c r="L73" s="39">
        <f t="shared" si="16"/>
        <v>0</v>
      </c>
      <c r="M73" s="2" t="s">
        <v>266</v>
      </c>
      <c r="N73" s="2" t="s">
        <v>267</v>
      </c>
      <c r="O73" s="2" t="s">
        <v>267</v>
      </c>
      <c r="P73" s="2" t="s">
        <v>904</v>
      </c>
      <c r="Q73" s="2"/>
      <c r="R73" s="3" t="s">
        <v>267</v>
      </c>
      <c r="S73" s="2" t="s">
        <v>268</v>
      </c>
      <c r="U73" s="3"/>
      <c r="V73" s="18"/>
      <c r="W73" s="2"/>
      <c r="X73" s="2" t="s">
        <v>2949</v>
      </c>
      <c r="Y73" s="2" t="s">
        <v>1698</v>
      </c>
      <c r="Z73" s="3">
        <v>31</v>
      </c>
      <c r="AA73" s="5">
        <f t="shared" si="17"/>
        <v>30</v>
      </c>
      <c r="AC73" s="3" t="s">
        <v>2888</v>
      </c>
      <c r="AD73" s="3"/>
      <c r="AE73" s="6" t="s">
        <v>270</v>
      </c>
      <c r="AG73" s="3" t="s">
        <v>2546</v>
      </c>
      <c r="AI73" s="2"/>
      <c r="AJ73" s="2" t="s">
        <v>268</v>
      </c>
      <c r="AL73" s="2" t="s">
        <v>267</v>
      </c>
      <c r="AM73" s="3">
        <v>2</v>
      </c>
      <c r="AN73" s="2" t="s">
        <v>268</v>
      </c>
      <c r="AO73" s="5"/>
      <c r="AP73" s="3" t="s">
        <v>3101</v>
      </c>
      <c r="AQ73" s="2"/>
      <c r="AR73" t="s">
        <v>267</v>
      </c>
      <c r="AV73" s="15"/>
      <c r="AW73" t="s">
        <v>267</v>
      </c>
      <c r="BC73" t="s">
        <v>3105</v>
      </c>
      <c r="BD73" t="s">
        <v>3106</v>
      </c>
      <c r="BE73" s="2" t="s">
        <v>2935</v>
      </c>
      <c r="BF73" s="2"/>
      <c r="BH73" s="2" t="s">
        <v>268</v>
      </c>
      <c r="BI73" s="2"/>
      <c r="BK73" s="7"/>
      <c r="BL73" s="2" t="s">
        <v>2893</v>
      </c>
      <c r="BM73" s="7" t="s">
        <v>1169</v>
      </c>
      <c r="BN73" s="2" t="s">
        <v>2975</v>
      </c>
      <c r="BO73" s="2" t="s">
        <v>268</v>
      </c>
      <c r="BP73" s="7" t="s">
        <v>938</v>
      </c>
      <c r="BQ73" s="2"/>
      <c r="BR73" s="2"/>
      <c r="BS73" s="7"/>
      <c r="BT73" s="2" t="s">
        <v>2893</v>
      </c>
      <c r="BU73" s="2" t="s">
        <v>268</v>
      </c>
      <c r="BV73" s="7" t="s">
        <v>970</v>
      </c>
      <c r="BW73" s="6" t="s">
        <v>277</v>
      </c>
      <c r="BX73" t="s">
        <v>3107</v>
      </c>
      <c r="BZ73" s="2" t="s">
        <v>2961</v>
      </c>
      <c r="CA73" s="7" t="s">
        <v>1001</v>
      </c>
      <c r="CB73" t="s">
        <v>1839</v>
      </c>
      <c r="CC73" s="7"/>
      <c r="CD73" s="2" t="s">
        <v>2918</v>
      </c>
      <c r="CE73" s="7" t="s">
        <v>1003</v>
      </c>
      <c r="CF73" s="2" t="s">
        <v>2917</v>
      </c>
      <c r="CG73" s="7"/>
      <c r="CH73" s="2" t="s">
        <v>2893</v>
      </c>
      <c r="CI73" s="7" t="s">
        <v>1005</v>
      </c>
      <c r="CJ73" s="7" t="s">
        <v>1149</v>
      </c>
      <c r="CK73" s="7" t="s">
        <v>1037</v>
      </c>
      <c r="CL73" t="s">
        <v>2986</v>
      </c>
      <c r="CM73" s="2" t="s">
        <v>2962</v>
      </c>
      <c r="CN73" s="2" t="s">
        <v>2963</v>
      </c>
      <c r="CO73" s="2" t="s">
        <v>2964</v>
      </c>
      <c r="CP73" s="2" t="s">
        <v>2964</v>
      </c>
      <c r="CQ73" t="s">
        <v>2964</v>
      </c>
      <c r="CR73" s="2" t="s">
        <v>267</v>
      </c>
      <c r="CS73" s="7" t="s">
        <v>947</v>
      </c>
      <c r="CT73" s="2" t="s">
        <v>267</v>
      </c>
      <c r="CU73" s="2" t="s">
        <v>268</v>
      </c>
      <c r="CV73" s="2" t="s">
        <v>268</v>
      </c>
      <c r="CW73" s="2" t="s">
        <v>268</v>
      </c>
      <c r="CY73" s="7" t="s">
        <v>1068</v>
      </c>
      <c r="CZ73" s="7" t="s">
        <v>1040</v>
      </c>
      <c r="DA73" s="7"/>
      <c r="DB73" s="7" t="s">
        <v>890</v>
      </c>
      <c r="DC73" s="2" t="s">
        <v>2966</v>
      </c>
      <c r="DD73" s="7" t="s">
        <v>674</v>
      </c>
      <c r="DE73" s="7"/>
      <c r="DH73" s="2"/>
      <c r="DL73" s="7"/>
      <c r="DO73" s="7" t="s">
        <v>645</v>
      </c>
      <c r="DP73" s="2" t="s">
        <v>268</v>
      </c>
      <c r="DQ73" s="7"/>
      <c r="DR73" s="2" t="s">
        <v>268</v>
      </c>
      <c r="DS73" s="7"/>
      <c r="DT73" s="2" t="s">
        <v>268</v>
      </c>
      <c r="DU73" s="7"/>
      <c r="DV73" s="7" t="s">
        <v>713</v>
      </c>
      <c r="DW73" s="7" t="s">
        <v>746</v>
      </c>
      <c r="DX73" s="7" t="s">
        <v>747</v>
      </c>
      <c r="DY73" s="7" t="s">
        <v>748</v>
      </c>
      <c r="DZ73" s="7" t="s">
        <v>618</v>
      </c>
      <c r="EA73" s="7" t="s">
        <v>619</v>
      </c>
      <c r="EB73" s="7" t="s">
        <v>555</v>
      </c>
      <c r="EC73" s="6"/>
      <c r="ED73" s="7"/>
      <c r="EE73" s="2" t="s">
        <v>267</v>
      </c>
      <c r="EF73" s="7"/>
      <c r="EG73" s="7"/>
      <c r="EH73" t="s">
        <v>267</v>
      </c>
    </row>
    <row r="74" spans="1:140" ht="12" customHeight="1" thickBot="1">
      <c r="A74">
        <v>175</v>
      </c>
      <c r="B74" s="17">
        <v>42845.855682870373</v>
      </c>
      <c r="C74">
        <v>99</v>
      </c>
      <c r="D74">
        <v>1087</v>
      </c>
      <c r="E74" t="b">
        <v>0</v>
      </c>
      <c r="F74" t="s">
        <v>263</v>
      </c>
      <c r="G74" t="s">
        <v>265</v>
      </c>
      <c r="H74" s="38">
        <f t="shared" si="12"/>
        <v>0</v>
      </c>
      <c r="I74" s="39">
        <f t="shared" si="13"/>
        <v>0</v>
      </c>
      <c r="J74" s="39">
        <f t="shared" si="14"/>
        <v>0</v>
      </c>
      <c r="K74" s="39" t="str">
        <f t="shared" si="15"/>
        <v/>
      </c>
      <c r="L74" s="39">
        <f t="shared" si="16"/>
        <v>0</v>
      </c>
      <c r="M74" s="2" t="s">
        <v>269</v>
      </c>
      <c r="N74" s="2" t="s">
        <v>267</v>
      </c>
      <c r="O74" s="2" t="s">
        <v>267</v>
      </c>
      <c r="P74" s="2" t="s">
        <v>624</v>
      </c>
      <c r="Q74" s="2"/>
      <c r="R74" s="3"/>
      <c r="S74" s="2" t="s">
        <v>268</v>
      </c>
      <c r="U74" s="3"/>
      <c r="V74" s="18"/>
      <c r="W74" s="2"/>
      <c r="X74" s="2" t="s">
        <v>906</v>
      </c>
      <c r="Y74" s="2" t="s">
        <v>1698</v>
      </c>
      <c r="Z74" s="3">
        <v>40</v>
      </c>
      <c r="AA74" s="5">
        <f t="shared" si="17"/>
        <v>40</v>
      </c>
      <c r="AB74">
        <v>35</v>
      </c>
      <c r="AC74" s="3" t="s">
        <v>2888</v>
      </c>
      <c r="AD74" s="3" t="s">
        <v>2888</v>
      </c>
      <c r="AE74" s="6" t="s">
        <v>270</v>
      </c>
      <c r="AG74" s="3" t="s">
        <v>1704</v>
      </c>
      <c r="AI74" s="2"/>
      <c r="AJ74" s="2"/>
      <c r="AL74" s="2"/>
      <c r="AM74" s="3">
        <v>2</v>
      </c>
      <c r="AN74" s="2" t="s">
        <v>267</v>
      </c>
      <c r="AO74" s="32" t="s">
        <v>3108</v>
      </c>
      <c r="AP74" s="3" t="s">
        <v>2156</v>
      </c>
      <c r="AQ74" s="2" t="s">
        <v>2156</v>
      </c>
      <c r="AR74" t="s">
        <v>2895</v>
      </c>
      <c r="AT74" t="s">
        <v>904</v>
      </c>
      <c r="AU74" t="s">
        <v>3069</v>
      </c>
      <c r="AV74" s="30">
        <v>30</v>
      </c>
      <c r="AW74" t="s">
        <v>267</v>
      </c>
      <c r="BC74" t="s">
        <v>3109</v>
      </c>
      <c r="BE74" s="2" t="s">
        <v>2910</v>
      </c>
      <c r="BF74" s="2"/>
      <c r="BH74" s="2" t="s">
        <v>2911</v>
      </c>
      <c r="BI74" s="2" t="s">
        <v>2986</v>
      </c>
      <c r="BJ74" t="s">
        <v>268</v>
      </c>
      <c r="BK74" s="36" t="s">
        <v>591</v>
      </c>
      <c r="BL74" s="2" t="s">
        <v>2893</v>
      </c>
      <c r="BM74" s="7"/>
      <c r="BN74" s="2" t="s">
        <v>1839</v>
      </c>
      <c r="BO74" s="2" t="s">
        <v>267</v>
      </c>
      <c r="BP74" s="7"/>
      <c r="BQ74" s="2" t="s">
        <v>2986</v>
      </c>
      <c r="BR74" s="2" t="s">
        <v>3043</v>
      </c>
      <c r="BS74" s="7"/>
      <c r="BT74" s="2"/>
      <c r="BU74" s="2"/>
      <c r="BV74" s="7"/>
      <c r="BW74" s="6" t="s">
        <v>302</v>
      </c>
      <c r="BZ74" s="2" t="s">
        <v>2902</v>
      </c>
      <c r="CA74" s="7"/>
      <c r="CB74" t="s">
        <v>1839</v>
      </c>
      <c r="CC74" s="7"/>
      <c r="CD74" s="2" t="s">
        <v>2904</v>
      </c>
      <c r="CE74" s="7" t="s">
        <v>1033</v>
      </c>
      <c r="CF74" s="2" t="s">
        <v>2903</v>
      </c>
      <c r="CG74" s="7"/>
      <c r="CH74" s="2" t="s">
        <v>2942</v>
      </c>
      <c r="CI74" s="36" t="s">
        <v>1035</v>
      </c>
      <c r="CJ74" s="7"/>
      <c r="CK74" s="7"/>
      <c r="CL74" t="s">
        <v>2958</v>
      </c>
      <c r="CM74" s="2" t="s">
        <v>2994</v>
      </c>
      <c r="CN74" s="2" t="s">
        <v>2963</v>
      </c>
      <c r="CO74" s="2" t="s">
        <v>2963</v>
      </c>
      <c r="CP74" s="2" t="s">
        <v>2964</v>
      </c>
      <c r="CQ74" t="s">
        <v>2964</v>
      </c>
      <c r="CR74" s="2" t="s">
        <v>268</v>
      </c>
      <c r="CS74" s="7"/>
      <c r="CT74" s="2" t="s">
        <v>267</v>
      </c>
      <c r="CU74" s="2" t="s">
        <v>267</v>
      </c>
      <c r="CV74" s="2" t="s">
        <v>268</v>
      </c>
      <c r="CW74" s="2" t="s">
        <v>268</v>
      </c>
      <c r="CY74" s="7"/>
      <c r="CZ74" s="7"/>
      <c r="DA74" s="7"/>
      <c r="DB74" s="7"/>
      <c r="DC74" s="2" t="s">
        <v>268</v>
      </c>
      <c r="DD74" s="7"/>
      <c r="DE74" s="7"/>
      <c r="DH74" s="2"/>
      <c r="DL74" s="7"/>
      <c r="DO74" s="7"/>
      <c r="DP74" s="2" t="s">
        <v>268</v>
      </c>
      <c r="DQ74" s="7"/>
      <c r="DR74" s="2"/>
      <c r="DS74" s="7"/>
      <c r="DT74" s="2"/>
      <c r="DU74" s="7"/>
      <c r="DV74" s="7"/>
      <c r="DW74" s="7"/>
      <c r="DX74" s="7"/>
      <c r="DY74" s="7"/>
      <c r="DZ74" s="7"/>
      <c r="EA74" s="7"/>
      <c r="EB74" s="7"/>
      <c r="EC74" s="6" t="s">
        <v>303</v>
      </c>
      <c r="ED74" s="7"/>
      <c r="EE74" s="2" t="s">
        <v>267</v>
      </c>
      <c r="EF74" s="7"/>
      <c r="EG74" s="7"/>
      <c r="EH74" t="s">
        <v>2995</v>
      </c>
      <c r="EI74" t="s">
        <v>2995</v>
      </c>
    </row>
    <row r="75" spans="1:140" ht="12" customHeight="1" thickBot="1">
      <c r="A75">
        <v>176</v>
      </c>
      <c r="B75" s="17">
        <v>42600.964722222219</v>
      </c>
      <c r="C75">
        <v>99</v>
      </c>
      <c r="D75">
        <v>1092</v>
      </c>
      <c r="E75" t="b">
        <v>0</v>
      </c>
      <c r="F75" t="s">
        <v>263</v>
      </c>
      <c r="G75" t="s">
        <v>265</v>
      </c>
      <c r="H75" s="38">
        <f t="shared" si="12"/>
        <v>0</v>
      </c>
      <c r="I75" s="39">
        <f t="shared" si="13"/>
        <v>0</v>
      </c>
      <c r="J75" s="39">
        <f t="shared" si="14"/>
        <v>0</v>
      </c>
      <c r="K75" s="39" t="str">
        <f t="shared" si="15"/>
        <v/>
      </c>
      <c r="L75" s="39">
        <f t="shared" si="16"/>
        <v>0</v>
      </c>
      <c r="M75" s="2" t="s">
        <v>269</v>
      </c>
      <c r="N75" s="2" t="s">
        <v>267</v>
      </c>
      <c r="O75" s="2" t="s">
        <v>267</v>
      </c>
      <c r="P75" s="2" t="s">
        <v>904</v>
      </c>
      <c r="Q75" s="2"/>
      <c r="R75" s="3" t="s">
        <v>267</v>
      </c>
      <c r="S75" s="2" t="s">
        <v>268</v>
      </c>
      <c r="U75" s="3"/>
      <c r="V75" s="18"/>
      <c r="W75" s="2"/>
      <c r="X75" s="2" t="s">
        <v>1697</v>
      </c>
      <c r="Y75" s="2" t="s">
        <v>1698</v>
      </c>
      <c r="Z75" s="3">
        <v>47</v>
      </c>
      <c r="AA75" s="5">
        <f t="shared" si="17"/>
        <v>40</v>
      </c>
      <c r="AB75">
        <v>45</v>
      </c>
      <c r="AC75" s="3" t="s">
        <v>2888</v>
      </c>
      <c r="AD75" s="3" t="s">
        <v>2888</v>
      </c>
      <c r="AE75" s="6" t="s">
        <v>287</v>
      </c>
      <c r="AG75" s="3" t="s">
        <v>3110</v>
      </c>
      <c r="AH75" t="s">
        <v>267</v>
      </c>
      <c r="AI75" s="2" t="s">
        <v>3111</v>
      </c>
      <c r="AJ75" s="2" t="s">
        <v>267</v>
      </c>
      <c r="AL75" s="2"/>
      <c r="AM75" s="3"/>
      <c r="AN75" s="2"/>
      <c r="AO75" s="5"/>
      <c r="AP75" s="3"/>
      <c r="AQ75" s="2"/>
      <c r="AR75" t="s">
        <v>267</v>
      </c>
      <c r="AV75" s="15"/>
      <c r="AW75" t="s">
        <v>268</v>
      </c>
      <c r="AX75">
        <v>2015</v>
      </c>
      <c r="AY75">
        <v>14</v>
      </c>
      <c r="AZ75" t="s">
        <v>3112</v>
      </c>
      <c r="BA75" t="s">
        <v>2934</v>
      </c>
      <c r="BC75" t="s">
        <v>2891</v>
      </c>
      <c r="BE75" s="2" t="s">
        <v>2892</v>
      </c>
      <c r="BF75" s="2" t="s">
        <v>267</v>
      </c>
      <c r="BG75" t="s">
        <v>2892</v>
      </c>
      <c r="BH75" s="2" t="s">
        <v>268</v>
      </c>
      <c r="BI75" s="2"/>
      <c r="BK75" s="7"/>
      <c r="BL75" s="2" t="s">
        <v>1839</v>
      </c>
      <c r="BM75" s="7" t="s">
        <v>1037</v>
      </c>
      <c r="BN75" s="2" t="s">
        <v>2893</v>
      </c>
      <c r="BO75" s="2" t="s">
        <v>268</v>
      </c>
      <c r="BP75" s="7" t="s">
        <v>968</v>
      </c>
      <c r="BQ75" s="2"/>
      <c r="BR75" s="2"/>
      <c r="BS75" s="7"/>
      <c r="BT75" s="2" t="s">
        <v>1839</v>
      </c>
      <c r="BU75" s="2" t="s">
        <v>268</v>
      </c>
      <c r="BV75" s="7"/>
      <c r="BW75" s="6" t="s">
        <v>304</v>
      </c>
      <c r="BZ75" s="2" t="s">
        <v>2961</v>
      </c>
      <c r="CA75" s="7" t="s">
        <v>1031</v>
      </c>
      <c r="CB75" t="s">
        <v>1839</v>
      </c>
      <c r="CC75" s="7"/>
      <c r="CD75" s="2" t="s">
        <v>2918</v>
      </c>
      <c r="CE75" s="7" t="s">
        <v>1063</v>
      </c>
      <c r="CF75" s="2" t="s">
        <v>2903</v>
      </c>
      <c r="CG75" s="7" t="s">
        <v>761</v>
      </c>
      <c r="CH75" s="2" t="s">
        <v>2942</v>
      </c>
      <c r="CI75" s="7" t="s">
        <v>1065</v>
      </c>
      <c r="CJ75" s="7" t="s">
        <v>1176</v>
      </c>
      <c r="CK75" s="7" t="s">
        <v>1066</v>
      </c>
      <c r="CL75" t="s">
        <v>2975</v>
      </c>
      <c r="CM75" s="2" t="s">
        <v>2962</v>
      </c>
      <c r="CN75" s="2" t="s">
        <v>2965</v>
      </c>
      <c r="CO75" s="2" t="s">
        <v>3027</v>
      </c>
      <c r="CP75" s="2" t="s">
        <v>2965</v>
      </c>
      <c r="CQ75" t="s">
        <v>2965</v>
      </c>
      <c r="CR75" s="2" t="s">
        <v>267</v>
      </c>
      <c r="CS75" s="7" t="s">
        <v>977</v>
      </c>
      <c r="CT75" s="2" t="s">
        <v>268</v>
      </c>
      <c r="CU75" s="2"/>
      <c r="CV75" s="2" t="s">
        <v>268</v>
      </c>
      <c r="CW75" s="2" t="s">
        <v>268</v>
      </c>
      <c r="CY75" s="7" t="s">
        <v>1096</v>
      </c>
      <c r="CZ75" s="7" t="s">
        <v>1069</v>
      </c>
      <c r="DA75" s="7"/>
      <c r="DB75" s="7" t="s">
        <v>921</v>
      </c>
      <c r="DC75" s="2" t="s">
        <v>2970</v>
      </c>
      <c r="DD75" s="7" t="s">
        <v>706</v>
      </c>
      <c r="DE75" s="7"/>
      <c r="DH75" s="2"/>
      <c r="DL75" s="7"/>
      <c r="DO75" s="7" t="s">
        <v>677</v>
      </c>
      <c r="DP75" s="2" t="s">
        <v>268</v>
      </c>
      <c r="DQ75" s="7"/>
      <c r="DR75" s="2" t="s">
        <v>2970</v>
      </c>
      <c r="DS75" s="7" t="s">
        <v>679</v>
      </c>
      <c r="DT75" s="2" t="s">
        <v>268</v>
      </c>
      <c r="DU75" s="7"/>
      <c r="DV75" s="7" t="s">
        <v>745</v>
      </c>
      <c r="DW75" s="7" t="s">
        <v>776</v>
      </c>
      <c r="DX75" s="7" t="s">
        <v>777</v>
      </c>
      <c r="DY75" s="7" t="s">
        <v>778</v>
      </c>
      <c r="DZ75" s="7" t="s">
        <v>653</v>
      </c>
      <c r="EA75" s="7" t="s">
        <v>654</v>
      </c>
      <c r="EB75" s="7" t="s">
        <v>588</v>
      </c>
      <c r="EC75" s="6" t="s">
        <v>305</v>
      </c>
      <c r="ED75" s="7"/>
      <c r="EE75" s="2" t="s">
        <v>267</v>
      </c>
      <c r="EF75" s="7"/>
      <c r="EG75" s="7" t="s">
        <v>493</v>
      </c>
      <c r="EH75" t="s">
        <v>267</v>
      </c>
    </row>
    <row r="76" spans="1:140" ht="12" customHeight="1" thickBot="1">
      <c r="A76">
        <v>178</v>
      </c>
      <c r="B76" s="17">
        <v>42860.54488425926</v>
      </c>
      <c r="C76">
        <v>99</v>
      </c>
      <c r="D76">
        <v>1121</v>
      </c>
      <c r="E76" t="b">
        <v>0</v>
      </c>
      <c r="F76" t="s">
        <v>263</v>
      </c>
      <c r="G76" t="s">
        <v>265</v>
      </c>
      <c r="H76" s="38">
        <f t="shared" si="12"/>
        <v>0</v>
      </c>
      <c r="I76" s="39">
        <f t="shared" si="13"/>
        <v>0</v>
      </c>
      <c r="J76" s="39">
        <f t="shared" si="14"/>
        <v>0</v>
      </c>
      <c r="K76" s="39" t="str">
        <f t="shared" si="15"/>
        <v/>
      </c>
      <c r="L76" s="39">
        <f t="shared" si="16"/>
        <v>0</v>
      </c>
      <c r="M76" s="2" t="s">
        <v>266</v>
      </c>
      <c r="N76" s="2" t="s">
        <v>267</v>
      </c>
      <c r="O76" s="2" t="s">
        <v>267</v>
      </c>
      <c r="P76" s="2" t="s">
        <v>904</v>
      </c>
      <c r="Q76" s="2"/>
      <c r="R76" s="3" t="s">
        <v>267</v>
      </c>
      <c r="S76" s="2" t="s">
        <v>268</v>
      </c>
      <c r="U76" s="3"/>
      <c r="V76" s="18"/>
      <c r="W76" s="2"/>
      <c r="X76" s="2" t="s">
        <v>1697</v>
      </c>
      <c r="Y76" s="2" t="s">
        <v>1698</v>
      </c>
      <c r="Z76" s="3">
        <v>43</v>
      </c>
      <c r="AA76" s="5">
        <f t="shared" si="17"/>
        <v>40</v>
      </c>
      <c r="AC76" s="3" t="s">
        <v>2888</v>
      </c>
      <c r="AD76" s="3"/>
      <c r="AE76" s="6" t="s">
        <v>271</v>
      </c>
      <c r="AG76" s="3" t="s">
        <v>2546</v>
      </c>
      <c r="AI76" s="2"/>
      <c r="AJ76" s="2" t="s">
        <v>267</v>
      </c>
      <c r="AL76" s="2"/>
      <c r="AM76" s="3"/>
      <c r="AN76" s="2"/>
      <c r="AO76" s="5"/>
      <c r="AP76" s="3"/>
      <c r="AQ76" s="2"/>
      <c r="AR76" t="s">
        <v>267</v>
      </c>
      <c r="AV76" s="15"/>
      <c r="AW76" t="s">
        <v>267</v>
      </c>
      <c r="BC76" t="s">
        <v>276</v>
      </c>
      <c r="BD76" t="s">
        <v>3113</v>
      </c>
      <c r="BE76" s="2" t="s">
        <v>2910</v>
      </c>
      <c r="BF76" s="2"/>
      <c r="BH76" s="2" t="s">
        <v>2911</v>
      </c>
      <c r="BI76" s="2" t="s">
        <v>2986</v>
      </c>
      <c r="BJ76" t="s">
        <v>268</v>
      </c>
      <c r="BK76" s="36" t="s">
        <v>623</v>
      </c>
      <c r="BL76" s="2" t="s">
        <v>2986</v>
      </c>
      <c r="BM76" s="7" t="s">
        <v>1222</v>
      </c>
      <c r="BN76" s="2" t="s">
        <v>2893</v>
      </c>
      <c r="BO76" s="2" t="s">
        <v>268</v>
      </c>
      <c r="BP76" s="7" t="s">
        <v>998</v>
      </c>
      <c r="BQ76" s="2"/>
      <c r="BR76" s="2"/>
      <c r="BS76" s="7"/>
      <c r="BT76" s="2" t="s">
        <v>2942</v>
      </c>
      <c r="BU76" s="2" t="s">
        <v>268</v>
      </c>
      <c r="BV76" s="7"/>
      <c r="BW76" s="6" t="s">
        <v>280</v>
      </c>
      <c r="BZ76" s="2" t="s">
        <v>2902</v>
      </c>
      <c r="CA76" s="7"/>
      <c r="CB76" t="s">
        <v>1839</v>
      </c>
      <c r="CC76" s="7"/>
      <c r="CD76" s="2" t="s">
        <v>2904</v>
      </c>
      <c r="CE76" s="7"/>
      <c r="CF76" s="2" t="s">
        <v>2903</v>
      </c>
      <c r="CG76" s="7"/>
      <c r="CH76" s="2" t="s">
        <v>2942</v>
      </c>
      <c r="CI76" s="7" t="s">
        <v>1093</v>
      </c>
      <c r="CJ76" s="7" t="s">
        <v>268</v>
      </c>
      <c r="CK76" s="7" t="s">
        <v>1094</v>
      </c>
      <c r="CL76" t="s">
        <v>2893</v>
      </c>
      <c r="CM76" s="2" t="s">
        <v>2962</v>
      </c>
      <c r="CN76" s="2" t="s">
        <v>2965</v>
      </c>
      <c r="CO76" s="2" t="s">
        <v>2965</v>
      </c>
      <c r="CP76" s="2" t="s">
        <v>2965</v>
      </c>
      <c r="CQ76" t="s">
        <v>2965</v>
      </c>
      <c r="CR76" s="2" t="s">
        <v>267</v>
      </c>
      <c r="CS76" s="7"/>
      <c r="CT76" s="2" t="s">
        <v>268</v>
      </c>
      <c r="CU76" s="2"/>
      <c r="CV76" s="2" t="s">
        <v>268</v>
      </c>
      <c r="CW76" s="2" t="s">
        <v>268</v>
      </c>
      <c r="CY76" s="7"/>
      <c r="CZ76" s="7"/>
      <c r="DA76" s="7"/>
      <c r="DB76" s="7"/>
      <c r="DC76" s="2" t="s">
        <v>2970</v>
      </c>
      <c r="DD76" s="7"/>
      <c r="DE76" s="7"/>
      <c r="DH76" s="2"/>
      <c r="DL76" s="7"/>
      <c r="DO76" s="7" t="s">
        <v>709</v>
      </c>
      <c r="DP76" s="2" t="s">
        <v>267</v>
      </c>
      <c r="DQ76" s="7"/>
      <c r="DR76" s="2" t="s">
        <v>2970</v>
      </c>
      <c r="DS76" s="7"/>
      <c r="DT76" s="2" t="s">
        <v>2970</v>
      </c>
      <c r="DU76" s="7"/>
      <c r="DV76" s="7"/>
      <c r="DW76" s="7"/>
      <c r="DX76" s="7"/>
      <c r="DY76" s="7"/>
      <c r="DZ76" s="7"/>
      <c r="EA76" s="7"/>
      <c r="EB76" s="7"/>
      <c r="EC76" s="6" t="s">
        <v>306</v>
      </c>
      <c r="ED76" s="7"/>
      <c r="EE76" s="2" t="s">
        <v>267</v>
      </c>
      <c r="EF76" s="7"/>
      <c r="EG76" s="7"/>
      <c r="EH76" t="s">
        <v>2995</v>
      </c>
    </row>
    <row r="77" spans="1:140" ht="12" customHeight="1" thickBot="1">
      <c r="A77">
        <v>179</v>
      </c>
      <c r="B77" s="17">
        <v>42803.829270833332</v>
      </c>
      <c r="C77">
        <v>100</v>
      </c>
      <c r="D77">
        <v>1134</v>
      </c>
      <c r="E77" t="b">
        <v>1</v>
      </c>
      <c r="F77" t="s">
        <v>263</v>
      </c>
      <c r="G77" t="s">
        <v>265</v>
      </c>
      <c r="H77" s="38">
        <f t="shared" si="12"/>
        <v>0</v>
      </c>
      <c r="I77" s="39">
        <f t="shared" si="13"/>
        <v>0</v>
      </c>
      <c r="J77" s="39">
        <f t="shared" si="14"/>
        <v>0</v>
      </c>
      <c r="K77" s="39" t="str">
        <f t="shared" si="15"/>
        <v/>
      </c>
      <c r="L77" s="39">
        <f t="shared" si="16"/>
        <v>0</v>
      </c>
      <c r="M77" s="2" t="s">
        <v>266</v>
      </c>
      <c r="N77" s="2" t="s">
        <v>267</v>
      </c>
      <c r="O77" s="2" t="s">
        <v>267</v>
      </c>
      <c r="P77" s="2" t="s">
        <v>904</v>
      </c>
      <c r="Q77" s="2"/>
      <c r="R77" s="3" t="s">
        <v>267</v>
      </c>
      <c r="S77" s="2" t="s">
        <v>267</v>
      </c>
      <c r="T77" t="s">
        <v>2683</v>
      </c>
      <c r="U77" s="3"/>
      <c r="V77" s="18"/>
      <c r="W77" s="2" t="s">
        <v>3114</v>
      </c>
      <c r="X77" s="2" t="s">
        <v>906</v>
      </c>
      <c r="Y77" s="2" t="s">
        <v>1698</v>
      </c>
      <c r="Z77" s="3">
        <v>49</v>
      </c>
      <c r="AA77" s="5">
        <f t="shared" si="17"/>
        <v>40</v>
      </c>
      <c r="AC77" s="3" t="s">
        <v>2925</v>
      </c>
      <c r="AD77" s="3"/>
      <c r="AE77" s="6" t="s">
        <v>270</v>
      </c>
      <c r="AG77" s="3" t="s">
        <v>3013</v>
      </c>
      <c r="AI77" s="2" t="s">
        <v>267</v>
      </c>
      <c r="AJ77" s="2" t="s">
        <v>268</v>
      </c>
      <c r="AL77" s="2" t="s">
        <v>268</v>
      </c>
      <c r="AM77" s="3">
        <v>2</v>
      </c>
      <c r="AN77" s="2" t="s">
        <v>267</v>
      </c>
      <c r="AO77" s="5" t="s">
        <v>3115</v>
      </c>
      <c r="AP77" s="3" t="s">
        <v>2984</v>
      </c>
      <c r="AQ77" s="2"/>
      <c r="AR77" t="s">
        <v>267</v>
      </c>
      <c r="AV77" s="15"/>
      <c r="AW77" t="s">
        <v>267</v>
      </c>
      <c r="BC77" t="s">
        <v>2891</v>
      </c>
      <c r="BE77" s="2" t="s">
        <v>2892</v>
      </c>
      <c r="BF77" s="2"/>
      <c r="BH77" s="2" t="s">
        <v>268</v>
      </c>
      <c r="BI77" s="2"/>
      <c r="BK77" s="7"/>
      <c r="BL77" s="2" t="s">
        <v>1839</v>
      </c>
      <c r="BM77" s="7"/>
      <c r="BN77" s="2" t="s">
        <v>1839</v>
      </c>
      <c r="BO77" s="2" t="s">
        <v>268</v>
      </c>
      <c r="BP77" s="7" t="s">
        <v>1028</v>
      </c>
      <c r="BQ77" s="2" t="s">
        <v>1839</v>
      </c>
      <c r="BR77" s="2" t="s">
        <v>268</v>
      </c>
      <c r="BS77" s="7" t="s">
        <v>562</v>
      </c>
      <c r="BT77" s="2" t="s">
        <v>1839</v>
      </c>
      <c r="BU77" s="2" t="s">
        <v>268</v>
      </c>
      <c r="BV77" s="7"/>
      <c r="BW77" s="6" t="s">
        <v>283</v>
      </c>
      <c r="BZ77" s="2" t="s">
        <v>2961</v>
      </c>
      <c r="CA77" s="7"/>
      <c r="CB77" t="s">
        <v>1839</v>
      </c>
      <c r="CC77" s="7"/>
      <c r="CD77" s="2" t="s">
        <v>2904</v>
      </c>
      <c r="CE77" s="7"/>
      <c r="CF77" s="2" t="s">
        <v>2903</v>
      </c>
      <c r="CG77" s="7"/>
      <c r="CH77" s="2" t="s">
        <v>1839</v>
      </c>
      <c r="CI77" s="7"/>
      <c r="CJ77" s="7" t="s">
        <v>268</v>
      </c>
      <c r="CK77" s="7" t="s">
        <v>1122</v>
      </c>
      <c r="CL77" t="s">
        <v>1839</v>
      </c>
      <c r="CM77" s="2" t="s">
        <v>2962</v>
      </c>
      <c r="CN77" s="2" t="s">
        <v>2963</v>
      </c>
      <c r="CO77" s="2" t="s">
        <v>2963</v>
      </c>
      <c r="CP77" s="2" t="s">
        <v>2963</v>
      </c>
      <c r="CQ77" t="s">
        <v>2963</v>
      </c>
      <c r="CR77" s="2" t="s">
        <v>268</v>
      </c>
      <c r="CS77" s="7"/>
      <c r="CT77" s="2" t="s">
        <v>268</v>
      </c>
      <c r="CU77" s="2"/>
      <c r="CV77" s="2" t="s">
        <v>268</v>
      </c>
      <c r="CW77" s="2" t="s">
        <v>268</v>
      </c>
      <c r="CY77" s="7" t="s">
        <v>1124</v>
      </c>
      <c r="CZ77" s="7" t="s">
        <v>628</v>
      </c>
      <c r="DA77" s="7" t="s">
        <v>573</v>
      </c>
      <c r="DB77" s="7" t="s">
        <v>951</v>
      </c>
      <c r="DC77" s="2" t="s">
        <v>2970</v>
      </c>
      <c r="DD77" s="7"/>
      <c r="DE77" s="7"/>
      <c r="DF77" t="s">
        <v>3053</v>
      </c>
      <c r="DH77" s="2" t="s">
        <v>268</v>
      </c>
      <c r="DI77" t="s">
        <v>3032</v>
      </c>
      <c r="DJ77" t="s">
        <v>268</v>
      </c>
      <c r="DL77" s="7" t="s">
        <v>513</v>
      </c>
      <c r="DM77" t="s">
        <v>3054</v>
      </c>
      <c r="DO77" s="7"/>
      <c r="DP77" s="2" t="s">
        <v>267</v>
      </c>
      <c r="DQ77" s="7" t="s">
        <v>515</v>
      </c>
      <c r="DR77" s="2" t="s">
        <v>2970</v>
      </c>
      <c r="DS77" s="7"/>
      <c r="DT77" s="2" t="s">
        <v>2970</v>
      </c>
      <c r="DU77" s="7"/>
      <c r="DV77" s="7" t="s">
        <v>775</v>
      </c>
      <c r="DW77" s="7" t="s">
        <v>808</v>
      </c>
      <c r="DX77" s="7" t="s">
        <v>809</v>
      </c>
      <c r="DY77" s="7" t="s">
        <v>810</v>
      </c>
      <c r="DZ77" s="7" t="s">
        <v>685</v>
      </c>
      <c r="EA77" s="7"/>
      <c r="EB77" s="7"/>
      <c r="EC77" s="6" t="s">
        <v>307</v>
      </c>
      <c r="ED77" s="7"/>
      <c r="EE77" s="2" t="s">
        <v>267</v>
      </c>
      <c r="EF77" s="7"/>
      <c r="EG77" s="7"/>
      <c r="EH77" t="s">
        <v>267</v>
      </c>
      <c r="EI77" t="s">
        <v>2995</v>
      </c>
    </row>
    <row r="78" spans="1:140" ht="12" customHeight="1" thickBot="1">
      <c r="A78">
        <v>180</v>
      </c>
      <c r="B78" s="17">
        <v>42804.372685185182</v>
      </c>
      <c r="C78">
        <v>99</v>
      </c>
      <c r="D78">
        <v>1135</v>
      </c>
      <c r="E78" t="b">
        <v>0</v>
      </c>
      <c r="F78" t="s">
        <v>263</v>
      </c>
      <c r="G78" t="s">
        <v>265</v>
      </c>
      <c r="H78" s="38">
        <f t="shared" si="12"/>
        <v>0</v>
      </c>
      <c r="I78" s="39">
        <f t="shared" si="13"/>
        <v>0</v>
      </c>
      <c r="J78" s="39">
        <f t="shared" si="14"/>
        <v>0</v>
      </c>
      <c r="K78" s="39" t="str">
        <f t="shared" si="15"/>
        <v/>
      </c>
      <c r="L78" s="39">
        <f t="shared" si="16"/>
        <v>0</v>
      </c>
      <c r="M78" s="2" t="s">
        <v>269</v>
      </c>
      <c r="N78" s="2" t="s">
        <v>267</v>
      </c>
      <c r="O78" s="2" t="s">
        <v>267</v>
      </c>
      <c r="P78" s="2" t="s">
        <v>904</v>
      </c>
      <c r="Q78" s="2"/>
      <c r="R78" s="3" t="s">
        <v>267</v>
      </c>
      <c r="S78" s="2" t="s">
        <v>267</v>
      </c>
      <c r="T78" t="s">
        <v>2683</v>
      </c>
      <c r="U78" s="3"/>
      <c r="V78" s="18"/>
      <c r="W78" s="2" t="s">
        <v>3083</v>
      </c>
      <c r="X78" s="2" t="s">
        <v>1697</v>
      </c>
      <c r="Y78" s="2" t="s">
        <v>1698</v>
      </c>
      <c r="Z78" s="3">
        <v>36</v>
      </c>
      <c r="AA78" s="5">
        <f t="shared" si="17"/>
        <v>30</v>
      </c>
      <c r="AB78">
        <v>35</v>
      </c>
      <c r="AC78" s="3" t="s">
        <v>2925</v>
      </c>
      <c r="AD78" s="3" t="s">
        <v>2925</v>
      </c>
      <c r="AE78" s="6" t="s">
        <v>270</v>
      </c>
      <c r="AG78" s="3" t="s">
        <v>3013</v>
      </c>
      <c r="AI78" s="2" t="s">
        <v>268</v>
      </c>
      <c r="AJ78" s="2" t="s">
        <v>267</v>
      </c>
      <c r="AL78" s="2"/>
      <c r="AM78" s="3"/>
      <c r="AN78" s="2"/>
      <c r="AO78" s="5"/>
      <c r="AP78" s="3"/>
      <c r="AQ78" s="2"/>
      <c r="AR78" t="s">
        <v>267</v>
      </c>
      <c r="AV78" s="15"/>
      <c r="AW78" t="s">
        <v>267</v>
      </c>
      <c r="BC78" t="s">
        <v>2891</v>
      </c>
      <c r="BE78" s="2" t="s">
        <v>2892</v>
      </c>
      <c r="BF78" s="2"/>
      <c r="BH78" s="2" t="s">
        <v>268</v>
      </c>
      <c r="BI78" s="2"/>
      <c r="BK78" s="7"/>
      <c r="BL78" s="2" t="s">
        <v>2893</v>
      </c>
      <c r="BM78" s="7" t="s">
        <v>1247</v>
      </c>
      <c r="BN78" s="2" t="s">
        <v>2893</v>
      </c>
      <c r="BO78" s="2" t="s">
        <v>268</v>
      </c>
      <c r="BP78" s="7" t="s">
        <v>1058</v>
      </c>
      <c r="BQ78" s="2"/>
      <c r="BR78" s="2"/>
      <c r="BS78" s="7"/>
      <c r="BT78" s="2" t="s">
        <v>2942</v>
      </c>
      <c r="BU78" s="2" t="s">
        <v>268</v>
      </c>
      <c r="BV78" s="7" t="s">
        <v>1000</v>
      </c>
      <c r="BW78" s="6" t="s">
        <v>283</v>
      </c>
      <c r="BZ78" s="2" t="s">
        <v>2961</v>
      </c>
      <c r="CA78" s="7" t="s">
        <v>1061</v>
      </c>
      <c r="CB78" t="s">
        <v>2917</v>
      </c>
      <c r="CC78" s="7" t="s">
        <v>696</v>
      </c>
      <c r="CD78" s="2" t="s">
        <v>2904</v>
      </c>
      <c r="CE78" s="7" t="s">
        <v>1091</v>
      </c>
      <c r="CF78" s="2" t="s">
        <v>2903</v>
      </c>
      <c r="CG78" s="7"/>
      <c r="CH78" s="2" t="s">
        <v>2942</v>
      </c>
      <c r="CI78" s="7" t="s">
        <v>1120</v>
      </c>
      <c r="CJ78" s="7" t="s">
        <v>1255</v>
      </c>
      <c r="CK78" s="7" t="s">
        <v>1150</v>
      </c>
      <c r="CL78" t="s">
        <v>2942</v>
      </c>
      <c r="CM78" s="2" t="s">
        <v>2962</v>
      </c>
      <c r="CN78" s="2" t="s">
        <v>2964</v>
      </c>
      <c r="CO78" s="2" t="s">
        <v>2964</v>
      </c>
      <c r="CP78" s="2" t="s">
        <v>2963</v>
      </c>
      <c r="CQ78" t="s">
        <v>2963</v>
      </c>
      <c r="CR78" s="2" t="s">
        <v>267</v>
      </c>
      <c r="CS78" s="7"/>
      <c r="CT78" s="2" t="s">
        <v>268</v>
      </c>
      <c r="CU78" s="2"/>
      <c r="CV78" s="2" t="s">
        <v>268</v>
      </c>
      <c r="CW78" s="2" t="s">
        <v>268</v>
      </c>
      <c r="CY78" s="7" t="s">
        <v>1152</v>
      </c>
      <c r="CZ78" s="7" t="s">
        <v>1125</v>
      </c>
      <c r="DA78" s="7"/>
      <c r="DB78" s="7" t="s">
        <v>981</v>
      </c>
      <c r="DC78" s="2" t="s">
        <v>2998</v>
      </c>
      <c r="DD78" s="7"/>
      <c r="DE78" s="7" t="s">
        <v>478</v>
      </c>
      <c r="DF78" t="s">
        <v>3053</v>
      </c>
      <c r="DH78" s="2" t="s">
        <v>267</v>
      </c>
      <c r="DI78" t="s">
        <v>2968</v>
      </c>
      <c r="DL78" s="7"/>
      <c r="DM78" t="s">
        <v>3054</v>
      </c>
      <c r="DO78" s="7" t="s">
        <v>741</v>
      </c>
      <c r="DP78" s="2" t="s">
        <v>267</v>
      </c>
      <c r="DQ78" s="7"/>
      <c r="DR78" s="2" t="s">
        <v>2970</v>
      </c>
      <c r="DS78" s="7"/>
      <c r="DT78" s="2" t="s">
        <v>268</v>
      </c>
      <c r="DU78" s="7"/>
      <c r="DV78" s="7" t="s">
        <v>807</v>
      </c>
      <c r="DW78" s="7" t="s">
        <v>838</v>
      </c>
      <c r="DX78" s="7" t="s">
        <v>839</v>
      </c>
      <c r="DY78" s="7" t="s">
        <v>840</v>
      </c>
      <c r="DZ78" s="7" t="s">
        <v>717</v>
      </c>
      <c r="EA78" s="7"/>
      <c r="EB78" s="7"/>
      <c r="EC78" s="6" t="s">
        <v>308</v>
      </c>
      <c r="ED78" s="7"/>
      <c r="EE78" s="2" t="s">
        <v>268</v>
      </c>
      <c r="EF78" s="7"/>
      <c r="EG78" s="7"/>
      <c r="EH78" t="s">
        <v>267</v>
      </c>
    </row>
    <row r="79" spans="1:140" ht="12" customHeight="1" thickBot="1">
      <c r="A79">
        <v>181</v>
      </c>
      <c r="B79" s="17">
        <v>42767.792256944442</v>
      </c>
      <c r="C79">
        <v>99</v>
      </c>
      <c r="D79">
        <v>1151</v>
      </c>
      <c r="E79" t="b">
        <v>0</v>
      </c>
      <c r="F79" t="s">
        <v>263</v>
      </c>
      <c r="G79" t="s">
        <v>265</v>
      </c>
      <c r="H79" s="38">
        <f t="shared" si="12"/>
        <v>0</v>
      </c>
      <c r="I79" s="39">
        <f t="shared" si="13"/>
        <v>0</v>
      </c>
      <c r="J79" s="39">
        <f t="shared" si="14"/>
        <v>0</v>
      </c>
      <c r="K79" s="39" t="str">
        <f t="shared" si="15"/>
        <v/>
      </c>
      <c r="L79" s="39">
        <f t="shared" si="16"/>
        <v>0</v>
      </c>
      <c r="M79" s="2" t="s">
        <v>269</v>
      </c>
      <c r="N79" s="2" t="s">
        <v>267</v>
      </c>
      <c r="O79" s="2" t="s">
        <v>267</v>
      </c>
      <c r="P79" s="2" t="s">
        <v>904</v>
      </c>
      <c r="Q79" s="2"/>
      <c r="R79" s="3" t="s">
        <v>267</v>
      </c>
      <c r="S79" s="2" t="s">
        <v>268</v>
      </c>
      <c r="U79" s="3"/>
      <c r="V79" s="19">
        <v>2016</v>
      </c>
      <c r="W79" s="2"/>
      <c r="X79" s="2" t="s">
        <v>1697</v>
      </c>
      <c r="Y79" s="2" t="s">
        <v>1698</v>
      </c>
      <c r="Z79" s="3">
        <v>52</v>
      </c>
      <c r="AA79" s="5">
        <f t="shared" si="17"/>
        <v>50</v>
      </c>
      <c r="AB79">
        <v>44</v>
      </c>
      <c r="AC79" s="3" t="s">
        <v>2543</v>
      </c>
      <c r="AD79" s="3" t="s">
        <v>2543</v>
      </c>
      <c r="AE79" s="6" t="s">
        <v>270</v>
      </c>
      <c r="AG79" s="3" t="s">
        <v>2546</v>
      </c>
      <c r="AI79" s="2"/>
      <c r="AJ79" s="2" t="s">
        <v>267</v>
      </c>
      <c r="AL79" s="2"/>
      <c r="AM79" s="3"/>
      <c r="AN79" s="2"/>
      <c r="AO79" s="5"/>
      <c r="AP79" s="3"/>
      <c r="AQ79" s="2"/>
      <c r="AR79" t="s">
        <v>267</v>
      </c>
      <c r="AV79" s="15"/>
      <c r="AW79" t="s">
        <v>267</v>
      </c>
      <c r="BC79" t="s">
        <v>2891</v>
      </c>
      <c r="BE79" s="2" t="s">
        <v>2910</v>
      </c>
      <c r="BF79" s="2"/>
      <c r="BH79" s="2" t="s">
        <v>268</v>
      </c>
      <c r="BI79" s="2"/>
      <c r="BK79" s="7"/>
      <c r="BL79" s="2" t="s">
        <v>2942</v>
      </c>
      <c r="BM79" s="7"/>
      <c r="BN79" s="2" t="s">
        <v>2975</v>
      </c>
      <c r="BO79" s="2" t="s">
        <v>267</v>
      </c>
      <c r="BP79" s="7"/>
      <c r="BQ79" s="2"/>
      <c r="BR79" s="2"/>
      <c r="BS79" s="7"/>
      <c r="BT79" s="2" t="s">
        <v>2942</v>
      </c>
      <c r="BU79" s="2" t="s">
        <v>268</v>
      </c>
      <c r="BV79" s="7" t="s">
        <v>1030</v>
      </c>
      <c r="BW79" s="6" t="s">
        <v>280</v>
      </c>
      <c r="BZ79" s="2" t="s">
        <v>3016</v>
      </c>
      <c r="CA79" s="7"/>
      <c r="CB79" t="s">
        <v>1839</v>
      </c>
      <c r="CC79" s="7"/>
      <c r="CD79" s="2" t="s">
        <v>2904</v>
      </c>
      <c r="CE79" s="7" t="s">
        <v>1118</v>
      </c>
      <c r="CF79" s="2" t="s">
        <v>2903</v>
      </c>
      <c r="CG79" s="7"/>
      <c r="CH79" s="2" t="s">
        <v>2942</v>
      </c>
      <c r="CI79" s="7" t="s">
        <v>1148</v>
      </c>
      <c r="CJ79" s="7"/>
      <c r="CK79" s="7" t="s">
        <v>1177</v>
      </c>
      <c r="CL79" t="s">
        <v>2942</v>
      </c>
      <c r="CM79" s="2" t="s">
        <v>2962</v>
      </c>
      <c r="CN79" s="2" t="s">
        <v>2964</v>
      </c>
      <c r="CO79" s="2" t="s">
        <v>2964</v>
      </c>
      <c r="CP79" s="2" t="s">
        <v>2963</v>
      </c>
      <c r="CQ79" t="s">
        <v>2965</v>
      </c>
      <c r="CR79" s="2" t="s">
        <v>267</v>
      </c>
      <c r="CS79" s="7" t="s">
        <v>1008</v>
      </c>
      <c r="CT79" s="2" t="s">
        <v>1881</v>
      </c>
      <c r="CU79" s="2" t="s">
        <v>268</v>
      </c>
      <c r="CV79" s="2" t="s">
        <v>268</v>
      </c>
      <c r="CW79" s="2" t="s">
        <v>268</v>
      </c>
      <c r="CY79" s="7" t="s">
        <v>1179</v>
      </c>
      <c r="CZ79" s="7" t="s">
        <v>1153</v>
      </c>
      <c r="DA79" s="7"/>
      <c r="DB79" s="7" t="s">
        <v>1011</v>
      </c>
      <c r="DC79" s="2" t="s">
        <v>2966</v>
      </c>
      <c r="DD79" s="7" t="s">
        <v>738</v>
      </c>
      <c r="DE79" s="7"/>
      <c r="DH79" s="2"/>
      <c r="DL79" s="7"/>
      <c r="DO79" s="7"/>
      <c r="DP79" s="2" t="s">
        <v>268</v>
      </c>
      <c r="DQ79" s="7"/>
      <c r="DR79" s="2" t="s">
        <v>268</v>
      </c>
      <c r="DS79" s="7"/>
      <c r="DT79" s="2" t="s">
        <v>268</v>
      </c>
      <c r="DU79" s="7"/>
      <c r="DV79" s="7" t="s">
        <v>837</v>
      </c>
      <c r="DW79" s="7" t="s">
        <v>869</v>
      </c>
      <c r="DX79" s="7" t="s">
        <v>870</v>
      </c>
      <c r="DY79" s="7" t="s">
        <v>871</v>
      </c>
      <c r="DZ79" s="7" t="s">
        <v>749</v>
      </c>
      <c r="EA79" s="7"/>
      <c r="EB79" s="7"/>
      <c r="EC79" s="6" t="s">
        <v>309</v>
      </c>
      <c r="ED79" s="7"/>
      <c r="EE79" s="2" t="s">
        <v>267</v>
      </c>
      <c r="EF79" s="7"/>
      <c r="EG79" s="7"/>
      <c r="EH79" t="s">
        <v>267</v>
      </c>
    </row>
    <row r="80" spans="1:140" ht="12" customHeight="1" thickBot="1">
      <c r="A80">
        <v>182</v>
      </c>
      <c r="B80" s="17">
        <v>42858.237766203703</v>
      </c>
      <c r="C80">
        <v>81</v>
      </c>
      <c r="D80">
        <v>1160</v>
      </c>
      <c r="E80" t="b">
        <v>0</v>
      </c>
      <c r="F80" t="s">
        <v>263</v>
      </c>
      <c r="G80" t="s">
        <v>265</v>
      </c>
      <c r="H80" s="38">
        <f t="shared" si="12"/>
        <v>0</v>
      </c>
      <c r="I80" s="39">
        <f t="shared" si="13"/>
        <v>0</v>
      </c>
      <c r="J80" s="39">
        <f t="shared" si="14"/>
        <v>0</v>
      </c>
      <c r="K80" s="39" t="str">
        <f t="shared" si="15"/>
        <v/>
      </c>
      <c r="L80" s="39">
        <f t="shared" si="16"/>
        <v>0</v>
      </c>
      <c r="M80" s="2" t="s">
        <v>269</v>
      </c>
      <c r="N80" s="2" t="s">
        <v>267</v>
      </c>
      <c r="O80" s="2" t="s">
        <v>267</v>
      </c>
      <c r="P80" s="2" t="s">
        <v>904</v>
      </c>
      <c r="Q80" s="2"/>
      <c r="R80" s="3" t="s">
        <v>267</v>
      </c>
      <c r="S80" s="2" t="s">
        <v>267</v>
      </c>
      <c r="T80" t="s">
        <v>2683</v>
      </c>
      <c r="U80" s="3"/>
      <c r="V80" s="18"/>
      <c r="W80" s="2" t="s">
        <v>3116</v>
      </c>
      <c r="X80" s="2" t="s">
        <v>3117</v>
      </c>
      <c r="Y80" s="2" t="s">
        <v>1698</v>
      </c>
      <c r="Z80" s="3">
        <v>38</v>
      </c>
      <c r="AA80" s="5">
        <f t="shared" si="17"/>
        <v>30</v>
      </c>
      <c r="AB80">
        <v>33</v>
      </c>
      <c r="AC80" s="3" t="s">
        <v>2888</v>
      </c>
      <c r="AD80" s="3" t="s">
        <v>2888</v>
      </c>
      <c r="AE80" s="6" t="s">
        <v>270</v>
      </c>
      <c r="AG80" s="3" t="s">
        <v>3013</v>
      </c>
      <c r="AI80" s="2" t="s">
        <v>268</v>
      </c>
      <c r="AJ80" s="2" t="s">
        <v>267</v>
      </c>
      <c r="AL80" s="2"/>
      <c r="AM80" s="3"/>
      <c r="AN80" s="2"/>
      <c r="AO80" s="5"/>
      <c r="AP80" s="3"/>
      <c r="AQ80" s="2"/>
      <c r="AR80" t="s">
        <v>2157</v>
      </c>
      <c r="AS80" t="s">
        <v>3026</v>
      </c>
      <c r="AU80" t="s">
        <v>3118</v>
      </c>
      <c r="AV80" s="30">
        <v>168</v>
      </c>
      <c r="AW80" t="s">
        <v>267</v>
      </c>
      <c r="BC80" t="s">
        <v>2891</v>
      </c>
      <c r="BE80" s="2" t="s">
        <v>2892</v>
      </c>
      <c r="BF80" s="2"/>
      <c r="BH80" s="2" t="s">
        <v>268</v>
      </c>
      <c r="BI80" s="2"/>
      <c r="BK80" s="7"/>
      <c r="BL80" s="2" t="s">
        <v>1839</v>
      </c>
      <c r="BM80" s="7" t="s">
        <v>1275</v>
      </c>
      <c r="BN80" s="2" t="s">
        <v>2975</v>
      </c>
      <c r="BO80" s="2" t="s">
        <v>267</v>
      </c>
      <c r="BP80" s="7"/>
      <c r="BQ80" s="2"/>
      <c r="BR80" s="2"/>
      <c r="BS80" s="7"/>
      <c r="BT80" s="2" t="s">
        <v>1839</v>
      </c>
      <c r="BU80" s="2" t="s">
        <v>268</v>
      </c>
      <c r="BV80" s="7" t="s">
        <v>1060</v>
      </c>
      <c r="BW80" s="6" t="s">
        <v>280</v>
      </c>
      <c r="BZ80" s="2" t="s">
        <v>3016</v>
      </c>
      <c r="CA80" s="7" t="s">
        <v>1089</v>
      </c>
      <c r="CB80" t="s">
        <v>1839</v>
      </c>
      <c r="CC80" s="7"/>
      <c r="CD80" s="2" t="s">
        <v>2904</v>
      </c>
      <c r="CE80" s="7" t="s">
        <v>1146</v>
      </c>
      <c r="CF80" s="2" t="s">
        <v>2917</v>
      </c>
      <c r="CG80" s="7" t="s">
        <v>791</v>
      </c>
      <c r="CH80" s="2" t="s">
        <v>2942</v>
      </c>
      <c r="CI80" s="7" t="s">
        <v>279</v>
      </c>
      <c r="CJ80" s="7" t="s">
        <v>268</v>
      </c>
      <c r="CK80" s="7" t="s">
        <v>1203</v>
      </c>
      <c r="CL80" t="s">
        <v>2942</v>
      </c>
      <c r="CM80" s="2" t="s">
        <v>2976</v>
      </c>
      <c r="CN80" s="2" t="s">
        <v>2963</v>
      </c>
      <c r="CO80" s="2" t="s">
        <v>2964</v>
      </c>
      <c r="CP80" s="2" t="s">
        <v>2964</v>
      </c>
      <c r="CQ80" t="s">
        <v>2965</v>
      </c>
      <c r="CR80" s="2" t="s">
        <v>267</v>
      </c>
      <c r="CS80" s="7" t="s">
        <v>1038</v>
      </c>
      <c r="CT80" s="2" t="s">
        <v>268</v>
      </c>
      <c r="CU80" s="2"/>
      <c r="CV80" s="2" t="s">
        <v>268</v>
      </c>
      <c r="CW80" s="2" t="s">
        <v>268</v>
      </c>
      <c r="CY80" s="7" t="s">
        <v>1205</v>
      </c>
      <c r="CZ80" s="7" t="s">
        <v>1180</v>
      </c>
      <c r="DA80" s="7"/>
      <c r="DB80" s="7" t="s">
        <v>1042</v>
      </c>
      <c r="DC80" s="2" t="s">
        <v>2970</v>
      </c>
      <c r="DD80" s="7" t="s">
        <v>769</v>
      </c>
      <c r="DE80" s="7" t="s">
        <v>512</v>
      </c>
      <c r="DF80" t="s">
        <v>3053</v>
      </c>
      <c r="DH80" s="2" t="s">
        <v>267</v>
      </c>
      <c r="DI80" t="s">
        <v>3032</v>
      </c>
      <c r="DJ80" t="s">
        <v>268</v>
      </c>
      <c r="DL80" s="7"/>
      <c r="DM80" t="s">
        <v>3054</v>
      </c>
      <c r="DO80" s="7"/>
      <c r="DP80" s="2"/>
      <c r="DQ80" s="7"/>
      <c r="DR80" s="2"/>
      <c r="DS80" s="7"/>
      <c r="DT80" s="2"/>
      <c r="DU80" s="7"/>
      <c r="DV80" s="7"/>
      <c r="DW80" s="7"/>
      <c r="DX80" s="7"/>
      <c r="DY80" s="7"/>
      <c r="DZ80" s="7"/>
      <c r="EA80" s="7"/>
      <c r="EB80" s="7"/>
      <c r="EC80" s="6"/>
      <c r="ED80" s="7"/>
      <c r="EE80" s="2"/>
      <c r="EF80" s="7"/>
      <c r="EG80" s="7"/>
    </row>
    <row r="81" spans="1:140" ht="12" customHeight="1" thickBot="1">
      <c r="A81">
        <v>183</v>
      </c>
      <c r="B81" s="17">
        <v>42858.431585648148</v>
      </c>
      <c r="C81">
        <v>61</v>
      </c>
      <c r="D81">
        <v>1161</v>
      </c>
      <c r="E81" t="b">
        <v>0</v>
      </c>
      <c r="F81" t="s">
        <v>263</v>
      </c>
      <c r="G81" t="s">
        <v>265</v>
      </c>
      <c r="H81" s="38">
        <f t="shared" si="12"/>
        <v>0</v>
      </c>
      <c r="I81" s="39">
        <f t="shared" si="13"/>
        <v>0</v>
      </c>
      <c r="J81" s="39">
        <f t="shared" si="14"/>
        <v>0</v>
      </c>
      <c r="K81" s="39" t="str">
        <f t="shared" si="15"/>
        <v/>
      </c>
      <c r="L81" s="39">
        <f t="shared" si="16"/>
        <v>0</v>
      </c>
      <c r="M81" s="2" t="s">
        <v>269</v>
      </c>
      <c r="N81" s="2" t="s">
        <v>267</v>
      </c>
      <c r="O81" s="2" t="s">
        <v>267</v>
      </c>
      <c r="P81" s="2" t="s">
        <v>1649</v>
      </c>
      <c r="Q81" s="2" t="s">
        <v>3119</v>
      </c>
      <c r="R81" s="3" t="s">
        <v>268</v>
      </c>
      <c r="S81" s="2" t="s">
        <v>268</v>
      </c>
      <c r="U81" s="3"/>
      <c r="V81" s="18"/>
      <c r="W81" s="2"/>
      <c r="X81" s="2" t="s">
        <v>1697</v>
      </c>
      <c r="Y81" s="2" t="s">
        <v>1698</v>
      </c>
      <c r="Z81" s="3">
        <v>64</v>
      </c>
      <c r="AA81" s="5">
        <f t="shared" si="17"/>
        <v>60</v>
      </c>
      <c r="AB81" t="s">
        <v>3120</v>
      </c>
      <c r="AC81" s="3" t="s">
        <v>2888</v>
      </c>
      <c r="AD81" s="3" t="s">
        <v>2888</v>
      </c>
      <c r="AE81" s="6" t="s">
        <v>270</v>
      </c>
      <c r="AG81" s="3" t="s">
        <v>1704</v>
      </c>
      <c r="AI81" s="2"/>
      <c r="AJ81" s="2"/>
      <c r="AL81" s="2"/>
      <c r="AM81" s="3"/>
      <c r="AN81" s="2" t="s">
        <v>267</v>
      </c>
      <c r="AO81" s="32" t="s">
        <v>3121</v>
      </c>
      <c r="AP81" s="3" t="s">
        <v>2907</v>
      </c>
      <c r="AQ81" s="2" t="s">
        <v>2907</v>
      </c>
      <c r="AR81" t="s">
        <v>2895</v>
      </c>
      <c r="AT81" t="s">
        <v>904</v>
      </c>
      <c r="AU81" t="s">
        <v>3122</v>
      </c>
      <c r="AV81" s="30">
        <v>10</v>
      </c>
      <c r="AW81" t="s">
        <v>267</v>
      </c>
      <c r="BC81" t="s">
        <v>2891</v>
      </c>
      <c r="BE81" s="2" t="s">
        <v>2935</v>
      </c>
      <c r="BF81" s="2"/>
      <c r="BH81" s="2" t="s">
        <v>2911</v>
      </c>
      <c r="BI81" s="2"/>
      <c r="BJ81" t="s">
        <v>267</v>
      </c>
      <c r="BK81" s="7"/>
      <c r="BL81" s="2" t="s">
        <v>2942</v>
      </c>
      <c r="BM81" s="7" t="s">
        <v>1302</v>
      </c>
      <c r="BN81" s="2" t="s">
        <v>2958</v>
      </c>
      <c r="BO81" s="2" t="s">
        <v>268</v>
      </c>
      <c r="BP81" s="7" t="s">
        <v>393</v>
      </c>
      <c r="BQ81" s="2" t="s">
        <v>2986</v>
      </c>
      <c r="BR81" s="2" t="s">
        <v>3043</v>
      </c>
      <c r="BS81" s="7"/>
      <c r="BT81" s="2"/>
      <c r="BU81" s="2"/>
      <c r="BV81" s="7"/>
      <c r="BW81" s="6" t="s">
        <v>279</v>
      </c>
      <c r="BX81" t="s">
        <v>3123</v>
      </c>
      <c r="BZ81" s="2" t="s">
        <v>2902</v>
      </c>
      <c r="CA81" s="7" t="s">
        <v>1116</v>
      </c>
      <c r="CB81" t="s">
        <v>1839</v>
      </c>
      <c r="CC81" s="7"/>
      <c r="CD81" s="2" t="s">
        <v>2918</v>
      </c>
      <c r="CE81" s="7" t="s">
        <v>1174</v>
      </c>
      <c r="CF81" s="2" t="s">
        <v>2917</v>
      </c>
      <c r="CG81" s="7" t="s">
        <v>823</v>
      </c>
      <c r="CH81" s="2" t="s">
        <v>2893</v>
      </c>
      <c r="CI81" s="7" t="s">
        <v>1202</v>
      </c>
      <c r="CJ81" s="7" t="s">
        <v>268</v>
      </c>
      <c r="CK81" s="7" t="s">
        <v>1228</v>
      </c>
      <c r="CL81" t="s">
        <v>2958</v>
      </c>
      <c r="CM81" s="2" t="s">
        <v>2994</v>
      </c>
      <c r="CN81" s="2"/>
      <c r="CO81" s="2"/>
      <c r="CP81" s="2"/>
      <c r="CR81" s="2"/>
      <c r="CS81" s="7"/>
      <c r="CT81" s="2"/>
      <c r="CU81" s="2"/>
      <c r="CV81" s="2"/>
      <c r="CW81" s="2"/>
      <c r="CY81" s="7"/>
      <c r="CZ81" s="7"/>
      <c r="DA81" s="7"/>
      <c r="DB81" s="7"/>
      <c r="DC81" s="2"/>
      <c r="DD81" s="7"/>
      <c r="DE81" s="7"/>
      <c r="DH81" s="2"/>
      <c r="DL81" s="7"/>
      <c r="DO81" s="7"/>
      <c r="DP81" s="2"/>
      <c r="DQ81" s="7"/>
      <c r="DR81" s="2"/>
      <c r="DS81" s="7"/>
      <c r="DT81" s="2"/>
      <c r="DU81" s="7"/>
      <c r="DV81" s="7"/>
      <c r="DW81" s="7"/>
      <c r="DX81" s="7"/>
      <c r="DY81" s="7"/>
      <c r="DZ81" s="7"/>
      <c r="EA81" s="7"/>
      <c r="EB81" s="7"/>
      <c r="EC81" s="6"/>
      <c r="ED81" s="7"/>
      <c r="EE81" s="2"/>
      <c r="EF81" s="7"/>
      <c r="EG81" s="7"/>
    </row>
    <row r="82" spans="1:140" ht="12" customHeight="1" thickBot="1">
      <c r="A82">
        <v>184</v>
      </c>
      <c r="B82" s="17">
        <v>42884.070011574076</v>
      </c>
      <c r="C82">
        <v>99</v>
      </c>
      <c r="D82">
        <v>1168</v>
      </c>
      <c r="E82" t="b">
        <v>0</v>
      </c>
      <c r="F82" t="s">
        <v>263</v>
      </c>
      <c r="G82" t="s">
        <v>265</v>
      </c>
      <c r="H82" s="38">
        <f t="shared" si="12"/>
        <v>0</v>
      </c>
      <c r="I82" s="39">
        <f t="shared" si="13"/>
        <v>0</v>
      </c>
      <c r="J82" s="39">
        <f t="shared" si="14"/>
        <v>0</v>
      </c>
      <c r="K82" s="39" t="str">
        <f t="shared" si="15"/>
        <v/>
      </c>
      <c r="L82" s="39">
        <f t="shared" si="16"/>
        <v>0</v>
      </c>
      <c r="M82" s="2" t="s">
        <v>269</v>
      </c>
      <c r="N82" s="2" t="s">
        <v>267</v>
      </c>
      <c r="O82" s="2" t="s">
        <v>267</v>
      </c>
      <c r="P82" s="2" t="s">
        <v>1649</v>
      </c>
      <c r="Q82" s="2" t="s">
        <v>945</v>
      </c>
      <c r="R82" s="3" t="s">
        <v>268</v>
      </c>
      <c r="S82" s="2" t="s">
        <v>268</v>
      </c>
      <c r="U82" s="3"/>
      <c r="V82" s="18"/>
      <c r="W82" s="2"/>
      <c r="X82" s="2" t="s">
        <v>1697</v>
      </c>
      <c r="Y82" s="2" t="s">
        <v>1698</v>
      </c>
      <c r="Z82" s="3">
        <v>32</v>
      </c>
      <c r="AA82" s="5">
        <f t="shared" si="17"/>
        <v>30</v>
      </c>
      <c r="AB82">
        <v>18</v>
      </c>
      <c r="AC82" s="3" t="s">
        <v>2888</v>
      </c>
      <c r="AD82" s="3" t="s">
        <v>2925</v>
      </c>
      <c r="AE82" s="6" t="s">
        <v>270</v>
      </c>
      <c r="AG82" s="3" t="s">
        <v>1704</v>
      </c>
      <c r="AI82" s="2"/>
      <c r="AJ82" s="2"/>
      <c r="AL82" s="2"/>
      <c r="AM82" s="3"/>
      <c r="AN82" s="2" t="s">
        <v>267</v>
      </c>
      <c r="AO82" s="32" t="s">
        <v>3124</v>
      </c>
      <c r="AP82" s="3" t="s">
        <v>2890</v>
      </c>
      <c r="AQ82" s="2" t="s">
        <v>2890</v>
      </c>
      <c r="AR82" t="s">
        <v>2157</v>
      </c>
      <c r="AS82" t="s">
        <v>3030</v>
      </c>
      <c r="AU82" t="s">
        <v>3125</v>
      </c>
      <c r="AV82" s="30">
        <v>12</v>
      </c>
      <c r="AW82" t="s">
        <v>267</v>
      </c>
      <c r="BC82" t="s">
        <v>2891</v>
      </c>
      <c r="BE82" s="2" t="s">
        <v>2935</v>
      </c>
      <c r="BF82" s="2"/>
      <c r="BH82" s="2" t="s">
        <v>2911</v>
      </c>
      <c r="BI82" s="2" t="s">
        <v>2986</v>
      </c>
      <c r="BJ82" t="s">
        <v>268</v>
      </c>
      <c r="BK82" s="7" t="s">
        <v>658</v>
      </c>
      <c r="BL82" s="2" t="s">
        <v>2942</v>
      </c>
      <c r="BM82" s="7" t="s">
        <v>1328</v>
      </c>
      <c r="BN82" s="2" t="s">
        <v>2986</v>
      </c>
      <c r="BO82" s="2" t="s">
        <v>268</v>
      </c>
      <c r="BP82" s="36" t="s">
        <v>1114</v>
      </c>
      <c r="BQ82" s="2" t="s">
        <v>2975</v>
      </c>
      <c r="BR82" s="2" t="s">
        <v>3043</v>
      </c>
      <c r="BS82" s="7"/>
      <c r="BT82" s="2"/>
      <c r="BU82" s="2"/>
      <c r="BV82" s="7"/>
      <c r="BW82" s="6" t="s">
        <v>310</v>
      </c>
      <c r="BX82" s="33" t="s">
        <v>3126</v>
      </c>
      <c r="BZ82" s="2" t="s">
        <v>2940</v>
      </c>
      <c r="CA82" s="7"/>
      <c r="CB82" t="s">
        <v>2903</v>
      </c>
      <c r="CC82" s="7" t="s">
        <v>728</v>
      </c>
      <c r="CD82" s="2" t="s">
        <v>2918</v>
      </c>
      <c r="CE82" s="7" t="s">
        <v>1200</v>
      </c>
      <c r="CF82" s="2" t="s">
        <v>1839</v>
      </c>
      <c r="CG82" s="7"/>
      <c r="CH82" s="2" t="s">
        <v>2986</v>
      </c>
      <c r="CI82" s="7" t="s">
        <v>279</v>
      </c>
      <c r="CJ82" s="7" t="s">
        <v>1336</v>
      </c>
      <c r="CK82" s="7" t="s">
        <v>1256</v>
      </c>
      <c r="CL82" t="s">
        <v>2975</v>
      </c>
      <c r="CM82" s="2" t="s">
        <v>2962</v>
      </c>
      <c r="CN82" s="2" t="s">
        <v>2963</v>
      </c>
      <c r="CO82" s="2" t="s">
        <v>2963</v>
      </c>
      <c r="CP82" s="2" t="s">
        <v>2991</v>
      </c>
      <c r="CQ82" t="s">
        <v>2963</v>
      </c>
      <c r="CR82" s="2" t="s">
        <v>267</v>
      </c>
      <c r="CS82" s="7" t="s">
        <v>1067</v>
      </c>
      <c r="CT82" s="2" t="s">
        <v>267</v>
      </c>
      <c r="CU82" s="2" t="s">
        <v>268</v>
      </c>
      <c r="CV82" s="2" t="s">
        <v>268</v>
      </c>
      <c r="CW82" s="2" t="s">
        <v>268</v>
      </c>
      <c r="CY82" s="36" t="s">
        <v>1230</v>
      </c>
      <c r="CZ82" s="36" t="s">
        <v>1206</v>
      </c>
      <c r="DA82" s="7"/>
      <c r="DB82" s="7" t="s">
        <v>1071</v>
      </c>
      <c r="DC82" s="2" t="s">
        <v>2998</v>
      </c>
      <c r="DD82" s="7"/>
      <c r="DE82" s="7"/>
      <c r="DH82" s="2"/>
      <c r="DL82" s="7"/>
      <c r="DO82" s="7"/>
      <c r="DP82" s="2" t="s">
        <v>268</v>
      </c>
      <c r="DQ82" s="7"/>
      <c r="DR82" s="2" t="s">
        <v>268</v>
      </c>
      <c r="DS82" s="7"/>
      <c r="DT82" s="2" t="s">
        <v>268</v>
      </c>
      <c r="DU82" s="7"/>
      <c r="DV82" s="7" t="s">
        <v>868</v>
      </c>
      <c r="DW82" s="7" t="s">
        <v>898</v>
      </c>
      <c r="DX82" s="36" t="s">
        <v>899</v>
      </c>
      <c r="DY82" s="36" t="s">
        <v>900</v>
      </c>
      <c r="DZ82" s="7"/>
      <c r="EA82" s="7" t="s">
        <v>686</v>
      </c>
      <c r="EB82" s="7"/>
      <c r="EC82" s="6" t="s">
        <v>278</v>
      </c>
      <c r="ED82" s="7"/>
      <c r="EE82" s="2" t="s">
        <v>267</v>
      </c>
      <c r="EF82" s="7"/>
      <c r="EG82" s="7"/>
      <c r="EH82" t="s">
        <v>2995</v>
      </c>
      <c r="EI82" t="s">
        <v>2995</v>
      </c>
    </row>
    <row r="83" spans="1:140" ht="12" customHeight="1" thickBot="1">
      <c r="A83">
        <v>185</v>
      </c>
      <c r="B83" s="17">
        <v>42803.931261574071</v>
      </c>
      <c r="C83">
        <v>99</v>
      </c>
      <c r="D83">
        <v>1169</v>
      </c>
      <c r="E83" t="b">
        <v>0</v>
      </c>
      <c r="F83" t="s">
        <v>263</v>
      </c>
      <c r="G83" t="s">
        <v>265</v>
      </c>
      <c r="H83" s="38">
        <f t="shared" si="12"/>
        <v>0</v>
      </c>
      <c r="I83" s="39">
        <f t="shared" si="13"/>
        <v>0</v>
      </c>
      <c r="J83" s="39">
        <f t="shared" si="14"/>
        <v>0</v>
      </c>
      <c r="K83" s="39" t="str">
        <f t="shared" si="15"/>
        <v/>
      </c>
      <c r="L83" s="39">
        <f t="shared" si="16"/>
        <v>0</v>
      </c>
      <c r="M83" s="2" t="s">
        <v>266</v>
      </c>
      <c r="N83" s="2" t="s">
        <v>267</v>
      </c>
      <c r="O83" s="2" t="s">
        <v>267</v>
      </c>
      <c r="P83" s="2" t="s">
        <v>904</v>
      </c>
      <c r="Q83" s="2"/>
      <c r="R83" s="3" t="s">
        <v>267</v>
      </c>
      <c r="S83" s="2" t="s">
        <v>267</v>
      </c>
      <c r="T83" t="s">
        <v>627</v>
      </c>
      <c r="U83" s="3">
        <v>2014</v>
      </c>
      <c r="V83" s="18"/>
      <c r="W83" s="2" t="s">
        <v>3049</v>
      </c>
      <c r="X83" s="2" t="s">
        <v>906</v>
      </c>
      <c r="Y83" s="2" t="s">
        <v>1698</v>
      </c>
      <c r="Z83" s="3">
        <v>32</v>
      </c>
      <c r="AA83" s="5">
        <f t="shared" si="17"/>
        <v>30</v>
      </c>
      <c r="AC83" s="3" t="s">
        <v>2888</v>
      </c>
      <c r="AD83" s="3"/>
      <c r="AE83" s="6" t="s">
        <v>270</v>
      </c>
      <c r="AG83" s="3" t="s">
        <v>2546</v>
      </c>
      <c r="AI83" s="2"/>
      <c r="AJ83" s="2" t="s">
        <v>268</v>
      </c>
      <c r="AL83" s="2" t="s">
        <v>267</v>
      </c>
      <c r="AM83" s="3">
        <v>2</v>
      </c>
      <c r="AN83" s="2" t="s">
        <v>267</v>
      </c>
      <c r="AO83" s="32" t="s">
        <v>3127</v>
      </c>
      <c r="AP83" s="3" t="s">
        <v>2890</v>
      </c>
      <c r="AQ83" s="2"/>
      <c r="AR83" t="s">
        <v>267</v>
      </c>
      <c r="AV83" s="15"/>
      <c r="AW83" t="s">
        <v>267</v>
      </c>
      <c r="BC83" t="s">
        <v>276</v>
      </c>
      <c r="BD83" t="s">
        <v>3128</v>
      </c>
      <c r="BE83" s="2" t="s">
        <v>2910</v>
      </c>
      <c r="BF83" s="2"/>
      <c r="BH83" s="2" t="s">
        <v>268</v>
      </c>
      <c r="BI83" s="2"/>
      <c r="BK83" s="7"/>
      <c r="BL83" s="2" t="s">
        <v>2975</v>
      </c>
      <c r="BM83" s="7" t="s">
        <v>1356</v>
      </c>
      <c r="BN83" s="2" t="s">
        <v>2942</v>
      </c>
      <c r="BO83" s="2" t="s">
        <v>268</v>
      </c>
      <c r="BP83" s="36" t="s">
        <v>1142</v>
      </c>
      <c r="BQ83" s="2" t="s">
        <v>2975</v>
      </c>
      <c r="BR83" s="2" t="s">
        <v>268</v>
      </c>
      <c r="BS83" s="7" t="s">
        <v>594</v>
      </c>
      <c r="BT83" s="2" t="s">
        <v>2893</v>
      </c>
      <c r="BU83" s="2" t="s">
        <v>267</v>
      </c>
      <c r="BV83" s="7"/>
      <c r="BW83" s="6" t="s">
        <v>279</v>
      </c>
      <c r="BX83" s="33" t="s">
        <v>3129</v>
      </c>
      <c r="BZ83" s="2" t="s">
        <v>2902</v>
      </c>
      <c r="CA83" s="7" t="s">
        <v>1144</v>
      </c>
      <c r="CB83" t="s">
        <v>2917</v>
      </c>
      <c r="CC83" s="7" t="s">
        <v>759</v>
      </c>
      <c r="CD83" s="2" t="s">
        <v>2918</v>
      </c>
      <c r="CE83" s="7" t="s">
        <v>1226</v>
      </c>
      <c r="CF83" s="2" t="s">
        <v>2903</v>
      </c>
      <c r="CG83" s="7" t="s">
        <v>853</v>
      </c>
      <c r="CH83" s="2" t="s">
        <v>2975</v>
      </c>
      <c r="CI83" s="7" t="s">
        <v>1254</v>
      </c>
      <c r="CJ83" s="7" t="s">
        <v>268</v>
      </c>
      <c r="CK83" s="36" t="s">
        <v>1283</v>
      </c>
      <c r="CL83" t="s">
        <v>2975</v>
      </c>
      <c r="CM83" s="2" t="s">
        <v>2962</v>
      </c>
      <c r="CN83" s="2" t="s">
        <v>2963</v>
      </c>
      <c r="CO83" s="2" t="s">
        <v>2963</v>
      </c>
      <c r="CP83" s="2" t="s">
        <v>2963</v>
      </c>
      <c r="CQ83" t="s">
        <v>2964</v>
      </c>
      <c r="CR83" s="2" t="s">
        <v>267</v>
      </c>
      <c r="CS83" s="36" t="s">
        <v>1095</v>
      </c>
      <c r="CT83" s="2" t="s">
        <v>268</v>
      </c>
      <c r="CU83" s="2"/>
      <c r="CV83" s="2" t="s">
        <v>268</v>
      </c>
      <c r="CW83" s="2" t="s">
        <v>268</v>
      </c>
      <c r="CY83" s="36" t="s">
        <v>1258</v>
      </c>
      <c r="CZ83" s="36" t="s">
        <v>1231</v>
      </c>
      <c r="DA83" s="7" t="s">
        <v>605</v>
      </c>
      <c r="DB83" s="36" t="s">
        <v>1098</v>
      </c>
      <c r="DC83" s="2" t="s">
        <v>2966</v>
      </c>
      <c r="DD83" s="7" t="s">
        <v>800</v>
      </c>
      <c r="DE83" s="7"/>
      <c r="DF83" t="s">
        <v>3053</v>
      </c>
      <c r="DH83" s="2" t="s">
        <v>267</v>
      </c>
      <c r="DI83" t="s">
        <v>3032</v>
      </c>
      <c r="DJ83" t="s">
        <v>268</v>
      </c>
      <c r="DL83" s="7"/>
      <c r="DM83" t="s">
        <v>2969</v>
      </c>
      <c r="DO83" s="7" t="s">
        <v>771</v>
      </c>
      <c r="DP83" s="2" t="s">
        <v>267</v>
      </c>
      <c r="DQ83" s="7" t="s">
        <v>546</v>
      </c>
      <c r="DR83" s="2" t="s">
        <v>2970</v>
      </c>
      <c r="DS83" s="7" t="s">
        <v>711</v>
      </c>
      <c r="DT83" s="2" t="s">
        <v>268</v>
      </c>
      <c r="DU83" s="7"/>
      <c r="DV83" s="7" t="s">
        <v>897</v>
      </c>
      <c r="DW83" s="36" t="s">
        <v>929</v>
      </c>
      <c r="DX83" s="36" t="s">
        <v>930</v>
      </c>
      <c r="DY83" s="36" t="s">
        <v>931</v>
      </c>
      <c r="DZ83" s="7" t="s">
        <v>779</v>
      </c>
      <c r="EA83" s="7" t="s">
        <v>718</v>
      </c>
      <c r="EB83" s="7" t="s">
        <v>620</v>
      </c>
      <c r="EC83" s="6" t="s">
        <v>311</v>
      </c>
      <c r="ED83" s="7"/>
      <c r="EE83" s="2" t="s">
        <v>267</v>
      </c>
      <c r="EF83" s="7"/>
      <c r="EG83" s="7"/>
      <c r="EH83" t="s">
        <v>267</v>
      </c>
      <c r="EI83" t="s">
        <v>2995</v>
      </c>
    </row>
    <row r="84" spans="1:140" ht="12" customHeight="1" thickBot="1">
      <c r="A84">
        <v>186</v>
      </c>
      <c r="B84" s="17">
        <v>42688.678761574076</v>
      </c>
      <c r="C84">
        <v>99</v>
      </c>
      <c r="D84">
        <v>1207</v>
      </c>
      <c r="E84" t="b">
        <v>0</v>
      </c>
      <c r="F84" t="s">
        <v>263</v>
      </c>
      <c r="G84" t="s">
        <v>265</v>
      </c>
      <c r="H84" s="38">
        <f t="shared" si="12"/>
        <v>0</v>
      </c>
      <c r="I84" s="39">
        <f t="shared" si="13"/>
        <v>0</v>
      </c>
      <c r="J84" s="39">
        <f t="shared" si="14"/>
        <v>0</v>
      </c>
      <c r="K84" s="39" t="str">
        <f t="shared" si="15"/>
        <v/>
      </c>
      <c r="L84" s="39">
        <f t="shared" si="16"/>
        <v>0</v>
      </c>
      <c r="M84" s="2" t="s">
        <v>266</v>
      </c>
      <c r="N84" s="2" t="s">
        <v>267</v>
      </c>
      <c r="O84" s="2" t="s">
        <v>267</v>
      </c>
      <c r="P84" s="2" t="s">
        <v>904</v>
      </c>
      <c r="Q84" s="2"/>
      <c r="R84" s="3" t="s">
        <v>267</v>
      </c>
      <c r="S84" s="2" t="s">
        <v>267</v>
      </c>
      <c r="T84" t="s">
        <v>2683</v>
      </c>
      <c r="U84" s="3"/>
      <c r="V84" s="18"/>
      <c r="W84" s="2" t="s">
        <v>3088</v>
      </c>
      <c r="X84" s="2" t="s">
        <v>2537</v>
      </c>
      <c r="Y84" s="2" t="s">
        <v>1698</v>
      </c>
      <c r="Z84" s="3">
        <v>43</v>
      </c>
      <c r="AA84" s="5">
        <f t="shared" si="17"/>
        <v>40</v>
      </c>
      <c r="AC84" s="3" t="s">
        <v>2925</v>
      </c>
      <c r="AD84" s="3"/>
      <c r="AE84" s="6" t="s">
        <v>270</v>
      </c>
      <c r="AG84" s="3" t="s">
        <v>2546</v>
      </c>
      <c r="AI84" s="2"/>
      <c r="AJ84" s="2" t="s">
        <v>267</v>
      </c>
      <c r="AL84" s="2"/>
      <c r="AM84" s="3"/>
      <c r="AN84" s="2"/>
      <c r="AO84" s="5"/>
      <c r="AP84" s="3"/>
      <c r="AQ84" s="2"/>
      <c r="AR84" t="s">
        <v>267</v>
      </c>
      <c r="AV84" s="15"/>
      <c r="AW84" t="s">
        <v>267</v>
      </c>
      <c r="BC84" t="s">
        <v>2891</v>
      </c>
      <c r="BE84" s="2" t="s">
        <v>2892</v>
      </c>
      <c r="BF84" s="2"/>
      <c r="BH84" s="2" t="s">
        <v>268</v>
      </c>
      <c r="BI84" s="2"/>
      <c r="BK84" s="7"/>
      <c r="BL84" s="2" t="s">
        <v>1839</v>
      </c>
      <c r="BM84" s="7"/>
      <c r="BN84" s="2" t="s">
        <v>1839</v>
      </c>
      <c r="BO84" s="2" t="s">
        <v>268</v>
      </c>
      <c r="BP84" s="7" t="s">
        <v>1170</v>
      </c>
      <c r="BQ84" s="2"/>
      <c r="BR84" s="2"/>
      <c r="BS84" s="7"/>
      <c r="BT84" s="2" t="s">
        <v>1839</v>
      </c>
      <c r="BU84" s="2" t="s">
        <v>268</v>
      </c>
      <c r="BV84" s="7" t="s">
        <v>1088</v>
      </c>
      <c r="BW84" s="6" t="s">
        <v>280</v>
      </c>
      <c r="BZ84" s="2" t="s">
        <v>2961</v>
      </c>
      <c r="CA84" s="7" t="s">
        <v>1172</v>
      </c>
      <c r="CB84" t="s">
        <v>1839</v>
      </c>
      <c r="CC84" s="7"/>
      <c r="CD84" s="2" t="s">
        <v>2904</v>
      </c>
      <c r="CE84" s="36" t="s">
        <v>1252</v>
      </c>
      <c r="CF84" s="2" t="s">
        <v>2903</v>
      </c>
      <c r="CG84" s="7" t="s">
        <v>883</v>
      </c>
      <c r="CH84" s="2" t="s">
        <v>2975</v>
      </c>
      <c r="CI84" s="7" t="s">
        <v>1282</v>
      </c>
      <c r="CJ84" s="7" t="s">
        <v>268</v>
      </c>
      <c r="CK84" s="7" t="s">
        <v>1309</v>
      </c>
      <c r="CL84" t="s">
        <v>2986</v>
      </c>
      <c r="CM84" s="2" t="s">
        <v>2962</v>
      </c>
      <c r="CN84" s="2" t="s">
        <v>2965</v>
      </c>
      <c r="CO84" s="2" t="s">
        <v>2965</v>
      </c>
      <c r="CP84" s="2" t="s">
        <v>2963</v>
      </c>
      <c r="CQ84" t="s">
        <v>2965</v>
      </c>
      <c r="CR84" s="2" t="s">
        <v>267</v>
      </c>
      <c r="CS84" s="7" t="s">
        <v>1123</v>
      </c>
      <c r="CT84" s="2" t="s">
        <v>268</v>
      </c>
      <c r="CU84" s="2"/>
      <c r="CV84" s="2" t="s">
        <v>268</v>
      </c>
      <c r="CW84" s="2" t="s">
        <v>268</v>
      </c>
      <c r="CY84" s="7" t="s">
        <v>1285</v>
      </c>
      <c r="CZ84" s="7" t="s">
        <v>1259</v>
      </c>
      <c r="DA84" s="7"/>
      <c r="DB84" s="7" t="s">
        <v>1127</v>
      </c>
      <c r="DC84" s="2" t="s">
        <v>2970</v>
      </c>
      <c r="DD84" s="36" t="s">
        <v>830</v>
      </c>
      <c r="DE84" s="7"/>
      <c r="DF84" t="s">
        <v>3053</v>
      </c>
      <c r="DH84" s="2" t="s">
        <v>268</v>
      </c>
      <c r="DI84" t="s">
        <v>2968</v>
      </c>
      <c r="DK84" s="33" t="s">
        <v>3130</v>
      </c>
      <c r="DL84" s="7" t="s">
        <v>544</v>
      </c>
      <c r="DM84" t="s">
        <v>3054</v>
      </c>
      <c r="DO84" s="36" t="s">
        <v>803</v>
      </c>
      <c r="DP84" s="2" t="s">
        <v>267</v>
      </c>
      <c r="DQ84" s="7"/>
      <c r="DR84" s="2" t="s">
        <v>2970</v>
      </c>
      <c r="DS84" s="7"/>
      <c r="DT84" s="2" t="s">
        <v>2970</v>
      </c>
      <c r="DU84" s="36" t="s">
        <v>548</v>
      </c>
      <c r="DV84" s="7" t="s">
        <v>928</v>
      </c>
      <c r="DW84" s="7" t="s">
        <v>959</v>
      </c>
      <c r="DX84" s="7" t="s">
        <v>960</v>
      </c>
      <c r="DY84" s="7" t="s">
        <v>961</v>
      </c>
      <c r="DZ84" s="7" t="s">
        <v>811</v>
      </c>
      <c r="EA84" s="7"/>
      <c r="EB84" s="7"/>
      <c r="EC84" s="6" t="s">
        <v>312</v>
      </c>
      <c r="ED84" s="7"/>
      <c r="EE84" s="2" t="s">
        <v>268</v>
      </c>
      <c r="EF84" s="7"/>
      <c r="EG84" s="7"/>
      <c r="EH84" t="s">
        <v>267</v>
      </c>
      <c r="EJ84" t="s">
        <v>3080</v>
      </c>
    </row>
    <row r="85" spans="1:140" ht="12" customHeight="1" thickBot="1">
      <c r="A85">
        <v>187</v>
      </c>
      <c r="B85" s="17">
        <v>42866.985011574077</v>
      </c>
      <c r="C85">
        <v>99</v>
      </c>
      <c r="D85">
        <v>1262</v>
      </c>
      <c r="E85" t="b">
        <v>0</v>
      </c>
      <c r="F85" t="s">
        <v>263</v>
      </c>
      <c r="G85" t="s">
        <v>265</v>
      </c>
      <c r="H85" s="38">
        <f t="shared" si="12"/>
        <v>0</v>
      </c>
      <c r="I85" s="39">
        <f t="shared" si="13"/>
        <v>0</v>
      </c>
      <c r="J85" s="39">
        <f t="shared" si="14"/>
        <v>0</v>
      </c>
      <c r="K85" s="39" t="str">
        <f t="shared" si="15"/>
        <v/>
      </c>
      <c r="L85" s="39">
        <f t="shared" si="16"/>
        <v>0</v>
      </c>
      <c r="M85" s="2" t="s">
        <v>266</v>
      </c>
      <c r="N85" s="2" t="s">
        <v>267</v>
      </c>
      <c r="O85" s="2" t="s">
        <v>267</v>
      </c>
      <c r="P85" s="2" t="s">
        <v>904</v>
      </c>
      <c r="Q85" s="2"/>
      <c r="R85" s="3" t="s">
        <v>267</v>
      </c>
      <c r="S85" s="2" t="s">
        <v>268</v>
      </c>
      <c r="U85" s="3"/>
      <c r="V85" s="18"/>
      <c r="W85" s="2"/>
      <c r="X85" s="2" t="s">
        <v>1697</v>
      </c>
      <c r="Y85" s="2" t="s">
        <v>1698</v>
      </c>
      <c r="Z85" s="3">
        <v>37</v>
      </c>
      <c r="AA85" s="5">
        <f t="shared" si="17"/>
        <v>30</v>
      </c>
      <c r="AC85" s="3" t="s">
        <v>1701</v>
      </c>
      <c r="AD85" s="3"/>
      <c r="AE85" s="6" t="s">
        <v>270</v>
      </c>
      <c r="AG85" s="3" t="s">
        <v>2546</v>
      </c>
      <c r="AI85" s="2"/>
      <c r="AJ85" s="2" t="s">
        <v>267</v>
      </c>
      <c r="AL85" s="2"/>
      <c r="AM85" s="3"/>
      <c r="AN85" s="2"/>
      <c r="AO85" s="5"/>
      <c r="AP85" s="3"/>
      <c r="AQ85" s="2"/>
      <c r="AR85" t="s">
        <v>267</v>
      </c>
      <c r="AV85" s="15"/>
      <c r="AW85" t="s">
        <v>267</v>
      </c>
      <c r="BC85" t="s">
        <v>276</v>
      </c>
      <c r="BD85" t="s">
        <v>3131</v>
      </c>
      <c r="BE85" s="2" t="s">
        <v>2935</v>
      </c>
      <c r="BF85" s="2"/>
      <c r="BH85" s="2" t="s">
        <v>2160</v>
      </c>
      <c r="BI85" s="2" t="s">
        <v>1839</v>
      </c>
      <c r="BJ85" t="s">
        <v>267</v>
      </c>
      <c r="BK85" s="7"/>
      <c r="BL85" s="2" t="s">
        <v>2893</v>
      </c>
      <c r="BM85" s="7" t="s">
        <v>1383</v>
      </c>
      <c r="BN85" s="2" t="s">
        <v>1839</v>
      </c>
      <c r="BO85" s="2" t="s">
        <v>267</v>
      </c>
      <c r="BP85" s="7"/>
      <c r="BQ85" s="2"/>
      <c r="BR85" s="2"/>
      <c r="BS85" s="7"/>
      <c r="BT85" s="2" t="s">
        <v>2942</v>
      </c>
      <c r="BU85" s="2" t="s">
        <v>268</v>
      </c>
      <c r="BV85" s="7"/>
      <c r="BW85" s="6" t="s">
        <v>279</v>
      </c>
      <c r="BX85" t="s">
        <v>3132</v>
      </c>
      <c r="BZ85" s="2" t="s">
        <v>2902</v>
      </c>
      <c r="CA85" s="7" t="s">
        <v>1198</v>
      </c>
      <c r="CB85" t="s">
        <v>1839</v>
      </c>
      <c r="CC85" s="7"/>
      <c r="CD85" s="2" t="s">
        <v>3017</v>
      </c>
      <c r="CE85" s="7"/>
      <c r="CF85" s="2" t="s">
        <v>2917</v>
      </c>
      <c r="CG85" s="7" t="s">
        <v>915</v>
      </c>
      <c r="CH85" s="2" t="s">
        <v>2893</v>
      </c>
      <c r="CI85" s="7" t="s">
        <v>289</v>
      </c>
      <c r="CJ85" s="7" t="s">
        <v>403</v>
      </c>
      <c r="CK85" s="7" t="s">
        <v>1337</v>
      </c>
      <c r="CL85" t="s">
        <v>2975</v>
      </c>
      <c r="CM85" s="2" t="s">
        <v>2976</v>
      </c>
      <c r="CN85" s="2" t="s">
        <v>2963</v>
      </c>
      <c r="CO85" s="2" t="s">
        <v>2964</v>
      </c>
      <c r="CP85" s="2" t="s">
        <v>2964</v>
      </c>
      <c r="CQ85" t="s">
        <v>2965</v>
      </c>
      <c r="CR85" s="2" t="s">
        <v>267</v>
      </c>
      <c r="CS85" s="7" t="s">
        <v>1151</v>
      </c>
      <c r="CT85" s="2" t="s">
        <v>268</v>
      </c>
      <c r="CU85" s="2"/>
      <c r="CV85" s="2" t="s">
        <v>268</v>
      </c>
      <c r="CW85" s="2" t="s">
        <v>268</v>
      </c>
      <c r="CY85" s="7" t="s">
        <v>1311</v>
      </c>
      <c r="CZ85" s="7" t="s">
        <v>1286</v>
      </c>
      <c r="DA85" s="7"/>
      <c r="DB85" s="7" t="s">
        <v>1155</v>
      </c>
      <c r="DC85" s="2" t="s">
        <v>2970</v>
      </c>
      <c r="DD85" s="7" t="s">
        <v>861</v>
      </c>
      <c r="DE85" s="7"/>
      <c r="DH85" s="2"/>
      <c r="DL85" s="7"/>
      <c r="DO85" s="7" t="s">
        <v>833</v>
      </c>
      <c r="DP85" s="2" t="s">
        <v>268</v>
      </c>
      <c r="DQ85" s="7"/>
      <c r="DR85" s="2" t="s">
        <v>268</v>
      </c>
      <c r="DS85" s="7"/>
      <c r="DT85" s="2" t="s">
        <v>268</v>
      </c>
      <c r="DU85" s="7"/>
      <c r="DV85" s="7" t="s">
        <v>958</v>
      </c>
      <c r="DW85" s="7"/>
      <c r="DX85" s="7"/>
      <c r="DY85" s="7" t="s">
        <v>991</v>
      </c>
      <c r="DZ85" s="7"/>
      <c r="EA85" s="7"/>
      <c r="EB85" s="7" t="s">
        <v>655</v>
      </c>
      <c r="EC85" s="6" t="s">
        <v>313</v>
      </c>
      <c r="ED85" s="7"/>
      <c r="EE85" s="2" t="s">
        <v>267</v>
      </c>
      <c r="EF85" s="7"/>
      <c r="EG85" s="7"/>
      <c r="EH85" t="s">
        <v>267</v>
      </c>
    </row>
    <row r="86" spans="1:140" ht="12" customHeight="1" thickBot="1">
      <c r="A86">
        <v>188</v>
      </c>
      <c r="B86" s="17">
        <v>42753.95045138889</v>
      </c>
      <c r="C86">
        <v>99</v>
      </c>
      <c r="D86">
        <v>1268</v>
      </c>
      <c r="E86" t="b">
        <v>0</v>
      </c>
      <c r="F86" t="s">
        <v>263</v>
      </c>
      <c r="G86" t="s">
        <v>265</v>
      </c>
      <c r="H86" s="38">
        <f t="shared" si="12"/>
        <v>0</v>
      </c>
      <c r="I86" s="39">
        <f t="shared" si="13"/>
        <v>0</v>
      </c>
      <c r="J86" s="39">
        <f t="shared" si="14"/>
        <v>0</v>
      </c>
      <c r="K86" s="39" t="str">
        <f t="shared" si="15"/>
        <v/>
      </c>
      <c r="L86" s="39">
        <f t="shared" si="16"/>
        <v>0</v>
      </c>
      <c r="M86" s="2" t="s">
        <v>266</v>
      </c>
      <c r="N86" s="2" t="s">
        <v>267</v>
      </c>
      <c r="O86" s="2" t="s">
        <v>267</v>
      </c>
      <c r="P86" s="2" t="s">
        <v>904</v>
      </c>
      <c r="Q86" s="2"/>
      <c r="R86" s="3" t="s">
        <v>267</v>
      </c>
      <c r="S86" s="2" t="s">
        <v>267</v>
      </c>
      <c r="T86" t="s">
        <v>2683</v>
      </c>
      <c r="U86" s="3"/>
      <c r="V86" s="18"/>
      <c r="W86" s="2" t="s">
        <v>3133</v>
      </c>
      <c r="X86" s="2" t="s">
        <v>1697</v>
      </c>
      <c r="Y86" s="2" t="s">
        <v>1698</v>
      </c>
      <c r="Z86" s="3">
        <v>38</v>
      </c>
      <c r="AA86" s="5">
        <f t="shared" si="17"/>
        <v>30</v>
      </c>
      <c r="AC86" s="3" t="s">
        <v>2888</v>
      </c>
      <c r="AD86" s="3"/>
      <c r="AE86" s="6" t="s">
        <v>270</v>
      </c>
      <c r="AG86" s="3" t="s">
        <v>2546</v>
      </c>
      <c r="AI86" s="2"/>
      <c r="AJ86" s="2" t="s">
        <v>267</v>
      </c>
      <c r="AL86" s="2"/>
      <c r="AM86" s="3"/>
      <c r="AN86" s="2"/>
      <c r="AO86" s="5"/>
      <c r="AP86" s="3"/>
      <c r="AQ86" s="2"/>
      <c r="AR86" t="s">
        <v>267</v>
      </c>
      <c r="AV86" s="15"/>
      <c r="AW86" t="s">
        <v>267</v>
      </c>
      <c r="BC86" t="s">
        <v>2891</v>
      </c>
      <c r="BE86" s="2" t="s">
        <v>2159</v>
      </c>
      <c r="BF86" s="2"/>
      <c r="BH86" s="2" t="s">
        <v>268</v>
      </c>
      <c r="BI86" s="2"/>
      <c r="BK86" s="7"/>
      <c r="BL86" s="2" t="s">
        <v>1839</v>
      </c>
      <c r="BM86" s="7" t="s">
        <v>1409</v>
      </c>
      <c r="BN86" s="2" t="s">
        <v>1839</v>
      </c>
      <c r="BO86" s="2" t="s">
        <v>268</v>
      </c>
      <c r="BP86" s="7" t="s">
        <v>1196</v>
      </c>
      <c r="BQ86" s="2"/>
      <c r="BR86" s="2"/>
      <c r="BS86" s="7"/>
      <c r="BT86" s="2" t="s">
        <v>1839</v>
      </c>
      <c r="BU86" s="2" t="s">
        <v>268</v>
      </c>
      <c r="BV86" s="7" t="s">
        <v>879</v>
      </c>
      <c r="BW86" s="6" t="s">
        <v>280</v>
      </c>
      <c r="BZ86" s="2" t="s">
        <v>2961</v>
      </c>
      <c r="CA86" s="7" t="s">
        <v>1224</v>
      </c>
      <c r="CB86" t="s">
        <v>1839</v>
      </c>
      <c r="CC86" s="7"/>
      <c r="CD86" s="2" t="s">
        <v>2918</v>
      </c>
      <c r="CE86" s="7" t="s">
        <v>1280</v>
      </c>
      <c r="CF86" s="2" t="s">
        <v>2917</v>
      </c>
      <c r="CG86" s="7" t="s">
        <v>944</v>
      </c>
      <c r="CH86" s="2" t="s">
        <v>2893</v>
      </c>
      <c r="CI86" s="7" t="s">
        <v>1335</v>
      </c>
      <c r="CJ86" s="7" t="s">
        <v>1442</v>
      </c>
      <c r="CK86" s="7" t="s">
        <v>1364</v>
      </c>
      <c r="CL86" t="s">
        <v>2975</v>
      </c>
      <c r="CM86" s="2" t="s">
        <v>2962</v>
      </c>
      <c r="CN86" s="2" t="s">
        <v>2963</v>
      </c>
      <c r="CO86" s="2" t="s">
        <v>2963</v>
      </c>
      <c r="CP86" s="2" t="s">
        <v>2965</v>
      </c>
      <c r="CQ86" t="s">
        <v>3027</v>
      </c>
      <c r="CR86" s="2" t="s">
        <v>267</v>
      </c>
      <c r="CS86" s="7" t="s">
        <v>1178</v>
      </c>
      <c r="CT86" s="2" t="s">
        <v>268</v>
      </c>
      <c r="CU86" s="2"/>
      <c r="CV86" s="2" t="s">
        <v>268</v>
      </c>
      <c r="CW86" s="2" t="s">
        <v>268</v>
      </c>
      <c r="CY86" s="7" t="s">
        <v>1339</v>
      </c>
      <c r="CZ86" s="7" t="s">
        <v>1312</v>
      </c>
      <c r="DA86" s="7"/>
      <c r="DB86" s="7" t="s">
        <v>1182</v>
      </c>
      <c r="DC86" s="2" t="s">
        <v>2966</v>
      </c>
      <c r="DD86" s="7" t="s">
        <v>891</v>
      </c>
      <c r="DE86" s="7"/>
      <c r="DF86" t="s">
        <v>3031</v>
      </c>
      <c r="DH86" s="2" t="s">
        <v>268</v>
      </c>
      <c r="DI86" t="s">
        <v>3032</v>
      </c>
      <c r="DJ86" t="s">
        <v>268</v>
      </c>
      <c r="DK86" t="s">
        <v>3134</v>
      </c>
      <c r="DL86" s="7" t="s">
        <v>577</v>
      </c>
      <c r="DM86" t="s">
        <v>3054</v>
      </c>
      <c r="DO86" s="7" t="s">
        <v>864</v>
      </c>
      <c r="DP86" s="2" t="s">
        <v>268</v>
      </c>
      <c r="DQ86" s="7"/>
      <c r="DR86" s="2" t="s">
        <v>2970</v>
      </c>
      <c r="DS86" s="7" t="s">
        <v>743</v>
      </c>
      <c r="DT86" s="2" t="s">
        <v>268</v>
      </c>
      <c r="DU86" s="7"/>
      <c r="DV86" s="7" t="s">
        <v>988</v>
      </c>
      <c r="DW86" s="7" t="s">
        <v>989</v>
      </c>
      <c r="DX86" s="7" t="s">
        <v>990</v>
      </c>
      <c r="DY86" s="7" t="s">
        <v>1021</v>
      </c>
      <c r="DZ86" s="7" t="s">
        <v>841</v>
      </c>
      <c r="EA86" s="7" t="s">
        <v>750</v>
      </c>
      <c r="EB86" s="7"/>
      <c r="EC86" s="6" t="s">
        <v>314</v>
      </c>
      <c r="ED86" s="7"/>
      <c r="EE86" s="2" t="s">
        <v>267</v>
      </c>
      <c r="EF86" s="7"/>
      <c r="EG86" s="7" t="s">
        <v>527</v>
      </c>
      <c r="EH86" t="s">
        <v>2995</v>
      </c>
    </row>
    <row r="87" spans="1:140" ht="12" customHeight="1" thickBot="1">
      <c r="A87">
        <v>190</v>
      </c>
      <c r="B87" s="17">
        <v>42754.876817129632</v>
      </c>
      <c r="C87">
        <v>100</v>
      </c>
      <c r="D87">
        <v>1327</v>
      </c>
      <c r="E87" t="b">
        <v>1</v>
      </c>
      <c r="F87" t="s">
        <v>263</v>
      </c>
      <c r="G87" t="s">
        <v>265</v>
      </c>
      <c r="H87" s="38">
        <f t="shared" si="12"/>
        <v>0</v>
      </c>
      <c r="I87" s="39">
        <f t="shared" si="13"/>
        <v>0</v>
      </c>
      <c r="J87" s="39">
        <f t="shared" si="14"/>
        <v>0</v>
      </c>
      <c r="K87" s="39" t="str">
        <f t="shared" si="15"/>
        <v/>
      </c>
      <c r="L87" s="39">
        <f t="shared" si="16"/>
        <v>0</v>
      </c>
      <c r="M87" s="2" t="s">
        <v>266</v>
      </c>
      <c r="N87" s="2" t="s">
        <v>267</v>
      </c>
      <c r="O87" s="2" t="s">
        <v>267</v>
      </c>
      <c r="P87" s="2" t="s">
        <v>904</v>
      </c>
      <c r="Q87" s="2"/>
      <c r="R87" s="3" t="s">
        <v>267</v>
      </c>
      <c r="S87" s="2" t="s">
        <v>267</v>
      </c>
      <c r="T87" t="s">
        <v>2683</v>
      </c>
      <c r="U87" s="3"/>
      <c r="V87" s="18"/>
      <c r="W87" s="2" t="s">
        <v>3135</v>
      </c>
      <c r="X87" s="2" t="s">
        <v>1697</v>
      </c>
      <c r="Y87" s="2" t="s">
        <v>1698</v>
      </c>
      <c r="Z87" s="3">
        <v>39</v>
      </c>
      <c r="AA87" s="5">
        <f t="shared" si="17"/>
        <v>30</v>
      </c>
      <c r="AC87" s="3" t="s">
        <v>1701</v>
      </c>
      <c r="AD87" s="3"/>
      <c r="AE87" s="6" t="s">
        <v>270</v>
      </c>
      <c r="AG87" s="3" t="s">
        <v>2546</v>
      </c>
      <c r="AI87" s="2"/>
      <c r="AJ87" s="2" t="s">
        <v>267</v>
      </c>
      <c r="AL87" s="2"/>
      <c r="AM87" s="3"/>
      <c r="AN87" s="2"/>
      <c r="AO87" s="5"/>
      <c r="AP87" s="3"/>
      <c r="AQ87" s="2"/>
      <c r="AR87" t="s">
        <v>2157</v>
      </c>
      <c r="AS87" t="s">
        <v>3026</v>
      </c>
      <c r="AU87" t="s">
        <v>3136</v>
      </c>
      <c r="AV87" s="30">
        <v>72</v>
      </c>
      <c r="AW87" t="s">
        <v>267</v>
      </c>
      <c r="BC87" t="s">
        <v>2891</v>
      </c>
      <c r="BE87" s="2" t="s">
        <v>2935</v>
      </c>
      <c r="BF87" s="2"/>
      <c r="BH87" s="2" t="s">
        <v>268</v>
      </c>
      <c r="BI87" s="2"/>
      <c r="BK87" s="7"/>
      <c r="BL87" s="2" t="s">
        <v>2958</v>
      </c>
      <c r="BM87" s="7" t="s">
        <v>1434</v>
      </c>
      <c r="BN87" s="2" t="s">
        <v>2958</v>
      </c>
      <c r="BO87" s="2" t="s">
        <v>268</v>
      </c>
      <c r="BP87" s="7" t="s">
        <v>1223</v>
      </c>
      <c r="BQ87" s="2"/>
      <c r="BR87" s="2"/>
      <c r="BS87" s="7"/>
      <c r="BT87" s="2" t="s">
        <v>2893</v>
      </c>
      <c r="BU87" s="2" t="s">
        <v>267</v>
      </c>
      <c r="BV87" s="7"/>
      <c r="BW87" s="6" t="s">
        <v>279</v>
      </c>
      <c r="BX87" t="s">
        <v>3137</v>
      </c>
      <c r="BZ87" s="2" t="s">
        <v>2940</v>
      </c>
      <c r="CA87" s="7" t="s">
        <v>1250</v>
      </c>
      <c r="CB87" t="s">
        <v>2917</v>
      </c>
      <c r="CC87" s="7" t="s">
        <v>789</v>
      </c>
      <c r="CD87" s="2" t="s">
        <v>2904</v>
      </c>
      <c r="CE87" s="7" t="s">
        <v>1307</v>
      </c>
      <c r="CF87" s="2" t="s">
        <v>1839</v>
      </c>
      <c r="CG87" s="7"/>
      <c r="CH87" s="2" t="s">
        <v>2975</v>
      </c>
      <c r="CI87" s="7" t="s">
        <v>1363</v>
      </c>
      <c r="CJ87" s="7" t="s">
        <v>1467</v>
      </c>
      <c r="CK87" s="7" t="s">
        <v>1391</v>
      </c>
      <c r="CL87" t="s">
        <v>2975</v>
      </c>
      <c r="CM87" s="2" t="s">
        <v>2976</v>
      </c>
      <c r="CN87" s="2" t="s">
        <v>2964</v>
      </c>
      <c r="CO87" s="2" t="s">
        <v>2964</v>
      </c>
      <c r="CP87" s="2" t="s">
        <v>2964</v>
      </c>
      <c r="CQ87" t="s">
        <v>2964</v>
      </c>
      <c r="CR87" s="2" t="s">
        <v>267</v>
      </c>
      <c r="CS87" s="7" t="s">
        <v>1204</v>
      </c>
      <c r="CT87" s="2" t="s">
        <v>268</v>
      </c>
      <c r="CU87" s="2"/>
      <c r="CV87" s="2" t="s">
        <v>268</v>
      </c>
      <c r="CW87" s="2" t="s">
        <v>268</v>
      </c>
      <c r="CY87" s="7" t="s">
        <v>1366</v>
      </c>
      <c r="CZ87" s="7" t="s">
        <v>1340</v>
      </c>
      <c r="DA87" s="7"/>
      <c r="DB87" s="7" t="s">
        <v>1208</v>
      </c>
      <c r="DC87" s="2" t="s">
        <v>2966</v>
      </c>
      <c r="DD87" s="7" t="s">
        <v>922</v>
      </c>
      <c r="DE87" s="7"/>
      <c r="DF87" t="s">
        <v>3053</v>
      </c>
      <c r="DH87" s="2" t="s">
        <v>267</v>
      </c>
      <c r="DI87" t="s">
        <v>3032</v>
      </c>
      <c r="DJ87" t="s">
        <v>268</v>
      </c>
      <c r="DL87" s="7"/>
      <c r="DM87" t="s">
        <v>3138</v>
      </c>
      <c r="DO87" s="7" t="s">
        <v>893</v>
      </c>
      <c r="DP87" s="2" t="s">
        <v>268</v>
      </c>
      <c r="DQ87" s="7"/>
      <c r="DR87" s="2" t="s">
        <v>2970</v>
      </c>
      <c r="DS87" s="36" t="s">
        <v>773</v>
      </c>
      <c r="DT87" s="2" t="s">
        <v>2966</v>
      </c>
      <c r="DU87" s="7" t="s">
        <v>581</v>
      </c>
      <c r="DV87" s="7" t="s">
        <v>1018</v>
      </c>
      <c r="DW87" s="7" t="s">
        <v>1019</v>
      </c>
      <c r="DX87" s="7" t="s">
        <v>1020</v>
      </c>
      <c r="DY87" s="7" t="s">
        <v>1051</v>
      </c>
      <c r="DZ87" s="7" t="s">
        <v>872</v>
      </c>
      <c r="EA87" s="7" t="s">
        <v>780</v>
      </c>
      <c r="EB87" s="7" t="s">
        <v>687</v>
      </c>
      <c r="EC87" s="6" t="s">
        <v>315</v>
      </c>
      <c r="ED87" s="7"/>
      <c r="EE87" s="2" t="s">
        <v>267</v>
      </c>
      <c r="EF87" s="7"/>
      <c r="EG87" s="7"/>
      <c r="EH87" t="s">
        <v>267</v>
      </c>
      <c r="EJ87" t="s">
        <v>3080</v>
      </c>
    </row>
    <row r="88" spans="1:140" ht="12" customHeight="1" thickBot="1">
      <c r="A88">
        <v>191</v>
      </c>
      <c r="B88" s="17">
        <v>42896.523125</v>
      </c>
      <c r="C88">
        <v>100</v>
      </c>
      <c r="D88">
        <v>1328</v>
      </c>
      <c r="E88" t="b">
        <v>1</v>
      </c>
      <c r="F88" t="s">
        <v>263</v>
      </c>
      <c r="G88" t="s">
        <v>265</v>
      </c>
      <c r="H88" s="38">
        <f t="shared" si="12"/>
        <v>0</v>
      </c>
      <c r="I88" s="39">
        <f t="shared" si="13"/>
        <v>0</v>
      </c>
      <c r="J88" s="39">
        <f t="shared" si="14"/>
        <v>0</v>
      </c>
      <c r="K88" s="39" t="str">
        <f t="shared" si="15"/>
        <v/>
      </c>
      <c r="L88" s="39">
        <f t="shared" si="16"/>
        <v>0</v>
      </c>
      <c r="M88" s="2" t="s">
        <v>266</v>
      </c>
      <c r="N88" s="2" t="s">
        <v>267</v>
      </c>
      <c r="O88" s="2" t="s">
        <v>267</v>
      </c>
      <c r="P88" s="2" t="s">
        <v>904</v>
      </c>
      <c r="Q88" s="2"/>
      <c r="R88" s="3" t="s">
        <v>267</v>
      </c>
      <c r="S88" s="2" t="s">
        <v>268</v>
      </c>
      <c r="U88" s="3"/>
      <c r="V88" s="18"/>
      <c r="W88" s="2"/>
      <c r="X88" s="2" t="s">
        <v>1697</v>
      </c>
      <c r="Y88" s="2" t="s">
        <v>1698</v>
      </c>
      <c r="Z88" s="3">
        <v>64</v>
      </c>
      <c r="AA88" s="5">
        <f t="shared" si="17"/>
        <v>60</v>
      </c>
      <c r="AC88" s="3" t="s">
        <v>2543</v>
      </c>
      <c r="AD88" s="3"/>
      <c r="AE88" s="6" t="s">
        <v>270</v>
      </c>
      <c r="AG88" s="3" t="s">
        <v>2546</v>
      </c>
      <c r="AI88" s="2"/>
      <c r="AJ88" s="2" t="s">
        <v>267</v>
      </c>
      <c r="AL88" s="2"/>
      <c r="AM88" s="3"/>
      <c r="AN88" s="2"/>
      <c r="AO88" s="5"/>
      <c r="AP88" s="3"/>
      <c r="AQ88" s="2"/>
      <c r="AR88" t="s">
        <v>267</v>
      </c>
      <c r="AV88" s="15"/>
      <c r="AW88" t="s">
        <v>267</v>
      </c>
      <c r="BC88" t="s">
        <v>3139</v>
      </c>
      <c r="BE88" s="2" t="s">
        <v>2935</v>
      </c>
      <c r="BF88" s="2"/>
      <c r="BH88" s="2" t="s">
        <v>2911</v>
      </c>
      <c r="BI88" s="2" t="s">
        <v>2986</v>
      </c>
      <c r="BJ88" t="s">
        <v>268</v>
      </c>
      <c r="BK88" s="7" t="s">
        <v>690</v>
      </c>
      <c r="BL88" s="2" t="s">
        <v>2893</v>
      </c>
      <c r="BM88" s="7" t="s">
        <v>1461</v>
      </c>
      <c r="BN88" s="2" t="s">
        <v>2986</v>
      </c>
      <c r="BO88" s="2" t="s">
        <v>267</v>
      </c>
      <c r="BP88" s="7"/>
      <c r="BQ88" s="2"/>
      <c r="BR88" s="2"/>
      <c r="BS88" s="7"/>
      <c r="BT88" s="2" t="s">
        <v>2942</v>
      </c>
      <c r="BU88" s="2" t="s">
        <v>268</v>
      </c>
      <c r="BV88" s="7" t="s">
        <v>1143</v>
      </c>
      <c r="BW88" s="6" t="s">
        <v>304</v>
      </c>
      <c r="BZ88" s="2" t="s">
        <v>2902</v>
      </c>
      <c r="CA88" s="7" t="s">
        <v>1278</v>
      </c>
      <c r="CB88" t="s">
        <v>2903</v>
      </c>
      <c r="CC88" s="7" t="s">
        <v>821</v>
      </c>
      <c r="CD88" s="2" t="s">
        <v>2904</v>
      </c>
      <c r="CE88" s="7" t="s">
        <v>1333</v>
      </c>
      <c r="CF88" s="2" t="s">
        <v>2903</v>
      </c>
      <c r="CG88" s="7" t="s">
        <v>974</v>
      </c>
      <c r="CH88" s="2" t="s">
        <v>2958</v>
      </c>
      <c r="CI88" s="7" t="s">
        <v>1390</v>
      </c>
      <c r="CJ88" s="7" t="s">
        <v>268</v>
      </c>
      <c r="CK88" s="7" t="s">
        <v>1417</v>
      </c>
      <c r="CL88" t="s">
        <v>2986</v>
      </c>
      <c r="CM88" s="2" t="s">
        <v>2976</v>
      </c>
      <c r="CN88" s="2" t="s">
        <v>2963</v>
      </c>
      <c r="CO88" s="2" t="s">
        <v>2963</v>
      </c>
      <c r="CP88" s="2" t="s">
        <v>2963</v>
      </c>
      <c r="CQ88" t="s">
        <v>2963</v>
      </c>
      <c r="CR88" s="2" t="s">
        <v>267</v>
      </c>
      <c r="CS88" s="7" t="s">
        <v>1229</v>
      </c>
      <c r="CT88" s="2" t="s">
        <v>267</v>
      </c>
      <c r="CU88" s="2" t="s">
        <v>267</v>
      </c>
      <c r="CV88" s="2" t="s">
        <v>268</v>
      </c>
      <c r="CW88" s="2" t="s">
        <v>268</v>
      </c>
      <c r="CY88" s="36" t="s">
        <v>1393</v>
      </c>
      <c r="CZ88" s="36" t="s">
        <v>1367</v>
      </c>
      <c r="DA88" s="7"/>
      <c r="DB88" s="7" t="s">
        <v>1233</v>
      </c>
      <c r="DC88" s="2" t="s">
        <v>2966</v>
      </c>
      <c r="DD88" s="7" t="s">
        <v>952</v>
      </c>
      <c r="DE88" s="7"/>
      <c r="DH88" s="2"/>
      <c r="DL88" s="7"/>
      <c r="DO88" s="7" t="s">
        <v>924</v>
      </c>
      <c r="DP88" s="2" t="s">
        <v>268</v>
      </c>
      <c r="DQ88" s="7"/>
      <c r="DR88" s="2" t="s">
        <v>268</v>
      </c>
      <c r="DS88" s="7"/>
      <c r="DT88" s="2" t="s">
        <v>268</v>
      </c>
      <c r="DU88" s="7"/>
      <c r="DV88" s="7" t="s">
        <v>1048</v>
      </c>
      <c r="DW88" s="7" t="s">
        <v>1049</v>
      </c>
      <c r="DX88" s="36" t="s">
        <v>1050</v>
      </c>
      <c r="DY88" s="36" t="s">
        <v>1080</v>
      </c>
      <c r="DZ88" s="7"/>
      <c r="EA88" s="7" t="s">
        <v>812</v>
      </c>
      <c r="EB88" s="7" t="s">
        <v>719</v>
      </c>
      <c r="EC88" s="6" t="s">
        <v>316</v>
      </c>
      <c r="ED88" s="7"/>
      <c r="EE88" s="2" t="s">
        <v>267</v>
      </c>
      <c r="EF88" s="7"/>
      <c r="EG88" s="7" t="s">
        <v>558</v>
      </c>
      <c r="EH88" t="s">
        <v>267</v>
      </c>
    </row>
    <row r="89" spans="1:140" ht="12" customHeight="1" thickBot="1">
      <c r="A89">
        <v>192</v>
      </c>
      <c r="B89" s="17">
        <v>42868.438587962963</v>
      </c>
      <c r="C89">
        <v>99</v>
      </c>
      <c r="D89">
        <v>1373</v>
      </c>
      <c r="E89" t="b">
        <v>0</v>
      </c>
      <c r="F89" t="s">
        <v>263</v>
      </c>
      <c r="G89" t="s">
        <v>265</v>
      </c>
      <c r="H89" s="38">
        <f t="shared" si="12"/>
        <v>0</v>
      </c>
      <c r="I89" s="39">
        <f t="shared" si="13"/>
        <v>0</v>
      </c>
      <c r="J89" s="39">
        <f t="shared" si="14"/>
        <v>0</v>
      </c>
      <c r="K89" s="39" t="str">
        <f t="shared" si="15"/>
        <v/>
      </c>
      <c r="L89" s="39">
        <f t="shared" si="16"/>
        <v>0</v>
      </c>
      <c r="M89" s="2" t="s">
        <v>269</v>
      </c>
      <c r="N89" s="2" t="s">
        <v>267</v>
      </c>
      <c r="O89" s="2" t="s">
        <v>267</v>
      </c>
      <c r="P89" s="2" t="s">
        <v>904</v>
      </c>
      <c r="Q89" s="2"/>
      <c r="R89" s="3" t="s">
        <v>267</v>
      </c>
      <c r="S89" s="2" t="s">
        <v>267</v>
      </c>
      <c r="T89" t="s">
        <v>2683</v>
      </c>
      <c r="U89" s="3"/>
      <c r="V89" s="18"/>
      <c r="W89" s="2" t="s">
        <v>3140</v>
      </c>
      <c r="X89" s="2" t="s">
        <v>1697</v>
      </c>
      <c r="Y89" s="2" t="s">
        <v>1698</v>
      </c>
      <c r="Z89" s="3">
        <v>27</v>
      </c>
      <c r="AA89" s="5">
        <f t="shared" si="17"/>
        <v>20</v>
      </c>
      <c r="AB89" t="s">
        <v>3141</v>
      </c>
      <c r="AC89" s="3" t="s">
        <v>2888</v>
      </c>
      <c r="AD89" s="3" t="s">
        <v>2888</v>
      </c>
      <c r="AE89" s="6" t="s">
        <v>270</v>
      </c>
      <c r="AG89" s="3" t="s">
        <v>2546</v>
      </c>
      <c r="AI89" s="2"/>
      <c r="AJ89" s="2" t="s">
        <v>267</v>
      </c>
      <c r="AL89" s="2"/>
      <c r="AM89" s="3"/>
      <c r="AN89" s="2"/>
      <c r="AO89" s="5"/>
      <c r="AP89" s="3"/>
      <c r="AQ89" s="2"/>
      <c r="AR89" t="s">
        <v>267</v>
      </c>
      <c r="AV89" s="15"/>
      <c r="AW89" t="s">
        <v>267</v>
      </c>
      <c r="BC89" t="s">
        <v>2891</v>
      </c>
      <c r="BE89" s="2" t="s">
        <v>2910</v>
      </c>
      <c r="BF89" s="2"/>
      <c r="BH89" s="2" t="s">
        <v>268</v>
      </c>
      <c r="BI89" s="2"/>
      <c r="BK89" s="7"/>
      <c r="BL89" s="2" t="s">
        <v>1839</v>
      </c>
      <c r="BM89" s="7"/>
      <c r="BN89" s="2" t="s">
        <v>1839</v>
      </c>
      <c r="BO89" s="2" t="s">
        <v>268</v>
      </c>
      <c r="BP89" s="7"/>
      <c r="BQ89" s="2"/>
      <c r="BR89" s="2"/>
      <c r="BS89" s="7"/>
      <c r="BT89" s="2" t="s">
        <v>1839</v>
      </c>
      <c r="BU89" s="2" t="s">
        <v>268</v>
      </c>
      <c r="BV89" s="7"/>
      <c r="BW89" s="6" t="s">
        <v>280</v>
      </c>
      <c r="BZ89" s="2" t="s">
        <v>2961</v>
      </c>
      <c r="CA89" s="7" t="s">
        <v>1305</v>
      </c>
      <c r="CB89" t="s">
        <v>1839</v>
      </c>
      <c r="CC89" s="7"/>
      <c r="CD89" s="2" t="s">
        <v>2918</v>
      </c>
      <c r="CE89" s="7" t="s">
        <v>1361</v>
      </c>
      <c r="CF89" s="2" t="s">
        <v>2903</v>
      </c>
      <c r="CG89" s="7"/>
      <c r="CH89" s="2" t="s">
        <v>2958</v>
      </c>
      <c r="CI89" s="7" t="s">
        <v>1416</v>
      </c>
      <c r="CJ89" s="7" t="s">
        <v>268</v>
      </c>
      <c r="CK89" s="7" t="s">
        <v>1443</v>
      </c>
      <c r="CL89" t="s">
        <v>1839</v>
      </c>
      <c r="CM89" s="2" t="s">
        <v>2962</v>
      </c>
      <c r="CN89" s="2" t="s">
        <v>2964</v>
      </c>
      <c r="CO89" s="2" t="s">
        <v>2964</v>
      </c>
      <c r="CP89" s="2" t="s">
        <v>2964</v>
      </c>
      <c r="CQ89" t="s">
        <v>2965</v>
      </c>
      <c r="CR89" s="2" t="s">
        <v>267</v>
      </c>
      <c r="CS89" s="7" t="s">
        <v>1257</v>
      </c>
      <c r="CT89" s="2" t="s">
        <v>268</v>
      </c>
      <c r="CU89" s="2"/>
      <c r="CV89" s="2" t="s">
        <v>268</v>
      </c>
      <c r="CW89" s="2" t="s">
        <v>268</v>
      </c>
      <c r="CY89" s="7" t="s">
        <v>1394</v>
      </c>
      <c r="CZ89" s="7" t="s">
        <v>1394</v>
      </c>
      <c r="DA89" s="7"/>
      <c r="DB89" s="7"/>
      <c r="DC89" s="2" t="s">
        <v>2970</v>
      </c>
      <c r="DD89" s="7"/>
      <c r="DE89" s="7"/>
      <c r="DF89" t="s">
        <v>3031</v>
      </c>
      <c r="DH89" s="2" t="s">
        <v>267</v>
      </c>
      <c r="DI89" t="s">
        <v>2968</v>
      </c>
      <c r="DL89" s="7"/>
      <c r="DM89" t="s">
        <v>2969</v>
      </c>
      <c r="DO89" s="7"/>
      <c r="DP89" s="2" t="s">
        <v>268</v>
      </c>
      <c r="DQ89" s="7"/>
      <c r="DR89" s="2" t="s">
        <v>2970</v>
      </c>
      <c r="DS89" s="7" t="s">
        <v>805</v>
      </c>
      <c r="DT89" s="2" t="s">
        <v>2970</v>
      </c>
      <c r="DU89" s="7" t="s">
        <v>613</v>
      </c>
      <c r="DV89" s="7"/>
      <c r="DW89" s="7"/>
      <c r="DX89" s="7"/>
      <c r="DY89" s="7"/>
      <c r="DZ89" s="7"/>
      <c r="EA89" s="7"/>
      <c r="EB89" s="7"/>
      <c r="EC89" s="6" t="s">
        <v>317</v>
      </c>
      <c r="ED89" s="7"/>
      <c r="EE89" s="2" t="s">
        <v>267</v>
      </c>
      <c r="EF89" s="7"/>
      <c r="EG89" s="7"/>
      <c r="EH89" t="s">
        <v>2995</v>
      </c>
    </row>
    <row r="90" spans="1:140" ht="12" customHeight="1" thickBot="1">
      <c r="A90">
        <v>193</v>
      </c>
      <c r="B90" s="17">
        <v>42857.506782407407</v>
      </c>
      <c r="C90">
        <v>99</v>
      </c>
      <c r="D90">
        <v>1448</v>
      </c>
      <c r="E90" t="b">
        <v>0</v>
      </c>
      <c r="F90" t="s">
        <v>263</v>
      </c>
      <c r="G90" t="s">
        <v>265</v>
      </c>
      <c r="H90" s="38">
        <f t="shared" si="12"/>
        <v>0</v>
      </c>
      <c r="I90" s="39">
        <f t="shared" si="13"/>
        <v>0</v>
      </c>
      <c r="J90" s="39">
        <f t="shared" si="14"/>
        <v>0</v>
      </c>
      <c r="K90" s="39" t="str">
        <f t="shared" si="15"/>
        <v/>
      </c>
      <c r="L90" s="39">
        <f t="shared" si="16"/>
        <v>0</v>
      </c>
      <c r="M90" s="2" t="s">
        <v>269</v>
      </c>
      <c r="N90" s="2" t="s">
        <v>267</v>
      </c>
      <c r="O90" s="2" t="s">
        <v>267</v>
      </c>
      <c r="P90" s="2" t="s">
        <v>624</v>
      </c>
      <c r="Q90" s="2"/>
      <c r="R90" s="3"/>
      <c r="S90" s="2" t="s">
        <v>268</v>
      </c>
      <c r="U90" s="3"/>
      <c r="V90" s="18"/>
      <c r="W90" s="2"/>
      <c r="X90" s="2" t="s">
        <v>906</v>
      </c>
      <c r="Y90" s="2" t="s">
        <v>1698</v>
      </c>
      <c r="Z90" s="3">
        <v>68</v>
      </c>
      <c r="AA90" s="5">
        <f t="shared" si="17"/>
        <v>60</v>
      </c>
      <c r="AB90">
        <v>65</v>
      </c>
      <c r="AC90" s="3" t="s">
        <v>2543</v>
      </c>
      <c r="AD90" s="3" t="s">
        <v>2543</v>
      </c>
      <c r="AE90" s="6" t="s">
        <v>272</v>
      </c>
      <c r="AG90" s="3" t="s">
        <v>1704</v>
      </c>
      <c r="AI90" s="2"/>
      <c r="AJ90" s="2"/>
      <c r="AL90" s="2"/>
      <c r="AM90" s="3">
        <v>2</v>
      </c>
      <c r="AN90" s="2" t="s">
        <v>267</v>
      </c>
      <c r="AO90" s="5" t="s">
        <v>3142</v>
      </c>
      <c r="AP90" s="3" t="s">
        <v>2890</v>
      </c>
      <c r="AQ90" s="2" t="s">
        <v>2890</v>
      </c>
      <c r="AR90" t="s">
        <v>2157</v>
      </c>
      <c r="AS90" t="s">
        <v>3143</v>
      </c>
      <c r="AU90" t="s">
        <v>3144</v>
      </c>
      <c r="AV90" s="30">
        <v>56</v>
      </c>
      <c r="AW90" t="s">
        <v>267</v>
      </c>
      <c r="BC90" t="s">
        <v>3145</v>
      </c>
      <c r="BE90" s="2" t="s">
        <v>2159</v>
      </c>
      <c r="BF90" s="2"/>
      <c r="BH90" s="2" t="s">
        <v>2901</v>
      </c>
      <c r="BI90" s="2"/>
      <c r="BK90" s="7"/>
      <c r="BL90" s="2"/>
      <c r="BM90" s="7"/>
      <c r="BN90" s="2"/>
      <c r="BO90" s="2"/>
      <c r="BP90" s="7"/>
      <c r="BQ90" s="2"/>
      <c r="BR90" s="2"/>
      <c r="BS90" s="7"/>
      <c r="BT90" s="2"/>
      <c r="BU90" s="2"/>
      <c r="BV90" s="7"/>
      <c r="BW90" s="6" t="s">
        <v>280</v>
      </c>
      <c r="BZ90" s="2" t="s">
        <v>2902</v>
      </c>
      <c r="CA90" s="7" t="s">
        <v>1331</v>
      </c>
      <c r="CB90" t="s">
        <v>2917</v>
      </c>
      <c r="CC90" s="7" t="s">
        <v>851</v>
      </c>
      <c r="CD90" s="2" t="s">
        <v>2918</v>
      </c>
      <c r="CE90" s="7" t="s">
        <v>1388</v>
      </c>
      <c r="CF90" s="2" t="s">
        <v>1839</v>
      </c>
      <c r="CG90" s="7"/>
      <c r="CH90" s="2" t="s">
        <v>2893</v>
      </c>
      <c r="CI90" s="7" t="s">
        <v>1441</v>
      </c>
      <c r="CJ90" s="7" t="s">
        <v>1539</v>
      </c>
      <c r="CK90" s="7" t="s">
        <v>1468</v>
      </c>
      <c r="CL90" t="s">
        <v>2986</v>
      </c>
      <c r="CM90" s="2" t="s">
        <v>3082</v>
      </c>
      <c r="CN90" s="2" t="s">
        <v>2963</v>
      </c>
      <c r="CO90" s="2" t="s">
        <v>2963</v>
      </c>
      <c r="CP90" s="2" t="s">
        <v>2991</v>
      </c>
      <c r="CQ90" t="s">
        <v>2963</v>
      </c>
      <c r="CR90" s="2" t="s">
        <v>268</v>
      </c>
      <c r="CS90" s="7"/>
      <c r="CT90" s="2" t="s">
        <v>1881</v>
      </c>
      <c r="CU90" s="2" t="s">
        <v>268</v>
      </c>
      <c r="CV90" s="2" t="s">
        <v>268</v>
      </c>
      <c r="CW90" s="2" t="s">
        <v>268</v>
      </c>
      <c r="CY90" s="7" t="s">
        <v>1445</v>
      </c>
      <c r="CZ90" s="7" t="s">
        <v>1419</v>
      </c>
      <c r="DA90" s="7" t="s">
        <v>640</v>
      </c>
      <c r="DB90" s="7" t="s">
        <v>1261</v>
      </c>
      <c r="DC90" s="2" t="s">
        <v>2966</v>
      </c>
      <c r="DD90" s="7" t="s">
        <v>982</v>
      </c>
      <c r="DE90" s="7"/>
      <c r="DH90" s="2"/>
      <c r="DL90" s="7"/>
      <c r="DO90" s="7" t="s">
        <v>954</v>
      </c>
      <c r="DP90" s="2" t="s">
        <v>267</v>
      </c>
      <c r="DQ90" s="7" t="s">
        <v>579</v>
      </c>
      <c r="DR90" s="2" t="s">
        <v>268</v>
      </c>
      <c r="DS90" s="7"/>
      <c r="DT90" s="2"/>
      <c r="DU90" s="7" t="s">
        <v>648</v>
      </c>
      <c r="DV90" s="7" t="s">
        <v>1078</v>
      </c>
      <c r="DW90" s="7" t="s">
        <v>901</v>
      </c>
      <c r="DX90" s="7" t="s">
        <v>1079</v>
      </c>
      <c r="DY90" s="7" t="s">
        <v>1107</v>
      </c>
      <c r="DZ90" s="7" t="s">
        <v>901</v>
      </c>
      <c r="EA90" s="7" t="s">
        <v>842</v>
      </c>
      <c r="EB90" s="7" t="s">
        <v>751</v>
      </c>
      <c r="EC90" s="6" t="s">
        <v>318</v>
      </c>
      <c r="ED90" s="7"/>
      <c r="EE90" s="2" t="s">
        <v>267</v>
      </c>
      <c r="EF90" s="7"/>
      <c r="EG90" s="7" t="s">
        <v>590</v>
      </c>
      <c r="EH90" t="s">
        <v>267</v>
      </c>
      <c r="EI90" t="s">
        <v>2995</v>
      </c>
    </row>
    <row r="91" spans="1:140" ht="12" customHeight="1" thickBot="1">
      <c r="A91">
        <v>194</v>
      </c>
      <c r="B91" s="17">
        <v>42620.554120370369</v>
      </c>
      <c r="C91">
        <v>99</v>
      </c>
      <c r="D91">
        <v>1450</v>
      </c>
      <c r="E91" t="b">
        <v>0</v>
      </c>
      <c r="F91" t="s">
        <v>263</v>
      </c>
      <c r="G91" t="s">
        <v>265</v>
      </c>
      <c r="H91" s="38">
        <f t="shared" si="12"/>
        <v>0</v>
      </c>
      <c r="I91" s="39">
        <f t="shared" si="13"/>
        <v>0</v>
      </c>
      <c r="J91" s="39">
        <f t="shared" si="14"/>
        <v>0</v>
      </c>
      <c r="K91" s="39" t="str">
        <f t="shared" si="15"/>
        <v/>
      </c>
      <c r="L91" s="39">
        <f t="shared" si="16"/>
        <v>0</v>
      </c>
      <c r="M91" s="2" t="s">
        <v>269</v>
      </c>
      <c r="N91" s="2" t="s">
        <v>267</v>
      </c>
      <c r="O91" s="2" t="s">
        <v>267</v>
      </c>
      <c r="P91" s="2" t="s">
        <v>1649</v>
      </c>
      <c r="Q91" s="2" t="s">
        <v>3146</v>
      </c>
      <c r="R91" s="3" t="s">
        <v>268</v>
      </c>
      <c r="S91" s="2" t="s">
        <v>268</v>
      </c>
      <c r="U91" s="3"/>
      <c r="V91" s="18"/>
      <c r="W91" s="2"/>
      <c r="X91" s="2" t="s">
        <v>1697</v>
      </c>
      <c r="Y91" s="2" t="s">
        <v>1698</v>
      </c>
      <c r="Z91" s="3">
        <v>49</v>
      </c>
      <c r="AA91" s="5">
        <f t="shared" si="17"/>
        <v>40</v>
      </c>
      <c r="AB91" t="s">
        <v>3147</v>
      </c>
      <c r="AC91" s="3" t="s">
        <v>2543</v>
      </c>
      <c r="AD91" s="3" t="s">
        <v>2543</v>
      </c>
      <c r="AE91" s="6" t="s">
        <v>270</v>
      </c>
      <c r="AG91" s="3" t="s">
        <v>1704</v>
      </c>
      <c r="AI91" s="2"/>
      <c r="AJ91" s="2"/>
      <c r="AL91" s="2"/>
      <c r="AM91" s="3">
        <v>2</v>
      </c>
      <c r="AN91" s="2" t="s">
        <v>267</v>
      </c>
      <c r="AO91" s="5" t="s">
        <v>3148</v>
      </c>
      <c r="AP91" s="3" t="s">
        <v>2156</v>
      </c>
      <c r="AQ91" s="2" t="s">
        <v>2156</v>
      </c>
      <c r="AR91" t="s">
        <v>2895</v>
      </c>
      <c r="AT91" t="s">
        <v>3149</v>
      </c>
      <c r="AU91" s="35">
        <v>42809</v>
      </c>
      <c r="AV91" s="37"/>
      <c r="AW91" t="s">
        <v>267</v>
      </c>
      <c r="BC91" t="s">
        <v>276</v>
      </c>
      <c r="BE91" s="2" t="s">
        <v>2935</v>
      </c>
      <c r="BF91" s="2"/>
      <c r="BH91" s="2" t="s">
        <v>2160</v>
      </c>
      <c r="BI91" s="2" t="s">
        <v>2975</v>
      </c>
      <c r="BJ91" t="s">
        <v>268</v>
      </c>
      <c r="BK91" s="7" t="s">
        <v>722</v>
      </c>
      <c r="BL91" s="2" t="s">
        <v>2942</v>
      </c>
      <c r="BM91" s="7" t="s">
        <v>461</v>
      </c>
      <c r="BN91" s="2" t="s">
        <v>2975</v>
      </c>
      <c r="BO91" s="2" t="s">
        <v>268</v>
      </c>
      <c r="BP91" s="7" t="s">
        <v>1248</v>
      </c>
      <c r="BQ91" s="2" t="s">
        <v>1839</v>
      </c>
      <c r="BR91" s="2" t="s">
        <v>3043</v>
      </c>
      <c r="BS91" s="7"/>
      <c r="BT91" s="2"/>
      <c r="BU91" s="2"/>
      <c r="BV91" s="7"/>
      <c r="BW91" s="6" t="s">
        <v>274</v>
      </c>
      <c r="BX91" t="s">
        <v>3150</v>
      </c>
      <c r="BZ91" s="2" t="s">
        <v>2902</v>
      </c>
      <c r="CA91" s="7" t="s">
        <v>1359</v>
      </c>
      <c r="CB91" t="s">
        <v>2917</v>
      </c>
      <c r="CC91" s="7" t="s">
        <v>881</v>
      </c>
      <c r="CD91" s="2" t="s">
        <v>2918</v>
      </c>
      <c r="CE91" s="36" t="s">
        <v>1414</v>
      </c>
      <c r="CF91" s="2" t="s">
        <v>2903</v>
      </c>
      <c r="CG91" s="7" t="s">
        <v>1004</v>
      </c>
      <c r="CH91" s="2" t="s">
        <v>2942</v>
      </c>
      <c r="CI91" s="7" t="s">
        <v>279</v>
      </c>
      <c r="CJ91" s="7" t="s">
        <v>268</v>
      </c>
      <c r="CK91" s="7" t="s">
        <v>1492</v>
      </c>
      <c r="CL91" t="s">
        <v>2893</v>
      </c>
      <c r="CM91" s="2" t="s">
        <v>2962</v>
      </c>
      <c r="CN91" s="2" t="s">
        <v>2964</v>
      </c>
      <c r="CO91" s="2" t="s">
        <v>2964</v>
      </c>
      <c r="CP91" s="2" t="s">
        <v>2964</v>
      </c>
      <c r="CQ91" t="s">
        <v>3027</v>
      </c>
      <c r="CR91" s="2" t="s">
        <v>267</v>
      </c>
      <c r="CS91" s="7" t="s">
        <v>1284</v>
      </c>
      <c r="CT91" s="2" t="s">
        <v>1881</v>
      </c>
      <c r="CU91" s="2" t="s">
        <v>267</v>
      </c>
      <c r="CV91" s="2" t="s">
        <v>268</v>
      </c>
      <c r="CW91" s="2" t="s">
        <v>268</v>
      </c>
      <c r="CY91" s="7" t="s">
        <v>1470</v>
      </c>
      <c r="CZ91" s="7" t="s">
        <v>1446</v>
      </c>
      <c r="DA91" s="7" t="s">
        <v>672</v>
      </c>
      <c r="DB91" s="7" t="s">
        <v>1288</v>
      </c>
      <c r="DC91" s="2" t="s">
        <v>2970</v>
      </c>
      <c r="DD91" s="7" t="s">
        <v>1012</v>
      </c>
      <c r="DE91" s="7" t="s">
        <v>543</v>
      </c>
      <c r="DH91" s="2"/>
      <c r="DL91" s="7"/>
      <c r="DO91" s="7"/>
      <c r="DP91" s="2" t="s">
        <v>267</v>
      </c>
      <c r="DQ91" s="7"/>
      <c r="DR91" s="2" t="s">
        <v>2970</v>
      </c>
      <c r="DS91" s="7" t="s">
        <v>835</v>
      </c>
      <c r="DT91" s="2" t="s">
        <v>2970</v>
      </c>
      <c r="DU91" s="7" t="s">
        <v>680</v>
      </c>
      <c r="DV91" s="7" t="s">
        <v>1104</v>
      </c>
      <c r="DW91" s="7" t="s">
        <v>1105</v>
      </c>
      <c r="DX91" s="7" t="s">
        <v>1106</v>
      </c>
      <c r="DY91" s="7" t="s">
        <v>1136</v>
      </c>
      <c r="DZ91" s="7" t="s">
        <v>932</v>
      </c>
      <c r="EA91" s="7" t="s">
        <v>454</v>
      </c>
      <c r="EB91" s="7" t="s">
        <v>781</v>
      </c>
      <c r="EC91" s="6" t="s">
        <v>319</v>
      </c>
      <c r="ED91" s="7"/>
      <c r="EE91" s="2" t="s">
        <v>267</v>
      </c>
      <c r="EF91" s="7"/>
      <c r="EG91" s="7"/>
      <c r="EH91" t="s">
        <v>2995</v>
      </c>
      <c r="EI91" t="s">
        <v>2995</v>
      </c>
      <c r="EJ91" t="s">
        <v>3080</v>
      </c>
    </row>
    <row r="92" spans="1:140" ht="12" customHeight="1" thickBot="1">
      <c r="A92">
        <v>195</v>
      </c>
      <c r="B92" s="17">
        <v>42600.966620370367</v>
      </c>
      <c r="C92">
        <v>58</v>
      </c>
      <c r="D92">
        <v>1466</v>
      </c>
      <c r="E92" t="b">
        <v>0</v>
      </c>
      <c r="F92" t="s">
        <v>263</v>
      </c>
      <c r="G92" t="s">
        <v>265</v>
      </c>
      <c r="H92" s="38">
        <f t="shared" si="12"/>
        <v>0</v>
      </c>
      <c r="I92" s="39">
        <f t="shared" si="13"/>
        <v>0</v>
      </c>
      <c r="J92" s="39">
        <f t="shared" si="14"/>
        <v>0</v>
      </c>
      <c r="K92" s="39" t="str">
        <f t="shared" si="15"/>
        <v/>
      </c>
      <c r="L92" s="39">
        <f t="shared" si="16"/>
        <v>0</v>
      </c>
      <c r="M92" s="2" t="s">
        <v>266</v>
      </c>
      <c r="N92" s="2" t="s">
        <v>267</v>
      </c>
      <c r="O92" s="2" t="s">
        <v>267</v>
      </c>
      <c r="P92" s="2" t="s">
        <v>904</v>
      </c>
      <c r="Q92" s="2"/>
      <c r="R92" s="3" t="s">
        <v>267</v>
      </c>
      <c r="S92" s="2" t="s">
        <v>267</v>
      </c>
      <c r="T92" t="s">
        <v>2683</v>
      </c>
      <c r="U92" s="3"/>
      <c r="V92" s="18"/>
      <c r="W92" s="2" t="s">
        <v>3151</v>
      </c>
      <c r="X92" s="2" t="s">
        <v>906</v>
      </c>
      <c r="Y92" s="2" t="s">
        <v>1698</v>
      </c>
      <c r="Z92" s="3">
        <v>38</v>
      </c>
      <c r="AA92" s="5">
        <f t="shared" si="17"/>
        <v>30</v>
      </c>
      <c r="AC92" s="3" t="s">
        <v>2888</v>
      </c>
      <c r="AD92" s="3"/>
      <c r="AE92" s="6" t="s">
        <v>270</v>
      </c>
      <c r="AG92" s="3" t="s">
        <v>2546</v>
      </c>
      <c r="AI92" s="2"/>
      <c r="AJ92" s="2" t="s">
        <v>267</v>
      </c>
      <c r="AL92" s="2"/>
      <c r="AM92" s="3"/>
      <c r="AN92" s="2"/>
      <c r="AO92" s="5"/>
      <c r="AP92" s="3"/>
      <c r="AQ92" s="2"/>
      <c r="AR92" t="s">
        <v>267</v>
      </c>
      <c r="AV92" s="15"/>
      <c r="AW92" t="s">
        <v>267</v>
      </c>
      <c r="BC92" t="s">
        <v>3094</v>
      </c>
      <c r="BD92" t="s">
        <v>3152</v>
      </c>
      <c r="BE92" s="2" t="s">
        <v>2910</v>
      </c>
      <c r="BF92" s="2"/>
      <c r="BH92" s="2" t="s">
        <v>268</v>
      </c>
      <c r="BI92" s="2"/>
      <c r="BK92" s="7"/>
      <c r="BL92" s="2" t="s">
        <v>2942</v>
      </c>
      <c r="BM92" s="7" t="s">
        <v>1509</v>
      </c>
      <c r="BN92" s="2" t="s">
        <v>2942</v>
      </c>
      <c r="BO92" s="2" t="s">
        <v>268</v>
      </c>
      <c r="BP92" s="7" t="s">
        <v>1276</v>
      </c>
      <c r="BQ92" s="2"/>
      <c r="BR92" s="2"/>
      <c r="BS92" s="7"/>
      <c r="BT92" s="2" t="s">
        <v>1839</v>
      </c>
      <c r="BU92" s="2" t="s">
        <v>268</v>
      </c>
      <c r="BV92" s="7" t="s">
        <v>1171</v>
      </c>
      <c r="BW92" s="6" t="s">
        <v>280</v>
      </c>
      <c r="BZ92" s="2" t="s">
        <v>2961</v>
      </c>
      <c r="CA92" s="7" t="s">
        <v>1386</v>
      </c>
      <c r="CB92" t="s">
        <v>1839</v>
      </c>
      <c r="CC92" s="7"/>
      <c r="CD92" s="2" t="s">
        <v>2918</v>
      </c>
      <c r="CE92" s="36" t="s">
        <v>1439</v>
      </c>
      <c r="CF92" s="2" t="s">
        <v>2917</v>
      </c>
      <c r="CG92" s="7" t="s">
        <v>1034</v>
      </c>
      <c r="CH92" s="2" t="s">
        <v>2942</v>
      </c>
      <c r="CI92" s="7"/>
      <c r="CJ92" s="7"/>
      <c r="CK92" s="7"/>
      <c r="CM92" s="2"/>
      <c r="CN92" s="2"/>
      <c r="CO92" s="2"/>
      <c r="CP92" s="2"/>
      <c r="CR92" s="2"/>
      <c r="CS92" s="7"/>
      <c r="CT92" s="2"/>
      <c r="CU92" s="2"/>
      <c r="CV92" s="2"/>
      <c r="CW92" s="2"/>
      <c r="CY92" s="7"/>
      <c r="CZ92" s="7"/>
      <c r="DA92" s="7"/>
      <c r="DB92" s="7"/>
      <c r="DC92" s="2"/>
      <c r="DD92" s="7"/>
      <c r="DE92" s="7"/>
      <c r="DH92" s="2"/>
      <c r="DL92" s="7"/>
      <c r="DO92" s="7"/>
      <c r="DP92" s="2"/>
      <c r="DQ92" s="7"/>
      <c r="DR92" s="2"/>
      <c r="DS92" s="7"/>
      <c r="DT92" s="2"/>
      <c r="DU92" s="7"/>
      <c r="DV92" s="7"/>
      <c r="DW92" s="7"/>
      <c r="DX92" s="7"/>
      <c r="DY92" s="7"/>
      <c r="DZ92" s="7"/>
      <c r="EA92" s="7"/>
      <c r="EB92" s="7"/>
      <c r="EC92" s="6"/>
      <c r="ED92" s="7"/>
      <c r="EE92" s="2"/>
      <c r="EF92" s="7"/>
      <c r="EG92" s="7"/>
    </row>
    <row r="93" spans="1:140" ht="12" customHeight="1" thickBot="1">
      <c r="A93">
        <v>197</v>
      </c>
      <c r="B93" s="17">
        <v>42895.35696759259</v>
      </c>
      <c r="C93">
        <v>100</v>
      </c>
      <c r="D93">
        <v>1500</v>
      </c>
      <c r="E93" t="b">
        <v>1</v>
      </c>
      <c r="F93" t="s">
        <v>263</v>
      </c>
      <c r="G93" t="s">
        <v>265</v>
      </c>
      <c r="H93" s="38">
        <f t="shared" si="12"/>
        <v>0</v>
      </c>
      <c r="I93" s="39">
        <f t="shared" si="13"/>
        <v>0</v>
      </c>
      <c r="J93" s="39">
        <f t="shared" si="14"/>
        <v>0</v>
      </c>
      <c r="K93" s="39" t="str">
        <f t="shared" si="15"/>
        <v/>
      </c>
      <c r="L93" s="39">
        <f t="shared" si="16"/>
        <v>0</v>
      </c>
      <c r="M93" s="2" t="s">
        <v>266</v>
      </c>
      <c r="N93" s="2" t="s">
        <v>267</v>
      </c>
      <c r="O93" s="2" t="s">
        <v>267</v>
      </c>
      <c r="P93" s="2" t="s">
        <v>904</v>
      </c>
      <c r="Q93" s="2"/>
      <c r="R93" s="3" t="s">
        <v>267</v>
      </c>
      <c r="S93" s="2" t="s">
        <v>268</v>
      </c>
      <c r="U93" s="3"/>
      <c r="V93" s="18"/>
      <c r="W93" s="2"/>
      <c r="X93" s="2" t="s">
        <v>3005</v>
      </c>
      <c r="Y93" s="2" t="s">
        <v>1698</v>
      </c>
      <c r="Z93" s="3">
        <v>36</v>
      </c>
      <c r="AA93" s="5">
        <f t="shared" si="17"/>
        <v>30</v>
      </c>
      <c r="AC93" s="3" t="s">
        <v>1701</v>
      </c>
      <c r="AD93" s="3"/>
      <c r="AE93" s="6" t="s">
        <v>270</v>
      </c>
      <c r="AG93" s="3" t="s">
        <v>2546</v>
      </c>
      <c r="AI93" s="2"/>
      <c r="AJ93" s="2" t="s">
        <v>267</v>
      </c>
      <c r="AL93" s="2"/>
      <c r="AM93" s="3"/>
      <c r="AN93" s="2"/>
      <c r="AO93" s="5"/>
      <c r="AP93" s="3"/>
      <c r="AQ93" s="2"/>
      <c r="AR93" t="s">
        <v>267</v>
      </c>
      <c r="AV93" s="15"/>
      <c r="AW93" t="s">
        <v>267</v>
      </c>
      <c r="BC93" t="s">
        <v>3105</v>
      </c>
      <c r="BD93" t="s">
        <v>3153</v>
      </c>
      <c r="BE93" s="2" t="s">
        <v>2935</v>
      </c>
      <c r="BF93" s="2"/>
      <c r="BH93" s="2" t="s">
        <v>2911</v>
      </c>
      <c r="BI93" s="2" t="s">
        <v>2986</v>
      </c>
      <c r="BJ93" t="s">
        <v>268</v>
      </c>
      <c r="BK93" s="7" t="s">
        <v>753</v>
      </c>
      <c r="BL93" s="2" t="s">
        <v>2986</v>
      </c>
      <c r="BM93" s="7" t="s">
        <v>1532</v>
      </c>
      <c r="BN93" s="2" t="s">
        <v>1839</v>
      </c>
      <c r="BO93" s="2" t="s">
        <v>268</v>
      </c>
      <c r="BP93" s="7" t="s">
        <v>1303</v>
      </c>
      <c r="BQ93" s="2"/>
      <c r="BR93" s="2"/>
      <c r="BS93" s="7"/>
      <c r="BT93" s="2" t="s">
        <v>1839</v>
      </c>
      <c r="BU93" s="2" t="s">
        <v>268</v>
      </c>
      <c r="BV93" s="7" t="s">
        <v>1197</v>
      </c>
      <c r="BW93" s="6" t="s">
        <v>273</v>
      </c>
      <c r="BX93" t="s">
        <v>3154</v>
      </c>
      <c r="BZ93" s="2" t="s">
        <v>2961</v>
      </c>
      <c r="CA93" s="7" t="s">
        <v>1412</v>
      </c>
      <c r="CB93" t="s">
        <v>1839</v>
      </c>
      <c r="CC93" s="7"/>
      <c r="CD93" s="2" t="s">
        <v>2918</v>
      </c>
      <c r="CE93" s="7" t="s">
        <v>1465</v>
      </c>
      <c r="CF93" s="2" t="s">
        <v>1839</v>
      </c>
      <c r="CG93" s="7"/>
      <c r="CH93" s="2" t="s">
        <v>2942</v>
      </c>
      <c r="CI93" s="7" t="s">
        <v>1491</v>
      </c>
      <c r="CJ93" s="7" t="s">
        <v>1587</v>
      </c>
      <c r="CK93" s="7" t="s">
        <v>601</v>
      </c>
      <c r="CL93" t="s">
        <v>2958</v>
      </c>
      <c r="CM93" s="2" t="s">
        <v>2994</v>
      </c>
      <c r="CN93" s="2" t="s">
        <v>2964</v>
      </c>
      <c r="CO93" s="2" t="s">
        <v>2964</v>
      </c>
      <c r="CP93" s="2" t="s">
        <v>2964</v>
      </c>
      <c r="CQ93" t="s">
        <v>2964</v>
      </c>
      <c r="CR93" s="2" t="s">
        <v>267</v>
      </c>
      <c r="CS93" s="7" t="s">
        <v>1310</v>
      </c>
      <c r="CT93" s="2" t="s">
        <v>268</v>
      </c>
      <c r="CU93" s="2"/>
      <c r="CV93" s="2" t="s">
        <v>268</v>
      </c>
      <c r="CW93" s="2" t="s">
        <v>268</v>
      </c>
      <c r="CY93" s="7" t="s">
        <v>1494</v>
      </c>
      <c r="CZ93" s="7" t="s">
        <v>1471</v>
      </c>
      <c r="DA93" s="7"/>
      <c r="DB93" s="7" t="s">
        <v>1314</v>
      </c>
      <c r="DC93" s="2" t="s">
        <v>2966</v>
      </c>
      <c r="DD93" s="36" t="s">
        <v>1043</v>
      </c>
      <c r="DE93" s="7"/>
      <c r="DH93" s="2"/>
      <c r="DL93" s="7"/>
      <c r="DO93" s="7" t="s">
        <v>984</v>
      </c>
      <c r="DP93" s="2" t="s">
        <v>268</v>
      </c>
      <c r="DQ93" s="7"/>
      <c r="DR93" s="2" t="s">
        <v>268</v>
      </c>
      <c r="DS93" s="7"/>
      <c r="DT93" s="2" t="s">
        <v>268</v>
      </c>
      <c r="DU93" s="7"/>
      <c r="DV93" s="7" t="s">
        <v>1133</v>
      </c>
      <c r="DW93" s="7" t="s">
        <v>1134</v>
      </c>
      <c r="DX93" s="7" t="s">
        <v>1135</v>
      </c>
      <c r="DY93" s="7" t="s">
        <v>1163</v>
      </c>
      <c r="DZ93" s="7" t="s">
        <v>962</v>
      </c>
      <c r="EA93" s="7" t="s">
        <v>902</v>
      </c>
      <c r="EB93" s="7" t="s">
        <v>813</v>
      </c>
      <c r="EC93" s="6" t="s">
        <v>320</v>
      </c>
      <c r="ED93" s="7"/>
      <c r="EE93" s="2" t="s">
        <v>267</v>
      </c>
      <c r="EF93" s="7"/>
      <c r="EG93" s="7" t="s">
        <v>622</v>
      </c>
      <c r="EH93" t="s">
        <v>267</v>
      </c>
    </row>
    <row r="94" spans="1:140" ht="12" customHeight="1" thickBot="1">
      <c r="A94">
        <v>198</v>
      </c>
      <c r="B94" s="17">
        <v>42641.642812500002</v>
      </c>
      <c r="C94">
        <v>100</v>
      </c>
      <c r="D94">
        <v>1513</v>
      </c>
      <c r="E94" t="b">
        <v>1</v>
      </c>
      <c r="F94" t="s">
        <v>263</v>
      </c>
      <c r="G94" t="s">
        <v>265</v>
      </c>
      <c r="H94" s="38">
        <f t="shared" si="12"/>
        <v>0</v>
      </c>
      <c r="I94" s="39">
        <f t="shared" si="13"/>
        <v>0</v>
      </c>
      <c r="J94" s="39">
        <f t="shared" si="14"/>
        <v>0</v>
      </c>
      <c r="K94" s="39" t="str">
        <f t="shared" si="15"/>
        <v/>
      </c>
      <c r="L94" s="39">
        <f t="shared" si="16"/>
        <v>0</v>
      </c>
      <c r="M94" s="2" t="s">
        <v>269</v>
      </c>
      <c r="N94" s="2" t="s">
        <v>267</v>
      </c>
      <c r="O94" s="2" t="s">
        <v>267</v>
      </c>
      <c r="P94" s="2" t="s">
        <v>904</v>
      </c>
      <c r="Q94" s="2"/>
      <c r="R94" s="3" t="s">
        <v>267</v>
      </c>
      <c r="S94" s="2" t="s">
        <v>268</v>
      </c>
      <c r="U94" s="3"/>
      <c r="V94" s="18"/>
      <c r="W94" s="2"/>
      <c r="X94" s="2" t="s">
        <v>1697</v>
      </c>
      <c r="Y94" s="2" t="s">
        <v>1698</v>
      </c>
      <c r="Z94" s="3">
        <v>60</v>
      </c>
      <c r="AA94" s="5">
        <f t="shared" si="17"/>
        <v>60</v>
      </c>
      <c r="AB94">
        <v>30</v>
      </c>
      <c r="AC94" s="3" t="s">
        <v>2888</v>
      </c>
      <c r="AD94" s="3" t="s">
        <v>2888</v>
      </c>
      <c r="AE94" s="6" t="s">
        <v>270</v>
      </c>
      <c r="AG94" s="3" t="s">
        <v>2546</v>
      </c>
      <c r="AI94" s="2"/>
      <c r="AJ94" s="2" t="s">
        <v>267</v>
      </c>
      <c r="AL94" s="2"/>
      <c r="AM94" s="3"/>
      <c r="AN94" s="2"/>
      <c r="AO94" s="5"/>
      <c r="AP94" s="3"/>
      <c r="AQ94" s="2"/>
      <c r="AR94" t="s">
        <v>267</v>
      </c>
      <c r="AV94" s="15"/>
      <c r="AW94" t="s">
        <v>268</v>
      </c>
      <c r="AX94">
        <v>1987</v>
      </c>
      <c r="AY94">
        <f>16/12</f>
        <v>1.3333333333333333</v>
      </c>
      <c r="AZ94" t="s">
        <v>3155</v>
      </c>
      <c r="BA94" t="s">
        <v>2909</v>
      </c>
      <c r="BC94" t="s">
        <v>2891</v>
      </c>
      <c r="BE94" s="2" t="s">
        <v>2892</v>
      </c>
      <c r="BF94" s="2" t="s">
        <v>267</v>
      </c>
      <c r="BG94" t="s">
        <v>2892</v>
      </c>
      <c r="BH94" s="2" t="s">
        <v>268</v>
      </c>
      <c r="BI94" s="2"/>
      <c r="BK94" s="7"/>
      <c r="BL94" s="2" t="s">
        <v>1839</v>
      </c>
      <c r="BM94" s="7" t="s">
        <v>461</v>
      </c>
      <c r="BN94" s="2" t="s">
        <v>1839</v>
      </c>
      <c r="BO94" s="2" t="s">
        <v>268</v>
      </c>
      <c r="BP94" s="7" t="s">
        <v>1329</v>
      </c>
      <c r="BQ94" s="2"/>
      <c r="BR94" s="2"/>
      <c r="BS94" s="7"/>
      <c r="BT94" s="2" t="s">
        <v>1839</v>
      </c>
      <c r="BU94" s="2" t="s">
        <v>268</v>
      </c>
      <c r="BV94" s="7" t="s">
        <v>461</v>
      </c>
      <c r="BW94" s="6" t="s">
        <v>304</v>
      </c>
      <c r="BZ94" s="2" t="s">
        <v>2940</v>
      </c>
      <c r="CA94" s="7" t="s">
        <v>1437</v>
      </c>
      <c r="CB94" t="s">
        <v>1839</v>
      </c>
      <c r="CC94" s="7"/>
      <c r="CD94" s="2" t="s">
        <v>2918</v>
      </c>
      <c r="CE94" s="7" t="s">
        <v>1489</v>
      </c>
      <c r="CF94" s="2" t="s">
        <v>2903</v>
      </c>
      <c r="CG94" s="7" t="s">
        <v>1064</v>
      </c>
      <c r="CH94" s="2" t="s">
        <v>2942</v>
      </c>
      <c r="CI94" s="7" t="s">
        <v>979</v>
      </c>
      <c r="CJ94" s="7" t="s">
        <v>268</v>
      </c>
      <c r="CK94" s="7" t="s">
        <v>1540</v>
      </c>
      <c r="CL94" t="s">
        <v>1839</v>
      </c>
      <c r="CM94" s="2" t="s">
        <v>2962</v>
      </c>
      <c r="CN94" s="2" t="s">
        <v>2991</v>
      </c>
      <c r="CO94" s="2" t="s">
        <v>2991</v>
      </c>
      <c r="CP94" s="2" t="s">
        <v>2991</v>
      </c>
      <c r="CQ94" t="s">
        <v>2991</v>
      </c>
      <c r="CR94" s="2" t="s">
        <v>267</v>
      </c>
      <c r="CS94" s="7" t="s">
        <v>1338</v>
      </c>
      <c r="CT94" s="2" t="s">
        <v>268</v>
      </c>
      <c r="CU94" s="2"/>
      <c r="CV94" s="2" t="s">
        <v>268</v>
      </c>
      <c r="CW94" s="2" t="s">
        <v>268</v>
      </c>
      <c r="CY94" s="7" t="s">
        <v>1517</v>
      </c>
      <c r="CZ94" s="7" t="s">
        <v>1495</v>
      </c>
      <c r="DA94" s="7"/>
      <c r="DB94" s="7" t="s">
        <v>1342</v>
      </c>
      <c r="DC94" s="2" t="s">
        <v>2966</v>
      </c>
      <c r="DD94" s="7" t="s">
        <v>1072</v>
      </c>
      <c r="DE94" s="7"/>
      <c r="DH94" s="2"/>
      <c r="DL94" s="7"/>
      <c r="DO94" s="7" t="s">
        <v>1014</v>
      </c>
      <c r="DP94" s="2" t="s">
        <v>268</v>
      </c>
      <c r="DQ94" s="7"/>
      <c r="DR94" s="2" t="s">
        <v>268</v>
      </c>
      <c r="DS94" s="7"/>
      <c r="DT94" s="2" t="s">
        <v>268</v>
      </c>
      <c r="DU94" s="7"/>
      <c r="DV94" s="7" t="s">
        <v>1160</v>
      </c>
      <c r="DW94" s="7" t="s">
        <v>1161</v>
      </c>
      <c r="DX94" s="7" t="s">
        <v>1162</v>
      </c>
      <c r="DY94" s="7" t="s">
        <v>1190</v>
      </c>
      <c r="DZ94" s="7" t="s">
        <v>992</v>
      </c>
      <c r="EA94" s="7" t="s">
        <v>933</v>
      </c>
      <c r="EB94" s="7" t="s">
        <v>843</v>
      </c>
      <c r="EC94" s="6" t="s">
        <v>321</v>
      </c>
      <c r="ED94" s="7"/>
      <c r="EE94" s="2" t="s">
        <v>267</v>
      </c>
      <c r="EF94" s="7"/>
      <c r="EG94" s="7" t="s">
        <v>657</v>
      </c>
      <c r="EH94" t="s">
        <v>267</v>
      </c>
    </row>
    <row r="95" spans="1:140" ht="12" customHeight="1" thickBot="1">
      <c r="A95">
        <v>199</v>
      </c>
      <c r="B95" s="17">
        <v>42864.838807870372</v>
      </c>
      <c r="C95">
        <v>65</v>
      </c>
      <c r="D95">
        <v>1544</v>
      </c>
      <c r="E95" t="b">
        <v>0</v>
      </c>
      <c r="F95" t="s">
        <v>263</v>
      </c>
      <c r="G95" t="s">
        <v>265</v>
      </c>
      <c r="H95" s="38">
        <f t="shared" si="12"/>
        <v>0</v>
      </c>
      <c r="I95" s="39">
        <f t="shared" si="13"/>
        <v>0</v>
      </c>
      <c r="J95" s="39">
        <f t="shared" si="14"/>
        <v>0</v>
      </c>
      <c r="K95" s="39" t="str">
        <f t="shared" si="15"/>
        <v/>
      </c>
      <c r="L95" s="39">
        <f t="shared" si="16"/>
        <v>0</v>
      </c>
      <c r="M95" s="2" t="s">
        <v>266</v>
      </c>
      <c r="N95" s="2" t="s">
        <v>267</v>
      </c>
      <c r="O95" s="2" t="s">
        <v>267</v>
      </c>
      <c r="P95" s="2" t="s">
        <v>904</v>
      </c>
      <c r="Q95" s="2"/>
      <c r="R95" s="3" t="s">
        <v>267</v>
      </c>
      <c r="S95" s="2" t="s">
        <v>268</v>
      </c>
      <c r="U95" s="3"/>
      <c r="V95" s="18"/>
      <c r="W95" s="2"/>
      <c r="X95" s="2" t="s">
        <v>1697</v>
      </c>
      <c r="Y95" s="2" t="s">
        <v>1698</v>
      </c>
      <c r="Z95" s="3">
        <v>38</v>
      </c>
      <c r="AA95" s="5">
        <f t="shared" si="17"/>
        <v>30</v>
      </c>
      <c r="AC95" s="3" t="s">
        <v>1701</v>
      </c>
      <c r="AD95" s="3"/>
      <c r="AE95" s="6" t="s">
        <v>322</v>
      </c>
      <c r="AG95" s="3" t="s">
        <v>2546</v>
      </c>
      <c r="AI95" s="2"/>
      <c r="AJ95" s="2" t="s">
        <v>267</v>
      </c>
      <c r="AL95" s="2"/>
      <c r="AM95" s="3"/>
      <c r="AN95" s="2"/>
      <c r="AO95" s="5"/>
      <c r="AP95" s="3"/>
      <c r="AQ95" s="2"/>
      <c r="AR95" t="s">
        <v>267</v>
      </c>
      <c r="AV95" s="15"/>
      <c r="AW95" t="s">
        <v>267</v>
      </c>
      <c r="BC95" t="s">
        <v>3156</v>
      </c>
      <c r="BE95" s="2" t="s">
        <v>2993</v>
      </c>
      <c r="BF95" s="2"/>
      <c r="BH95" s="2" t="s">
        <v>2911</v>
      </c>
      <c r="BI95" s="2" t="s">
        <v>2986</v>
      </c>
      <c r="BJ95" t="s">
        <v>268</v>
      </c>
      <c r="BK95" s="7" t="s">
        <v>783</v>
      </c>
      <c r="BL95" s="2" t="s">
        <v>2942</v>
      </c>
      <c r="BM95" s="7" t="s">
        <v>1579</v>
      </c>
      <c r="BN95" s="2" t="s">
        <v>2958</v>
      </c>
      <c r="BO95" s="2" t="s">
        <v>268</v>
      </c>
      <c r="BP95" s="7" t="s">
        <v>1357</v>
      </c>
      <c r="BQ95" s="2"/>
      <c r="BR95" s="2"/>
      <c r="BS95" s="7"/>
      <c r="BT95" s="2" t="s">
        <v>2942</v>
      </c>
      <c r="BU95" s="2" t="s">
        <v>268</v>
      </c>
      <c r="BV95" s="7" t="s">
        <v>1249</v>
      </c>
      <c r="BW95" s="6" t="s">
        <v>304</v>
      </c>
      <c r="BZ95" s="2" t="s">
        <v>2902</v>
      </c>
      <c r="CA95" s="7" t="s">
        <v>1463</v>
      </c>
      <c r="CB95" t="s">
        <v>1839</v>
      </c>
      <c r="CC95" s="7"/>
      <c r="CD95" s="2" t="s">
        <v>2918</v>
      </c>
      <c r="CE95" s="7" t="s">
        <v>1514</v>
      </c>
      <c r="CF95" s="2" t="s">
        <v>2903</v>
      </c>
      <c r="CG95" s="7" t="s">
        <v>1092</v>
      </c>
      <c r="CH95" s="2" t="s">
        <v>2893</v>
      </c>
      <c r="CI95" s="7" t="s">
        <v>289</v>
      </c>
      <c r="CJ95" s="7" t="s">
        <v>268</v>
      </c>
      <c r="CK95" s="7" t="s">
        <v>1563</v>
      </c>
      <c r="CL95" t="s">
        <v>2893</v>
      </c>
      <c r="CM95" s="2" t="s">
        <v>2994</v>
      </c>
      <c r="CN95" s="2" t="s">
        <v>2963</v>
      </c>
      <c r="CO95" s="2" t="s">
        <v>2964</v>
      </c>
      <c r="CP95" s="2" t="s">
        <v>2963</v>
      </c>
      <c r="CQ95" t="s">
        <v>2965</v>
      </c>
      <c r="CR95" s="2" t="s">
        <v>267</v>
      </c>
      <c r="CS95" s="7"/>
      <c r="CT95" s="2"/>
      <c r="CU95" s="2"/>
      <c r="CV95" s="2"/>
      <c r="CW95" s="2"/>
      <c r="CY95" s="7"/>
      <c r="CZ95" s="7"/>
      <c r="DA95" s="7"/>
      <c r="DB95" s="7"/>
      <c r="DC95" s="2"/>
      <c r="DD95" s="7"/>
      <c r="DE95" s="7"/>
      <c r="DH95" s="2"/>
      <c r="DL95" s="7"/>
      <c r="DO95" s="7"/>
      <c r="DP95" s="2"/>
      <c r="DQ95" s="7"/>
      <c r="DR95" s="2"/>
      <c r="DS95" s="7"/>
      <c r="DT95" s="2"/>
      <c r="DU95" s="7"/>
      <c r="DV95" s="7"/>
      <c r="DW95" s="7"/>
      <c r="DX95" s="7"/>
      <c r="DY95" s="7"/>
      <c r="DZ95" s="7"/>
      <c r="EA95" s="7"/>
      <c r="EB95" s="7"/>
      <c r="EC95" s="6"/>
      <c r="ED95" s="7"/>
      <c r="EE95" s="2"/>
      <c r="EF95" s="7"/>
      <c r="EG95" s="7"/>
    </row>
    <row r="96" spans="1:140" ht="12" customHeight="1" thickBot="1">
      <c r="A96">
        <v>200</v>
      </c>
      <c r="B96" s="17">
        <v>42883.740115740744</v>
      </c>
      <c r="C96">
        <v>99</v>
      </c>
      <c r="D96">
        <v>1544</v>
      </c>
      <c r="E96" t="b">
        <v>0</v>
      </c>
      <c r="F96" t="s">
        <v>263</v>
      </c>
      <c r="G96" t="s">
        <v>265</v>
      </c>
      <c r="H96" s="38">
        <f t="shared" si="12"/>
        <v>0</v>
      </c>
      <c r="I96" s="39">
        <f t="shared" si="13"/>
        <v>0</v>
      </c>
      <c r="J96" s="39">
        <f t="shared" si="14"/>
        <v>0</v>
      </c>
      <c r="K96" s="39" t="str">
        <f t="shared" si="15"/>
        <v/>
      </c>
      <c r="L96" s="39">
        <f t="shared" si="16"/>
        <v>0</v>
      </c>
      <c r="M96" s="2" t="s">
        <v>269</v>
      </c>
      <c r="N96" s="2" t="s">
        <v>267</v>
      </c>
      <c r="O96" s="2" t="s">
        <v>267</v>
      </c>
      <c r="P96" s="2" t="s">
        <v>904</v>
      </c>
      <c r="Q96" s="2"/>
      <c r="R96" s="3" t="s">
        <v>267</v>
      </c>
      <c r="S96" s="2" t="s">
        <v>268</v>
      </c>
      <c r="U96" s="3"/>
      <c r="V96" s="18"/>
      <c r="W96" s="2"/>
      <c r="X96" s="2" t="s">
        <v>1697</v>
      </c>
      <c r="Y96" s="2" t="s">
        <v>1698</v>
      </c>
      <c r="Z96" s="3">
        <v>58</v>
      </c>
      <c r="AA96" s="5">
        <f t="shared" si="17"/>
        <v>50</v>
      </c>
      <c r="AB96">
        <v>26</v>
      </c>
      <c r="AC96" s="3" t="s">
        <v>2543</v>
      </c>
      <c r="AD96" s="3" t="s">
        <v>1701</v>
      </c>
      <c r="AE96" s="6" t="s">
        <v>270</v>
      </c>
      <c r="AG96" s="3" t="s">
        <v>3013</v>
      </c>
      <c r="AI96" s="2" t="s">
        <v>268</v>
      </c>
      <c r="AJ96" s="2" t="s">
        <v>268</v>
      </c>
      <c r="AL96" s="2" t="s">
        <v>268</v>
      </c>
      <c r="AM96" s="3">
        <v>3</v>
      </c>
      <c r="AN96" s="2" t="s">
        <v>268</v>
      </c>
      <c r="AO96" s="5"/>
      <c r="AP96" s="3" t="s">
        <v>2907</v>
      </c>
      <c r="AQ96" s="2" t="s">
        <v>2984</v>
      </c>
      <c r="AR96" t="s">
        <v>267</v>
      </c>
      <c r="AV96" s="15"/>
      <c r="AW96" t="s">
        <v>268</v>
      </c>
      <c r="AX96">
        <v>1985</v>
      </c>
      <c r="AY96">
        <v>1</v>
      </c>
      <c r="AZ96" t="s">
        <v>3157</v>
      </c>
      <c r="BA96" t="s">
        <v>2909</v>
      </c>
      <c r="BC96" t="s">
        <v>3145</v>
      </c>
      <c r="BE96" s="2" t="s">
        <v>2892</v>
      </c>
      <c r="BF96" s="2" t="s">
        <v>268</v>
      </c>
      <c r="BH96" s="2" t="s">
        <v>268</v>
      </c>
      <c r="BI96" s="2"/>
      <c r="BK96" s="7"/>
      <c r="BL96" s="2" t="s">
        <v>1839</v>
      </c>
      <c r="BM96" s="7" t="s">
        <v>1604</v>
      </c>
      <c r="BN96" s="2" t="s">
        <v>1839</v>
      </c>
      <c r="BO96" s="2" t="s">
        <v>268</v>
      </c>
      <c r="BP96" s="7" t="s">
        <v>1384</v>
      </c>
      <c r="BQ96" s="2"/>
      <c r="BR96" s="2"/>
      <c r="BS96" s="7"/>
      <c r="BT96" s="2" t="s">
        <v>1839</v>
      </c>
      <c r="BU96" s="2" t="s">
        <v>268</v>
      </c>
      <c r="BV96" s="7" t="s">
        <v>1277</v>
      </c>
      <c r="BW96" s="6" t="s">
        <v>276</v>
      </c>
      <c r="BY96" t="s">
        <v>3158</v>
      </c>
      <c r="BZ96" s="2" t="s">
        <v>2961</v>
      </c>
      <c r="CA96" s="7" t="s">
        <v>1487</v>
      </c>
      <c r="CB96" t="s">
        <v>1839</v>
      </c>
      <c r="CC96" s="7"/>
      <c r="CD96" s="2" t="s">
        <v>2918</v>
      </c>
      <c r="CE96" s="7" t="s">
        <v>1537</v>
      </c>
      <c r="CF96" s="2" t="s">
        <v>2903</v>
      </c>
      <c r="CG96" s="7" t="s">
        <v>1119</v>
      </c>
      <c r="CH96" s="2" t="s">
        <v>1839</v>
      </c>
      <c r="CI96" s="7"/>
      <c r="CJ96" s="7" t="s">
        <v>267</v>
      </c>
      <c r="CK96" s="7" t="s">
        <v>1588</v>
      </c>
      <c r="CL96" t="s">
        <v>2986</v>
      </c>
      <c r="CM96" s="2" t="s">
        <v>2962</v>
      </c>
      <c r="CN96" s="2" t="s">
        <v>2964</v>
      </c>
      <c r="CO96" s="2" t="s">
        <v>2963</v>
      </c>
      <c r="CP96" s="2" t="s">
        <v>2963</v>
      </c>
      <c r="CQ96" t="s">
        <v>2963</v>
      </c>
      <c r="CR96" s="2" t="s">
        <v>268</v>
      </c>
      <c r="CS96" s="7"/>
      <c r="CT96" s="2" t="s">
        <v>268</v>
      </c>
      <c r="CU96" s="2"/>
      <c r="CV96" s="2" t="s">
        <v>268</v>
      </c>
      <c r="CW96" s="2" t="s">
        <v>268</v>
      </c>
      <c r="CY96" s="36" t="s">
        <v>1542</v>
      </c>
      <c r="CZ96" s="36" t="s">
        <v>1518</v>
      </c>
      <c r="DA96" s="7"/>
      <c r="DB96" s="36" t="s">
        <v>1369</v>
      </c>
      <c r="DC96" s="2" t="s">
        <v>2966</v>
      </c>
      <c r="DD96" s="36" t="s">
        <v>1099</v>
      </c>
      <c r="DE96" s="7" t="s">
        <v>576</v>
      </c>
      <c r="DH96" s="2"/>
      <c r="DL96" s="7"/>
      <c r="DO96" s="7" t="s">
        <v>1044</v>
      </c>
      <c r="DP96" s="2" t="s">
        <v>268</v>
      </c>
      <c r="DQ96" s="7"/>
      <c r="DR96" s="2" t="s">
        <v>268</v>
      </c>
      <c r="DS96" s="7"/>
      <c r="DT96" s="2" t="s">
        <v>268</v>
      </c>
      <c r="DU96" s="7"/>
      <c r="DV96" s="7" t="s">
        <v>1188</v>
      </c>
      <c r="DW96" s="7" t="s">
        <v>1189</v>
      </c>
      <c r="DX96" s="7" t="s">
        <v>1189</v>
      </c>
      <c r="DY96" s="7" t="s">
        <v>1216</v>
      </c>
      <c r="DZ96" s="7" t="s">
        <v>1022</v>
      </c>
      <c r="EA96" s="7" t="s">
        <v>963</v>
      </c>
      <c r="EB96" s="36" t="s">
        <v>873</v>
      </c>
      <c r="EC96" s="6" t="s">
        <v>276</v>
      </c>
      <c r="ED96" s="7" t="s">
        <v>424</v>
      </c>
      <c r="EE96" s="2" t="s">
        <v>267</v>
      </c>
      <c r="EF96" s="7"/>
      <c r="EG96" s="7" t="s">
        <v>689</v>
      </c>
      <c r="EH96" t="s">
        <v>2995</v>
      </c>
    </row>
    <row r="97" spans="1:140" ht="12" customHeight="1" thickBot="1">
      <c r="A97">
        <v>201</v>
      </c>
      <c r="B97" s="17">
        <v>42618.011365740742</v>
      </c>
      <c r="C97">
        <v>99</v>
      </c>
      <c r="D97">
        <v>1552</v>
      </c>
      <c r="E97" t="b">
        <v>0</v>
      </c>
      <c r="F97" t="s">
        <v>263</v>
      </c>
      <c r="G97" t="s">
        <v>265</v>
      </c>
      <c r="H97" s="38">
        <f t="shared" si="12"/>
        <v>0</v>
      </c>
      <c r="I97" s="39">
        <f t="shared" si="13"/>
        <v>0</v>
      </c>
      <c r="J97" s="39">
        <f t="shared" si="14"/>
        <v>0</v>
      </c>
      <c r="K97" s="39" t="str">
        <f t="shared" si="15"/>
        <v/>
      </c>
      <c r="L97" s="39">
        <f t="shared" si="16"/>
        <v>0</v>
      </c>
      <c r="M97" s="2" t="s">
        <v>266</v>
      </c>
      <c r="N97" s="2" t="s">
        <v>267</v>
      </c>
      <c r="O97" s="2" t="s">
        <v>267</v>
      </c>
      <c r="P97" s="2" t="s">
        <v>904</v>
      </c>
      <c r="Q97" s="2"/>
      <c r="R97" s="3" t="s">
        <v>267</v>
      </c>
      <c r="S97" s="2" t="s">
        <v>268</v>
      </c>
      <c r="U97" s="3"/>
      <c r="V97" s="18"/>
      <c r="W97" s="2"/>
      <c r="X97" s="2" t="s">
        <v>1697</v>
      </c>
      <c r="Y97" s="2" t="s">
        <v>1698</v>
      </c>
      <c r="Z97" s="3">
        <v>41</v>
      </c>
      <c r="AA97" s="5">
        <f t="shared" si="17"/>
        <v>40</v>
      </c>
      <c r="AC97" s="3" t="s">
        <v>2888</v>
      </c>
      <c r="AD97" s="3"/>
      <c r="AE97" s="6" t="s">
        <v>270</v>
      </c>
      <c r="AG97" s="3" t="s">
        <v>2546</v>
      </c>
      <c r="AI97" s="2"/>
      <c r="AJ97" s="2" t="s">
        <v>267</v>
      </c>
      <c r="AL97" s="2"/>
      <c r="AM97" s="3"/>
      <c r="AN97" s="2"/>
      <c r="AO97" s="5"/>
      <c r="AP97" s="3"/>
      <c r="AQ97" s="2"/>
      <c r="AR97" t="s">
        <v>267</v>
      </c>
      <c r="AV97" s="15"/>
      <c r="AW97" t="s">
        <v>267</v>
      </c>
      <c r="BC97" t="s">
        <v>2891</v>
      </c>
      <c r="BE97" s="2" t="s">
        <v>2159</v>
      </c>
      <c r="BF97" s="2"/>
      <c r="BH97" s="2" t="s">
        <v>268</v>
      </c>
      <c r="BI97" s="2"/>
      <c r="BK97" s="7"/>
      <c r="BL97" s="2" t="s">
        <v>2893</v>
      </c>
      <c r="BM97" s="7" t="s">
        <v>1626</v>
      </c>
      <c r="BN97" s="2" t="s">
        <v>2958</v>
      </c>
      <c r="BO97" s="2" t="s">
        <v>267</v>
      </c>
      <c r="BP97" s="7"/>
      <c r="BQ97" s="2"/>
      <c r="BR97" s="2"/>
      <c r="BS97" s="7"/>
      <c r="BT97" s="2" t="s">
        <v>1839</v>
      </c>
      <c r="BU97" s="2" t="s">
        <v>268</v>
      </c>
      <c r="BV97" s="7" t="s">
        <v>1304</v>
      </c>
      <c r="BW97" s="6" t="s">
        <v>277</v>
      </c>
      <c r="BX97" t="s">
        <v>3159</v>
      </c>
      <c r="BZ97" s="2" t="s">
        <v>2961</v>
      </c>
      <c r="CA97" s="7" t="s">
        <v>1512</v>
      </c>
      <c r="CB97" t="s">
        <v>1839</v>
      </c>
      <c r="CC97" s="7"/>
      <c r="CD97" s="2" t="s">
        <v>2904</v>
      </c>
      <c r="CE97" s="7" t="s">
        <v>1560</v>
      </c>
      <c r="CF97" s="2" t="s">
        <v>2917</v>
      </c>
      <c r="CG97" s="7" t="s">
        <v>1147</v>
      </c>
      <c r="CH97" s="2" t="s">
        <v>2893</v>
      </c>
      <c r="CI97" s="7" t="s">
        <v>1562</v>
      </c>
      <c r="CJ97" s="7" t="s">
        <v>1681</v>
      </c>
      <c r="CK97" s="7" t="s">
        <v>1611</v>
      </c>
      <c r="CL97" t="s">
        <v>2942</v>
      </c>
      <c r="CM97" s="2" t="s">
        <v>2994</v>
      </c>
      <c r="CN97" s="2" t="s">
        <v>2963</v>
      </c>
      <c r="CO97" s="2" t="s">
        <v>2964</v>
      </c>
      <c r="CP97" s="2" t="s">
        <v>2991</v>
      </c>
      <c r="CQ97" t="s">
        <v>2964</v>
      </c>
      <c r="CR97" s="2" t="s">
        <v>267</v>
      </c>
      <c r="CS97" s="7" t="s">
        <v>1365</v>
      </c>
      <c r="CT97" s="2" t="s">
        <v>268</v>
      </c>
      <c r="CU97" s="2"/>
      <c r="CV97" s="2" t="s">
        <v>268</v>
      </c>
      <c r="CW97" s="2" t="s">
        <v>268</v>
      </c>
      <c r="CY97" s="7" t="s">
        <v>1565</v>
      </c>
      <c r="CZ97" s="7" t="s">
        <v>1543</v>
      </c>
      <c r="DA97" s="7"/>
      <c r="DB97" s="7" t="s">
        <v>1396</v>
      </c>
      <c r="DC97" s="2" t="s">
        <v>2966</v>
      </c>
      <c r="DD97" s="7" t="s">
        <v>1128</v>
      </c>
      <c r="DE97" s="7" t="s">
        <v>608</v>
      </c>
      <c r="DH97" s="2"/>
      <c r="DL97" s="7"/>
      <c r="DO97" s="7" t="s">
        <v>1074</v>
      </c>
      <c r="DP97" s="2" t="s">
        <v>268</v>
      </c>
      <c r="DQ97" s="7"/>
      <c r="DR97" s="2" t="s">
        <v>2970</v>
      </c>
      <c r="DS97" s="7" t="s">
        <v>866</v>
      </c>
      <c r="DT97" s="2" t="s">
        <v>2966</v>
      </c>
      <c r="DU97" s="36" t="s">
        <v>712</v>
      </c>
      <c r="DV97" s="7" t="s">
        <v>1213</v>
      </c>
      <c r="DW97" s="7" t="s">
        <v>1214</v>
      </c>
      <c r="DX97" s="7" t="s">
        <v>1215</v>
      </c>
      <c r="DY97" s="7" t="s">
        <v>1241</v>
      </c>
      <c r="DZ97" s="7" t="s">
        <v>1052</v>
      </c>
      <c r="EA97" s="7" t="s">
        <v>993</v>
      </c>
      <c r="EB97" s="7" t="s">
        <v>903</v>
      </c>
      <c r="EC97" s="6" t="s">
        <v>323</v>
      </c>
      <c r="ED97" s="7"/>
      <c r="EE97" s="2" t="s">
        <v>267</v>
      </c>
      <c r="EF97" s="7"/>
      <c r="EG97" s="7"/>
      <c r="EH97" t="s">
        <v>267</v>
      </c>
      <c r="EJ97" t="s">
        <v>3080</v>
      </c>
    </row>
    <row r="98" spans="1:140" ht="12" customHeight="1" thickBot="1">
      <c r="A98">
        <v>202</v>
      </c>
      <c r="B98" s="17">
        <v>42601.520787037036</v>
      </c>
      <c r="C98">
        <v>99</v>
      </c>
      <c r="D98">
        <v>1570</v>
      </c>
      <c r="E98" t="b">
        <v>0</v>
      </c>
      <c r="F98" t="s">
        <v>263</v>
      </c>
      <c r="G98" t="s">
        <v>265</v>
      </c>
      <c r="H98" s="38">
        <f t="shared" si="12"/>
        <v>0</v>
      </c>
      <c r="I98" s="39">
        <f t="shared" si="13"/>
        <v>0</v>
      </c>
      <c r="J98" s="39">
        <f t="shared" si="14"/>
        <v>0</v>
      </c>
      <c r="K98" s="39" t="str">
        <f t="shared" si="15"/>
        <v/>
      </c>
      <c r="L98" s="39">
        <f t="shared" si="16"/>
        <v>0</v>
      </c>
      <c r="M98" s="2" t="s">
        <v>266</v>
      </c>
      <c r="N98" s="2" t="s">
        <v>267</v>
      </c>
      <c r="O98" s="2" t="s">
        <v>267</v>
      </c>
      <c r="P98" s="2" t="s">
        <v>904</v>
      </c>
      <c r="Q98" s="2"/>
      <c r="R98" s="3" t="s">
        <v>267</v>
      </c>
      <c r="S98" s="2" t="s">
        <v>267</v>
      </c>
      <c r="T98" t="s">
        <v>2683</v>
      </c>
      <c r="U98" s="3"/>
      <c r="V98" s="18"/>
      <c r="W98" s="2" t="s">
        <v>3160</v>
      </c>
      <c r="X98" s="2" t="s">
        <v>906</v>
      </c>
      <c r="Y98" s="2" t="s">
        <v>1698</v>
      </c>
      <c r="Z98" s="3">
        <v>48</v>
      </c>
      <c r="AA98" s="5">
        <f t="shared" si="17"/>
        <v>40</v>
      </c>
      <c r="AC98" s="3" t="s">
        <v>2925</v>
      </c>
      <c r="AD98" s="3"/>
      <c r="AE98" s="6" t="s">
        <v>270</v>
      </c>
      <c r="AG98" s="3" t="s">
        <v>3013</v>
      </c>
      <c r="AI98" s="2" t="s">
        <v>267</v>
      </c>
      <c r="AJ98" s="2" t="s">
        <v>268</v>
      </c>
      <c r="AL98" s="2" t="s">
        <v>268</v>
      </c>
      <c r="AM98" s="3"/>
      <c r="AN98" s="2" t="s">
        <v>267</v>
      </c>
      <c r="AO98" s="5" t="s">
        <v>3161</v>
      </c>
      <c r="AP98" s="3" t="s">
        <v>2984</v>
      </c>
      <c r="AQ98" s="2"/>
      <c r="AR98" t="s">
        <v>267</v>
      </c>
      <c r="AV98" s="15"/>
      <c r="AW98" t="s">
        <v>267</v>
      </c>
      <c r="BC98" t="s">
        <v>3094</v>
      </c>
      <c r="BD98" t="s">
        <v>3162</v>
      </c>
      <c r="BE98" s="2" t="s">
        <v>2892</v>
      </c>
      <c r="BF98" s="2"/>
      <c r="BH98" s="2" t="s">
        <v>268</v>
      </c>
      <c r="BI98" s="2"/>
      <c r="BK98" s="7"/>
      <c r="BL98" s="2" t="s">
        <v>1839</v>
      </c>
      <c r="BM98" s="7"/>
      <c r="BN98" s="2" t="s">
        <v>2942</v>
      </c>
      <c r="BO98" s="2" t="s">
        <v>268</v>
      </c>
      <c r="BP98" s="7" t="s">
        <v>1410</v>
      </c>
      <c r="BQ98" s="2" t="s">
        <v>1839</v>
      </c>
      <c r="BR98" s="2" t="s">
        <v>268</v>
      </c>
      <c r="BS98" s="7" t="s">
        <v>628</v>
      </c>
      <c r="BT98" s="2" t="s">
        <v>1839</v>
      </c>
      <c r="BU98" s="2" t="s">
        <v>268</v>
      </c>
      <c r="BV98" s="7"/>
      <c r="BW98" s="6" t="s">
        <v>283</v>
      </c>
      <c r="BZ98" s="2" t="s">
        <v>2961</v>
      </c>
      <c r="CA98" s="7"/>
      <c r="CB98" t="s">
        <v>1839</v>
      </c>
      <c r="CC98" s="7"/>
      <c r="CD98" s="2" t="s">
        <v>2904</v>
      </c>
      <c r="CE98" s="7"/>
      <c r="CF98" s="2" t="s">
        <v>2903</v>
      </c>
      <c r="CG98" s="7"/>
      <c r="CH98" s="2" t="s">
        <v>1839</v>
      </c>
      <c r="CI98" s="7"/>
      <c r="CJ98" s="7" t="s">
        <v>268</v>
      </c>
      <c r="CK98" s="7"/>
      <c r="CL98" t="s">
        <v>1839</v>
      </c>
      <c r="CM98" s="2" t="s">
        <v>2994</v>
      </c>
      <c r="CN98" s="2" t="s">
        <v>2963</v>
      </c>
      <c r="CO98" s="2" t="s">
        <v>2963</v>
      </c>
      <c r="CP98" s="2" t="s">
        <v>2964</v>
      </c>
      <c r="CQ98" t="s">
        <v>2963</v>
      </c>
      <c r="CR98" s="2" t="s">
        <v>267</v>
      </c>
      <c r="CS98" s="7"/>
      <c r="CT98" s="2" t="s">
        <v>268</v>
      </c>
      <c r="CU98" s="2"/>
      <c r="CV98" s="2" t="s">
        <v>268</v>
      </c>
      <c r="CW98" s="2" t="s">
        <v>268</v>
      </c>
      <c r="CY98" s="7" t="s">
        <v>1590</v>
      </c>
      <c r="CZ98" s="7" t="s">
        <v>1566</v>
      </c>
      <c r="DA98" s="7"/>
      <c r="DB98" s="7" t="s">
        <v>1420</v>
      </c>
      <c r="DC98" s="2" t="s">
        <v>2970</v>
      </c>
      <c r="DD98" s="7"/>
      <c r="DE98" s="7"/>
      <c r="DF98" t="s">
        <v>3031</v>
      </c>
      <c r="DH98" s="2" t="s">
        <v>268</v>
      </c>
      <c r="DI98" t="s">
        <v>3032</v>
      </c>
      <c r="DJ98" t="s">
        <v>268</v>
      </c>
      <c r="DL98" s="7"/>
      <c r="DM98" t="s">
        <v>276</v>
      </c>
      <c r="DN98" t="s">
        <v>3163</v>
      </c>
      <c r="DO98" s="7"/>
      <c r="DP98" s="2" t="s">
        <v>267</v>
      </c>
      <c r="DQ98" s="7"/>
      <c r="DR98" s="2" t="s">
        <v>2970</v>
      </c>
      <c r="DS98" s="7"/>
      <c r="DT98" s="2" t="s">
        <v>2970</v>
      </c>
      <c r="DU98" s="7"/>
      <c r="DV98" s="7" t="s">
        <v>1238</v>
      </c>
      <c r="DW98" s="7" t="s">
        <v>1239</v>
      </c>
      <c r="DX98" s="7" t="s">
        <v>1240</v>
      </c>
      <c r="DY98" s="7"/>
      <c r="DZ98" s="7"/>
      <c r="EA98" s="7"/>
      <c r="EB98" s="7"/>
      <c r="EC98" s="6" t="s">
        <v>324</v>
      </c>
      <c r="ED98" s="7"/>
      <c r="EE98" s="2" t="s">
        <v>267</v>
      </c>
      <c r="EF98" s="7"/>
      <c r="EG98" s="7"/>
      <c r="EH98" t="s">
        <v>267</v>
      </c>
      <c r="EI98" t="s">
        <v>2995</v>
      </c>
    </row>
    <row r="99" spans="1:140" ht="12" customHeight="1" thickBot="1">
      <c r="A99">
        <v>203</v>
      </c>
      <c r="B99" s="17">
        <v>42804.259050925924</v>
      </c>
      <c r="C99">
        <v>99</v>
      </c>
      <c r="D99">
        <v>1577</v>
      </c>
      <c r="E99" t="b">
        <v>0</v>
      </c>
      <c r="F99" t="s">
        <v>263</v>
      </c>
      <c r="G99" t="s">
        <v>265</v>
      </c>
      <c r="H99" s="38">
        <f t="shared" ref="H99:H130" si="18">IF(M99="Yes, currently",0,IF(M99="Yes, in the past",0,IF(M99="NO",1,"")))</f>
        <v>0</v>
      </c>
      <c r="I99" s="39">
        <f t="shared" ref="I99:I130" si="19">IF(N99="Yes",0,IF(N99="NO",1,""))</f>
        <v>0</v>
      </c>
      <c r="J99" s="39">
        <f t="shared" ref="J99:J130" si="20">IF(O99="Yes",0,IF(O99="NO",1,""))</f>
        <v>0</v>
      </c>
      <c r="K99" s="39" t="str">
        <f t="shared" ref="K99:K130" si="21">IF(F99="No, I do not want to continue",1,"")</f>
        <v/>
      </c>
      <c r="L99" s="39">
        <f t="shared" ref="L99:L130" si="22">IF(G99="I understand",0,1)</f>
        <v>0</v>
      </c>
      <c r="M99" s="2" t="s">
        <v>269</v>
      </c>
      <c r="N99" s="2" t="s">
        <v>267</v>
      </c>
      <c r="O99" s="2" t="s">
        <v>267</v>
      </c>
      <c r="P99" s="2" t="s">
        <v>904</v>
      </c>
      <c r="Q99" s="2"/>
      <c r="R99" s="3" t="s">
        <v>267</v>
      </c>
      <c r="S99" s="2" t="s">
        <v>268</v>
      </c>
      <c r="U99" s="3"/>
      <c r="V99" s="18"/>
      <c r="W99" s="2"/>
      <c r="X99" s="2" t="s">
        <v>906</v>
      </c>
      <c r="Y99" s="2" t="s">
        <v>1698</v>
      </c>
      <c r="Z99" s="3">
        <v>55</v>
      </c>
      <c r="AA99" s="5">
        <f t="shared" ref="AA99:AA130" si="23">FLOOR(Z99/10,1)*10</f>
        <v>50</v>
      </c>
      <c r="AB99" t="s">
        <v>3164</v>
      </c>
      <c r="AC99" s="3" t="s">
        <v>1701</v>
      </c>
      <c r="AD99" s="3" t="s">
        <v>1701</v>
      </c>
      <c r="AE99" s="6" t="s">
        <v>270</v>
      </c>
      <c r="AG99" s="3" t="s">
        <v>2546</v>
      </c>
      <c r="AI99" s="2"/>
      <c r="AJ99" s="2" t="s">
        <v>267</v>
      </c>
      <c r="AL99" s="2"/>
      <c r="AM99" s="3"/>
      <c r="AN99" s="2"/>
      <c r="AO99" s="5"/>
      <c r="AP99" s="3"/>
      <c r="AQ99" s="2"/>
      <c r="AR99" t="s">
        <v>267</v>
      </c>
      <c r="AV99" s="15"/>
      <c r="AW99" t="s">
        <v>268</v>
      </c>
      <c r="AX99">
        <v>2015</v>
      </c>
      <c r="AY99">
        <v>22</v>
      </c>
      <c r="AZ99" t="s">
        <v>2939</v>
      </c>
      <c r="BA99" t="s">
        <v>2909</v>
      </c>
      <c r="BC99" t="s">
        <v>2891</v>
      </c>
      <c r="BE99" s="2" t="s">
        <v>2892</v>
      </c>
      <c r="BF99" s="2" t="s">
        <v>268</v>
      </c>
      <c r="BH99" s="2" t="s">
        <v>2160</v>
      </c>
      <c r="BI99" s="2" t="s">
        <v>2942</v>
      </c>
      <c r="BJ99" t="s">
        <v>268</v>
      </c>
      <c r="BK99" s="7" t="s">
        <v>815</v>
      </c>
      <c r="BL99" s="2" t="s">
        <v>2942</v>
      </c>
      <c r="BM99" s="7" t="s">
        <v>1650</v>
      </c>
      <c r="BN99" s="2" t="s">
        <v>2893</v>
      </c>
      <c r="BO99" s="2" t="s">
        <v>267</v>
      </c>
      <c r="BP99" s="7"/>
      <c r="BQ99" s="2"/>
      <c r="BR99" s="2"/>
      <c r="BS99" s="7"/>
      <c r="BT99" s="2" t="s">
        <v>1839</v>
      </c>
      <c r="BU99" s="2" t="s">
        <v>267</v>
      </c>
      <c r="BV99" s="7"/>
      <c r="BW99" s="6" t="s">
        <v>310</v>
      </c>
      <c r="BX99" t="s">
        <v>3165</v>
      </c>
      <c r="BZ99" s="2" t="s">
        <v>2940</v>
      </c>
      <c r="CA99" s="7" t="s">
        <v>1535</v>
      </c>
      <c r="CB99" t="s">
        <v>2917</v>
      </c>
      <c r="CC99" s="7" t="s">
        <v>913</v>
      </c>
      <c r="CD99" s="2" t="s">
        <v>2918</v>
      </c>
      <c r="CE99" s="7" t="s">
        <v>1584</v>
      </c>
      <c r="CF99" s="2" t="s">
        <v>1839</v>
      </c>
      <c r="CG99" s="7"/>
      <c r="CH99" s="2" t="s">
        <v>2893</v>
      </c>
      <c r="CI99" s="7" t="s">
        <v>1586</v>
      </c>
      <c r="CJ99" s="7" t="s">
        <v>1732</v>
      </c>
      <c r="CK99" s="7" t="s">
        <v>1634</v>
      </c>
      <c r="CL99" t="s">
        <v>2975</v>
      </c>
      <c r="CM99" s="2" t="s">
        <v>2962</v>
      </c>
      <c r="CN99" s="2" t="s">
        <v>2963</v>
      </c>
      <c r="CO99" s="2" t="s">
        <v>2964</v>
      </c>
      <c r="CP99" s="2" t="s">
        <v>2991</v>
      </c>
      <c r="CQ99" t="s">
        <v>2963</v>
      </c>
      <c r="CR99" s="2" t="s">
        <v>267</v>
      </c>
      <c r="CS99" s="7" t="s">
        <v>1392</v>
      </c>
      <c r="CT99" s="2" t="s">
        <v>268</v>
      </c>
      <c r="CU99" s="2"/>
      <c r="CV99" s="2" t="s">
        <v>268</v>
      </c>
      <c r="CW99" s="2" t="s">
        <v>268</v>
      </c>
      <c r="CY99" s="7"/>
      <c r="CZ99" s="7"/>
      <c r="DA99" s="7"/>
      <c r="DB99" s="7"/>
      <c r="DC99" s="2"/>
      <c r="DD99" s="7"/>
      <c r="DE99" s="7"/>
      <c r="DH99" s="2"/>
      <c r="DL99" s="7"/>
      <c r="DO99" s="7"/>
      <c r="DP99" s="2"/>
      <c r="DQ99" s="7"/>
      <c r="DR99" s="2"/>
      <c r="DS99" s="7"/>
      <c r="DT99" s="2" t="s">
        <v>2966</v>
      </c>
      <c r="DU99" s="7"/>
      <c r="DV99" s="7"/>
      <c r="DW99" s="7"/>
      <c r="DX99" s="7"/>
      <c r="DY99" s="7"/>
      <c r="DZ99" s="7"/>
      <c r="EA99" s="7"/>
      <c r="EB99" s="7"/>
      <c r="EC99" s="6"/>
      <c r="ED99" s="7"/>
      <c r="EE99" s="2"/>
      <c r="EF99" s="7"/>
      <c r="EG99" s="7"/>
    </row>
    <row r="100" spans="1:140" ht="12" customHeight="1" thickBot="1">
      <c r="A100">
        <v>204</v>
      </c>
      <c r="B100" s="17">
        <v>42767.890787037039</v>
      </c>
      <c r="C100">
        <v>73</v>
      </c>
      <c r="D100">
        <v>1602</v>
      </c>
      <c r="E100" t="b">
        <v>0</v>
      </c>
      <c r="F100" t="s">
        <v>263</v>
      </c>
      <c r="G100" t="s">
        <v>265</v>
      </c>
      <c r="H100" s="38">
        <f t="shared" si="18"/>
        <v>0</v>
      </c>
      <c r="I100" s="39">
        <f t="shared" si="19"/>
        <v>0</v>
      </c>
      <c r="J100" s="39">
        <f t="shared" si="20"/>
        <v>0</v>
      </c>
      <c r="K100" s="39" t="str">
        <f t="shared" si="21"/>
        <v/>
      </c>
      <c r="L100" s="39">
        <f t="shared" si="22"/>
        <v>0</v>
      </c>
      <c r="M100" s="2" t="s">
        <v>269</v>
      </c>
      <c r="N100" s="2" t="s">
        <v>267</v>
      </c>
      <c r="O100" s="2" t="s">
        <v>267</v>
      </c>
      <c r="P100" s="2" t="s">
        <v>904</v>
      </c>
      <c r="Q100" s="2"/>
      <c r="R100" s="3" t="s">
        <v>267</v>
      </c>
      <c r="S100" s="2" t="s">
        <v>268</v>
      </c>
      <c r="U100" s="3"/>
      <c r="V100" s="18"/>
      <c r="W100" s="2"/>
      <c r="X100" s="2" t="s">
        <v>3071</v>
      </c>
      <c r="Y100" s="2" t="s">
        <v>1698</v>
      </c>
      <c r="Z100" s="3">
        <v>46</v>
      </c>
      <c r="AA100" s="5">
        <f t="shared" si="23"/>
        <v>40</v>
      </c>
      <c r="AB100" t="s">
        <v>3166</v>
      </c>
      <c r="AC100" s="3" t="s">
        <v>1701</v>
      </c>
      <c r="AD100" s="3" t="s">
        <v>1701</v>
      </c>
      <c r="AE100" s="6" t="s">
        <v>270</v>
      </c>
      <c r="AG100" s="3" t="s">
        <v>2546</v>
      </c>
      <c r="AI100" s="2"/>
      <c r="AJ100" s="2" t="s">
        <v>267</v>
      </c>
      <c r="AL100" s="2"/>
      <c r="AM100" s="3"/>
      <c r="AN100" s="2"/>
      <c r="AO100" s="5"/>
      <c r="AP100" s="3"/>
      <c r="AQ100" s="2"/>
      <c r="AR100" t="s">
        <v>267</v>
      </c>
      <c r="AV100" s="15"/>
      <c r="AW100" t="s">
        <v>267</v>
      </c>
      <c r="BC100" t="s">
        <v>2891</v>
      </c>
      <c r="BE100" s="2" t="s">
        <v>2892</v>
      </c>
      <c r="BF100" s="2"/>
      <c r="BH100" s="2" t="s">
        <v>268</v>
      </c>
      <c r="BI100" s="2"/>
      <c r="BK100" s="7"/>
      <c r="BL100" s="2" t="s">
        <v>2942</v>
      </c>
      <c r="BM100" s="7" t="s">
        <v>1673</v>
      </c>
      <c r="BN100" s="2" t="s">
        <v>2975</v>
      </c>
      <c r="BO100" s="2" t="s">
        <v>267</v>
      </c>
      <c r="BP100" s="7"/>
      <c r="BQ100" s="2"/>
      <c r="BR100" s="2"/>
      <c r="BS100" s="7"/>
      <c r="BT100" s="2" t="s">
        <v>1839</v>
      </c>
      <c r="BU100" s="2" t="s">
        <v>268</v>
      </c>
      <c r="BV100" s="7" t="s">
        <v>1330</v>
      </c>
      <c r="BW100" s="6" t="s">
        <v>280</v>
      </c>
      <c r="BZ100" s="2" t="s">
        <v>2902</v>
      </c>
      <c r="CA100" s="7" t="s">
        <v>1558</v>
      </c>
      <c r="CB100" t="s">
        <v>1839</v>
      </c>
      <c r="CC100" s="7"/>
      <c r="CD100" s="2" t="s">
        <v>2904</v>
      </c>
      <c r="CE100" s="7" t="s">
        <v>1609</v>
      </c>
      <c r="CF100" s="2" t="s">
        <v>1839</v>
      </c>
      <c r="CG100" s="7"/>
      <c r="CH100" s="2" t="s">
        <v>2893</v>
      </c>
      <c r="CI100" s="7" t="s">
        <v>289</v>
      </c>
      <c r="CJ100" s="7" t="s">
        <v>267</v>
      </c>
      <c r="CK100" s="7" t="s">
        <v>1658</v>
      </c>
      <c r="CL100" t="s">
        <v>2975</v>
      </c>
      <c r="CM100" s="2" t="s">
        <v>2994</v>
      </c>
      <c r="CN100" s="2" t="s">
        <v>2963</v>
      </c>
      <c r="CO100" s="2" t="s">
        <v>2963</v>
      </c>
      <c r="CP100" s="2" t="s">
        <v>2963</v>
      </c>
      <c r="CQ100" t="s">
        <v>2963</v>
      </c>
      <c r="CR100" s="2" t="s">
        <v>267</v>
      </c>
      <c r="CS100" s="7" t="s">
        <v>1418</v>
      </c>
      <c r="CT100" s="2" t="s">
        <v>1881</v>
      </c>
      <c r="CU100" s="2" t="s">
        <v>267</v>
      </c>
      <c r="CV100" s="2" t="s">
        <v>268</v>
      </c>
      <c r="CW100" s="2" t="s">
        <v>268</v>
      </c>
      <c r="CY100" s="7" t="s">
        <v>1613</v>
      </c>
      <c r="CZ100" s="7" t="s">
        <v>1591</v>
      </c>
      <c r="DA100" s="7"/>
      <c r="DB100" s="7" t="s">
        <v>1447</v>
      </c>
      <c r="DC100" s="2" t="s">
        <v>2966</v>
      </c>
      <c r="DD100" s="7"/>
      <c r="DE100" s="7"/>
      <c r="DH100" s="2"/>
      <c r="DL100" s="7"/>
      <c r="DO100" s="7"/>
      <c r="DP100" s="2"/>
      <c r="DQ100" s="7"/>
      <c r="DR100" s="2"/>
      <c r="DS100" s="7"/>
      <c r="DT100" s="2"/>
      <c r="DU100" s="7"/>
      <c r="DV100" s="7"/>
      <c r="DW100" s="7"/>
      <c r="DX100" s="7"/>
      <c r="DY100" s="7"/>
      <c r="DZ100" s="7"/>
      <c r="EA100" s="7"/>
      <c r="EB100" s="7"/>
      <c r="EC100" s="6"/>
      <c r="ED100" s="7"/>
      <c r="EE100" s="2"/>
      <c r="EF100" s="7"/>
      <c r="EG100" s="7"/>
    </row>
    <row r="101" spans="1:140" ht="12" customHeight="1" thickBot="1">
      <c r="A101">
        <v>205</v>
      </c>
      <c r="B101" s="17">
        <v>42753.824629629627</v>
      </c>
      <c r="C101">
        <v>100</v>
      </c>
      <c r="D101">
        <v>1603</v>
      </c>
      <c r="E101" t="b">
        <v>1</v>
      </c>
      <c r="F101" t="s">
        <v>263</v>
      </c>
      <c r="G101" t="s">
        <v>265</v>
      </c>
      <c r="H101" s="38">
        <f t="shared" si="18"/>
        <v>0</v>
      </c>
      <c r="I101" s="39">
        <f t="shared" si="19"/>
        <v>0</v>
      </c>
      <c r="J101" s="39">
        <f t="shared" si="20"/>
        <v>0</v>
      </c>
      <c r="K101" s="39" t="str">
        <f t="shared" si="21"/>
        <v/>
      </c>
      <c r="L101" s="39">
        <f t="shared" si="22"/>
        <v>0</v>
      </c>
      <c r="M101" s="2" t="s">
        <v>269</v>
      </c>
      <c r="N101" s="2" t="s">
        <v>267</v>
      </c>
      <c r="O101" s="2" t="s">
        <v>267</v>
      </c>
      <c r="P101" s="2" t="s">
        <v>3026</v>
      </c>
      <c r="Q101" s="2"/>
      <c r="R101" s="3" t="s">
        <v>267</v>
      </c>
      <c r="S101" s="2" t="s">
        <v>267</v>
      </c>
      <c r="T101" t="s">
        <v>2683</v>
      </c>
      <c r="U101" s="3"/>
      <c r="V101" s="18"/>
      <c r="W101" s="2" t="s">
        <v>3167</v>
      </c>
      <c r="X101" s="2" t="s">
        <v>1697</v>
      </c>
      <c r="Y101" s="2" t="s">
        <v>2894</v>
      </c>
      <c r="Z101" s="3">
        <v>35</v>
      </c>
      <c r="AA101" s="5">
        <f t="shared" si="23"/>
        <v>30</v>
      </c>
      <c r="AB101">
        <v>33</v>
      </c>
      <c r="AC101" s="3" t="s">
        <v>1701</v>
      </c>
      <c r="AD101" s="3" t="s">
        <v>1701</v>
      </c>
      <c r="AE101" s="6" t="s">
        <v>270</v>
      </c>
      <c r="AG101" s="3" t="s">
        <v>2546</v>
      </c>
      <c r="AI101" s="2"/>
      <c r="AJ101" s="2" t="s">
        <v>267</v>
      </c>
      <c r="AL101" s="2"/>
      <c r="AM101" s="3"/>
      <c r="AN101" s="2"/>
      <c r="AO101" s="5"/>
      <c r="AP101" s="3"/>
      <c r="AQ101" s="2"/>
      <c r="AR101" t="s">
        <v>2157</v>
      </c>
      <c r="AS101" t="s">
        <v>3168</v>
      </c>
      <c r="AU101" t="s">
        <v>3169</v>
      </c>
      <c r="AV101" s="30">
        <v>15</v>
      </c>
      <c r="AW101" t="s">
        <v>267</v>
      </c>
      <c r="BC101" t="s">
        <v>2891</v>
      </c>
      <c r="BE101" s="2" t="s">
        <v>2935</v>
      </c>
      <c r="BF101" s="2"/>
      <c r="BH101" s="2" t="s">
        <v>2911</v>
      </c>
      <c r="BI101" s="2" t="s">
        <v>2986</v>
      </c>
      <c r="BJ101" t="s">
        <v>267</v>
      </c>
      <c r="BK101" s="7"/>
      <c r="BL101" s="2" t="s">
        <v>2942</v>
      </c>
      <c r="BM101" s="7" t="s">
        <v>1699</v>
      </c>
      <c r="BN101" s="2" t="s">
        <v>1839</v>
      </c>
      <c r="BO101" s="2" t="s">
        <v>267</v>
      </c>
      <c r="BP101" s="7"/>
      <c r="BQ101" s="2"/>
      <c r="BR101" s="2"/>
      <c r="BS101" s="7"/>
      <c r="BT101" s="2" t="s">
        <v>2942</v>
      </c>
      <c r="BU101" s="2" t="s">
        <v>268</v>
      </c>
      <c r="BV101" s="7" t="s">
        <v>1358</v>
      </c>
      <c r="BW101" s="6" t="s">
        <v>280</v>
      </c>
      <c r="BZ101" s="2" t="s">
        <v>2902</v>
      </c>
      <c r="CA101" s="7" t="s">
        <v>1582</v>
      </c>
      <c r="CB101" t="s">
        <v>1839</v>
      </c>
      <c r="CC101" s="7"/>
      <c r="CD101" s="2" t="s">
        <v>2918</v>
      </c>
      <c r="CE101" s="7" t="s">
        <v>1631</v>
      </c>
      <c r="CF101" s="2" t="s">
        <v>2917</v>
      </c>
      <c r="CG101" s="7" t="s">
        <v>1175</v>
      </c>
      <c r="CH101" s="2" t="s">
        <v>2975</v>
      </c>
      <c r="CI101" s="7" t="s">
        <v>1633</v>
      </c>
      <c r="CJ101" s="7" t="s">
        <v>1775</v>
      </c>
      <c r="CK101" s="7" t="s">
        <v>1682</v>
      </c>
      <c r="CL101" t="s">
        <v>2958</v>
      </c>
      <c r="CM101" s="2" t="s">
        <v>2962</v>
      </c>
      <c r="CN101" s="2" t="s">
        <v>2963</v>
      </c>
      <c r="CO101" s="2" t="s">
        <v>2964</v>
      </c>
      <c r="CP101" s="2" t="s">
        <v>2963</v>
      </c>
      <c r="CQ101" t="s">
        <v>2963</v>
      </c>
      <c r="CR101" s="2" t="s">
        <v>267</v>
      </c>
      <c r="CS101" s="7" t="s">
        <v>1444</v>
      </c>
      <c r="CT101" s="2" t="s">
        <v>1881</v>
      </c>
      <c r="CU101" s="2" t="s">
        <v>268</v>
      </c>
      <c r="CV101" s="2" t="s">
        <v>268</v>
      </c>
      <c r="CW101" s="2" t="s">
        <v>268</v>
      </c>
      <c r="CY101" s="7" t="s">
        <v>1636</v>
      </c>
      <c r="CZ101" s="7" t="s">
        <v>1614</v>
      </c>
      <c r="DA101" s="7"/>
      <c r="DB101" s="7" t="s">
        <v>1472</v>
      </c>
      <c r="DC101" s="2" t="s">
        <v>2966</v>
      </c>
      <c r="DD101" s="7" t="s">
        <v>1156</v>
      </c>
      <c r="DE101" s="7"/>
      <c r="DF101" t="s">
        <v>3053</v>
      </c>
      <c r="DH101" s="2" t="s">
        <v>267</v>
      </c>
      <c r="DI101" t="s">
        <v>3032</v>
      </c>
      <c r="DJ101" t="s">
        <v>267</v>
      </c>
      <c r="DL101" s="7"/>
      <c r="DM101" t="s">
        <v>3138</v>
      </c>
      <c r="DO101" s="7" t="s">
        <v>1101</v>
      </c>
      <c r="DP101" s="2" t="s">
        <v>268</v>
      </c>
      <c r="DQ101" s="7"/>
      <c r="DR101" s="2" t="s">
        <v>2966</v>
      </c>
      <c r="DS101" s="7" t="s">
        <v>895</v>
      </c>
      <c r="DT101" s="2"/>
      <c r="DU101" s="7" t="s">
        <v>744</v>
      </c>
      <c r="DV101" s="7" t="s">
        <v>1266</v>
      </c>
      <c r="DW101" s="7" t="s">
        <v>1267</v>
      </c>
      <c r="DX101" s="7" t="s">
        <v>1268</v>
      </c>
      <c r="DY101" s="7" t="s">
        <v>1269</v>
      </c>
      <c r="DZ101" s="7" t="s">
        <v>1081</v>
      </c>
      <c r="EA101" s="7" t="s">
        <v>1023</v>
      </c>
      <c r="EB101" s="7" t="s">
        <v>934</v>
      </c>
      <c r="EC101" s="6" t="s">
        <v>325</v>
      </c>
      <c r="ED101" s="7"/>
      <c r="EE101" s="2" t="s">
        <v>268</v>
      </c>
      <c r="EF101" s="7" t="s">
        <v>425</v>
      </c>
      <c r="EG101" s="7"/>
      <c r="EH101" t="s">
        <v>267</v>
      </c>
      <c r="EJ101" t="s">
        <v>3080</v>
      </c>
    </row>
    <row r="102" spans="1:140" ht="12" customHeight="1" thickBot="1">
      <c r="A102">
        <v>206</v>
      </c>
      <c r="B102" s="17">
        <v>42753.841979166667</v>
      </c>
      <c r="C102">
        <v>100</v>
      </c>
      <c r="D102">
        <v>1618</v>
      </c>
      <c r="E102" t="b">
        <v>1</v>
      </c>
      <c r="F102" t="s">
        <v>263</v>
      </c>
      <c r="G102" t="s">
        <v>265</v>
      </c>
      <c r="H102" s="38">
        <f t="shared" si="18"/>
        <v>0</v>
      </c>
      <c r="I102" s="39">
        <f t="shared" si="19"/>
        <v>0</v>
      </c>
      <c r="J102" s="39">
        <f t="shared" si="20"/>
        <v>0</v>
      </c>
      <c r="K102" s="39" t="str">
        <f t="shared" si="21"/>
        <v/>
      </c>
      <c r="L102" s="39">
        <f t="shared" si="22"/>
        <v>0</v>
      </c>
      <c r="M102" s="2" t="s">
        <v>266</v>
      </c>
      <c r="N102" s="2" t="s">
        <v>267</v>
      </c>
      <c r="O102" s="2" t="s">
        <v>267</v>
      </c>
      <c r="P102" s="2" t="s">
        <v>904</v>
      </c>
      <c r="Q102" s="2"/>
      <c r="R102" s="3" t="s">
        <v>267</v>
      </c>
      <c r="S102" s="2" t="s">
        <v>268</v>
      </c>
      <c r="U102" s="3"/>
      <c r="V102" s="18"/>
      <c r="W102" s="2"/>
      <c r="X102" s="2" t="s">
        <v>2949</v>
      </c>
      <c r="Y102" s="2" t="s">
        <v>1698</v>
      </c>
      <c r="Z102" s="3">
        <v>32</v>
      </c>
      <c r="AA102" s="5">
        <f t="shared" si="23"/>
        <v>30</v>
      </c>
      <c r="AC102" s="3" t="s">
        <v>2888</v>
      </c>
      <c r="AD102" s="3"/>
      <c r="AE102" s="6" t="s">
        <v>270</v>
      </c>
      <c r="AG102" s="3" t="s">
        <v>2546</v>
      </c>
      <c r="AI102" s="2"/>
      <c r="AJ102" s="2" t="s">
        <v>268</v>
      </c>
      <c r="AL102" s="2" t="s">
        <v>267</v>
      </c>
      <c r="AM102" s="3">
        <v>3</v>
      </c>
      <c r="AN102" s="2" t="s">
        <v>267</v>
      </c>
      <c r="AO102" s="5" t="s">
        <v>3170</v>
      </c>
      <c r="AP102" s="3" t="s">
        <v>2898</v>
      </c>
      <c r="AQ102" s="2"/>
      <c r="AR102" t="s">
        <v>267</v>
      </c>
      <c r="AV102" s="15"/>
      <c r="AW102" t="s">
        <v>267</v>
      </c>
      <c r="BC102" t="s">
        <v>2891</v>
      </c>
      <c r="BE102" s="2" t="s">
        <v>2892</v>
      </c>
      <c r="BF102" s="2"/>
      <c r="BH102" s="2" t="s">
        <v>268</v>
      </c>
      <c r="BI102" s="2"/>
      <c r="BK102" s="7"/>
      <c r="BL102" s="2" t="s">
        <v>1839</v>
      </c>
      <c r="BM102" s="7"/>
      <c r="BN102" s="2" t="s">
        <v>2942</v>
      </c>
      <c r="BO102" s="2" t="s">
        <v>268</v>
      </c>
      <c r="BP102" s="36" t="s">
        <v>1435</v>
      </c>
      <c r="BQ102" s="2" t="s">
        <v>1839</v>
      </c>
      <c r="BR102" s="2" t="s">
        <v>268</v>
      </c>
      <c r="BS102" s="36" t="s">
        <v>661</v>
      </c>
      <c r="BT102" s="2" t="s">
        <v>2942</v>
      </c>
      <c r="BU102" s="2" t="s">
        <v>268</v>
      </c>
      <c r="BV102" s="7" t="s">
        <v>1385</v>
      </c>
      <c r="BW102" s="6" t="s">
        <v>279</v>
      </c>
      <c r="BX102" t="s">
        <v>3171</v>
      </c>
      <c r="BZ102" s="2" t="s">
        <v>2902</v>
      </c>
      <c r="CA102" s="7" t="s">
        <v>1607</v>
      </c>
      <c r="CB102" t="s">
        <v>1839</v>
      </c>
      <c r="CC102" s="7"/>
      <c r="CD102" s="2" t="s">
        <v>2904</v>
      </c>
      <c r="CE102" s="7" t="s">
        <v>1655</v>
      </c>
      <c r="CF102" s="2" t="s">
        <v>2903</v>
      </c>
      <c r="CG102" s="7" t="s">
        <v>1201</v>
      </c>
      <c r="CH102" s="2" t="s">
        <v>1839</v>
      </c>
      <c r="CI102" s="7"/>
      <c r="CJ102" s="7" t="s">
        <v>1796</v>
      </c>
      <c r="CK102" s="7" t="s">
        <v>1709</v>
      </c>
      <c r="CL102" t="s">
        <v>2942</v>
      </c>
      <c r="CM102" s="2" t="s">
        <v>2962</v>
      </c>
      <c r="CN102" s="2" t="s">
        <v>2964</v>
      </c>
      <c r="CO102" s="2" t="s">
        <v>2965</v>
      </c>
      <c r="CP102" s="2" t="s">
        <v>2964</v>
      </c>
      <c r="CQ102" t="s">
        <v>2965</v>
      </c>
      <c r="CR102" s="2" t="s">
        <v>267</v>
      </c>
      <c r="CS102" s="7" t="s">
        <v>1469</v>
      </c>
      <c r="CT102" s="2" t="s">
        <v>268</v>
      </c>
      <c r="CU102" s="2"/>
      <c r="CV102" s="2" t="s">
        <v>268</v>
      </c>
      <c r="CW102" s="2" t="s">
        <v>268</v>
      </c>
      <c r="CY102" s="36" t="s">
        <v>1660</v>
      </c>
      <c r="CZ102" s="36" t="s">
        <v>1637</v>
      </c>
      <c r="DA102" s="7" t="s">
        <v>704</v>
      </c>
      <c r="DB102" s="7" t="s">
        <v>1496</v>
      </c>
      <c r="DC102" s="2" t="s">
        <v>2970</v>
      </c>
      <c r="DD102" s="7" t="s">
        <v>1183</v>
      </c>
      <c r="DE102" s="7"/>
      <c r="DH102" s="2"/>
      <c r="DL102" s="7"/>
      <c r="DO102" s="7" t="s">
        <v>1130</v>
      </c>
      <c r="DP102" s="2" t="s">
        <v>267</v>
      </c>
      <c r="DQ102" s="7" t="s">
        <v>611</v>
      </c>
      <c r="DR102" s="2" t="s">
        <v>2970</v>
      </c>
      <c r="DS102" s="7" t="s">
        <v>926</v>
      </c>
      <c r="DT102" s="2" t="s">
        <v>2966</v>
      </c>
      <c r="DU102" s="7" t="s">
        <v>774</v>
      </c>
      <c r="DV102" s="7" t="s">
        <v>1293</v>
      </c>
      <c r="DW102" s="7" t="s">
        <v>1294</v>
      </c>
      <c r="DX102" s="36" t="s">
        <v>1295</v>
      </c>
      <c r="DY102" s="7" t="s">
        <v>1296</v>
      </c>
      <c r="DZ102" s="7" t="s">
        <v>1108</v>
      </c>
      <c r="EA102" s="7" t="s">
        <v>1053</v>
      </c>
      <c r="EB102" s="7" t="s">
        <v>964</v>
      </c>
      <c r="EC102" s="6" t="s">
        <v>326</v>
      </c>
      <c r="ED102" s="7"/>
      <c r="EE102" s="2" t="s">
        <v>267</v>
      </c>
      <c r="EF102" s="7"/>
      <c r="EG102" s="7" t="s">
        <v>721</v>
      </c>
      <c r="EH102" t="s">
        <v>267</v>
      </c>
      <c r="EI102" t="s">
        <v>2995</v>
      </c>
      <c r="EJ102" t="s">
        <v>3080</v>
      </c>
    </row>
    <row r="103" spans="1:140" ht="12" customHeight="1" thickBot="1">
      <c r="A103">
        <v>207</v>
      </c>
      <c r="B103" s="17">
        <v>42601.295057870368</v>
      </c>
      <c r="C103">
        <v>100</v>
      </c>
      <c r="D103">
        <v>1632</v>
      </c>
      <c r="E103" t="b">
        <v>1</v>
      </c>
      <c r="F103" t="s">
        <v>263</v>
      </c>
      <c r="G103" t="s">
        <v>265</v>
      </c>
      <c r="H103" s="38">
        <f t="shared" si="18"/>
        <v>0</v>
      </c>
      <c r="I103" s="39">
        <f t="shared" si="19"/>
        <v>0</v>
      </c>
      <c r="J103" s="39">
        <f t="shared" si="20"/>
        <v>0</v>
      </c>
      <c r="K103" s="39" t="str">
        <f t="shared" si="21"/>
        <v/>
      </c>
      <c r="L103" s="39">
        <f t="shared" si="22"/>
        <v>0</v>
      </c>
      <c r="M103" s="2" t="s">
        <v>269</v>
      </c>
      <c r="N103" s="2" t="s">
        <v>267</v>
      </c>
      <c r="O103" s="2" t="s">
        <v>267</v>
      </c>
      <c r="P103" s="2" t="s">
        <v>904</v>
      </c>
      <c r="Q103" s="2"/>
      <c r="R103" s="3" t="s">
        <v>267</v>
      </c>
      <c r="S103" s="2" t="s">
        <v>267</v>
      </c>
      <c r="T103" t="s">
        <v>2683</v>
      </c>
      <c r="U103" s="3"/>
      <c r="V103" s="18"/>
      <c r="W103" s="2" t="s">
        <v>3172</v>
      </c>
      <c r="X103" s="2" t="s">
        <v>2924</v>
      </c>
      <c r="Y103" s="2" t="s">
        <v>1698</v>
      </c>
      <c r="Z103" s="3">
        <v>34</v>
      </c>
      <c r="AA103" s="5">
        <f t="shared" si="23"/>
        <v>30</v>
      </c>
      <c r="AB103">
        <v>29</v>
      </c>
      <c r="AC103" s="3" t="s">
        <v>2925</v>
      </c>
      <c r="AD103" s="3" t="s">
        <v>2925</v>
      </c>
      <c r="AE103" s="6" t="s">
        <v>327</v>
      </c>
      <c r="AG103" s="3" t="s">
        <v>2546</v>
      </c>
      <c r="AI103" s="2"/>
      <c r="AJ103" s="2" t="s">
        <v>267</v>
      </c>
      <c r="AL103" s="2"/>
      <c r="AM103" s="3"/>
      <c r="AN103" s="2"/>
      <c r="AO103" s="5"/>
      <c r="AP103" s="3"/>
      <c r="AQ103" s="2"/>
      <c r="AR103" t="s">
        <v>267</v>
      </c>
      <c r="AV103" s="15"/>
      <c r="AW103" t="s">
        <v>267</v>
      </c>
      <c r="BC103" t="s">
        <v>2891</v>
      </c>
      <c r="BE103" s="2" t="s">
        <v>2910</v>
      </c>
      <c r="BF103" s="2"/>
      <c r="BH103" s="2" t="s">
        <v>268</v>
      </c>
      <c r="BI103" s="2"/>
      <c r="BK103" s="7"/>
      <c r="BL103" s="2" t="s">
        <v>2958</v>
      </c>
      <c r="BM103" s="7" t="s">
        <v>1724</v>
      </c>
      <c r="BN103" s="2" t="s">
        <v>2958</v>
      </c>
      <c r="BO103" s="2" t="s">
        <v>267</v>
      </c>
      <c r="BP103" s="7"/>
      <c r="BQ103" s="2"/>
      <c r="BR103" s="2"/>
      <c r="BS103" s="7"/>
      <c r="BT103" s="2" t="s">
        <v>2958</v>
      </c>
      <c r="BU103" s="2" t="s">
        <v>267</v>
      </c>
      <c r="BV103" s="7"/>
      <c r="BW103" s="6" t="s">
        <v>273</v>
      </c>
      <c r="BX103" t="s">
        <v>3173</v>
      </c>
      <c r="BZ103" s="2" t="s">
        <v>3016</v>
      </c>
      <c r="CA103" s="7"/>
      <c r="CB103" t="s">
        <v>1839</v>
      </c>
      <c r="CC103" s="7"/>
      <c r="CD103" s="2" t="s">
        <v>2918</v>
      </c>
      <c r="CE103" s="7" t="s">
        <v>1678</v>
      </c>
      <c r="CF103" s="2" t="s">
        <v>2917</v>
      </c>
      <c r="CG103" s="7" t="s">
        <v>1227</v>
      </c>
      <c r="CH103" s="2" t="s">
        <v>2986</v>
      </c>
      <c r="CI103" s="7" t="s">
        <v>1657</v>
      </c>
      <c r="CJ103" s="7" t="s">
        <v>268</v>
      </c>
      <c r="CK103" s="7" t="s">
        <v>1733</v>
      </c>
      <c r="CL103" t="s">
        <v>1839</v>
      </c>
      <c r="CM103" s="2" t="s">
        <v>2962</v>
      </c>
      <c r="CN103" s="2" t="s">
        <v>2964</v>
      </c>
      <c r="CO103" s="2" t="s">
        <v>2964</v>
      </c>
      <c r="CP103" s="2" t="s">
        <v>2965</v>
      </c>
      <c r="CQ103" t="s">
        <v>2964</v>
      </c>
      <c r="CR103" s="2" t="s">
        <v>267</v>
      </c>
      <c r="CS103" s="7" t="s">
        <v>1493</v>
      </c>
      <c r="CT103" s="2" t="s">
        <v>268</v>
      </c>
      <c r="CU103" s="2"/>
      <c r="CV103" s="2" t="s">
        <v>268</v>
      </c>
      <c r="CW103" s="2" t="s">
        <v>268</v>
      </c>
      <c r="CY103" s="7" t="s">
        <v>1684</v>
      </c>
      <c r="CZ103" s="7" t="s">
        <v>1661</v>
      </c>
      <c r="DA103" s="7"/>
      <c r="DB103" s="7" t="s">
        <v>1519</v>
      </c>
      <c r="DC103" s="2" t="s">
        <v>2966</v>
      </c>
      <c r="DD103" s="36" t="s">
        <v>1209</v>
      </c>
      <c r="DE103" s="7"/>
      <c r="DF103" t="s">
        <v>3031</v>
      </c>
      <c r="DH103" s="2" t="s">
        <v>267</v>
      </c>
      <c r="DI103" t="s">
        <v>2968</v>
      </c>
      <c r="DL103" s="7"/>
      <c r="DM103" t="s">
        <v>3054</v>
      </c>
      <c r="DO103" s="7" t="s">
        <v>1157</v>
      </c>
      <c r="DP103" s="2" t="s">
        <v>267</v>
      </c>
      <c r="DQ103" s="7" t="s">
        <v>646</v>
      </c>
      <c r="DR103" s="2" t="s">
        <v>2966</v>
      </c>
      <c r="DS103" s="7" t="s">
        <v>956</v>
      </c>
      <c r="DT103" s="2" t="s">
        <v>2966</v>
      </c>
      <c r="DU103" s="7" t="s">
        <v>806</v>
      </c>
      <c r="DV103" s="7" t="s">
        <v>1319</v>
      </c>
      <c r="DW103" s="7" t="s">
        <v>1320</v>
      </c>
      <c r="DX103" s="7" t="s">
        <v>1321</v>
      </c>
      <c r="DY103" s="7" t="s">
        <v>1322</v>
      </c>
      <c r="DZ103" s="7" t="s">
        <v>1137</v>
      </c>
      <c r="EA103" s="7" t="s">
        <v>1082</v>
      </c>
      <c r="EB103" s="7" t="s">
        <v>994</v>
      </c>
      <c r="EC103" s="6" t="s">
        <v>328</v>
      </c>
      <c r="ED103" s="7"/>
      <c r="EE103" s="2" t="s">
        <v>267</v>
      </c>
      <c r="EF103" s="7"/>
      <c r="EG103" s="36" t="s">
        <v>752</v>
      </c>
      <c r="EH103" t="s">
        <v>267</v>
      </c>
      <c r="EJ103" t="s">
        <v>3080</v>
      </c>
    </row>
    <row r="104" spans="1:140" ht="12" customHeight="1" thickBot="1">
      <c r="A104">
        <v>208</v>
      </c>
      <c r="B104" s="17">
        <v>42688.677997685183</v>
      </c>
      <c r="C104">
        <v>100</v>
      </c>
      <c r="D104">
        <v>1673</v>
      </c>
      <c r="E104" t="b">
        <v>1</v>
      </c>
      <c r="F104" t="s">
        <v>263</v>
      </c>
      <c r="G104" t="s">
        <v>265</v>
      </c>
      <c r="H104" s="38">
        <f t="shared" si="18"/>
        <v>0</v>
      </c>
      <c r="I104" s="39">
        <f t="shared" si="19"/>
        <v>0</v>
      </c>
      <c r="J104" s="39">
        <f t="shared" si="20"/>
        <v>0</v>
      </c>
      <c r="K104" s="39" t="str">
        <f t="shared" si="21"/>
        <v/>
      </c>
      <c r="L104" s="39">
        <f t="shared" si="22"/>
        <v>0</v>
      </c>
      <c r="M104" s="2" t="s">
        <v>266</v>
      </c>
      <c r="N104" s="2" t="s">
        <v>267</v>
      </c>
      <c r="O104" s="2" t="s">
        <v>267</v>
      </c>
      <c r="P104" s="2" t="s">
        <v>904</v>
      </c>
      <c r="Q104" s="2"/>
      <c r="R104" s="3" t="s">
        <v>267</v>
      </c>
      <c r="S104" s="2" t="s">
        <v>268</v>
      </c>
      <c r="U104" s="3"/>
      <c r="V104" s="18"/>
      <c r="W104" s="2"/>
      <c r="X104" s="2" t="s">
        <v>2949</v>
      </c>
      <c r="Y104" s="2" t="s">
        <v>1698</v>
      </c>
      <c r="Z104" s="3">
        <v>28</v>
      </c>
      <c r="AA104" s="5">
        <f t="shared" si="23"/>
        <v>20</v>
      </c>
      <c r="AC104" s="3" t="s">
        <v>2888</v>
      </c>
      <c r="AD104" s="3"/>
      <c r="AE104" s="6" t="s">
        <v>270</v>
      </c>
      <c r="AG104" s="3" t="s">
        <v>2546</v>
      </c>
      <c r="AI104" s="2"/>
      <c r="AJ104" s="2" t="s">
        <v>268</v>
      </c>
      <c r="AL104" s="2" t="s">
        <v>267</v>
      </c>
      <c r="AM104" s="3">
        <v>2</v>
      </c>
      <c r="AN104" s="2" t="s">
        <v>267</v>
      </c>
      <c r="AO104" s="32" t="s">
        <v>3174</v>
      </c>
      <c r="AP104" s="3" t="s">
        <v>2984</v>
      </c>
      <c r="AQ104" s="2"/>
      <c r="AR104" t="s">
        <v>267</v>
      </c>
      <c r="AV104" s="15"/>
      <c r="AW104" t="s">
        <v>267</v>
      </c>
      <c r="BC104" t="s">
        <v>2891</v>
      </c>
      <c r="BE104" s="2" t="s">
        <v>2935</v>
      </c>
      <c r="BF104" s="2"/>
      <c r="BH104" s="2" t="s">
        <v>2160</v>
      </c>
      <c r="BI104" s="2" t="s">
        <v>1839</v>
      </c>
      <c r="BJ104" t="s">
        <v>268</v>
      </c>
      <c r="BK104" s="7"/>
      <c r="BL104" s="2" t="s">
        <v>2893</v>
      </c>
      <c r="BM104" s="7" t="s">
        <v>461</v>
      </c>
      <c r="BN104" s="2" t="s">
        <v>1839</v>
      </c>
      <c r="BO104" s="2" t="s">
        <v>268</v>
      </c>
      <c r="BP104" s="7"/>
      <c r="BQ104" s="2" t="s">
        <v>2942</v>
      </c>
      <c r="BR104" s="2" t="s">
        <v>267</v>
      </c>
      <c r="BS104" s="7"/>
      <c r="BT104" s="2" t="s">
        <v>2942</v>
      </c>
      <c r="BU104" s="2" t="s">
        <v>268</v>
      </c>
      <c r="BV104" s="7" t="s">
        <v>1411</v>
      </c>
      <c r="BW104" s="6" t="s">
        <v>280</v>
      </c>
      <c r="BZ104" s="2" t="s">
        <v>2940</v>
      </c>
      <c r="CA104" s="7"/>
      <c r="CB104" t="s">
        <v>1839</v>
      </c>
      <c r="CC104" s="7"/>
      <c r="CD104" s="2" t="s">
        <v>2918</v>
      </c>
      <c r="CE104" s="7"/>
      <c r="CF104" s="2" t="s">
        <v>2903</v>
      </c>
      <c r="CG104" s="7"/>
      <c r="CH104" s="2" t="s">
        <v>2893</v>
      </c>
      <c r="CI104" s="7"/>
      <c r="CJ104" s="7" t="s">
        <v>1839</v>
      </c>
      <c r="CK104" s="7" t="s">
        <v>1754</v>
      </c>
      <c r="CL104" t="s">
        <v>2942</v>
      </c>
      <c r="CM104" s="2" t="s">
        <v>2994</v>
      </c>
      <c r="CN104" s="2" t="s">
        <v>2963</v>
      </c>
      <c r="CO104" s="2" t="s">
        <v>2991</v>
      </c>
      <c r="CP104" s="2" t="s">
        <v>2963</v>
      </c>
      <c r="CQ104" t="s">
        <v>2963</v>
      </c>
      <c r="CR104" s="2" t="s">
        <v>268</v>
      </c>
      <c r="CS104" s="7"/>
      <c r="CT104" s="2" t="s">
        <v>268</v>
      </c>
      <c r="CU104" s="2"/>
      <c r="CV104" s="2" t="s">
        <v>268</v>
      </c>
      <c r="CW104" s="2" t="s">
        <v>268</v>
      </c>
      <c r="CY104" s="7" t="s">
        <v>1711</v>
      </c>
      <c r="CZ104" s="7" t="s">
        <v>1685</v>
      </c>
      <c r="DA104" s="7" t="s">
        <v>736</v>
      </c>
      <c r="DB104" s="7" t="s">
        <v>1544</v>
      </c>
      <c r="DC104" s="2" t="s">
        <v>2970</v>
      </c>
      <c r="DD104" s="7" t="s">
        <v>1234</v>
      </c>
      <c r="DE104" s="7"/>
      <c r="DH104" s="2"/>
      <c r="DL104" s="7"/>
      <c r="DO104" s="7" t="s">
        <v>1185</v>
      </c>
      <c r="DP104" s="2" t="s">
        <v>267</v>
      </c>
      <c r="DQ104" s="7" t="s">
        <v>678</v>
      </c>
      <c r="DR104" s="2" t="s">
        <v>2970</v>
      </c>
      <c r="DS104" s="7" t="s">
        <v>986</v>
      </c>
      <c r="DT104" s="2" t="s">
        <v>2970</v>
      </c>
      <c r="DU104" s="7"/>
      <c r="DV104" s="7" t="s">
        <v>1347</v>
      </c>
      <c r="DW104" s="7" t="s">
        <v>1348</v>
      </c>
      <c r="DX104" s="7" t="s">
        <v>1349</v>
      </c>
      <c r="DY104" s="7" t="s">
        <v>1350</v>
      </c>
      <c r="DZ104" s="7"/>
      <c r="EA104" s="7" t="s">
        <v>1109</v>
      </c>
      <c r="EB104" s="7"/>
      <c r="EC104" s="6" t="s">
        <v>290</v>
      </c>
      <c r="ED104" s="7"/>
      <c r="EE104" s="2" t="s">
        <v>267</v>
      </c>
      <c r="EF104" s="7"/>
      <c r="EG104" s="7"/>
      <c r="EH104" t="s">
        <v>267</v>
      </c>
      <c r="EI104" t="s">
        <v>2995</v>
      </c>
    </row>
    <row r="105" spans="1:140" ht="12" customHeight="1" thickBot="1">
      <c r="A105">
        <v>209</v>
      </c>
      <c r="B105" s="17">
        <v>42689.313958333332</v>
      </c>
      <c r="C105">
        <v>99</v>
      </c>
      <c r="D105">
        <v>1683</v>
      </c>
      <c r="E105" t="b">
        <v>0</v>
      </c>
      <c r="F105" t="s">
        <v>263</v>
      </c>
      <c r="G105" t="s">
        <v>265</v>
      </c>
      <c r="H105" s="38">
        <f t="shared" si="18"/>
        <v>0</v>
      </c>
      <c r="I105" s="39">
        <f t="shared" si="19"/>
        <v>0</v>
      </c>
      <c r="J105" s="39">
        <f t="shared" si="20"/>
        <v>0</v>
      </c>
      <c r="K105" s="39" t="str">
        <f t="shared" si="21"/>
        <v/>
      </c>
      <c r="L105" s="39">
        <f t="shared" si="22"/>
        <v>0</v>
      </c>
      <c r="M105" s="2" t="s">
        <v>269</v>
      </c>
      <c r="N105" s="2" t="s">
        <v>267</v>
      </c>
      <c r="O105" s="2" t="s">
        <v>267</v>
      </c>
      <c r="P105" s="2" t="s">
        <v>904</v>
      </c>
      <c r="Q105" s="2"/>
      <c r="R105" s="3" t="s">
        <v>267</v>
      </c>
      <c r="S105" s="2" t="s">
        <v>268</v>
      </c>
      <c r="U105" s="3"/>
      <c r="V105" s="18"/>
      <c r="W105" s="2"/>
      <c r="X105" s="2" t="s">
        <v>906</v>
      </c>
      <c r="Y105" s="2" t="s">
        <v>1698</v>
      </c>
      <c r="Z105" s="3">
        <v>45</v>
      </c>
      <c r="AA105" s="5">
        <f t="shared" si="23"/>
        <v>40</v>
      </c>
      <c r="AB105" t="s">
        <v>3175</v>
      </c>
      <c r="AC105" s="3" t="s">
        <v>2888</v>
      </c>
      <c r="AD105" s="3" t="s">
        <v>2888</v>
      </c>
      <c r="AE105" s="6" t="s">
        <v>270</v>
      </c>
      <c r="AG105" s="3" t="s">
        <v>3013</v>
      </c>
      <c r="AI105" s="2" t="s">
        <v>267</v>
      </c>
      <c r="AJ105" s="2" t="s">
        <v>268</v>
      </c>
      <c r="AL105" s="2" t="s">
        <v>268</v>
      </c>
      <c r="AM105" s="3">
        <v>1</v>
      </c>
      <c r="AN105" s="2" t="s">
        <v>268</v>
      </c>
      <c r="AO105" s="5"/>
      <c r="AP105" s="3" t="s">
        <v>2890</v>
      </c>
      <c r="AQ105" s="2" t="s">
        <v>2984</v>
      </c>
      <c r="AR105" t="s">
        <v>267</v>
      </c>
      <c r="AV105" s="15"/>
      <c r="AW105" t="s">
        <v>268</v>
      </c>
      <c r="AX105">
        <v>2013</v>
      </c>
      <c r="AY105">
        <v>21</v>
      </c>
      <c r="AZ105" t="s">
        <v>3176</v>
      </c>
      <c r="BA105" t="s">
        <v>2909</v>
      </c>
      <c r="BC105" t="s">
        <v>3177</v>
      </c>
      <c r="BE105" s="2" t="s">
        <v>2892</v>
      </c>
      <c r="BF105" s="2" t="s">
        <v>268</v>
      </c>
      <c r="BH105" s="2" t="s">
        <v>2160</v>
      </c>
      <c r="BI105" s="2" t="s">
        <v>2986</v>
      </c>
      <c r="BJ105" t="s">
        <v>268</v>
      </c>
      <c r="BK105" s="7" t="s">
        <v>845</v>
      </c>
      <c r="BL105" s="2" t="s">
        <v>2893</v>
      </c>
      <c r="BM105" s="7" t="s">
        <v>1768</v>
      </c>
      <c r="BN105" s="2" t="s">
        <v>2986</v>
      </c>
      <c r="BO105" s="2" t="s">
        <v>267</v>
      </c>
      <c r="BP105" s="7"/>
      <c r="BQ105" s="2"/>
      <c r="BR105" s="2"/>
      <c r="BS105" s="7"/>
      <c r="BT105" s="2" t="s">
        <v>2893</v>
      </c>
      <c r="BU105" s="2" t="s">
        <v>268</v>
      </c>
      <c r="BV105" s="7" t="s">
        <v>1436</v>
      </c>
      <c r="BW105" s="6" t="s">
        <v>329</v>
      </c>
      <c r="BZ105" s="2" t="s">
        <v>2902</v>
      </c>
      <c r="CA105" s="7"/>
      <c r="CB105" t="s">
        <v>2917</v>
      </c>
      <c r="CC105" s="7" t="s">
        <v>942</v>
      </c>
      <c r="CD105" s="2" t="s">
        <v>2904</v>
      </c>
      <c r="CE105" s="7" t="s">
        <v>1706</v>
      </c>
      <c r="CF105" s="2" t="s">
        <v>2903</v>
      </c>
      <c r="CG105" s="7"/>
      <c r="CH105" s="2" t="s">
        <v>2942</v>
      </c>
      <c r="CI105" s="7" t="s">
        <v>1680</v>
      </c>
      <c r="CJ105" s="7" t="s">
        <v>268</v>
      </c>
      <c r="CK105" s="7" t="s">
        <v>1776</v>
      </c>
      <c r="CL105" t="s">
        <v>2942</v>
      </c>
      <c r="CM105" s="2" t="s">
        <v>2962</v>
      </c>
      <c r="CN105" s="2" t="s">
        <v>2964</v>
      </c>
      <c r="CO105" s="2" t="s">
        <v>2964</v>
      </c>
      <c r="CP105" s="2" t="s">
        <v>2963</v>
      </c>
      <c r="CQ105" t="s">
        <v>2965</v>
      </c>
      <c r="CR105" s="2" t="s">
        <v>267</v>
      </c>
      <c r="CS105" s="7" t="s">
        <v>1516</v>
      </c>
      <c r="CT105" s="2" t="s">
        <v>268</v>
      </c>
      <c r="CU105" s="2"/>
      <c r="CV105" s="2" t="s">
        <v>267</v>
      </c>
      <c r="CW105" s="2" t="s">
        <v>267</v>
      </c>
      <c r="CY105" s="7" t="s">
        <v>1735</v>
      </c>
      <c r="CZ105" s="7" t="s">
        <v>1712</v>
      </c>
      <c r="DA105" s="7"/>
      <c r="DB105" s="7"/>
      <c r="DC105" s="2" t="s">
        <v>2966</v>
      </c>
      <c r="DD105" s="7"/>
      <c r="DE105" s="7" t="s">
        <v>643</v>
      </c>
      <c r="DH105" s="2"/>
      <c r="DL105" s="7"/>
      <c r="DO105" s="7" t="s">
        <v>1210</v>
      </c>
      <c r="DP105" s="2" t="s">
        <v>267</v>
      </c>
      <c r="DQ105" s="7" t="s">
        <v>710</v>
      </c>
      <c r="DR105" s="2" t="s">
        <v>2970</v>
      </c>
      <c r="DS105" s="7" t="s">
        <v>1016</v>
      </c>
      <c r="DT105" s="2" t="s">
        <v>2966</v>
      </c>
      <c r="DU105" s="7" t="s">
        <v>836</v>
      </c>
      <c r="DV105" s="7" t="s">
        <v>1374</v>
      </c>
      <c r="DW105" s="7" t="s">
        <v>1375</v>
      </c>
      <c r="DX105" s="7" t="s">
        <v>1376</v>
      </c>
      <c r="DY105" s="7" t="s">
        <v>1377</v>
      </c>
      <c r="DZ105" s="7"/>
      <c r="EA105" s="7" t="s">
        <v>1138</v>
      </c>
      <c r="EB105" s="7" t="s">
        <v>1024</v>
      </c>
      <c r="EC105" s="6" t="s">
        <v>330</v>
      </c>
      <c r="ED105" s="7"/>
      <c r="EE105" s="2" t="s">
        <v>267</v>
      </c>
      <c r="EF105" s="7"/>
      <c r="EG105" s="7"/>
      <c r="EH105" t="s">
        <v>267</v>
      </c>
      <c r="EJ105" t="s">
        <v>3080</v>
      </c>
    </row>
    <row r="106" spans="1:140" ht="12" customHeight="1" thickBot="1">
      <c r="A106">
        <v>210</v>
      </c>
      <c r="B106" s="17">
        <v>42875.833356481482</v>
      </c>
      <c r="C106">
        <v>100</v>
      </c>
      <c r="D106">
        <v>1706</v>
      </c>
      <c r="E106" t="b">
        <v>1</v>
      </c>
      <c r="F106" t="s">
        <v>263</v>
      </c>
      <c r="G106" t="s">
        <v>265</v>
      </c>
      <c r="H106" s="38">
        <f t="shared" si="18"/>
        <v>0</v>
      </c>
      <c r="I106" s="39">
        <f t="shared" si="19"/>
        <v>0</v>
      </c>
      <c r="J106" s="39">
        <f t="shared" si="20"/>
        <v>0</v>
      </c>
      <c r="K106" s="39" t="str">
        <f t="shared" si="21"/>
        <v/>
      </c>
      <c r="L106" s="39">
        <f t="shared" si="22"/>
        <v>0</v>
      </c>
      <c r="M106" s="2" t="s">
        <v>266</v>
      </c>
      <c r="N106" s="2" t="s">
        <v>267</v>
      </c>
      <c r="O106" s="2" t="s">
        <v>267</v>
      </c>
      <c r="P106" s="2" t="s">
        <v>904</v>
      </c>
      <c r="Q106" s="2"/>
      <c r="R106" s="3" t="s">
        <v>267</v>
      </c>
      <c r="S106" s="2" t="s">
        <v>268</v>
      </c>
      <c r="U106" s="3"/>
      <c r="V106" s="18"/>
      <c r="W106" s="2"/>
      <c r="X106" s="2" t="s">
        <v>3071</v>
      </c>
      <c r="Y106" s="2" t="s">
        <v>1698</v>
      </c>
      <c r="Z106" s="3">
        <v>52</v>
      </c>
      <c r="AA106" s="5">
        <f t="shared" si="23"/>
        <v>50</v>
      </c>
      <c r="AC106" s="3" t="s">
        <v>2888</v>
      </c>
      <c r="AD106" s="3"/>
      <c r="AE106" s="6" t="s">
        <v>270</v>
      </c>
      <c r="AG106" s="3" t="s">
        <v>2546</v>
      </c>
      <c r="AI106" s="2"/>
      <c r="AJ106" s="2" t="s">
        <v>268</v>
      </c>
      <c r="AL106" s="2" t="s">
        <v>267</v>
      </c>
      <c r="AM106" s="3">
        <v>4</v>
      </c>
      <c r="AN106" s="2" t="s">
        <v>268</v>
      </c>
      <c r="AO106" s="5"/>
      <c r="AP106" s="3" t="s">
        <v>2907</v>
      </c>
      <c r="AQ106" s="2"/>
      <c r="AR106" t="s">
        <v>267</v>
      </c>
      <c r="AV106" s="15"/>
      <c r="AW106" t="s">
        <v>267</v>
      </c>
      <c r="BC106" t="s">
        <v>276</v>
      </c>
      <c r="BD106" t="s">
        <v>3178</v>
      </c>
      <c r="BE106" s="2" t="s">
        <v>2159</v>
      </c>
      <c r="BF106" s="2"/>
      <c r="BH106" s="2" t="s">
        <v>2160</v>
      </c>
      <c r="BI106" s="2" t="s">
        <v>2986</v>
      </c>
      <c r="BJ106" t="s">
        <v>268</v>
      </c>
      <c r="BK106" s="7" t="s">
        <v>875</v>
      </c>
      <c r="BL106" s="2" t="s">
        <v>2893</v>
      </c>
      <c r="BM106" s="7" t="s">
        <v>461</v>
      </c>
      <c r="BN106" s="2" t="s">
        <v>2986</v>
      </c>
      <c r="BO106" s="2" t="s">
        <v>267</v>
      </c>
      <c r="BP106" s="7"/>
      <c r="BQ106" s="2"/>
      <c r="BR106" s="2"/>
      <c r="BS106" s="7"/>
      <c r="BT106" s="2" t="s">
        <v>2893</v>
      </c>
      <c r="BU106" s="2" t="s">
        <v>268</v>
      </c>
      <c r="BV106" s="7" t="s">
        <v>563</v>
      </c>
      <c r="BW106" s="6" t="s">
        <v>283</v>
      </c>
      <c r="BZ106" s="2" t="s">
        <v>3016</v>
      </c>
      <c r="CA106" s="7"/>
      <c r="CB106" t="s">
        <v>1839</v>
      </c>
      <c r="CC106" s="7"/>
      <c r="CD106" s="2" t="s">
        <v>2904</v>
      </c>
      <c r="CE106" s="7" t="s">
        <v>1729</v>
      </c>
      <c r="CF106" s="2" t="s">
        <v>1839</v>
      </c>
      <c r="CG106" s="7"/>
      <c r="CH106" s="2" t="s">
        <v>2958</v>
      </c>
      <c r="CI106" s="7" t="s">
        <v>1708</v>
      </c>
      <c r="CJ106" s="7" t="s">
        <v>1881</v>
      </c>
      <c r="CK106" s="7" t="s">
        <v>1797</v>
      </c>
      <c r="CL106" t="s">
        <v>2975</v>
      </c>
      <c r="CM106" s="2" t="s">
        <v>2994</v>
      </c>
      <c r="CN106" s="2" t="s">
        <v>2963</v>
      </c>
      <c r="CO106" s="2" t="s">
        <v>2963</v>
      </c>
      <c r="CP106" s="2" t="s">
        <v>2963</v>
      </c>
      <c r="CQ106" t="s">
        <v>2964</v>
      </c>
      <c r="CR106" s="2" t="s">
        <v>267</v>
      </c>
      <c r="CS106" s="7" t="s">
        <v>1541</v>
      </c>
      <c r="CT106" s="2" t="s">
        <v>268</v>
      </c>
      <c r="CU106" s="2"/>
      <c r="CV106" s="2" t="s">
        <v>268</v>
      </c>
      <c r="CW106" s="2" t="s">
        <v>268</v>
      </c>
      <c r="CY106" s="7" t="s">
        <v>1756</v>
      </c>
      <c r="CZ106" s="7" t="s">
        <v>1736</v>
      </c>
      <c r="DA106" s="7"/>
      <c r="DB106" s="7" t="s">
        <v>1567</v>
      </c>
      <c r="DC106" s="2" t="s">
        <v>2966</v>
      </c>
      <c r="DD106" s="7" t="s">
        <v>1262</v>
      </c>
      <c r="DE106" s="7"/>
      <c r="DH106" s="2"/>
      <c r="DL106" s="7"/>
      <c r="DO106" s="7" t="s">
        <v>1235</v>
      </c>
      <c r="DP106" s="2" t="s">
        <v>268</v>
      </c>
      <c r="DQ106" s="7"/>
      <c r="DR106" s="2" t="s">
        <v>268</v>
      </c>
      <c r="DS106" s="7"/>
      <c r="DT106" s="2" t="s">
        <v>268</v>
      </c>
      <c r="DU106" s="7"/>
      <c r="DV106" s="7" t="s">
        <v>1401</v>
      </c>
      <c r="DW106" s="7" t="s">
        <v>1402</v>
      </c>
      <c r="DX106" s="7" t="s">
        <v>1403</v>
      </c>
      <c r="DY106" s="7" t="s">
        <v>1404</v>
      </c>
      <c r="DZ106" s="7" t="s">
        <v>1164</v>
      </c>
      <c r="EA106" s="7" t="s">
        <v>1165</v>
      </c>
      <c r="EB106" s="7" t="s">
        <v>1054</v>
      </c>
      <c r="EC106" s="6" t="s">
        <v>331</v>
      </c>
      <c r="ED106" s="7"/>
      <c r="EE106" s="2" t="s">
        <v>267</v>
      </c>
      <c r="EF106" s="7"/>
      <c r="EG106" s="7" t="s">
        <v>782</v>
      </c>
      <c r="EH106" t="s">
        <v>267</v>
      </c>
    </row>
    <row r="107" spans="1:140" ht="12" customHeight="1" thickBot="1">
      <c r="A107">
        <v>211</v>
      </c>
      <c r="B107" s="17">
        <v>42808.831053240741</v>
      </c>
      <c r="C107">
        <v>99</v>
      </c>
      <c r="D107">
        <v>1717</v>
      </c>
      <c r="E107" t="b">
        <v>0</v>
      </c>
      <c r="F107" t="s">
        <v>263</v>
      </c>
      <c r="G107" t="s">
        <v>265</v>
      </c>
      <c r="H107" s="38">
        <f t="shared" si="18"/>
        <v>0</v>
      </c>
      <c r="I107" s="39">
        <f t="shared" si="19"/>
        <v>0</v>
      </c>
      <c r="J107" s="39">
        <f t="shared" si="20"/>
        <v>0</v>
      </c>
      <c r="K107" s="39" t="str">
        <f t="shared" si="21"/>
        <v/>
      </c>
      <c r="L107" s="39">
        <f t="shared" si="22"/>
        <v>0</v>
      </c>
      <c r="M107" s="2" t="s">
        <v>266</v>
      </c>
      <c r="N107" s="2" t="s">
        <v>267</v>
      </c>
      <c r="O107" s="2" t="s">
        <v>267</v>
      </c>
      <c r="P107" s="2" t="s">
        <v>1649</v>
      </c>
      <c r="Q107" s="2" t="s">
        <v>2982</v>
      </c>
      <c r="R107" s="3" t="s">
        <v>268</v>
      </c>
      <c r="S107" s="2" t="s">
        <v>268</v>
      </c>
      <c r="U107" s="3"/>
      <c r="V107" s="18"/>
      <c r="W107" s="2"/>
      <c r="X107" s="2" t="s">
        <v>2949</v>
      </c>
      <c r="Y107" s="2" t="s">
        <v>1698</v>
      </c>
      <c r="Z107" s="3">
        <v>26</v>
      </c>
      <c r="AA107" s="5">
        <f t="shared" si="23"/>
        <v>20</v>
      </c>
      <c r="AC107" s="3" t="s">
        <v>2888</v>
      </c>
      <c r="AD107" s="3"/>
      <c r="AE107" s="6" t="s">
        <v>270</v>
      </c>
      <c r="AG107" s="3" t="s">
        <v>1704</v>
      </c>
      <c r="AI107" s="2"/>
      <c r="AJ107" s="2"/>
      <c r="AL107" s="2"/>
      <c r="AM107" s="3">
        <v>3</v>
      </c>
      <c r="AN107" s="2" t="s">
        <v>267</v>
      </c>
      <c r="AO107" s="5" t="s">
        <v>3179</v>
      </c>
      <c r="AP107" s="3" t="s">
        <v>2898</v>
      </c>
      <c r="AQ107" s="2"/>
      <c r="AR107" t="s">
        <v>2157</v>
      </c>
      <c r="AS107" t="s">
        <v>3040</v>
      </c>
      <c r="AU107" t="s">
        <v>3002</v>
      </c>
      <c r="AV107" s="30">
        <v>168</v>
      </c>
      <c r="AW107" t="s">
        <v>267</v>
      </c>
      <c r="BC107" t="s">
        <v>2891</v>
      </c>
      <c r="BE107" s="2" t="s">
        <v>2892</v>
      </c>
      <c r="BF107" s="2"/>
      <c r="BH107" s="2" t="s">
        <v>268</v>
      </c>
      <c r="BI107" s="2"/>
      <c r="BK107" s="7"/>
      <c r="BL107" s="2" t="s">
        <v>2958</v>
      </c>
      <c r="BM107" s="7" t="s">
        <v>1811</v>
      </c>
      <c r="BN107" s="2" t="s">
        <v>2958</v>
      </c>
      <c r="BO107" s="2" t="s">
        <v>268</v>
      </c>
      <c r="BP107" s="7" t="s">
        <v>1462</v>
      </c>
      <c r="BQ107" s="2" t="s">
        <v>2986</v>
      </c>
      <c r="BR107" s="2" t="s">
        <v>3043</v>
      </c>
      <c r="BS107" s="7"/>
      <c r="BT107" s="2"/>
      <c r="BU107" s="2"/>
      <c r="BV107" s="7"/>
      <c r="BW107" s="6" t="s">
        <v>280</v>
      </c>
      <c r="BZ107" s="2" t="s">
        <v>2961</v>
      </c>
      <c r="CA107" s="7" t="s">
        <v>1629</v>
      </c>
      <c r="CB107" t="s">
        <v>1839</v>
      </c>
      <c r="CC107" s="7"/>
      <c r="CD107" s="2" t="s">
        <v>2904</v>
      </c>
      <c r="CE107" s="7" t="s">
        <v>1751</v>
      </c>
      <c r="CF107" s="2" t="s">
        <v>2903</v>
      </c>
      <c r="CG107" s="7" t="s">
        <v>1253</v>
      </c>
      <c r="CH107" s="2" t="s">
        <v>2942</v>
      </c>
      <c r="CI107" s="7" t="s">
        <v>1731</v>
      </c>
      <c r="CJ107" s="7" t="s">
        <v>1904</v>
      </c>
      <c r="CK107" s="7" t="s">
        <v>1817</v>
      </c>
      <c r="CL107" t="s">
        <v>2893</v>
      </c>
      <c r="CM107" s="2" t="s">
        <v>2976</v>
      </c>
      <c r="CN107" s="2" t="s">
        <v>2964</v>
      </c>
      <c r="CO107" s="2" t="s">
        <v>2964</v>
      </c>
      <c r="CP107" s="2" t="s">
        <v>2965</v>
      </c>
      <c r="CQ107" t="s">
        <v>2964</v>
      </c>
      <c r="CR107" s="2" t="s">
        <v>267</v>
      </c>
      <c r="CS107" s="7" t="s">
        <v>1564</v>
      </c>
      <c r="CT107" s="2" t="s">
        <v>268</v>
      </c>
      <c r="CU107" s="2"/>
      <c r="CV107" s="2" t="s">
        <v>268</v>
      </c>
      <c r="CW107" s="2" t="s">
        <v>268</v>
      </c>
      <c r="CY107" s="36" t="s">
        <v>1778</v>
      </c>
      <c r="CZ107" s="36" t="s">
        <v>1757</v>
      </c>
      <c r="DA107" s="7" t="s">
        <v>767</v>
      </c>
      <c r="DB107" s="7" t="s">
        <v>1592</v>
      </c>
      <c r="DC107" s="2" t="s">
        <v>2998</v>
      </c>
      <c r="DD107" s="7"/>
      <c r="DE107" s="7"/>
      <c r="DH107" s="2"/>
      <c r="DL107" s="7"/>
      <c r="DO107" s="7" t="s">
        <v>1263</v>
      </c>
      <c r="DP107" s="2" t="s">
        <v>268</v>
      </c>
      <c r="DQ107" s="7"/>
      <c r="DR107" s="2" t="s">
        <v>2970</v>
      </c>
      <c r="DS107" s="7" t="s">
        <v>1046</v>
      </c>
      <c r="DT107" s="2" t="s">
        <v>2970</v>
      </c>
      <c r="DU107" s="7" t="s">
        <v>867</v>
      </c>
      <c r="DV107" s="7" t="s">
        <v>1425</v>
      </c>
      <c r="DW107" s="36" t="s">
        <v>1426</v>
      </c>
      <c r="DX107" s="36" t="s">
        <v>1427</v>
      </c>
      <c r="DY107" s="36" t="s">
        <v>1428</v>
      </c>
      <c r="DZ107" s="7" t="s">
        <v>1191</v>
      </c>
      <c r="EA107" s="7" t="s">
        <v>1192</v>
      </c>
      <c r="EB107" s="7" t="s">
        <v>1083</v>
      </c>
      <c r="EC107" s="6" t="s">
        <v>321</v>
      </c>
      <c r="ED107" s="7"/>
      <c r="EE107" s="2" t="s">
        <v>267</v>
      </c>
      <c r="EF107" s="7"/>
      <c r="EG107" s="7"/>
      <c r="EH107" t="s">
        <v>267</v>
      </c>
      <c r="EI107" t="s">
        <v>3180</v>
      </c>
    </row>
    <row r="108" spans="1:140" ht="12" customHeight="1" thickBot="1">
      <c r="A108">
        <v>212</v>
      </c>
      <c r="B108" s="17">
        <v>42857.970069444447</v>
      </c>
      <c r="C108">
        <v>99</v>
      </c>
      <c r="D108">
        <v>1770</v>
      </c>
      <c r="E108" t="b">
        <v>0</v>
      </c>
      <c r="F108" t="s">
        <v>263</v>
      </c>
      <c r="G108" t="s">
        <v>265</v>
      </c>
      <c r="H108" s="38">
        <f t="shared" si="18"/>
        <v>0</v>
      </c>
      <c r="I108" s="39">
        <f t="shared" si="19"/>
        <v>0</v>
      </c>
      <c r="J108" s="39">
        <f t="shared" si="20"/>
        <v>0</v>
      </c>
      <c r="K108" s="39" t="str">
        <f t="shared" si="21"/>
        <v/>
      </c>
      <c r="L108" s="39">
        <f t="shared" si="22"/>
        <v>0</v>
      </c>
      <c r="M108" s="2" t="s">
        <v>269</v>
      </c>
      <c r="N108" s="2" t="s">
        <v>267</v>
      </c>
      <c r="O108" s="2" t="s">
        <v>267</v>
      </c>
      <c r="P108" s="2" t="s">
        <v>1649</v>
      </c>
      <c r="Q108" s="2" t="s">
        <v>3181</v>
      </c>
      <c r="R108" s="3" t="s">
        <v>268</v>
      </c>
      <c r="S108" s="2" t="s">
        <v>267</v>
      </c>
      <c r="T108" t="s">
        <v>2683</v>
      </c>
      <c r="U108" s="3"/>
      <c r="V108" s="19">
        <v>2014</v>
      </c>
      <c r="W108" s="2" t="s">
        <v>3182</v>
      </c>
      <c r="X108" s="2" t="s">
        <v>1697</v>
      </c>
      <c r="Y108" s="2" t="s">
        <v>1698</v>
      </c>
      <c r="Z108" s="3">
        <v>34</v>
      </c>
      <c r="AA108" s="5">
        <f t="shared" si="23"/>
        <v>30</v>
      </c>
      <c r="AB108">
        <v>18</v>
      </c>
      <c r="AC108" s="3" t="s">
        <v>1701</v>
      </c>
      <c r="AD108" s="3" t="s">
        <v>2888</v>
      </c>
      <c r="AE108" s="6" t="s">
        <v>270</v>
      </c>
      <c r="AG108" s="3" t="s">
        <v>1704</v>
      </c>
      <c r="AI108" s="2"/>
      <c r="AJ108" s="2"/>
      <c r="AL108" s="2"/>
      <c r="AM108" s="3">
        <v>3</v>
      </c>
      <c r="AN108" s="2" t="s">
        <v>267</v>
      </c>
      <c r="AO108" s="5" t="s">
        <v>3183</v>
      </c>
      <c r="AP108" s="3" t="s">
        <v>2890</v>
      </c>
      <c r="AQ108" s="2" t="s">
        <v>2907</v>
      </c>
      <c r="AR108" t="s">
        <v>2157</v>
      </c>
      <c r="AS108" t="s">
        <v>3184</v>
      </c>
      <c r="AU108" t="s">
        <v>3185</v>
      </c>
      <c r="AV108" s="30">
        <v>60</v>
      </c>
      <c r="AW108" t="s">
        <v>268</v>
      </c>
      <c r="AX108">
        <v>2001</v>
      </c>
      <c r="AY108">
        <v>4</v>
      </c>
      <c r="AZ108" t="s">
        <v>3186</v>
      </c>
      <c r="BA108" t="s">
        <v>2934</v>
      </c>
      <c r="BC108" t="s">
        <v>2891</v>
      </c>
      <c r="BE108" s="2" t="s">
        <v>2935</v>
      </c>
      <c r="BF108" s="2" t="s">
        <v>267</v>
      </c>
      <c r="BG108" t="s">
        <v>2935</v>
      </c>
      <c r="BH108" s="2" t="s">
        <v>268</v>
      </c>
      <c r="BI108" s="2"/>
      <c r="BK108" s="7"/>
      <c r="BL108" s="2" t="s">
        <v>1839</v>
      </c>
      <c r="BM108" s="7" t="s">
        <v>1832</v>
      </c>
      <c r="BN108" s="2" t="s">
        <v>1839</v>
      </c>
      <c r="BO108" s="2" t="s">
        <v>268</v>
      </c>
      <c r="BP108" s="7"/>
      <c r="BQ108" s="2" t="s">
        <v>2986</v>
      </c>
      <c r="BR108" s="2" t="s">
        <v>3043</v>
      </c>
      <c r="BS108" s="7"/>
      <c r="BT108" s="2"/>
      <c r="BU108" s="2"/>
      <c r="BV108" s="7"/>
      <c r="BW108" s="6" t="s">
        <v>277</v>
      </c>
      <c r="BX108" t="s">
        <v>3187</v>
      </c>
      <c r="BZ108" s="2" t="s">
        <v>2961</v>
      </c>
      <c r="CA108" s="7" t="s">
        <v>1653</v>
      </c>
      <c r="CB108" t="s">
        <v>1839</v>
      </c>
      <c r="CC108" s="7"/>
      <c r="CD108" s="2" t="s">
        <v>2904</v>
      </c>
      <c r="CE108" s="7" t="s">
        <v>1772</v>
      </c>
      <c r="CF108" s="2" t="s">
        <v>1839</v>
      </c>
      <c r="CG108" s="7"/>
      <c r="CH108" s="2" t="s">
        <v>1839</v>
      </c>
      <c r="CI108" s="7"/>
      <c r="CJ108" s="7" t="s">
        <v>268</v>
      </c>
      <c r="CK108" s="7" t="s">
        <v>1840</v>
      </c>
      <c r="CL108" t="s">
        <v>2986</v>
      </c>
      <c r="CM108" s="2" t="s">
        <v>2962</v>
      </c>
      <c r="CN108" s="2" t="s">
        <v>2963</v>
      </c>
      <c r="CO108" s="2" t="s">
        <v>2964</v>
      </c>
      <c r="CP108" s="2" t="s">
        <v>2991</v>
      </c>
      <c r="CQ108" t="s">
        <v>2964</v>
      </c>
      <c r="CR108" s="2" t="s">
        <v>267</v>
      </c>
      <c r="CS108" s="7" t="s">
        <v>1589</v>
      </c>
      <c r="CT108" s="2" t="s">
        <v>268</v>
      </c>
      <c r="CU108" s="2"/>
      <c r="CV108" s="2" t="s">
        <v>268</v>
      </c>
      <c r="CW108" s="2" t="s">
        <v>268</v>
      </c>
      <c r="CY108" s="7" t="s">
        <v>1779</v>
      </c>
      <c r="CZ108" s="7" t="s">
        <v>1779</v>
      </c>
      <c r="DA108" s="7" t="s">
        <v>798</v>
      </c>
      <c r="DB108" s="7" t="s">
        <v>1615</v>
      </c>
      <c r="DC108" s="2" t="s">
        <v>2992</v>
      </c>
      <c r="DD108" s="7" t="s">
        <v>1289</v>
      </c>
      <c r="DE108" s="7"/>
      <c r="DF108" t="s">
        <v>3031</v>
      </c>
      <c r="DH108" s="2" t="s">
        <v>267</v>
      </c>
      <c r="DI108" t="s">
        <v>3032</v>
      </c>
      <c r="DJ108" t="s">
        <v>268</v>
      </c>
      <c r="DL108" s="7"/>
      <c r="DM108" t="s">
        <v>2969</v>
      </c>
      <c r="DO108" s="7" t="s">
        <v>1290</v>
      </c>
      <c r="DP108" s="2" t="s">
        <v>268</v>
      </c>
      <c r="DQ108" s="7"/>
      <c r="DR108" s="2" t="s">
        <v>2966</v>
      </c>
      <c r="DS108" s="7"/>
      <c r="DT108" s="2" t="s">
        <v>268</v>
      </c>
      <c r="DU108" s="7"/>
      <c r="DV108" s="7" t="s">
        <v>1452</v>
      </c>
      <c r="DW108" s="7" t="s">
        <v>1453</v>
      </c>
      <c r="DX108" s="7" t="s">
        <v>1454</v>
      </c>
      <c r="DY108" s="7" t="s">
        <v>1455</v>
      </c>
      <c r="DZ108" s="7" t="s">
        <v>1217</v>
      </c>
      <c r="EA108" s="7"/>
      <c r="EB108" s="7" t="s">
        <v>1110</v>
      </c>
      <c r="EC108" s="6" t="s">
        <v>321</v>
      </c>
      <c r="ED108" s="7"/>
      <c r="EE108" s="2" t="s">
        <v>267</v>
      </c>
      <c r="EF108" s="7"/>
      <c r="EG108" s="36" t="s">
        <v>814</v>
      </c>
      <c r="EH108" t="s">
        <v>267</v>
      </c>
      <c r="EI108" t="s">
        <v>3180</v>
      </c>
    </row>
    <row r="109" spans="1:140" ht="12" customHeight="1" thickBot="1">
      <c r="A109">
        <v>213</v>
      </c>
      <c r="B109" s="17">
        <v>42754.283229166664</v>
      </c>
      <c r="C109">
        <v>100</v>
      </c>
      <c r="D109">
        <v>1771</v>
      </c>
      <c r="E109" t="b">
        <v>1</v>
      </c>
      <c r="F109" t="s">
        <v>263</v>
      </c>
      <c r="G109" t="s">
        <v>265</v>
      </c>
      <c r="H109" s="38">
        <f t="shared" si="18"/>
        <v>0</v>
      </c>
      <c r="I109" s="39">
        <f t="shared" si="19"/>
        <v>0</v>
      </c>
      <c r="J109" s="39">
        <f t="shared" si="20"/>
        <v>0</v>
      </c>
      <c r="K109" s="39" t="str">
        <f t="shared" si="21"/>
        <v/>
      </c>
      <c r="L109" s="39">
        <f t="shared" si="22"/>
        <v>0</v>
      </c>
      <c r="M109" s="2" t="s">
        <v>266</v>
      </c>
      <c r="N109" s="2" t="s">
        <v>267</v>
      </c>
      <c r="O109" s="2" t="s">
        <v>267</v>
      </c>
      <c r="P109" s="2" t="s">
        <v>904</v>
      </c>
      <c r="Q109" s="2"/>
      <c r="R109" s="3" t="s">
        <v>268</v>
      </c>
      <c r="S109" s="2" t="s">
        <v>268</v>
      </c>
      <c r="U109" s="3"/>
      <c r="V109" s="18"/>
      <c r="W109" s="2"/>
      <c r="X109" s="2" t="s">
        <v>1697</v>
      </c>
      <c r="Y109" s="2" t="s">
        <v>1698</v>
      </c>
      <c r="Z109" s="3">
        <v>32</v>
      </c>
      <c r="AA109" s="5">
        <f t="shared" si="23"/>
        <v>30</v>
      </c>
      <c r="AC109" s="3" t="s">
        <v>2925</v>
      </c>
      <c r="AD109" s="3"/>
      <c r="AE109" s="6" t="s">
        <v>275</v>
      </c>
      <c r="AG109" s="3" t="s">
        <v>2546</v>
      </c>
      <c r="AI109" s="2"/>
      <c r="AJ109" s="2"/>
      <c r="AL109" s="2" t="s">
        <v>267</v>
      </c>
      <c r="AM109" s="3">
        <v>2</v>
      </c>
      <c r="AN109" s="2" t="s">
        <v>267</v>
      </c>
      <c r="AO109" s="32" t="s">
        <v>3188</v>
      </c>
      <c r="AP109" s="3" t="s">
        <v>2907</v>
      </c>
      <c r="AQ109" s="2"/>
      <c r="AR109" t="s">
        <v>267</v>
      </c>
      <c r="AV109" s="15"/>
      <c r="AW109" t="s">
        <v>267</v>
      </c>
      <c r="BC109" t="s">
        <v>2891</v>
      </c>
      <c r="BE109" s="2" t="s">
        <v>2993</v>
      </c>
      <c r="BF109" s="2"/>
      <c r="BH109" s="2" t="s">
        <v>268</v>
      </c>
      <c r="BI109" s="2"/>
      <c r="BK109" s="7"/>
      <c r="BL109" s="2" t="s">
        <v>1839</v>
      </c>
      <c r="BM109" s="7"/>
      <c r="BN109" s="2" t="s">
        <v>2893</v>
      </c>
      <c r="BO109" s="2" t="s">
        <v>268</v>
      </c>
      <c r="BP109" s="7"/>
      <c r="BQ109" s="2" t="s">
        <v>2893</v>
      </c>
      <c r="BR109" s="2" t="s">
        <v>268</v>
      </c>
      <c r="BS109" s="7" t="s">
        <v>693</v>
      </c>
      <c r="BT109" s="2" t="s">
        <v>1839</v>
      </c>
      <c r="BU109" s="2" t="s">
        <v>267</v>
      </c>
      <c r="BV109" s="7"/>
      <c r="BW109" s="6" t="s">
        <v>332</v>
      </c>
      <c r="BX109" t="s">
        <v>3189</v>
      </c>
      <c r="BZ109" s="2" t="s">
        <v>2961</v>
      </c>
      <c r="CA109" s="7" t="s">
        <v>1676</v>
      </c>
      <c r="CB109" t="s">
        <v>1839</v>
      </c>
      <c r="CC109" s="7"/>
      <c r="CD109" s="2" t="s">
        <v>2918</v>
      </c>
      <c r="CE109" s="7" t="s">
        <v>1793</v>
      </c>
      <c r="CF109" s="2" t="s">
        <v>1839</v>
      </c>
      <c r="CG109" s="7"/>
      <c r="CH109" s="2" t="s">
        <v>1839</v>
      </c>
      <c r="CI109" s="7"/>
      <c r="CJ109" s="7" t="s">
        <v>267</v>
      </c>
      <c r="CK109" s="7" t="s">
        <v>1859</v>
      </c>
      <c r="CL109" t="s">
        <v>2975</v>
      </c>
      <c r="CM109" s="2" t="s">
        <v>2962</v>
      </c>
      <c r="CN109" s="2" t="s">
        <v>2963</v>
      </c>
      <c r="CO109" s="2" t="s">
        <v>2964</v>
      </c>
      <c r="CP109" s="2" t="s">
        <v>2963</v>
      </c>
      <c r="CQ109" t="s">
        <v>2963</v>
      </c>
      <c r="CR109" s="2" t="s">
        <v>268</v>
      </c>
      <c r="CS109" s="7"/>
      <c r="CT109" s="2" t="s">
        <v>1881</v>
      </c>
      <c r="CU109" s="2" t="s">
        <v>268</v>
      </c>
      <c r="CV109" s="2" t="s">
        <v>268</v>
      </c>
      <c r="CW109" s="2" t="s">
        <v>268</v>
      </c>
      <c r="CY109" s="7" t="s">
        <v>1819</v>
      </c>
      <c r="CZ109" s="7" t="s">
        <v>1799</v>
      </c>
      <c r="DA109" s="7" t="s">
        <v>828</v>
      </c>
      <c r="DB109" s="7" t="s">
        <v>1638</v>
      </c>
      <c r="DC109" s="2" t="s">
        <v>2992</v>
      </c>
      <c r="DD109" s="7" t="s">
        <v>1315</v>
      </c>
      <c r="DE109" s="7" t="s">
        <v>675</v>
      </c>
      <c r="DH109" s="2"/>
      <c r="DL109" s="7"/>
      <c r="DO109" s="7" t="s">
        <v>1316</v>
      </c>
      <c r="DP109" s="2" t="s">
        <v>268</v>
      </c>
      <c r="DQ109" s="7"/>
      <c r="DR109" s="2" t="s">
        <v>2966</v>
      </c>
      <c r="DS109" s="7" t="s">
        <v>1076</v>
      </c>
      <c r="DT109" s="2" t="s">
        <v>268</v>
      </c>
      <c r="DU109" s="7"/>
      <c r="DV109" s="7" t="s">
        <v>1476</v>
      </c>
      <c r="DW109" s="7" t="s">
        <v>1477</v>
      </c>
      <c r="DX109" s="7" t="s">
        <v>1478</v>
      </c>
      <c r="DY109" s="7" t="s">
        <v>1479</v>
      </c>
      <c r="DZ109" s="7" t="s">
        <v>1242</v>
      </c>
      <c r="EA109" s="7"/>
      <c r="EB109" s="7" t="s">
        <v>1139</v>
      </c>
      <c r="EC109" s="6" t="s">
        <v>333</v>
      </c>
      <c r="ED109" s="7"/>
      <c r="EE109" s="2" t="s">
        <v>267</v>
      </c>
      <c r="EF109" s="7"/>
      <c r="EG109" s="7" t="s">
        <v>844</v>
      </c>
      <c r="EH109" t="s">
        <v>267</v>
      </c>
      <c r="EI109" t="s">
        <v>2995</v>
      </c>
    </row>
    <row r="110" spans="1:140" ht="12" customHeight="1" thickBot="1">
      <c r="A110">
        <v>214</v>
      </c>
      <c r="B110" s="17">
        <v>42803.806284722225</v>
      </c>
      <c r="C110">
        <v>73</v>
      </c>
      <c r="D110">
        <v>1816</v>
      </c>
      <c r="E110" t="b">
        <v>0</v>
      </c>
      <c r="F110" t="s">
        <v>263</v>
      </c>
      <c r="G110" t="s">
        <v>265</v>
      </c>
      <c r="H110" s="38">
        <f t="shared" si="18"/>
        <v>0</v>
      </c>
      <c r="I110" s="39">
        <f t="shared" si="19"/>
        <v>0</v>
      </c>
      <c r="J110" s="39">
        <f t="shared" si="20"/>
        <v>0</v>
      </c>
      <c r="K110" s="39" t="str">
        <f t="shared" si="21"/>
        <v/>
      </c>
      <c r="L110" s="39">
        <f t="shared" si="22"/>
        <v>0</v>
      </c>
      <c r="M110" s="2" t="s">
        <v>269</v>
      </c>
      <c r="N110" s="2" t="s">
        <v>267</v>
      </c>
      <c r="O110" s="2" t="s">
        <v>267</v>
      </c>
      <c r="P110" s="2" t="s">
        <v>1649</v>
      </c>
      <c r="Q110" s="2" t="s">
        <v>3190</v>
      </c>
      <c r="R110" s="3" t="s">
        <v>268</v>
      </c>
      <c r="S110" s="2" t="s">
        <v>267</v>
      </c>
      <c r="T110" t="s">
        <v>2683</v>
      </c>
      <c r="U110" s="3"/>
      <c r="V110" s="18"/>
      <c r="W110" s="2" t="s">
        <v>3191</v>
      </c>
      <c r="X110" s="2" t="s">
        <v>906</v>
      </c>
      <c r="Y110" s="2" t="s">
        <v>1698</v>
      </c>
      <c r="Z110" s="3">
        <v>57</v>
      </c>
      <c r="AA110" s="5">
        <f t="shared" si="23"/>
        <v>50</v>
      </c>
      <c r="AB110">
        <v>35</v>
      </c>
      <c r="AC110" s="3" t="s">
        <v>2888</v>
      </c>
      <c r="AD110" s="3" t="s">
        <v>2888</v>
      </c>
      <c r="AE110" s="6" t="s">
        <v>270</v>
      </c>
      <c r="AG110" s="3" t="s">
        <v>1704</v>
      </c>
      <c r="AI110" s="2"/>
      <c r="AJ110" s="2"/>
      <c r="AL110" s="2"/>
      <c r="AM110" s="3"/>
      <c r="AN110" s="2" t="s">
        <v>267</v>
      </c>
      <c r="AO110" s="5" t="s">
        <v>3192</v>
      </c>
      <c r="AP110" s="3" t="s">
        <v>2898</v>
      </c>
      <c r="AQ110" s="2" t="s">
        <v>2907</v>
      </c>
      <c r="AR110" t="s">
        <v>2157</v>
      </c>
      <c r="AS110" t="s">
        <v>904</v>
      </c>
      <c r="AU110" t="s">
        <v>3193</v>
      </c>
      <c r="AV110" s="30">
        <v>50</v>
      </c>
      <c r="AW110" t="s">
        <v>268</v>
      </c>
      <c r="AX110">
        <v>1996</v>
      </c>
      <c r="AY110">
        <v>7</v>
      </c>
      <c r="AZ110" t="s">
        <v>3194</v>
      </c>
      <c r="BA110" t="s">
        <v>2909</v>
      </c>
      <c r="BC110" t="s">
        <v>2891</v>
      </c>
      <c r="BE110" s="2" t="s">
        <v>2910</v>
      </c>
      <c r="BF110" s="2" t="s">
        <v>268</v>
      </c>
      <c r="BH110" s="2" t="s">
        <v>2911</v>
      </c>
      <c r="BI110" s="2" t="s">
        <v>2986</v>
      </c>
      <c r="BJ110" t="s">
        <v>267</v>
      </c>
      <c r="BK110" s="7"/>
      <c r="BL110" s="2" t="s">
        <v>1839</v>
      </c>
      <c r="BM110" s="7" t="s">
        <v>1853</v>
      </c>
      <c r="BN110" s="2" t="s">
        <v>1839</v>
      </c>
      <c r="BO110" s="2" t="s">
        <v>268</v>
      </c>
      <c r="BP110" s="7" t="s">
        <v>1485</v>
      </c>
      <c r="BQ110" s="2" t="s">
        <v>2942</v>
      </c>
      <c r="BR110" s="2" t="s">
        <v>3043</v>
      </c>
      <c r="BS110" s="7"/>
      <c r="BT110" s="2"/>
      <c r="BU110" s="2"/>
      <c r="BV110" s="7"/>
      <c r="BW110" s="6" t="s">
        <v>281</v>
      </c>
      <c r="BZ110" s="2" t="s">
        <v>2902</v>
      </c>
      <c r="CA110" s="7" t="s">
        <v>1703</v>
      </c>
      <c r="CB110" t="s">
        <v>2903</v>
      </c>
      <c r="CC110" s="7" t="s">
        <v>972</v>
      </c>
      <c r="CD110" s="2" t="s">
        <v>2904</v>
      </c>
      <c r="CE110" s="7" t="s">
        <v>1815</v>
      </c>
      <c r="CF110" s="2" t="s">
        <v>2903</v>
      </c>
      <c r="CG110" s="7" t="s">
        <v>1281</v>
      </c>
      <c r="CH110" s="2" t="s">
        <v>2942</v>
      </c>
      <c r="CI110" s="7" t="s">
        <v>1753</v>
      </c>
      <c r="CJ110" s="7" t="s">
        <v>268</v>
      </c>
      <c r="CK110" s="7" t="s">
        <v>1882</v>
      </c>
      <c r="CL110" t="s">
        <v>2942</v>
      </c>
      <c r="CM110" s="2" t="s">
        <v>2962</v>
      </c>
      <c r="CN110" s="2" t="s">
        <v>2963</v>
      </c>
      <c r="CO110" s="2" t="s">
        <v>2964</v>
      </c>
      <c r="CP110" s="2" t="s">
        <v>2963</v>
      </c>
      <c r="CQ110" t="s">
        <v>2965</v>
      </c>
      <c r="CR110" s="2" t="s">
        <v>267</v>
      </c>
      <c r="CS110" s="7" t="s">
        <v>1612</v>
      </c>
      <c r="CT110" s="2" t="s">
        <v>268</v>
      </c>
      <c r="CU110" s="2"/>
      <c r="CV110" s="2" t="s">
        <v>268</v>
      </c>
      <c r="CW110" s="2" t="s">
        <v>268</v>
      </c>
      <c r="CY110" s="7" t="s">
        <v>1842</v>
      </c>
      <c r="CZ110" s="7" t="s">
        <v>1820</v>
      </c>
      <c r="DA110" s="7"/>
      <c r="DB110" s="7" t="s">
        <v>1662</v>
      </c>
      <c r="DC110" s="2" t="s">
        <v>2966</v>
      </c>
      <c r="DD110" s="7"/>
      <c r="DE110" s="7"/>
      <c r="DH110" s="2"/>
      <c r="DL110" s="7"/>
      <c r="DO110" s="7"/>
      <c r="DP110" s="2"/>
      <c r="DQ110" s="7"/>
      <c r="DR110" s="2"/>
      <c r="DS110" s="7"/>
      <c r="DT110" s="2"/>
      <c r="DU110" s="7"/>
      <c r="DV110" s="7"/>
      <c r="DW110" s="7"/>
      <c r="DX110" s="7"/>
      <c r="DY110" s="7"/>
      <c r="DZ110" s="7"/>
      <c r="EA110" s="7"/>
      <c r="EB110" s="7"/>
      <c r="EC110" s="6"/>
      <c r="ED110" s="7"/>
      <c r="EE110" s="2"/>
      <c r="EF110" s="7"/>
      <c r="EG110" s="7"/>
    </row>
    <row r="111" spans="1:140" ht="12" customHeight="1" thickBot="1">
      <c r="A111">
        <v>215</v>
      </c>
      <c r="B111" s="17">
        <v>42603.543912037036</v>
      </c>
      <c r="C111">
        <v>100</v>
      </c>
      <c r="D111">
        <v>1828</v>
      </c>
      <c r="E111" t="b">
        <v>1</v>
      </c>
      <c r="F111" t="s">
        <v>263</v>
      </c>
      <c r="G111" t="s">
        <v>265</v>
      </c>
      <c r="H111" s="38">
        <f t="shared" si="18"/>
        <v>0</v>
      </c>
      <c r="I111" s="39">
        <f t="shared" si="19"/>
        <v>0</v>
      </c>
      <c r="J111" s="39">
        <f t="shared" si="20"/>
        <v>0</v>
      </c>
      <c r="K111" s="39" t="str">
        <f t="shared" si="21"/>
        <v/>
      </c>
      <c r="L111" s="39">
        <f t="shared" si="22"/>
        <v>0</v>
      </c>
      <c r="M111" s="2" t="s">
        <v>266</v>
      </c>
      <c r="N111" s="2" t="s">
        <v>267</v>
      </c>
      <c r="O111" s="2" t="s">
        <v>267</v>
      </c>
      <c r="P111" s="2" t="s">
        <v>904</v>
      </c>
      <c r="Q111" s="2"/>
      <c r="R111" s="3" t="s">
        <v>267</v>
      </c>
      <c r="S111" s="2" t="s">
        <v>268</v>
      </c>
      <c r="U111" s="3"/>
      <c r="V111" s="18"/>
      <c r="W111" s="2"/>
      <c r="X111" s="2" t="s">
        <v>906</v>
      </c>
      <c r="Y111" s="2" t="s">
        <v>1698</v>
      </c>
      <c r="Z111" s="3">
        <v>53</v>
      </c>
      <c r="AA111" s="5">
        <f t="shared" si="23"/>
        <v>50</v>
      </c>
      <c r="AC111" s="3" t="s">
        <v>2543</v>
      </c>
      <c r="AD111" s="3"/>
      <c r="AE111" s="6" t="s">
        <v>270</v>
      </c>
      <c r="AG111" s="3" t="s">
        <v>2546</v>
      </c>
      <c r="AI111" s="2"/>
      <c r="AJ111" s="2" t="s">
        <v>267</v>
      </c>
      <c r="AL111" s="2"/>
      <c r="AM111" s="3"/>
      <c r="AN111" s="2"/>
      <c r="AO111" s="5"/>
      <c r="AP111" s="3"/>
      <c r="AQ111" s="2"/>
      <c r="AR111" t="s">
        <v>267</v>
      </c>
      <c r="AV111" s="15"/>
      <c r="AW111" t="s">
        <v>267</v>
      </c>
      <c r="BC111" t="s">
        <v>3156</v>
      </c>
      <c r="BE111" s="2" t="s">
        <v>2910</v>
      </c>
      <c r="BF111" s="2"/>
      <c r="BH111" s="2" t="s">
        <v>2160</v>
      </c>
      <c r="BI111" s="2" t="s">
        <v>2942</v>
      </c>
      <c r="BJ111" t="s">
        <v>268</v>
      </c>
      <c r="BK111" s="7" t="s">
        <v>907</v>
      </c>
      <c r="BL111" s="2" t="s">
        <v>2893</v>
      </c>
      <c r="BM111" s="7" t="s">
        <v>1874</v>
      </c>
      <c r="BN111" s="2" t="s">
        <v>2986</v>
      </c>
      <c r="BO111" s="2" t="s">
        <v>268</v>
      </c>
      <c r="BP111" s="7" t="s">
        <v>1510</v>
      </c>
      <c r="BQ111" s="2"/>
      <c r="BR111" s="2"/>
      <c r="BS111" s="7"/>
      <c r="BT111" s="2" t="s">
        <v>2975</v>
      </c>
      <c r="BU111" s="2" t="s">
        <v>268</v>
      </c>
      <c r="BV111" s="7" t="s">
        <v>1486</v>
      </c>
      <c r="BW111" s="6" t="s">
        <v>334</v>
      </c>
      <c r="BX111" t="s">
        <v>3195</v>
      </c>
      <c r="BY111" t="s">
        <v>3196</v>
      </c>
      <c r="BZ111" s="2" t="s">
        <v>2961</v>
      </c>
      <c r="CA111" s="7" t="s">
        <v>1727</v>
      </c>
      <c r="CB111" t="s">
        <v>2917</v>
      </c>
      <c r="CC111" s="7" t="s">
        <v>1002</v>
      </c>
      <c r="CD111" s="2" t="s">
        <v>2904</v>
      </c>
      <c r="CE111" s="7" t="s">
        <v>1836</v>
      </c>
      <c r="CF111" s="2" t="s">
        <v>2903</v>
      </c>
      <c r="CG111" s="7" t="s">
        <v>1308</v>
      </c>
      <c r="CH111" s="2" t="s">
        <v>2942</v>
      </c>
      <c r="CI111" s="7" t="s">
        <v>1774</v>
      </c>
      <c r="CJ111" s="7" t="s">
        <v>268</v>
      </c>
      <c r="CK111" s="7" t="s">
        <v>1905</v>
      </c>
      <c r="CL111" t="s">
        <v>2958</v>
      </c>
      <c r="CM111" s="2" t="s">
        <v>2994</v>
      </c>
      <c r="CN111" s="2" t="s">
        <v>2964</v>
      </c>
      <c r="CO111" s="2" t="s">
        <v>2964</v>
      </c>
      <c r="CP111" s="2" t="s">
        <v>2964</v>
      </c>
      <c r="CQ111" t="s">
        <v>2964</v>
      </c>
      <c r="CR111" s="2" t="s">
        <v>267</v>
      </c>
      <c r="CS111" s="7" t="s">
        <v>1635</v>
      </c>
      <c r="CT111" s="2" t="s">
        <v>268</v>
      </c>
      <c r="CU111" s="2"/>
      <c r="CV111" s="2" t="s">
        <v>268</v>
      </c>
      <c r="CW111" s="2" t="s">
        <v>268</v>
      </c>
      <c r="CY111" s="36" t="s">
        <v>1861</v>
      </c>
      <c r="CZ111" s="36" t="s">
        <v>1843</v>
      </c>
      <c r="DA111" s="7"/>
      <c r="DB111" s="7" t="s">
        <v>1686</v>
      </c>
      <c r="DC111" s="2" t="s">
        <v>2970</v>
      </c>
      <c r="DD111" s="7" t="s">
        <v>1343</v>
      </c>
      <c r="DE111" s="7"/>
      <c r="DH111" s="2"/>
      <c r="DL111" s="7"/>
      <c r="DO111" s="7" t="s">
        <v>1344</v>
      </c>
      <c r="DP111" s="2" t="s">
        <v>268</v>
      </c>
      <c r="DQ111" s="7"/>
      <c r="DR111" s="2" t="s">
        <v>2970</v>
      </c>
      <c r="DS111" s="7" t="s">
        <v>1102</v>
      </c>
      <c r="DT111" s="2" t="s">
        <v>2970</v>
      </c>
      <c r="DU111" s="7" t="s">
        <v>896</v>
      </c>
      <c r="DV111" s="7" t="s">
        <v>1501</v>
      </c>
      <c r="DW111" s="7"/>
      <c r="DX111" s="7"/>
      <c r="DY111" s="7"/>
      <c r="DZ111" s="7"/>
      <c r="EA111" s="7" t="s">
        <v>1218</v>
      </c>
      <c r="EB111" s="7" t="s">
        <v>1166</v>
      </c>
      <c r="EC111" s="6" t="s">
        <v>335</v>
      </c>
      <c r="ED111" s="7"/>
      <c r="EE111" s="2" t="s">
        <v>267</v>
      </c>
      <c r="EF111" s="7"/>
      <c r="EG111" s="7" t="s">
        <v>874</v>
      </c>
      <c r="EH111" t="s">
        <v>267</v>
      </c>
      <c r="EJ111" t="s">
        <v>3080</v>
      </c>
    </row>
    <row r="112" spans="1:140" ht="12" customHeight="1" thickBot="1">
      <c r="A112">
        <v>216</v>
      </c>
      <c r="B112" s="17">
        <v>42897.617766203701</v>
      </c>
      <c r="C112">
        <v>99</v>
      </c>
      <c r="D112">
        <v>1829</v>
      </c>
      <c r="E112" t="b">
        <v>0</v>
      </c>
      <c r="F112" t="s">
        <v>263</v>
      </c>
      <c r="G112" t="s">
        <v>265</v>
      </c>
      <c r="H112" s="38">
        <f t="shared" si="18"/>
        <v>0</v>
      </c>
      <c r="I112" s="39">
        <f t="shared" si="19"/>
        <v>0</v>
      </c>
      <c r="J112" s="39">
        <f t="shared" si="20"/>
        <v>0</v>
      </c>
      <c r="K112" s="39" t="str">
        <f t="shared" si="21"/>
        <v/>
      </c>
      <c r="L112" s="39">
        <f t="shared" si="22"/>
        <v>0</v>
      </c>
      <c r="M112" s="2" t="s">
        <v>266</v>
      </c>
      <c r="N112" s="2" t="s">
        <v>267</v>
      </c>
      <c r="O112" s="2" t="s">
        <v>267</v>
      </c>
      <c r="P112" s="2" t="s">
        <v>904</v>
      </c>
      <c r="Q112" s="2"/>
      <c r="R112" s="3" t="s">
        <v>267</v>
      </c>
      <c r="S112" s="2" t="s">
        <v>268</v>
      </c>
      <c r="U112" s="3"/>
      <c r="V112" s="18"/>
      <c r="W112" s="2"/>
      <c r="X112" s="2" t="s">
        <v>2919</v>
      </c>
      <c r="Y112" s="2" t="s">
        <v>1698</v>
      </c>
      <c r="Z112" s="3">
        <v>39</v>
      </c>
      <c r="AA112" s="5">
        <f t="shared" si="23"/>
        <v>30</v>
      </c>
      <c r="AC112" s="3" t="s">
        <v>1701</v>
      </c>
      <c r="AD112" s="3"/>
      <c r="AE112" s="6" t="s">
        <v>270</v>
      </c>
      <c r="AG112" s="3" t="s">
        <v>2546</v>
      </c>
      <c r="AI112" s="2"/>
      <c r="AJ112" s="2" t="s">
        <v>267</v>
      </c>
      <c r="AL112" s="2"/>
      <c r="AM112" s="3"/>
      <c r="AN112" s="2"/>
      <c r="AO112" s="5"/>
      <c r="AP112" s="3"/>
      <c r="AQ112" s="2"/>
      <c r="AR112" t="s">
        <v>267</v>
      </c>
      <c r="AV112" s="15"/>
      <c r="AW112" t="s">
        <v>267</v>
      </c>
      <c r="BC112" t="s">
        <v>3197</v>
      </c>
      <c r="BD112" s="33" t="s">
        <v>3198</v>
      </c>
      <c r="BE112" s="2" t="s">
        <v>2159</v>
      </c>
      <c r="BF112" s="2"/>
      <c r="BH112" s="2" t="s">
        <v>2911</v>
      </c>
      <c r="BI112" s="2" t="s">
        <v>2986</v>
      </c>
      <c r="BJ112" t="s">
        <v>268</v>
      </c>
      <c r="BK112" s="7" t="s">
        <v>936</v>
      </c>
      <c r="BL112" s="2" t="s">
        <v>2942</v>
      </c>
      <c r="BM112" s="7" t="s">
        <v>1897</v>
      </c>
      <c r="BN112" s="2" t="s">
        <v>2975</v>
      </c>
      <c r="BO112" s="2" t="s">
        <v>268</v>
      </c>
      <c r="BP112" s="7" t="s">
        <v>1533</v>
      </c>
      <c r="BQ112" s="2"/>
      <c r="BR112" s="2"/>
      <c r="BS112" s="7"/>
      <c r="BT112" s="2" t="s">
        <v>2942</v>
      </c>
      <c r="BU112" s="2" t="s">
        <v>268</v>
      </c>
      <c r="BV112" s="36" t="s">
        <v>1511</v>
      </c>
      <c r="BW112" s="6" t="s">
        <v>336</v>
      </c>
      <c r="BX112" t="s">
        <v>3199</v>
      </c>
      <c r="BZ112" s="2" t="s">
        <v>2902</v>
      </c>
      <c r="CA112" s="36" t="s">
        <v>1750</v>
      </c>
      <c r="CB112" t="s">
        <v>2917</v>
      </c>
      <c r="CC112" s="7" t="s">
        <v>1032</v>
      </c>
      <c r="CD112" s="2" t="s">
        <v>2904</v>
      </c>
      <c r="CE112" s="7" t="s">
        <v>1856</v>
      </c>
      <c r="CF112" s="2" t="s">
        <v>2917</v>
      </c>
      <c r="CG112" s="7" t="s">
        <v>1334</v>
      </c>
      <c r="CH112" s="2" t="s">
        <v>2942</v>
      </c>
      <c r="CI112" s="36" t="s">
        <v>1795</v>
      </c>
      <c r="CJ112" s="7" t="s">
        <v>2012</v>
      </c>
      <c r="CK112" s="7" t="s">
        <v>1927</v>
      </c>
      <c r="CL112" t="s">
        <v>2942</v>
      </c>
      <c r="CM112" s="2" t="s">
        <v>2994</v>
      </c>
      <c r="CN112" s="2" t="s">
        <v>2963</v>
      </c>
      <c r="CO112" s="2" t="s">
        <v>2964</v>
      </c>
      <c r="CP112" s="2" t="s">
        <v>2963</v>
      </c>
      <c r="CQ112" t="s">
        <v>2964</v>
      </c>
      <c r="CR112" s="2" t="s">
        <v>267</v>
      </c>
      <c r="CS112" s="36" t="s">
        <v>1659</v>
      </c>
      <c r="CT112" s="2" t="s">
        <v>268</v>
      </c>
      <c r="CU112" s="2"/>
      <c r="CV112" s="2" t="s">
        <v>268</v>
      </c>
      <c r="CW112" s="2" t="s">
        <v>268</v>
      </c>
      <c r="CY112" s="7" t="s">
        <v>1884</v>
      </c>
      <c r="CZ112" s="7" t="s">
        <v>1862</v>
      </c>
      <c r="DA112" s="7"/>
      <c r="DB112" s="7" t="s">
        <v>1713</v>
      </c>
      <c r="DC112" s="2" t="s">
        <v>2970</v>
      </c>
      <c r="DD112" s="36" t="s">
        <v>1370</v>
      </c>
      <c r="DE112" s="7"/>
      <c r="DH112" s="2"/>
      <c r="DL112" s="7"/>
      <c r="DO112" s="7" t="s">
        <v>1371</v>
      </c>
      <c r="DP112" s="2" t="s">
        <v>267</v>
      </c>
      <c r="DQ112" s="36" t="s">
        <v>742</v>
      </c>
      <c r="DR112" s="2" t="s">
        <v>2970</v>
      </c>
      <c r="DS112" s="7" t="s">
        <v>1131</v>
      </c>
      <c r="DT112" s="2" t="s">
        <v>2970</v>
      </c>
      <c r="DU112" s="7" t="s">
        <v>927</v>
      </c>
      <c r="DV112" s="7" t="s">
        <v>1524</v>
      </c>
      <c r="DW112" s="36" t="s">
        <v>1502</v>
      </c>
      <c r="DX112" s="7" t="s">
        <v>1503</v>
      </c>
      <c r="DY112" s="7" t="s">
        <v>1504</v>
      </c>
      <c r="DZ112" s="36" t="s">
        <v>1270</v>
      </c>
      <c r="EA112" s="7" t="s">
        <v>1243</v>
      </c>
      <c r="EB112" s="7" t="s">
        <v>1193</v>
      </c>
      <c r="EC112" s="6" t="s">
        <v>337</v>
      </c>
      <c r="ED112" s="7"/>
      <c r="EE112" s="2" t="s">
        <v>267</v>
      </c>
      <c r="EF112" s="7"/>
      <c r="EG112" s="7"/>
      <c r="EH112" t="s">
        <v>267</v>
      </c>
    </row>
    <row r="113" spans="1:140" ht="12" customHeight="1" thickBot="1">
      <c r="A113">
        <v>217</v>
      </c>
      <c r="B113" s="17">
        <v>42857.96234953704</v>
      </c>
      <c r="C113">
        <v>99</v>
      </c>
      <c r="D113">
        <v>1910</v>
      </c>
      <c r="E113" t="b">
        <v>0</v>
      </c>
      <c r="F113" t="s">
        <v>263</v>
      </c>
      <c r="G113" t="s">
        <v>265</v>
      </c>
      <c r="H113" s="38">
        <f t="shared" si="18"/>
        <v>0</v>
      </c>
      <c r="I113" s="39">
        <f t="shared" si="19"/>
        <v>0</v>
      </c>
      <c r="J113" s="39">
        <f t="shared" si="20"/>
        <v>0</v>
      </c>
      <c r="K113" s="39" t="str">
        <f t="shared" si="21"/>
        <v/>
      </c>
      <c r="L113" s="39">
        <f t="shared" si="22"/>
        <v>0</v>
      </c>
      <c r="M113" s="2" t="s">
        <v>269</v>
      </c>
      <c r="N113" s="2" t="s">
        <v>267</v>
      </c>
      <c r="O113" s="2" t="s">
        <v>267</v>
      </c>
      <c r="P113" s="2" t="s">
        <v>904</v>
      </c>
      <c r="Q113" s="2"/>
      <c r="R113" s="3" t="s">
        <v>267</v>
      </c>
      <c r="S113" s="2" t="s">
        <v>268</v>
      </c>
      <c r="U113" s="3"/>
      <c r="V113" s="18"/>
      <c r="W113" s="2"/>
      <c r="X113" s="2" t="s">
        <v>1697</v>
      </c>
      <c r="Y113" s="2" t="s">
        <v>1698</v>
      </c>
      <c r="Z113" s="3">
        <v>39</v>
      </c>
      <c r="AA113" s="5">
        <f t="shared" si="23"/>
        <v>30</v>
      </c>
      <c r="AB113">
        <v>34</v>
      </c>
      <c r="AC113" s="3" t="s">
        <v>1701</v>
      </c>
      <c r="AD113" s="3" t="s">
        <v>1701</v>
      </c>
      <c r="AE113" s="6" t="s">
        <v>270</v>
      </c>
      <c r="AG113" s="3" t="s">
        <v>2546</v>
      </c>
      <c r="AI113" s="2"/>
      <c r="AJ113" s="2" t="s">
        <v>268</v>
      </c>
      <c r="AL113" s="2" t="s">
        <v>267</v>
      </c>
      <c r="AM113" s="3">
        <v>2</v>
      </c>
      <c r="AN113" s="2" t="s">
        <v>268</v>
      </c>
      <c r="AO113" s="5"/>
      <c r="AP113" s="3" t="s">
        <v>2898</v>
      </c>
      <c r="AQ113" s="2" t="s">
        <v>2890</v>
      </c>
      <c r="AR113" t="s">
        <v>267</v>
      </c>
      <c r="AV113" s="15"/>
      <c r="AW113" t="s">
        <v>267</v>
      </c>
      <c r="BC113" t="s">
        <v>2891</v>
      </c>
      <c r="BE113" s="2" t="s">
        <v>2892</v>
      </c>
      <c r="BF113" s="2"/>
      <c r="BH113" s="2" t="s">
        <v>268</v>
      </c>
      <c r="BI113" s="2"/>
      <c r="BK113" s="7"/>
      <c r="BL113" s="2" t="s">
        <v>2942</v>
      </c>
      <c r="BM113" s="7" t="s">
        <v>1920</v>
      </c>
      <c r="BN113" s="2" t="s">
        <v>1839</v>
      </c>
      <c r="BO113" s="2" t="s">
        <v>268</v>
      </c>
      <c r="BP113" s="7" t="s">
        <v>1556</v>
      </c>
      <c r="BQ113" s="2"/>
      <c r="BR113" s="2"/>
      <c r="BS113" s="7"/>
      <c r="BT113" s="2" t="s">
        <v>2942</v>
      </c>
      <c r="BU113" s="2" t="s">
        <v>268</v>
      </c>
      <c r="BV113" s="7" t="s">
        <v>1534</v>
      </c>
      <c r="BW113" s="6" t="s">
        <v>279</v>
      </c>
      <c r="BX113" t="s">
        <v>3200</v>
      </c>
      <c r="BZ113" s="2" t="s">
        <v>2961</v>
      </c>
      <c r="CA113" s="7" t="s">
        <v>1771</v>
      </c>
      <c r="CB113" t="s">
        <v>2917</v>
      </c>
      <c r="CC113" s="7" t="s">
        <v>1062</v>
      </c>
      <c r="CD113" s="2" t="s">
        <v>2904</v>
      </c>
      <c r="CE113" s="7" t="s">
        <v>1878</v>
      </c>
      <c r="CF113" s="2" t="s">
        <v>2917</v>
      </c>
      <c r="CG113" s="7" t="s">
        <v>1362</v>
      </c>
      <c r="CH113" s="2" t="s">
        <v>2942</v>
      </c>
      <c r="CI113" s="7" t="s">
        <v>289</v>
      </c>
      <c r="CJ113" s="7" t="s">
        <v>2033</v>
      </c>
      <c r="CK113" s="7" t="s">
        <v>1947</v>
      </c>
      <c r="CL113" t="s">
        <v>2942</v>
      </c>
      <c r="CM113" s="2" t="s">
        <v>2962</v>
      </c>
      <c r="CN113" s="2" t="s">
        <v>2963</v>
      </c>
      <c r="CO113" s="2" t="s">
        <v>2964</v>
      </c>
      <c r="CP113" s="2" t="s">
        <v>2963</v>
      </c>
      <c r="CQ113" t="s">
        <v>2964</v>
      </c>
      <c r="CR113" s="2" t="s">
        <v>267</v>
      </c>
      <c r="CS113" s="7" t="s">
        <v>1683</v>
      </c>
      <c r="CT113" s="2" t="s">
        <v>268</v>
      </c>
      <c r="CU113" s="2"/>
      <c r="CV113" s="2" t="s">
        <v>268</v>
      </c>
      <c r="CW113" s="2" t="s">
        <v>268</v>
      </c>
      <c r="CY113" s="7" t="s">
        <v>1907</v>
      </c>
      <c r="CZ113" s="7" t="s">
        <v>1885</v>
      </c>
      <c r="DA113" s="7"/>
      <c r="DB113" s="7" t="s">
        <v>1737</v>
      </c>
      <c r="DC113" s="2" t="s">
        <v>2966</v>
      </c>
      <c r="DD113" s="7" t="s">
        <v>1397</v>
      </c>
      <c r="DE113" s="7"/>
      <c r="DH113" s="2"/>
      <c r="DL113" s="7"/>
      <c r="DO113" s="7" t="s">
        <v>1398</v>
      </c>
      <c r="DP113" s="2" t="s">
        <v>268</v>
      </c>
      <c r="DQ113" s="7"/>
      <c r="DR113" s="2" t="s">
        <v>2966</v>
      </c>
      <c r="DS113" s="7" t="s">
        <v>1158</v>
      </c>
      <c r="DT113" s="2" t="s">
        <v>268</v>
      </c>
      <c r="DU113" s="7"/>
      <c r="DV113" s="7" t="s">
        <v>1548</v>
      </c>
      <c r="DW113" s="7" t="s">
        <v>1525</v>
      </c>
      <c r="DX113" s="7" t="s">
        <v>1526</v>
      </c>
      <c r="DY113" s="7" t="s">
        <v>1527</v>
      </c>
      <c r="DZ113" s="7" t="s">
        <v>1297</v>
      </c>
      <c r="EA113" s="7" t="s">
        <v>1271</v>
      </c>
      <c r="EB113" s="7" t="s">
        <v>1219</v>
      </c>
      <c r="EC113" s="6"/>
      <c r="ED113" s="7"/>
      <c r="EE113" s="2" t="s">
        <v>267</v>
      </c>
      <c r="EF113" s="7"/>
      <c r="EG113" s="7"/>
      <c r="EH113" t="s">
        <v>267</v>
      </c>
    </row>
    <row r="114" spans="1:140" ht="12" customHeight="1" thickBot="1">
      <c r="A114">
        <v>218</v>
      </c>
      <c r="B114" s="17">
        <v>42754.420983796299</v>
      </c>
      <c r="C114">
        <v>99</v>
      </c>
      <c r="D114">
        <v>1952</v>
      </c>
      <c r="E114" t="b">
        <v>0</v>
      </c>
      <c r="F114" t="s">
        <v>263</v>
      </c>
      <c r="G114" t="s">
        <v>265</v>
      </c>
      <c r="H114" s="38">
        <f t="shared" si="18"/>
        <v>0</v>
      </c>
      <c r="I114" s="39">
        <f t="shared" si="19"/>
        <v>0</v>
      </c>
      <c r="J114" s="39">
        <f t="shared" si="20"/>
        <v>0</v>
      </c>
      <c r="K114" s="39" t="str">
        <f t="shared" si="21"/>
        <v/>
      </c>
      <c r="L114" s="39">
        <f t="shared" si="22"/>
        <v>0</v>
      </c>
      <c r="M114" s="2" t="s">
        <v>266</v>
      </c>
      <c r="N114" s="2" t="s">
        <v>267</v>
      </c>
      <c r="O114" s="2" t="s">
        <v>267</v>
      </c>
      <c r="P114" s="2" t="s">
        <v>904</v>
      </c>
      <c r="Q114" s="2"/>
      <c r="R114" s="3" t="s">
        <v>267</v>
      </c>
      <c r="S114" s="2" t="s">
        <v>268</v>
      </c>
      <c r="U114" s="3"/>
      <c r="V114" s="18"/>
      <c r="W114" s="2"/>
      <c r="X114" s="2" t="s">
        <v>1697</v>
      </c>
      <c r="Y114" s="2" t="s">
        <v>1698</v>
      </c>
      <c r="Z114" s="3">
        <v>32</v>
      </c>
      <c r="AA114" s="5">
        <f t="shared" si="23"/>
        <v>30</v>
      </c>
      <c r="AC114" s="3" t="s">
        <v>2888</v>
      </c>
      <c r="AD114" s="3"/>
      <c r="AE114" s="6" t="s">
        <v>270</v>
      </c>
      <c r="AG114" s="3" t="s">
        <v>2546</v>
      </c>
      <c r="AI114" s="2"/>
      <c r="AJ114" s="2" t="s">
        <v>267</v>
      </c>
      <c r="AL114" s="2"/>
      <c r="AM114" s="3"/>
      <c r="AN114" s="2"/>
      <c r="AO114" s="5"/>
      <c r="AP114" s="3"/>
      <c r="AQ114" s="2"/>
      <c r="AR114" t="s">
        <v>267</v>
      </c>
      <c r="AV114" s="15"/>
      <c r="AW114" t="s">
        <v>267</v>
      </c>
      <c r="BC114" t="s">
        <v>2891</v>
      </c>
      <c r="BE114" s="2" t="s">
        <v>2892</v>
      </c>
      <c r="BF114" s="2"/>
      <c r="BH114" s="2" t="s">
        <v>268</v>
      </c>
      <c r="BI114" s="2"/>
      <c r="BK114" s="7"/>
      <c r="BL114" s="2" t="s">
        <v>1839</v>
      </c>
      <c r="BM114" s="7" t="s">
        <v>1940</v>
      </c>
      <c r="BN114" s="2" t="s">
        <v>2942</v>
      </c>
      <c r="BO114" s="2" t="s">
        <v>268</v>
      </c>
      <c r="BP114" s="7" t="s">
        <v>1580</v>
      </c>
      <c r="BQ114" s="2"/>
      <c r="BR114" s="2"/>
      <c r="BS114" s="7"/>
      <c r="BT114" s="2" t="s">
        <v>2942</v>
      </c>
      <c r="BU114" s="2" t="s">
        <v>268</v>
      </c>
      <c r="BV114" s="7" t="s">
        <v>1557</v>
      </c>
      <c r="BW114" s="6" t="s">
        <v>338</v>
      </c>
      <c r="BY114" t="s">
        <v>3052</v>
      </c>
      <c r="BZ114" s="2" t="s">
        <v>2961</v>
      </c>
      <c r="CA114" s="7" t="s">
        <v>1792</v>
      </c>
      <c r="CB114" t="s">
        <v>2917</v>
      </c>
      <c r="CC114" s="7" t="s">
        <v>1090</v>
      </c>
      <c r="CD114" s="2" t="s">
        <v>2918</v>
      </c>
      <c r="CE114" s="7" t="s">
        <v>1901</v>
      </c>
      <c r="CF114" s="2" t="s">
        <v>2903</v>
      </c>
      <c r="CG114" s="7" t="s">
        <v>1389</v>
      </c>
      <c r="CH114" s="2" t="s">
        <v>2942</v>
      </c>
      <c r="CI114" s="7" t="s">
        <v>1838</v>
      </c>
      <c r="CJ114" s="7" t="s">
        <v>2055</v>
      </c>
      <c r="CK114" s="7" t="s">
        <v>1969</v>
      </c>
      <c r="CL114" t="s">
        <v>2958</v>
      </c>
      <c r="CM114" s="2" t="s">
        <v>2962</v>
      </c>
      <c r="CN114" s="2" t="s">
        <v>2963</v>
      </c>
      <c r="CO114" s="2" t="s">
        <v>2963</v>
      </c>
      <c r="CP114" s="2" t="s">
        <v>3027</v>
      </c>
      <c r="CQ114" t="s">
        <v>3027</v>
      </c>
      <c r="CR114" s="2" t="s">
        <v>267</v>
      </c>
      <c r="CS114" s="7" t="s">
        <v>1710</v>
      </c>
      <c r="CT114" s="2" t="s">
        <v>268</v>
      </c>
      <c r="CU114" s="2"/>
      <c r="CV114" s="2" t="s">
        <v>268</v>
      </c>
      <c r="CW114" s="2" t="s">
        <v>268</v>
      </c>
      <c r="CY114" s="7" t="s">
        <v>279</v>
      </c>
      <c r="CZ114" s="7" t="s">
        <v>1908</v>
      </c>
      <c r="DA114" s="7"/>
      <c r="DB114" s="7" t="s">
        <v>1758</v>
      </c>
      <c r="DC114" s="2" t="s">
        <v>2966</v>
      </c>
      <c r="DD114" s="7"/>
      <c r="DE114" s="7"/>
      <c r="DH114" s="2"/>
      <c r="DL114" s="7"/>
      <c r="DO114" s="7"/>
      <c r="DP114" s="2" t="s">
        <v>267</v>
      </c>
      <c r="DQ114" s="7"/>
      <c r="DR114" s="2" t="s">
        <v>2970</v>
      </c>
      <c r="DS114" s="7" t="s">
        <v>1186</v>
      </c>
      <c r="DT114" s="2" t="s">
        <v>2966</v>
      </c>
      <c r="DU114" s="7"/>
      <c r="DV114" s="7"/>
      <c r="DW114" s="7" t="s">
        <v>1549</v>
      </c>
      <c r="DX114" s="7" t="s">
        <v>1550</v>
      </c>
      <c r="DY114" s="7" t="s">
        <v>1551</v>
      </c>
      <c r="DZ114" s="7"/>
      <c r="EA114" s="7" t="s">
        <v>1298</v>
      </c>
      <c r="EB114" s="7"/>
      <c r="EC114" s="6" t="s">
        <v>339</v>
      </c>
      <c r="ED114" s="7"/>
      <c r="EE114" s="2" t="s">
        <v>267</v>
      </c>
      <c r="EF114" s="7"/>
      <c r="EG114" s="7"/>
      <c r="EH114" t="s">
        <v>267</v>
      </c>
    </row>
    <row r="115" spans="1:140" ht="12" customHeight="1" thickBot="1">
      <c r="A115">
        <v>219</v>
      </c>
      <c r="B115" s="17">
        <v>42617.927060185182</v>
      </c>
      <c r="C115">
        <v>99</v>
      </c>
      <c r="D115">
        <v>1971</v>
      </c>
      <c r="E115" t="b">
        <v>0</v>
      </c>
      <c r="F115" t="s">
        <v>263</v>
      </c>
      <c r="G115" t="s">
        <v>265</v>
      </c>
      <c r="H115" s="38">
        <f t="shared" si="18"/>
        <v>0</v>
      </c>
      <c r="I115" s="39">
        <f t="shared" si="19"/>
        <v>0</v>
      </c>
      <c r="J115" s="39">
        <f t="shared" si="20"/>
        <v>0</v>
      </c>
      <c r="K115" s="39" t="str">
        <f t="shared" si="21"/>
        <v/>
      </c>
      <c r="L115" s="39">
        <f t="shared" si="22"/>
        <v>0</v>
      </c>
      <c r="M115" s="2" t="s">
        <v>269</v>
      </c>
      <c r="N115" s="2" t="s">
        <v>267</v>
      </c>
      <c r="O115" s="2" t="s">
        <v>267</v>
      </c>
      <c r="P115" s="2" t="s">
        <v>904</v>
      </c>
      <c r="Q115" s="2"/>
      <c r="R115" s="3" t="s">
        <v>267</v>
      </c>
      <c r="S115" s="2" t="s">
        <v>268</v>
      </c>
      <c r="U115" s="3"/>
      <c r="V115" s="18"/>
      <c r="W115" s="2"/>
      <c r="X115" s="2" t="s">
        <v>1697</v>
      </c>
      <c r="Y115" s="2" t="s">
        <v>1698</v>
      </c>
      <c r="Z115" s="3">
        <v>37</v>
      </c>
      <c r="AA115" s="5">
        <f t="shared" si="23"/>
        <v>30</v>
      </c>
      <c r="AB115">
        <v>33</v>
      </c>
      <c r="AC115" s="3" t="s">
        <v>2925</v>
      </c>
      <c r="AD115" s="3" t="s">
        <v>2925</v>
      </c>
      <c r="AE115" s="6" t="s">
        <v>270</v>
      </c>
      <c r="AG115" s="3" t="s">
        <v>2546</v>
      </c>
      <c r="AI115" s="2"/>
      <c r="AJ115" s="2" t="s">
        <v>267</v>
      </c>
      <c r="AL115" s="2"/>
      <c r="AM115" s="3"/>
      <c r="AN115" s="2"/>
      <c r="AO115" s="5"/>
      <c r="AP115" s="3"/>
      <c r="AQ115" s="2"/>
      <c r="AR115" t="s">
        <v>267</v>
      </c>
      <c r="AV115" s="15"/>
      <c r="AW115" t="s">
        <v>267</v>
      </c>
      <c r="BC115" t="s">
        <v>2891</v>
      </c>
      <c r="BE115" s="2" t="s">
        <v>2159</v>
      </c>
      <c r="BF115" s="2"/>
      <c r="BH115" s="2" t="s">
        <v>268</v>
      </c>
      <c r="BI115" s="2"/>
      <c r="BK115" s="7"/>
      <c r="BL115" s="2" t="s">
        <v>2942</v>
      </c>
      <c r="BM115" s="7" t="s">
        <v>1962</v>
      </c>
      <c r="BN115" s="2" t="s">
        <v>2893</v>
      </c>
      <c r="BO115" s="2" t="s">
        <v>267</v>
      </c>
      <c r="BP115" s="7"/>
      <c r="BQ115" s="2"/>
      <c r="BR115" s="2"/>
      <c r="BS115" s="7"/>
      <c r="BT115" s="2" t="s">
        <v>2942</v>
      </c>
      <c r="BU115" s="2" t="s">
        <v>268</v>
      </c>
      <c r="BV115" s="7" t="s">
        <v>1581</v>
      </c>
      <c r="BW115" s="6" t="s">
        <v>277</v>
      </c>
      <c r="BX115" t="s">
        <v>3201</v>
      </c>
      <c r="BZ115" s="2" t="s">
        <v>2940</v>
      </c>
      <c r="CA115" s="7" t="s">
        <v>1814</v>
      </c>
      <c r="CB115" t="s">
        <v>2917</v>
      </c>
      <c r="CC115" s="7" t="s">
        <v>1117</v>
      </c>
      <c r="CD115" s="2" t="s">
        <v>2904</v>
      </c>
      <c r="CE115" s="7" t="s">
        <v>1924</v>
      </c>
      <c r="CF115" s="2" t="s">
        <v>2917</v>
      </c>
      <c r="CG115" s="7" t="s">
        <v>1415</v>
      </c>
      <c r="CH115" s="2" t="s">
        <v>2958</v>
      </c>
      <c r="CI115" s="7" t="s">
        <v>1858</v>
      </c>
      <c r="CJ115" s="7" t="s">
        <v>2075</v>
      </c>
      <c r="CK115" s="7" t="s">
        <v>1990</v>
      </c>
      <c r="CL115" t="s">
        <v>2893</v>
      </c>
      <c r="CM115" s="2" t="s">
        <v>2962</v>
      </c>
      <c r="CN115" s="2" t="s">
        <v>2963</v>
      </c>
      <c r="CO115" s="2" t="s">
        <v>2964</v>
      </c>
      <c r="CP115" s="2" t="s">
        <v>2991</v>
      </c>
      <c r="CQ115" t="s">
        <v>2963</v>
      </c>
      <c r="CR115" s="2" t="s">
        <v>268</v>
      </c>
      <c r="CS115" s="7"/>
      <c r="CT115" s="2" t="s">
        <v>267</v>
      </c>
      <c r="CU115" s="2" t="s">
        <v>268</v>
      </c>
      <c r="CV115" s="2" t="s">
        <v>268</v>
      </c>
      <c r="CW115" s="2" t="s">
        <v>268</v>
      </c>
      <c r="CY115" s="7" t="s">
        <v>1949</v>
      </c>
      <c r="CZ115" s="7" t="s">
        <v>1929</v>
      </c>
      <c r="DA115" s="7"/>
      <c r="DB115" s="7" t="s">
        <v>1780</v>
      </c>
      <c r="DC115" s="2" t="s">
        <v>2966</v>
      </c>
      <c r="DD115" s="7" t="s">
        <v>1421</v>
      </c>
      <c r="DE115" s="7"/>
      <c r="DH115" s="2"/>
      <c r="DL115" s="7"/>
      <c r="DO115" s="7"/>
      <c r="DP115" s="2" t="s">
        <v>268</v>
      </c>
      <c r="DQ115" s="7"/>
      <c r="DR115" s="2"/>
      <c r="DS115" s="7"/>
      <c r="DT115" s="2"/>
      <c r="DU115" s="7" t="s">
        <v>957</v>
      </c>
      <c r="DV115" s="7" t="s">
        <v>1571</v>
      </c>
      <c r="DW115" s="7" t="s">
        <v>1572</v>
      </c>
      <c r="DX115" s="7" t="s">
        <v>1573</v>
      </c>
      <c r="DY115" s="7" t="s">
        <v>1574</v>
      </c>
      <c r="DZ115" s="7" t="s">
        <v>1323</v>
      </c>
      <c r="EA115" s="7" t="s">
        <v>1324</v>
      </c>
      <c r="EB115" s="7" t="s">
        <v>1244</v>
      </c>
      <c r="EC115" s="6" t="s">
        <v>340</v>
      </c>
      <c r="ED115" s="7"/>
      <c r="EE115" s="2" t="s">
        <v>267</v>
      </c>
      <c r="EF115" s="7"/>
      <c r="EG115" s="7"/>
      <c r="EH115" t="s">
        <v>267</v>
      </c>
      <c r="EJ115" t="s">
        <v>3080</v>
      </c>
    </row>
    <row r="116" spans="1:140" ht="12" customHeight="1" thickBot="1">
      <c r="A116">
        <v>220</v>
      </c>
      <c r="B116" s="17">
        <v>42857.912118055552</v>
      </c>
      <c r="C116">
        <v>100</v>
      </c>
      <c r="D116">
        <v>2078</v>
      </c>
      <c r="E116" t="b">
        <v>1</v>
      </c>
      <c r="F116" t="s">
        <v>263</v>
      </c>
      <c r="G116" t="s">
        <v>265</v>
      </c>
      <c r="H116" s="38">
        <f t="shared" si="18"/>
        <v>0</v>
      </c>
      <c r="I116" s="39">
        <f t="shared" si="19"/>
        <v>0</v>
      </c>
      <c r="J116" s="39">
        <f t="shared" si="20"/>
        <v>0</v>
      </c>
      <c r="K116" s="39" t="str">
        <f t="shared" si="21"/>
        <v/>
      </c>
      <c r="L116" s="39">
        <f t="shared" si="22"/>
        <v>0</v>
      </c>
      <c r="M116" s="2" t="s">
        <v>269</v>
      </c>
      <c r="N116" s="2" t="s">
        <v>267</v>
      </c>
      <c r="O116" s="2" t="s">
        <v>267</v>
      </c>
      <c r="P116" s="2" t="s">
        <v>904</v>
      </c>
      <c r="Q116" s="2"/>
      <c r="R116" s="3" t="s">
        <v>267</v>
      </c>
      <c r="S116" s="2" t="s">
        <v>268</v>
      </c>
      <c r="U116" s="3"/>
      <c r="V116" s="18"/>
      <c r="W116" s="2"/>
      <c r="X116" s="2" t="s">
        <v>1697</v>
      </c>
      <c r="Y116" s="2" t="s">
        <v>1698</v>
      </c>
      <c r="Z116" s="3">
        <v>48</v>
      </c>
      <c r="AA116" s="5">
        <f t="shared" si="23"/>
        <v>40</v>
      </c>
      <c r="AB116" t="s">
        <v>3202</v>
      </c>
      <c r="AC116" s="3" t="s">
        <v>1701</v>
      </c>
      <c r="AD116" s="3" t="s">
        <v>1701</v>
      </c>
      <c r="AE116" s="6" t="s">
        <v>270</v>
      </c>
      <c r="AG116" s="3" t="s">
        <v>2546</v>
      </c>
      <c r="AI116" s="2"/>
      <c r="AJ116" s="2" t="s">
        <v>268</v>
      </c>
      <c r="AL116" s="2" t="s">
        <v>267</v>
      </c>
      <c r="AM116" s="3">
        <v>2</v>
      </c>
      <c r="AN116" s="2" t="s">
        <v>267</v>
      </c>
      <c r="AO116" s="5" t="s">
        <v>3203</v>
      </c>
      <c r="AP116" s="3" t="s">
        <v>3101</v>
      </c>
      <c r="AQ116" s="2" t="s">
        <v>2979</v>
      </c>
      <c r="AR116" t="s">
        <v>267</v>
      </c>
      <c r="AV116" s="15"/>
      <c r="AW116" t="s">
        <v>268</v>
      </c>
      <c r="AX116">
        <v>2014</v>
      </c>
      <c r="AY116">
        <v>7</v>
      </c>
      <c r="AZ116" t="s">
        <v>3204</v>
      </c>
      <c r="BA116" t="s">
        <v>2909</v>
      </c>
      <c r="BC116" t="s">
        <v>2891</v>
      </c>
      <c r="BE116" s="2" t="s">
        <v>2993</v>
      </c>
      <c r="BF116" s="2" t="s">
        <v>267</v>
      </c>
      <c r="BG116" t="s">
        <v>2993</v>
      </c>
      <c r="BH116" s="2" t="s">
        <v>268</v>
      </c>
      <c r="BI116" s="2"/>
      <c r="BK116" s="7"/>
      <c r="BL116" s="2" t="s">
        <v>2986</v>
      </c>
      <c r="BM116" s="36" t="s">
        <v>1983</v>
      </c>
      <c r="BN116" s="2" t="s">
        <v>1839</v>
      </c>
      <c r="BO116" s="2" t="s">
        <v>267</v>
      </c>
      <c r="BP116" s="7"/>
      <c r="BQ116" s="2" t="s">
        <v>2942</v>
      </c>
      <c r="BR116" s="2" t="s">
        <v>268</v>
      </c>
      <c r="BS116" s="36" t="s">
        <v>725</v>
      </c>
      <c r="BT116" s="2" t="s">
        <v>1839</v>
      </c>
      <c r="BU116" s="2" t="s">
        <v>267</v>
      </c>
      <c r="BV116" s="7"/>
      <c r="BW116" s="6" t="s">
        <v>280</v>
      </c>
      <c r="BZ116" s="2" t="s">
        <v>2961</v>
      </c>
      <c r="CA116" s="36" t="s">
        <v>1835</v>
      </c>
      <c r="CB116" t="s">
        <v>1839</v>
      </c>
      <c r="CC116" s="7"/>
      <c r="CD116" s="2" t="s">
        <v>2918</v>
      </c>
      <c r="CE116" s="36" t="s">
        <v>1944</v>
      </c>
      <c r="CF116" s="2" t="s">
        <v>1839</v>
      </c>
      <c r="CG116" s="7"/>
      <c r="CH116" s="2" t="s">
        <v>2958</v>
      </c>
      <c r="CI116" s="7" t="s">
        <v>1880</v>
      </c>
      <c r="CJ116" s="7" t="s">
        <v>2098</v>
      </c>
      <c r="CK116" s="7" t="s">
        <v>2013</v>
      </c>
      <c r="CL116" t="s">
        <v>2958</v>
      </c>
      <c r="CM116" s="2" t="s">
        <v>2962</v>
      </c>
      <c r="CN116" s="2" t="s">
        <v>2964</v>
      </c>
      <c r="CO116" s="2" t="s">
        <v>2963</v>
      </c>
      <c r="CP116" s="2" t="s">
        <v>2965</v>
      </c>
      <c r="CQ116" t="s">
        <v>2965</v>
      </c>
      <c r="CR116" s="2" t="s">
        <v>267</v>
      </c>
      <c r="CS116" s="36" t="s">
        <v>1734</v>
      </c>
      <c r="CT116" s="2" t="s">
        <v>268</v>
      </c>
      <c r="CU116" s="2"/>
      <c r="CV116" s="2" t="s">
        <v>268</v>
      </c>
      <c r="CW116" s="2" t="s">
        <v>268</v>
      </c>
      <c r="CY116" s="36" t="s">
        <v>1971</v>
      </c>
      <c r="CZ116" s="36" t="s">
        <v>1950</v>
      </c>
      <c r="DA116" s="36" t="s">
        <v>859</v>
      </c>
      <c r="DB116" s="7" t="s">
        <v>1800</v>
      </c>
      <c r="DC116" s="2" t="s">
        <v>2970</v>
      </c>
      <c r="DD116" s="7" t="s">
        <v>1448</v>
      </c>
      <c r="DE116" s="7"/>
      <c r="DH116" s="2"/>
      <c r="DL116" s="7"/>
      <c r="DO116" s="7" t="s">
        <v>1422</v>
      </c>
      <c r="DP116" s="2" t="s">
        <v>268</v>
      </c>
      <c r="DQ116" s="7"/>
      <c r="DR116" s="2" t="s">
        <v>268</v>
      </c>
      <c r="DS116" s="7"/>
      <c r="DT116" s="2" t="s">
        <v>268</v>
      </c>
      <c r="DU116" s="7"/>
      <c r="DV116" s="7" t="s">
        <v>1596</v>
      </c>
      <c r="DW116" s="7" t="s">
        <v>1597</v>
      </c>
      <c r="DX116" s="36" t="s">
        <v>1598</v>
      </c>
      <c r="DY116" s="36" t="s">
        <v>1599</v>
      </c>
      <c r="DZ116" s="36" t="s">
        <v>1351</v>
      </c>
      <c r="EA116" s="7" t="s">
        <v>1352</v>
      </c>
      <c r="EB116" s="36" t="s">
        <v>1272</v>
      </c>
      <c r="EC116" s="6" t="s">
        <v>341</v>
      </c>
      <c r="ED116" s="7"/>
      <c r="EE116" s="2" t="s">
        <v>267</v>
      </c>
      <c r="EF116" s="7"/>
      <c r="EG116" s="7"/>
      <c r="EH116" t="s">
        <v>2995</v>
      </c>
      <c r="EI116" t="s">
        <v>2995</v>
      </c>
    </row>
    <row r="117" spans="1:140" ht="12" customHeight="1" thickBot="1">
      <c r="A117">
        <v>221</v>
      </c>
      <c r="B117" s="17">
        <v>42753.824999999997</v>
      </c>
      <c r="C117">
        <v>99</v>
      </c>
      <c r="D117">
        <v>2108</v>
      </c>
      <c r="E117" t="b">
        <v>0</v>
      </c>
      <c r="F117" t="s">
        <v>263</v>
      </c>
      <c r="G117" t="s">
        <v>265</v>
      </c>
      <c r="H117" s="38">
        <f t="shared" si="18"/>
        <v>0</v>
      </c>
      <c r="I117" s="39">
        <f t="shared" si="19"/>
        <v>0</v>
      </c>
      <c r="J117" s="39">
        <f t="shared" si="20"/>
        <v>0</v>
      </c>
      <c r="K117" s="39" t="str">
        <f t="shared" si="21"/>
        <v/>
      </c>
      <c r="L117" s="39">
        <f t="shared" si="22"/>
        <v>0</v>
      </c>
      <c r="M117" s="2" t="s">
        <v>269</v>
      </c>
      <c r="N117" s="2" t="s">
        <v>267</v>
      </c>
      <c r="O117" s="2" t="s">
        <v>267</v>
      </c>
      <c r="P117" s="2" t="s">
        <v>904</v>
      </c>
      <c r="Q117" s="2"/>
      <c r="R117" s="3" t="s">
        <v>267</v>
      </c>
      <c r="S117" s="2" t="s">
        <v>268</v>
      </c>
      <c r="U117" s="3"/>
      <c r="V117" s="18"/>
      <c r="W117" s="2"/>
      <c r="X117" s="2" t="s">
        <v>1697</v>
      </c>
      <c r="Y117" s="2" t="s">
        <v>1698</v>
      </c>
      <c r="Z117" s="3">
        <v>37</v>
      </c>
      <c r="AA117" s="5">
        <f t="shared" si="23"/>
        <v>30</v>
      </c>
      <c r="AB117">
        <v>32</v>
      </c>
      <c r="AC117" s="3" t="s">
        <v>2925</v>
      </c>
      <c r="AD117" s="3" t="s">
        <v>2925</v>
      </c>
      <c r="AE117" s="6" t="s">
        <v>270</v>
      </c>
      <c r="AG117" s="3" t="s">
        <v>2546</v>
      </c>
      <c r="AI117" s="2"/>
      <c r="AJ117" s="2" t="s">
        <v>267</v>
      </c>
      <c r="AL117" s="2"/>
      <c r="AM117" s="3"/>
      <c r="AN117" s="2"/>
      <c r="AO117" s="5"/>
      <c r="AP117" s="3"/>
      <c r="AQ117" s="2"/>
      <c r="AR117" t="s">
        <v>267</v>
      </c>
      <c r="AV117" s="15"/>
      <c r="AW117" t="s">
        <v>267</v>
      </c>
      <c r="BC117" t="s">
        <v>2891</v>
      </c>
      <c r="BE117" s="2" t="s">
        <v>2159</v>
      </c>
      <c r="BF117" s="2"/>
      <c r="BH117" s="2" t="s">
        <v>268</v>
      </c>
      <c r="BI117" s="2"/>
      <c r="BK117" s="7"/>
      <c r="BL117" s="2" t="s">
        <v>1839</v>
      </c>
      <c r="BM117" s="7" t="s">
        <v>2005</v>
      </c>
      <c r="BN117" s="2" t="s">
        <v>2893</v>
      </c>
      <c r="BO117" s="2" t="s">
        <v>267</v>
      </c>
      <c r="BP117" s="7"/>
      <c r="BQ117" s="2"/>
      <c r="BR117" s="2"/>
      <c r="BS117" s="7"/>
      <c r="BT117" s="2" t="s">
        <v>2942</v>
      </c>
      <c r="BU117" s="2" t="s">
        <v>268</v>
      </c>
      <c r="BV117" s="7" t="s">
        <v>1606</v>
      </c>
      <c r="BW117" s="6" t="s">
        <v>279</v>
      </c>
      <c r="BX117" t="s">
        <v>3052</v>
      </c>
      <c r="BZ117" s="2" t="s">
        <v>2940</v>
      </c>
      <c r="CA117" s="7" t="s">
        <v>1855</v>
      </c>
      <c r="CB117" t="s">
        <v>2917</v>
      </c>
      <c r="CC117" s="7" t="s">
        <v>1145</v>
      </c>
      <c r="CD117" s="2" t="s">
        <v>2918</v>
      </c>
      <c r="CE117" s="7" t="s">
        <v>1966</v>
      </c>
      <c r="CF117" s="2" t="s">
        <v>2917</v>
      </c>
      <c r="CG117" s="7" t="s">
        <v>1440</v>
      </c>
      <c r="CH117" s="2" t="s">
        <v>2942</v>
      </c>
      <c r="CI117" s="7" t="s">
        <v>1903</v>
      </c>
      <c r="CJ117" s="7" t="s">
        <v>2121</v>
      </c>
      <c r="CK117" s="7" t="s">
        <v>2034</v>
      </c>
      <c r="CL117" t="s">
        <v>2975</v>
      </c>
      <c r="CM117" s="2" t="s">
        <v>2962</v>
      </c>
      <c r="CN117" s="2" t="s">
        <v>2963</v>
      </c>
      <c r="CO117" s="2" t="s">
        <v>2964</v>
      </c>
      <c r="CP117" s="2" t="s">
        <v>2991</v>
      </c>
      <c r="CQ117" t="s">
        <v>2964</v>
      </c>
      <c r="CR117" s="2" t="s">
        <v>268</v>
      </c>
      <c r="CS117" s="7"/>
      <c r="CT117" s="2" t="s">
        <v>267</v>
      </c>
      <c r="CU117" s="2" t="s">
        <v>268</v>
      </c>
      <c r="CV117" s="2" t="s">
        <v>268</v>
      </c>
      <c r="CW117" s="2" t="s">
        <v>268</v>
      </c>
      <c r="CY117" s="7" t="s">
        <v>1992</v>
      </c>
      <c r="CZ117" s="7" t="s">
        <v>1972</v>
      </c>
      <c r="DA117" s="7"/>
      <c r="DB117" s="7" t="s">
        <v>1821</v>
      </c>
      <c r="DC117" s="2" t="s">
        <v>2966</v>
      </c>
      <c r="DD117" s="7" t="s">
        <v>1473</v>
      </c>
      <c r="DE117" s="7"/>
      <c r="DH117" s="2"/>
      <c r="DL117" s="7"/>
      <c r="DO117" s="7" t="s">
        <v>1449</v>
      </c>
      <c r="DP117" s="2" t="s">
        <v>268</v>
      </c>
      <c r="DQ117" s="7"/>
      <c r="DR117" s="2" t="s">
        <v>2970</v>
      </c>
      <c r="DS117" s="7" t="s">
        <v>1211</v>
      </c>
      <c r="DT117" s="2" t="s">
        <v>268</v>
      </c>
      <c r="DU117" s="7"/>
      <c r="DV117" s="7" t="s">
        <v>1619</v>
      </c>
      <c r="DW117" s="7" t="s">
        <v>1620</v>
      </c>
      <c r="DX117" s="7" t="s">
        <v>1621</v>
      </c>
      <c r="DY117" s="7" t="s">
        <v>1622</v>
      </c>
      <c r="DZ117" s="7" t="s">
        <v>1378</v>
      </c>
      <c r="EA117" s="7" t="s">
        <v>1379</v>
      </c>
      <c r="EB117" s="7" t="s">
        <v>1299</v>
      </c>
      <c r="EC117" s="6" t="s">
        <v>342</v>
      </c>
      <c r="ED117" s="7"/>
      <c r="EE117" s="2" t="s">
        <v>267</v>
      </c>
      <c r="EF117" s="7"/>
      <c r="EG117" s="7"/>
      <c r="EH117" t="s">
        <v>267</v>
      </c>
    </row>
    <row r="118" spans="1:140" ht="12" customHeight="1" thickBot="1">
      <c r="A118">
        <v>222</v>
      </c>
      <c r="B118" s="17">
        <v>42767.895428240743</v>
      </c>
      <c r="C118">
        <v>99</v>
      </c>
      <c r="D118">
        <v>2116</v>
      </c>
      <c r="E118" t="b">
        <v>0</v>
      </c>
      <c r="F118" t="s">
        <v>263</v>
      </c>
      <c r="G118" t="s">
        <v>265</v>
      </c>
      <c r="H118" s="38">
        <f t="shared" si="18"/>
        <v>0</v>
      </c>
      <c r="I118" s="39">
        <f t="shared" si="19"/>
        <v>0</v>
      </c>
      <c r="J118" s="39">
        <f t="shared" si="20"/>
        <v>0</v>
      </c>
      <c r="K118" s="39" t="str">
        <f t="shared" si="21"/>
        <v/>
      </c>
      <c r="L118" s="39">
        <f t="shared" si="22"/>
        <v>0</v>
      </c>
      <c r="M118" s="2" t="s">
        <v>269</v>
      </c>
      <c r="N118" s="2" t="s">
        <v>267</v>
      </c>
      <c r="O118" s="2" t="s">
        <v>267</v>
      </c>
      <c r="P118" s="2" t="s">
        <v>1649</v>
      </c>
      <c r="Q118" s="2" t="s">
        <v>2982</v>
      </c>
      <c r="R118" s="3" t="s">
        <v>268</v>
      </c>
      <c r="S118" s="2" t="s">
        <v>268</v>
      </c>
      <c r="U118" s="3"/>
      <c r="V118" s="18"/>
      <c r="W118" s="2"/>
      <c r="X118" s="2" t="s">
        <v>3005</v>
      </c>
      <c r="Y118" s="2" t="s">
        <v>1698</v>
      </c>
      <c r="Z118" s="3">
        <v>33</v>
      </c>
      <c r="AA118" s="5">
        <f t="shared" si="23"/>
        <v>30</v>
      </c>
      <c r="AB118">
        <v>22</v>
      </c>
      <c r="AC118" s="3" t="s">
        <v>1701</v>
      </c>
      <c r="AD118" s="3" t="s">
        <v>1701</v>
      </c>
      <c r="AE118" s="6" t="s">
        <v>270</v>
      </c>
      <c r="AG118" s="3" t="s">
        <v>1704</v>
      </c>
      <c r="AI118" s="2"/>
      <c r="AJ118" s="2"/>
      <c r="AL118" s="2"/>
      <c r="AM118" s="3">
        <v>2</v>
      </c>
      <c r="AN118" s="2" t="s">
        <v>267</v>
      </c>
      <c r="AO118" s="5" t="s">
        <v>3205</v>
      </c>
      <c r="AP118" s="3" t="s">
        <v>2890</v>
      </c>
      <c r="AQ118" s="2" t="s">
        <v>2890</v>
      </c>
      <c r="AR118" t="s">
        <v>2895</v>
      </c>
      <c r="AT118" t="s">
        <v>3206</v>
      </c>
      <c r="AU118" t="s">
        <v>3207</v>
      </c>
      <c r="AV118" s="30">
        <v>36</v>
      </c>
      <c r="AW118" t="s">
        <v>268</v>
      </c>
      <c r="AX118">
        <v>2016</v>
      </c>
      <c r="AY118">
        <v>15</v>
      </c>
      <c r="AZ118" t="s">
        <v>3208</v>
      </c>
      <c r="BA118" t="s">
        <v>276</v>
      </c>
      <c r="BB118" t="s">
        <v>3209</v>
      </c>
      <c r="BC118" t="s">
        <v>2891</v>
      </c>
      <c r="BE118" s="2" t="s">
        <v>2910</v>
      </c>
      <c r="BF118" s="2" t="s">
        <v>267</v>
      </c>
      <c r="BG118" t="s">
        <v>2910</v>
      </c>
      <c r="BH118" s="2" t="s">
        <v>2160</v>
      </c>
      <c r="BI118" s="2" t="s">
        <v>2986</v>
      </c>
      <c r="BJ118" t="s">
        <v>268</v>
      </c>
      <c r="BK118" s="7" t="s">
        <v>966</v>
      </c>
      <c r="BL118" s="2" t="s">
        <v>1839</v>
      </c>
      <c r="BM118" s="7" t="s">
        <v>461</v>
      </c>
      <c r="BN118" s="2" t="s">
        <v>2958</v>
      </c>
      <c r="BO118" s="2" t="s">
        <v>268</v>
      </c>
      <c r="BP118" s="7" t="s">
        <v>1605</v>
      </c>
      <c r="BQ118" s="2" t="s">
        <v>2958</v>
      </c>
      <c r="BR118" s="2" t="s">
        <v>3043</v>
      </c>
      <c r="BS118" s="7"/>
      <c r="BT118" s="2"/>
      <c r="BU118" s="2"/>
      <c r="BV118" s="7"/>
      <c r="BW118" s="6" t="s">
        <v>336</v>
      </c>
      <c r="BX118" t="s">
        <v>3210</v>
      </c>
      <c r="BZ118" s="2" t="s">
        <v>2902</v>
      </c>
      <c r="CA118" s="7"/>
      <c r="CB118" t="s">
        <v>1839</v>
      </c>
      <c r="CC118" s="7"/>
      <c r="CD118" s="2" t="s">
        <v>2904</v>
      </c>
      <c r="CE118" s="7"/>
      <c r="CF118" s="2" t="s">
        <v>2917</v>
      </c>
      <c r="CG118" s="7"/>
      <c r="CH118" s="2" t="s">
        <v>2942</v>
      </c>
      <c r="CI118" s="7" t="s">
        <v>1926</v>
      </c>
      <c r="CJ118" s="7" t="s">
        <v>268</v>
      </c>
      <c r="CK118" s="7" t="s">
        <v>2056</v>
      </c>
      <c r="CL118" t="s">
        <v>2893</v>
      </c>
      <c r="CM118" s="2" t="s">
        <v>2962</v>
      </c>
      <c r="CN118" s="2" t="s">
        <v>2964</v>
      </c>
      <c r="CO118" s="2" t="s">
        <v>2964</v>
      </c>
      <c r="CP118" s="2" t="s">
        <v>2965</v>
      </c>
      <c r="CQ118" t="s">
        <v>2965</v>
      </c>
      <c r="CR118" s="2" t="s">
        <v>267</v>
      </c>
      <c r="CS118" s="7" t="s">
        <v>1755</v>
      </c>
      <c r="CT118" s="2" t="s">
        <v>267</v>
      </c>
      <c r="CU118" s="2" t="s">
        <v>267</v>
      </c>
      <c r="CV118" s="2" t="s">
        <v>268</v>
      </c>
      <c r="CW118" s="2" t="s">
        <v>268</v>
      </c>
      <c r="CY118" s="7" t="s">
        <v>2015</v>
      </c>
      <c r="CZ118" s="7" t="s">
        <v>1993</v>
      </c>
      <c r="DA118" s="7" t="s">
        <v>889</v>
      </c>
      <c r="DB118" s="7" t="s">
        <v>1844</v>
      </c>
      <c r="DC118" s="2" t="s">
        <v>268</v>
      </c>
      <c r="DD118" s="7"/>
      <c r="DE118" s="7"/>
      <c r="DH118" s="2"/>
      <c r="DL118" s="7"/>
      <c r="DO118" s="7"/>
      <c r="DP118" s="2" t="s">
        <v>267</v>
      </c>
      <c r="DQ118" s="7" t="s">
        <v>772</v>
      </c>
      <c r="DR118" s="2" t="s">
        <v>2970</v>
      </c>
      <c r="DS118" s="7"/>
      <c r="DT118" s="2" t="s">
        <v>268</v>
      </c>
      <c r="DU118" s="7"/>
      <c r="DV118" s="7"/>
      <c r="DW118" s="7"/>
      <c r="DX118" s="7" t="s">
        <v>1644</v>
      </c>
      <c r="DY118" s="7" t="s">
        <v>1645</v>
      </c>
      <c r="DZ118" s="7"/>
      <c r="EA118" s="7"/>
      <c r="EB118" s="7"/>
      <c r="EC118" s="6" t="s">
        <v>343</v>
      </c>
      <c r="ED118" s="7"/>
      <c r="EE118" s="2" t="s">
        <v>267</v>
      </c>
      <c r="EF118" s="7"/>
      <c r="EG118" s="7"/>
      <c r="EH118" t="s">
        <v>2995</v>
      </c>
      <c r="EI118" t="s">
        <v>2995</v>
      </c>
    </row>
    <row r="119" spans="1:140" ht="12" customHeight="1" thickBot="1">
      <c r="A119">
        <v>223</v>
      </c>
      <c r="B119" s="17">
        <v>42895.267118055555</v>
      </c>
      <c r="C119">
        <v>99</v>
      </c>
      <c r="D119">
        <v>2123</v>
      </c>
      <c r="E119" t="b">
        <v>0</v>
      </c>
      <c r="F119" t="s">
        <v>263</v>
      </c>
      <c r="G119" t="s">
        <v>265</v>
      </c>
      <c r="H119" s="38">
        <f t="shared" si="18"/>
        <v>0</v>
      </c>
      <c r="I119" s="39">
        <f t="shared" si="19"/>
        <v>0</v>
      </c>
      <c r="J119" s="39">
        <f t="shared" si="20"/>
        <v>0</v>
      </c>
      <c r="K119" s="39" t="str">
        <f t="shared" si="21"/>
        <v/>
      </c>
      <c r="L119" s="39">
        <f t="shared" si="22"/>
        <v>0</v>
      </c>
      <c r="M119" s="2" t="s">
        <v>269</v>
      </c>
      <c r="N119" s="2" t="s">
        <v>267</v>
      </c>
      <c r="O119" s="2" t="s">
        <v>267</v>
      </c>
      <c r="P119" s="2" t="s">
        <v>904</v>
      </c>
      <c r="Q119" s="2"/>
      <c r="R119" s="3" t="s">
        <v>267</v>
      </c>
      <c r="S119" s="2" t="s">
        <v>268</v>
      </c>
      <c r="U119" s="3"/>
      <c r="V119" s="18"/>
      <c r="W119" s="2"/>
      <c r="X119" s="2" t="s">
        <v>2537</v>
      </c>
      <c r="Y119" s="2" t="s">
        <v>1698</v>
      </c>
      <c r="Z119" s="3">
        <v>47</v>
      </c>
      <c r="AA119" s="5">
        <f t="shared" si="23"/>
        <v>40</v>
      </c>
      <c r="AB119">
        <v>13</v>
      </c>
      <c r="AC119" s="3" t="s">
        <v>2543</v>
      </c>
      <c r="AD119" s="3" t="s">
        <v>1701</v>
      </c>
      <c r="AE119" s="6" t="s">
        <v>270</v>
      </c>
      <c r="AG119" s="3" t="s">
        <v>2546</v>
      </c>
      <c r="AI119" s="2"/>
      <c r="AJ119" s="2" t="s">
        <v>267</v>
      </c>
      <c r="AL119" s="2"/>
      <c r="AM119" s="3"/>
      <c r="AN119" s="2"/>
      <c r="AO119" s="5"/>
      <c r="AP119" s="3"/>
      <c r="AQ119" s="2"/>
      <c r="AR119" t="s">
        <v>267</v>
      </c>
      <c r="AV119" s="15"/>
      <c r="AW119" t="s">
        <v>267</v>
      </c>
      <c r="BC119" t="s">
        <v>2891</v>
      </c>
      <c r="BE119" s="2" t="s">
        <v>2892</v>
      </c>
      <c r="BF119" s="2"/>
      <c r="BH119" s="2" t="s">
        <v>2160</v>
      </c>
      <c r="BI119" s="2" t="s">
        <v>2975</v>
      </c>
      <c r="BJ119" t="s">
        <v>268</v>
      </c>
      <c r="BK119" s="7" t="s">
        <v>996</v>
      </c>
      <c r="BL119" s="2" t="s">
        <v>1839</v>
      </c>
      <c r="BM119" s="7" t="s">
        <v>2049</v>
      </c>
      <c r="BN119" s="2" t="s">
        <v>2958</v>
      </c>
      <c r="BO119" s="2" t="s">
        <v>268</v>
      </c>
      <c r="BP119" s="7" t="s">
        <v>1627</v>
      </c>
      <c r="BQ119" s="2"/>
      <c r="BR119" s="2"/>
      <c r="BS119" s="7"/>
      <c r="BT119" s="2" t="s">
        <v>1839</v>
      </c>
      <c r="BU119" s="2" t="s">
        <v>267</v>
      </c>
      <c r="BV119" s="7"/>
      <c r="BW119" s="6" t="s">
        <v>280</v>
      </c>
      <c r="BZ119" s="2" t="s">
        <v>2961</v>
      </c>
      <c r="CA119" s="7" t="s">
        <v>1877</v>
      </c>
      <c r="CB119" t="s">
        <v>1839</v>
      </c>
      <c r="CC119" s="7"/>
      <c r="CD119" s="2" t="s">
        <v>2904</v>
      </c>
      <c r="CE119" s="7" t="s">
        <v>1987</v>
      </c>
      <c r="CF119" s="2" t="s">
        <v>1839</v>
      </c>
      <c r="CG119" s="7"/>
      <c r="CH119" s="2" t="s">
        <v>2942</v>
      </c>
      <c r="CI119" s="7" t="s">
        <v>1946</v>
      </c>
      <c r="CJ119" s="7" t="s">
        <v>268</v>
      </c>
      <c r="CK119" s="7" t="s">
        <v>2076</v>
      </c>
      <c r="CL119" t="s">
        <v>2942</v>
      </c>
      <c r="CM119" s="2" t="s">
        <v>2962</v>
      </c>
      <c r="CN119" s="2" t="s">
        <v>2963</v>
      </c>
      <c r="CO119" s="2" t="s">
        <v>2963</v>
      </c>
      <c r="CP119" s="2" t="s">
        <v>2963</v>
      </c>
      <c r="CQ119" t="s">
        <v>2963</v>
      </c>
      <c r="CR119" s="2" t="s">
        <v>267</v>
      </c>
      <c r="CS119" s="7" t="s">
        <v>1777</v>
      </c>
      <c r="CT119" s="2" t="s">
        <v>268</v>
      </c>
      <c r="CU119" s="2"/>
      <c r="CV119" s="2" t="s">
        <v>268</v>
      </c>
      <c r="CW119" s="2" t="s">
        <v>268</v>
      </c>
      <c r="CY119" s="36" t="s">
        <v>2036</v>
      </c>
      <c r="CZ119" s="36" t="s">
        <v>2016</v>
      </c>
      <c r="DA119" s="7"/>
      <c r="DB119" s="36" t="s">
        <v>1863</v>
      </c>
      <c r="DC119" s="2" t="s">
        <v>2966</v>
      </c>
      <c r="DD119" s="7" t="s">
        <v>1497</v>
      </c>
      <c r="DE119" s="7"/>
      <c r="DH119" s="2"/>
      <c r="DL119" s="7"/>
      <c r="DO119" s="7" t="s">
        <v>522</v>
      </c>
      <c r="DP119" s="2" t="s">
        <v>268</v>
      </c>
      <c r="DQ119" s="7"/>
      <c r="DR119" s="2" t="s">
        <v>2970</v>
      </c>
      <c r="DS119" s="7" t="s">
        <v>1236</v>
      </c>
      <c r="DT119" s="2" t="s">
        <v>268</v>
      </c>
      <c r="DU119" s="7"/>
      <c r="DV119" s="36" t="s">
        <v>1642</v>
      </c>
      <c r="DW119" s="36" t="s">
        <v>1643</v>
      </c>
      <c r="DX119" s="36" t="s">
        <v>1668</v>
      </c>
      <c r="DY119" s="36" t="s">
        <v>1669</v>
      </c>
      <c r="DZ119" s="36" t="s">
        <v>1405</v>
      </c>
      <c r="EA119" s="7" t="s">
        <v>1406</v>
      </c>
      <c r="EB119" s="7" t="s">
        <v>1325</v>
      </c>
      <c r="EC119" s="6" t="s">
        <v>344</v>
      </c>
      <c r="ED119" s="7" t="s">
        <v>457</v>
      </c>
      <c r="EE119" s="2" t="s">
        <v>267</v>
      </c>
      <c r="EF119" s="7"/>
      <c r="EG119" s="7" t="s">
        <v>905</v>
      </c>
      <c r="EH119" t="s">
        <v>2995</v>
      </c>
    </row>
    <row r="120" spans="1:140" ht="12" customHeight="1" thickBot="1">
      <c r="A120">
        <v>224</v>
      </c>
      <c r="B120" s="17">
        <v>42857.934756944444</v>
      </c>
      <c r="C120">
        <v>99</v>
      </c>
      <c r="D120">
        <v>2134</v>
      </c>
      <c r="E120" t="b">
        <v>0</v>
      </c>
      <c r="F120" t="s">
        <v>263</v>
      </c>
      <c r="G120" t="s">
        <v>265</v>
      </c>
      <c r="H120" s="38">
        <f t="shared" si="18"/>
        <v>0</v>
      </c>
      <c r="I120" s="39">
        <f t="shared" si="19"/>
        <v>0</v>
      </c>
      <c r="J120" s="39">
        <f t="shared" si="20"/>
        <v>0</v>
      </c>
      <c r="K120" s="39" t="str">
        <f t="shared" si="21"/>
        <v/>
      </c>
      <c r="L120" s="39">
        <f t="shared" si="22"/>
        <v>0</v>
      </c>
      <c r="M120" s="2" t="s">
        <v>269</v>
      </c>
      <c r="N120" s="2" t="s">
        <v>267</v>
      </c>
      <c r="O120" s="2" t="s">
        <v>267</v>
      </c>
      <c r="P120" s="2" t="s">
        <v>904</v>
      </c>
      <c r="Q120" s="2"/>
      <c r="R120" s="3" t="s">
        <v>267</v>
      </c>
      <c r="S120" s="2" t="s">
        <v>267</v>
      </c>
      <c r="T120" t="s">
        <v>2683</v>
      </c>
      <c r="U120" s="3"/>
      <c r="V120" s="18"/>
      <c r="W120" s="2" t="s">
        <v>3211</v>
      </c>
      <c r="X120" s="2" t="s">
        <v>1697</v>
      </c>
      <c r="Y120" s="2" t="s">
        <v>1698</v>
      </c>
      <c r="Z120" s="3">
        <v>39</v>
      </c>
      <c r="AA120" s="5">
        <f t="shared" si="23"/>
        <v>30</v>
      </c>
      <c r="AB120" t="s">
        <v>3212</v>
      </c>
      <c r="AC120" s="3" t="s">
        <v>2888</v>
      </c>
      <c r="AD120" s="3" t="s">
        <v>2888</v>
      </c>
      <c r="AE120" s="6" t="s">
        <v>270</v>
      </c>
      <c r="AG120" s="3" t="s">
        <v>2546</v>
      </c>
      <c r="AI120" s="2"/>
      <c r="AJ120" s="2" t="s">
        <v>267</v>
      </c>
      <c r="AL120" s="2"/>
      <c r="AM120" s="3"/>
      <c r="AN120" s="2"/>
      <c r="AO120" s="5"/>
      <c r="AP120" s="3"/>
      <c r="AQ120" s="2"/>
      <c r="AR120" t="s">
        <v>267</v>
      </c>
      <c r="AV120" s="15"/>
      <c r="AW120" t="s">
        <v>268</v>
      </c>
      <c r="AX120">
        <v>2016</v>
      </c>
      <c r="AY120">
        <v>14</v>
      </c>
      <c r="AZ120" t="s">
        <v>3213</v>
      </c>
      <c r="BA120" t="s">
        <v>2909</v>
      </c>
      <c r="BC120" t="s">
        <v>2891</v>
      </c>
      <c r="BE120" s="2" t="s">
        <v>2935</v>
      </c>
      <c r="BF120" s="2" t="s">
        <v>268</v>
      </c>
      <c r="BH120" s="2" t="s">
        <v>2160</v>
      </c>
      <c r="BI120" s="2" t="s">
        <v>2986</v>
      </c>
      <c r="BJ120" t="s">
        <v>268</v>
      </c>
      <c r="BK120" s="7" t="s">
        <v>1026</v>
      </c>
      <c r="BL120" s="2" t="s">
        <v>2942</v>
      </c>
      <c r="BM120" s="7" t="s">
        <v>2069</v>
      </c>
      <c r="BN120" s="2" t="s">
        <v>2958</v>
      </c>
      <c r="BO120" s="2" t="s">
        <v>268</v>
      </c>
      <c r="BP120" s="7" t="s">
        <v>1651</v>
      </c>
      <c r="BQ120" s="2"/>
      <c r="BR120" s="2"/>
      <c r="BS120" s="7"/>
      <c r="BT120" s="2" t="s">
        <v>2942</v>
      </c>
      <c r="BU120" s="2" t="s">
        <v>268</v>
      </c>
      <c r="BV120" s="7" t="s">
        <v>1628</v>
      </c>
      <c r="BW120" s="6" t="s">
        <v>274</v>
      </c>
      <c r="BX120" t="s">
        <v>3214</v>
      </c>
      <c r="BZ120" s="2" t="s">
        <v>2902</v>
      </c>
      <c r="CA120" s="7" t="s">
        <v>1900</v>
      </c>
      <c r="CB120" t="s">
        <v>2917</v>
      </c>
      <c r="CC120" s="7" t="s">
        <v>1173</v>
      </c>
      <c r="CD120" s="2" t="s">
        <v>2918</v>
      </c>
      <c r="CE120" s="7" t="s">
        <v>2009</v>
      </c>
      <c r="CF120" s="2" t="s">
        <v>2903</v>
      </c>
      <c r="CG120" s="7" t="s">
        <v>1466</v>
      </c>
      <c r="CH120" s="2" t="s">
        <v>2893</v>
      </c>
      <c r="CI120" s="7" t="s">
        <v>1968</v>
      </c>
      <c r="CJ120" s="7" t="s">
        <v>268</v>
      </c>
      <c r="CK120" s="7" t="s">
        <v>2099</v>
      </c>
      <c r="CL120" t="s">
        <v>2958</v>
      </c>
      <c r="CM120" s="2" t="s">
        <v>2962</v>
      </c>
      <c r="CN120" s="2" t="s">
        <v>2963</v>
      </c>
      <c r="CO120" s="2" t="s">
        <v>2964</v>
      </c>
      <c r="CP120" s="2" t="s">
        <v>2963</v>
      </c>
      <c r="CQ120" t="s">
        <v>2965</v>
      </c>
      <c r="CR120" s="2" t="s">
        <v>267</v>
      </c>
      <c r="CS120" s="7" t="s">
        <v>1798</v>
      </c>
      <c r="CT120" s="2" t="s">
        <v>268</v>
      </c>
      <c r="CU120" s="2"/>
      <c r="CV120" s="2" t="s">
        <v>268</v>
      </c>
      <c r="CW120" s="2" t="s">
        <v>268</v>
      </c>
      <c r="CY120" s="7" t="s">
        <v>2058</v>
      </c>
      <c r="CZ120" s="7" t="s">
        <v>2037</v>
      </c>
      <c r="DA120" s="7"/>
      <c r="DB120" s="7" t="s">
        <v>1886</v>
      </c>
      <c r="DC120" s="2" t="s">
        <v>2966</v>
      </c>
      <c r="DD120" s="7" t="s">
        <v>1520</v>
      </c>
      <c r="DE120" s="7"/>
      <c r="DF120" t="s">
        <v>3031</v>
      </c>
      <c r="DH120" s="2" t="s">
        <v>268</v>
      </c>
      <c r="DI120" t="s">
        <v>3032</v>
      </c>
      <c r="DJ120" t="s">
        <v>268</v>
      </c>
      <c r="DK120" t="s">
        <v>3215</v>
      </c>
      <c r="DL120" s="7" t="s">
        <v>609</v>
      </c>
      <c r="DM120" t="s">
        <v>3054</v>
      </c>
      <c r="DO120" s="7"/>
      <c r="DP120" s="2" t="s">
        <v>267</v>
      </c>
      <c r="DQ120" s="7" t="s">
        <v>804</v>
      </c>
      <c r="DR120" s="2" t="s">
        <v>268</v>
      </c>
      <c r="DS120" s="7"/>
      <c r="DT120" s="2" t="s">
        <v>268</v>
      </c>
      <c r="DU120" s="7"/>
      <c r="DV120" s="7" t="s">
        <v>1666</v>
      </c>
      <c r="DW120" s="7" t="s">
        <v>1667</v>
      </c>
      <c r="DX120" s="7" t="s">
        <v>1692</v>
      </c>
      <c r="DY120" s="7" t="s">
        <v>1693</v>
      </c>
      <c r="DZ120" s="7" t="s">
        <v>1429</v>
      </c>
      <c r="EA120" s="7"/>
      <c r="EB120" s="7"/>
      <c r="EC120" s="6" t="s">
        <v>345</v>
      </c>
      <c r="ED120" s="7"/>
      <c r="EE120" s="2" t="s">
        <v>267</v>
      </c>
      <c r="EF120" s="7"/>
      <c r="EG120" s="7"/>
      <c r="EH120" t="s">
        <v>2995</v>
      </c>
    </row>
    <row r="121" spans="1:140" ht="12" customHeight="1" thickBot="1">
      <c r="A121">
        <v>225</v>
      </c>
      <c r="B121" s="17">
        <v>42644.764884259261</v>
      </c>
      <c r="C121">
        <v>99</v>
      </c>
      <c r="D121">
        <v>2150</v>
      </c>
      <c r="E121" t="b">
        <v>0</v>
      </c>
      <c r="F121" t="s">
        <v>263</v>
      </c>
      <c r="G121" t="s">
        <v>265</v>
      </c>
      <c r="H121" s="38">
        <f t="shared" si="18"/>
        <v>0</v>
      </c>
      <c r="I121" s="39">
        <f t="shared" si="19"/>
        <v>0</v>
      </c>
      <c r="J121" s="39">
        <f t="shared" si="20"/>
        <v>0</v>
      </c>
      <c r="K121" s="39" t="str">
        <f t="shared" si="21"/>
        <v/>
      </c>
      <c r="L121" s="39">
        <f t="shared" si="22"/>
        <v>0</v>
      </c>
      <c r="M121" s="2" t="s">
        <v>266</v>
      </c>
      <c r="N121" s="2" t="s">
        <v>267</v>
      </c>
      <c r="O121" s="2" t="s">
        <v>267</v>
      </c>
      <c r="P121" s="2" t="s">
        <v>904</v>
      </c>
      <c r="Q121" s="2"/>
      <c r="R121" s="3" t="s">
        <v>267</v>
      </c>
      <c r="S121" s="2" t="s">
        <v>268</v>
      </c>
      <c r="U121" s="3"/>
      <c r="V121" s="18"/>
      <c r="W121" s="2"/>
      <c r="X121" s="2" t="s">
        <v>1697</v>
      </c>
      <c r="Y121" s="2" t="s">
        <v>1698</v>
      </c>
      <c r="Z121" s="3">
        <v>25</v>
      </c>
      <c r="AA121" s="5">
        <f t="shared" si="23"/>
        <v>20</v>
      </c>
      <c r="AC121" s="3" t="s">
        <v>2925</v>
      </c>
      <c r="AD121" s="3"/>
      <c r="AE121" s="6" t="s">
        <v>271</v>
      </c>
      <c r="AG121" s="3" t="s">
        <v>2953</v>
      </c>
      <c r="AI121" s="2"/>
      <c r="AJ121" s="2" t="s">
        <v>267</v>
      </c>
      <c r="AL121" s="2"/>
      <c r="AM121" s="3"/>
      <c r="AN121" s="2"/>
      <c r="AO121" s="5"/>
      <c r="AP121" s="3"/>
      <c r="AQ121" s="2"/>
      <c r="AR121" t="s">
        <v>2157</v>
      </c>
      <c r="AS121" t="s">
        <v>3055</v>
      </c>
      <c r="AU121" t="s">
        <v>3216</v>
      </c>
      <c r="AV121" s="30">
        <v>151</v>
      </c>
      <c r="AW121" t="s">
        <v>267</v>
      </c>
      <c r="BC121" t="s">
        <v>276</v>
      </c>
      <c r="BD121" t="s">
        <v>3217</v>
      </c>
      <c r="BE121" s="2" t="s">
        <v>2910</v>
      </c>
      <c r="BF121" s="2"/>
      <c r="BH121" s="2" t="s">
        <v>2911</v>
      </c>
      <c r="BI121" s="2" t="s">
        <v>2986</v>
      </c>
      <c r="BJ121" t="s">
        <v>268</v>
      </c>
      <c r="BK121" s="7"/>
      <c r="BL121" s="2" t="s">
        <v>2942</v>
      </c>
      <c r="BM121" s="7" t="s">
        <v>2091</v>
      </c>
      <c r="BN121" s="2" t="s">
        <v>2893</v>
      </c>
      <c r="BO121" s="2" t="s">
        <v>268</v>
      </c>
      <c r="BP121" s="7" t="s">
        <v>1674</v>
      </c>
      <c r="BQ121" s="2"/>
      <c r="BR121" s="2"/>
      <c r="BS121" s="7"/>
      <c r="BT121" s="2" t="s">
        <v>2942</v>
      </c>
      <c r="BU121" s="2" t="s">
        <v>268</v>
      </c>
      <c r="BV121" s="7"/>
      <c r="BW121" s="6" t="s">
        <v>279</v>
      </c>
      <c r="BX121" t="s">
        <v>3218</v>
      </c>
      <c r="BZ121" s="2" t="s">
        <v>2961</v>
      </c>
      <c r="CA121" s="7" t="s">
        <v>1923</v>
      </c>
      <c r="CB121" t="s">
        <v>2917</v>
      </c>
      <c r="CC121" s="7" t="s">
        <v>1199</v>
      </c>
      <c r="CD121" s="2" t="s">
        <v>2918</v>
      </c>
      <c r="CE121" s="7" t="s">
        <v>2031</v>
      </c>
      <c r="CF121" s="2" t="s">
        <v>2917</v>
      </c>
      <c r="CG121" s="7" t="s">
        <v>1490</v>
      </c>
      <c r="CH121" s="2" t="s">
        <v>2893</v>
      </c>
      <c r="CI121" s="7" t="s">
        <v>1989</v>
      </c>
      <c r="CJ121" s="7" t="s">
        <v>267</v>
      </c>
      <c r="CK121" s="7" t="s">
        <v>2122</v>
      </c>
      <c r="CL121" t="s">
        <v>2893</v>
      </c>
      <c r="CM121" s="2" t="s">
        <v>2962</v>
      </c>
      <c r="CN121" s="2" t="s">
        <v>2963</v>
      </c>
      <c r="CO121" s="2" t="s">
        <v>2963</v>
      </c>
      <c r="CP121" s="2" t="s">
        <v>2964</v>
      </c>
      <c r="CQ121" t="s">
        <v>2991</v>
      </c>
      <c r="CR121" s="2" t="s">
        <v>267</v>
      </c>
      <c r="CS121" s="7" t="s">
        <v>1818</v>
      </c>
      <c r="CT121" s="2" t="s">
        <v>1881</v>
      </c>
      <c r="CU121" s="2" t="s">
        <v>268</v>
      </c>
      <c r="CV121" s="2" t="s">
        <v>268</v>
      </c>
      <c r="CW121" s="2" t="s">
        <v>268</v>
      </c>
      <c r="CY121" s="36" t="s">
        <v>2078</v>
      </c>
      <c r="CZ121" s="36" t="s">
        <v>2059</v>
      </c>
      <c r="DA121" s="7"/>
      <c r="DB121" s="7" t="s">
        <v>1909</v>
      </c>
      <c r="DC121" s="2" t="s">
        <v>2966</v>
      </c>
      <c r="DD121" s="7"/>
      <c r="DE121" s="7" t="s">
        <v>707</v>
      </c>
      <c r="DH121" s="2"/>
      <c r="DL121" s="7"/>
      <c r="DO121" s="7"/>
      <c r="DP121" s="2" t="s">
        <v>268</v>
      </c>
      <c r="DQ121" s="7"/>
      <c r="DR121" s="2"/>
      <c r="DS121" s="7"/>
      <c r="DT121" s="2"/>
      <c r="DU121" s="7"/>
      <c r="DV121" s="7" t="s">
        <v>1690</v>
      </c>
      <c r="DW121" s="36" t="s">
        <v>1691</v>
      </c>
      <c r="DX121" s="36" t="s">
        <v>1719</v>
      </c>
      <c r="DY121" s="7" t="s">
        <v>1720</v>
      </c>
      <c r="DZ121" s="7" t="s">
        <v>1456</v>
      </c>
      <c r="EA121" s="7"/>
      <c r="EB121" s="7" t="s">
        <v>1353</v>
      </c>
      <c r="EC121" s="6" t="s">
        <v>346</v>
      </c>
      <c r="ED121" s="7"/>
      <c r="EE121" s="2" t="s">
        <v>268</v>
      </c>
      <c r="EF121" s="7"/>
      <c r="EG121" s="7"/>
      <c r="EH121" t="s">
        <v>2995</v>
      </c>
    </row>
    <row r="122" spans="1:140" ht="12" customHeight="1" thickBot="1">
      <c r="A122">
        <v>226</v>
      </c>
      <c r="B122" s="17">
        <v>42644.334317129629</v>
      </c>
      <c r="C122">
        <v>96</v>
      </c>
      <c r="D122">
        <v>2166</v>
      </c>
      <c r="E122" t="b">
        <v>0</v>
      </c>
      <c r="F122" t="s">
        <v>263</v>
      </c>
      <c r="G122" t="s">
        <v>265</v>
      </c>
      <c r="H122" s="38">
        <f t="shared" si="18"/>
        <v>0</v>
      </c>
      <c r="I122" s="39">
        <f t="shared" si="19"/>
        <v>0</v>
      </c>
      <c r="J122" s="39">
        <f t="shared" si="20"/>
        <v>0</v>
      </c>
      <c r="K122" s="39" t="str">
        <f t="shared" si="21"/>
        <v/>
      </c>
      <c r="L122" s="39">
        <f t="shared" si="22"/>
        <v>0</v>
      </c>
      <c r="M122" s="2" t="s">
        <v>269</v>
      </c>
      <c r="N122" s="2" t="s">
        <v>267</v>
      </c>
      <c r="O122" s="2" t="s">
        <v>267</v>
      </c>
      <c r="P122" s="2" t="s">
        <v>904</v>
      </c>
      <c r="Q122" s="2"/>
      <c r="R122" s="3" t="s">
        <v>267</v>
      </c>
      <c r="S122" s="2" t="s">
        <v>268</v>
      </c>
      <c r="U122" s="3"/>
      <c r="V122" s="18"/>
      <c r="W122" s="2"/>
      <c r="X122" s="2" t="s">
        <v>1697</v>
      </c>
      <c r="Y122" s="2" t="s">
        <v>1698</v>
      </c>
      <c r="Z122" s="3">
        <v>46</v>
      </c>
      <c r="AA122" s="5">
        <f t="shared" si="23"/>
        <v>40</v>
      </c>
      <c r="AB122">
        <v>35</v>
      </c>
      <c r="AC122" s="3" t="s">
        <v>1701</v>
      </c>
      <c r="AD122" s="3" t="s">
        <v>1701</v>
      </c>
      <c r="AE122" s="6" t="s">
        <v>270</v>
      </c>
      <c r="AG122" s="3" t="s">
        <v>2546</v>
      </c>
      <c r="AI122" s="2"/>
      <c r="AJ122" s="2" t="s">
        <v>267</v>
      </c>
      <c r="AL122" s="2"/>
      <c r="AM122" s="3"/>
      <c r="AN122" s="2"/>
      <c r="AO122" s="5"/>
      <c r="AP122" s="3"/>
      <c r="AQ122" s="2"/>
      <c r="AR122" t="s">
        <v>2157</v>
      </c>
      <c r="AS122" t="s">
        <v>3026</v>
      </c>
      <c r="AU122" t="s">
        <v>3219</v>
      </c>
      <c r="AV122" s="30">
        <v>98</v>
      </c>
      <c r="AW122" t="s">
        <v>267</v>
      </c>
      <c r="BC122" t="s">
        <v>2891</v>
      </c>
      <c r="BE122" s="2" t="s">
        <v>2910</v>
      </c>
      <c r="BF122" s="2"/>
      <c r="BH122" s="2" t="s">
        <v>268</v>
      </c>
      <c r="BI122" s="2"/>
      <c r="BK122" s="7"/>
      <c r="BL122" s="2" t="s">
        <v>2893</v>
      </c>
      <c r="BM122" s="7" t="s">
        <v>2114</v>
      </c>
      <c r="BN122" s="2" t="s">
        <v>2975</v>
      </c>
      <c r="BO122" s="2" t="s">
        <v>267</v>
      </c>
      <c r="BP122" s="7"/>
      <c r="BQ122" s="2"/>
      <c r="BR122" s="2"/>
      <c r="BS122" s="7"/>
      <c r="BT122" s="2" t="s">
        <v>2986</v>
      </c>
      <c r="BU122" s="2" t="s">
        <v>268</v>
      </c>
      <c r="BV122" s="7" t="s">
        <v>1652</v>
      </c>
      <c r="BW122" s="6" t="s">
        <v>302</v>
      </c>
      <c r="BZ122" s="2" t="s">
        <v>2940</v>
      </c>
      <c r="CA122" s="7" t="s">
        <v>1943</v>
      </c>
      <c r="CB122" t="s">
        <v>1839</v>
      </c>
      <c r="CC122" s="7"/>
      <c r="CD122" s="2" t="s">
        <v>2918</v>
      </c>
      <c r="CE122" s="7" t="s">
        <v>2053</v>
      </c>
      <c r="CF122" s="2" t="s">
        <v>2917</v>
      </c>
      <c r="CG122" s="7" t="s">
        <v>1515</v>
      </c>
      <c r="CH122" s="2" t="s">
        <v>2975</v>
      </c>
      <c r="CI122" s="7" t="s">
        <v>2011</v>
      </c>
      <c r="CJ122" s="7" t="s">
        <v>2226</v>
      </c>
      <c r="CK122" s="7" t="s">
        <v>2143</v>
      </c>
      <c r="CL122" t="s">
        <v>2975</v>
      </c>
      <c r="CM122" s="2" t="s">
        <v>2994</v>
      </c>
      <c r="CN122" s="2" t="s">
        <v>2963</v>
      </c>
      <c r="CO122" s="2" t="s">
        <v>2963</v>
      </c>
      <c r="CP122" s="2" t="s">
        <v>2963</v>
      </c>
      <c r="CQ122" t="s">
        <v>2964</v>
      </c>
      <c r="CR122" s="2" t="s">
        <v>267</v>
      </c>
      <c r="CS122" s="7" t="s">
        <v>1841</v>
      </c>
      <c r="CT122" s="2" t="s">
        <v>1881</v>
      </c>
      <c r="CU122" s="2" t="s">
        <v>268</v>
      </c>
      <c r="CV122" s="2" t="s">
        <v>268</v>
      </c>
      <c r="CW122" s="2" t="s">
        <v>268</v>
      </c>
      <c r="CY122" s="7" t="s">
        <v>2101</v>
      </c>
      <c r="CZ122" s="7" t="s">
        <v>2079</v>
      </c>
      <c r="DA122" s="7"/>
      <c r="DB122" s="7" t="s">
        <v>1930</v>
      </c>
      <c r="DC122" s="2" t="s">
        <v>2992</v>
      </c>
      <c r="DD122" s="7" t="s">
        <v>1545</v>
      </c>
      <c r="DE122" s="7"/>
      <c r="DH122" s="2"/>
      <c r="DL122" s="7"/>
      <c r="DO122" s="7" t="s">
        <v>1498</v>
      </c>
      <c r="DP122" s="2" t="s">
        <v>268</v>
      </c>
      <c r="DQ122" s="7"/>
      <c r="DR122" s="2" t="s">
        <v>268</v>
      </c>
      <c r="DS122" s="7"/>
      <c r="DT122" s="2" t="s">
        <v>268</v>
      </c>
      <c r="DU122" s="7"/>
      <c r="DV122" s="7" t="s">
        <v>1717</v>
      </c>
      <c r="DW122" s="36" t="s">
        <v>1718</v>
      </c>
      <c r="DX122" s="36" t="s">
        <v>1743</v>
      </c>
      <c r="DY122" s="36" t="s">
        <v>1744</v>
      </c>
      <c r="DZ122" s="36" t="s">
        <v>1480</v>
      </c>
      <c r="EA122" s="7" t="s">
        <v>1430</v>
      </c>
      <c r="EB122" s="7" t="s">
        <v>1380</v>
      </c>
      <c r="EC122" s="6" t="s">
        <v>341</v>
      </c>
      <c r="ED122" s="7"/>
      <c r="EE122" s="2" t="s">
        <v>268</v>
      </c>
      <c r="EF122" s="7" t="s">
        <v>458</v>
      </c>
      <c r="EG122" s="7"/>
    </row>
    <row r="123" spans="1:140" ht="12" customHeight="1" thickBot="1">
      <c r="A123">
        <v>227</v>
      </c>
      <c r="B123" s="17">
        <v>42541.368368055555</v>
      </c>
      <c r="C123">
        <v>85</v>
      </c>
      <c r="D123">
        <v>2207</v>
      </c>
      <c r="E123" t="b">
        <v>0</v>
      </c>
      <c r="F123" t="s">
        <v>263</v>
      </c>
      <c r="G123" t="s">
        <v>265</v>
      </c>
      <c r="H123" s="38">
        <f t="shared" si="18"/>
        <v>0</v>
      </c>
      <c r="I123" s="39">
        <f t="shared" si="19"/>
        <v>0</v>
      </c>
      <c r="J123" s="39">
        <f t="shared" si="20"/>
        <v>0</v>
      </c>
      <c r="K123" s="39" t="str">
        <f t="shared" si="21"/>
        <v/>
      </c>
      <c r="L123" s="39">
        <f t="shared" si="22"/>
        <v>0</v>
      </c>
      <c r="M123" s="2" t="s">
        <v>269</v>
      </c>
      <c r="N123" s="2" t="s">
        <v>267</v>
      </c>
      <c r="O123" s="2" t="s">
        <v>267</v>
      </c>
      <c r="P123" s="2" t="s">
        <v>1649</v>
      </c>
      <c r="Q123" s="2" t="s">
        <v>3220</v>
      </c>
      <c r="R123" s="3" t="s">
        <v>268</v>
      </c>
      <c r="S123" s="2" t="s">
        <v>267</v>
      </c>
      <c r="T123" t="s">
        <v>2683</v>
      </c>
      <c r="U123" s="3"/>
      <c r="V123" s="18"/>
      <c r="W123" s="2" t="s">
        <v>3221</v>
      </c>
      <c r="X123" s="2" t="s">
        <v>1697</v>
      </c>
      <c r="Y123" s="2" t="s">
        <v>1698</v>
      </c>
      <c r="Z123" s="3">
        <v>31</v>
      </c>
      <c r="AA123" s="5">
        <f t="shared" si="23"/>
        <v>30</v>
      </c>
      <c r="AB123" t="s">
        <v>3222</v>
      </c>
      <c r="AC123" s="3" t="s">
        <v>2543</v>
      </c>
      <c r="AD123" s="3" t="s">
        <v>1701</v>
      </c>
      <c r="AE123" s="6" t="s">
        <v>270</v>
      </c>
      <c r="AG123" s="3" t="s">
        <v>1704</v>
      </c>
      <c r="AI123" s="2"/>
      <c r="AJ123" s="2"/>
      <c r="AL123" s="2"/>
      <c r="AM123" s="3">
        <v>3</v>
      </c>
      <c r="AN123" s="2" t="s">
        <v>268</v>
      </c>
      <c r="AO123" s="5"/>
      <c r="AP123" s="3" t="s">
        <v>2984</v>
      </c>
      <c r="AQ123" s="2" t="s">
        <v>2984</v>
      </c>
      <c r="AR123" t="s">
        <v>2157</v>
      </c>
      <c r="AS123" t="s">
        <v>3223</v>
      </c>
      <c r="AU123" t="s">
        <v>3224</v>
      </c>
      <c r="AV123" s="30">
        <v>40</v>
      </c>
      <c r="AW123" t="s">
        <v>267</v>
      </c>
      <c r="BC123" t="s">
        <v>2891</v>
      </c>
      <c r="BE123" s="2" t="s">
        <v>2910</v>
      </c>
      <c r="BF123" s="2"/>
      <c r="BH123" s="2" t="s">
        <v>2160</v>
      </c>
      <c r="BI123" s="2" t="s">
        <v>2975</v>
      </c>
      <c r="BJ123" t="s">
        <v>267</v>
      </c>
      <c r="BK123" s="7"/>
      <c r="BL123" s="2" t="s">
        <v>2975</v>
      </c>
      <c r="BM123" s="7" t="s">
        <v>2136</v>
      </c>
      <c r="BN123" s="2" t="s">
        <v>2893</v>
      </c>
      <c r="BO123" s="2" t="s">
        <v>268</v>
      </c>
      <c r="BP123" s="7" t="s">
        <v>1700</v>
      </c>
      <c r="BQ123" s="2"/>
      <c r="BR123" s="2"/>
      <c r="BS123" s="7"/>
      <c r="BT123" s="2" t="s">
        <v>2947</v>
      </c>
      <c r="BU123" s="2"/>
      <c r="BV123" s="7"/>
      <c r="BW123" s="6" t="s">
        <v>347</v>
      </c>
      <c r="BZ123" s="2" t="s">
        <v>2902</v>
      </c>
      <c r="CA123" s="7" t="s">
        <v>1965</v>
      </c>
      <c r="CB123" t="s">
        <v>1839</v>
      </c>
      <c r="CC123" s="7"/>
      <c r="CD123" s="2" t="s">
        <v>2904</v>
      </c>
      <c r="CE123" s="7" t="s">
        <v>2073</v>
      </c>
      <c r="CF123" s="2" t="s">
        <v>2917</v>
      </c>
      <c r="CG123" s="7"/>
      <c r="CH123" s="2" t="s">
        <v>2958</v>
      </c>
      <c r="CI123" s="7" t="s">
        <v>1148</v>
      </c>
      <c r="CJ123" s="7" t="s">
        <v>268</v>
      </c>
      <c r="CK123" s="7" t="s">
        <v>2167</v>
      </c>
      <c r="CL123" t="s">
        <v>2975</v>
      </c>
      <c r="CM123" s="2" t="s">
        <v>2994</v>
      </c>
      <c r="CN123" s="2" t="s">
        <v>2963</v>
      </c>
      <c r="CO123" s="2" t="s">
        <v>2964</v>
      </c>
      <c r="CP123" s="2" t="s">
        <v>2963</v>
      </c>
      <c r="CQ123" t="s">
        <v>2964</v>
      </c>
      <c r="CR123" s="2" t="s">
        <v>267</v>
      </c>
      <c r="CS123" s="7" t="s">
        <v>1860</v>
      </c>
      <c r="CT123" s="2" t="s">
        <v>1881</v>
      </c>
      <c r="CU123" s="2" t="s">
        <v>268</v>
      </c>
      <c r="CV123" s="2" t="s">
        <v>268</v>
      </c>
      <c r="CW123" s="2" t="s">
        <v>268</v>
      </c>
      <c r="CY123" s="7"/>
      <c r="CZ123" s="7"/>
      <c r="DA123" s="7"/>
      <c r="DB123" s="7"/>
      <c r="DC123" s="2" t="s">
        <v>2998</v>
      </c>
      <c r="DD123" s="7"/>
      <c r="DE123" s="7"/>
      <c r="DF123" t="s">
        <v>3053</v>
      </c>
      <c r="DH123" s="2" t="s">
        <v>268</v>
      </c>
      <c r="DI123" t="s">
        <v>3032</v>
      </c>
      <c r="DJ123" t="s">
        <v>268</v>
      </c>
      <c r="DL123" s="7"/>
      <c r="DM123" t="s">
        <v>3054</v>
      </c>
      <c r="DO123" s="7"/>
      <c r="DP123" s="2" t="s">
        <v>268</v>
      </c>
      <c r="DQ123" s="7"/>
      <c r="DR123" s="2" t="s">
        <v>2966</v>
      </c>
      <c r="DS123" s="7"/>
      <c r="DT123" s="2"/>
      <c r="DU123" s="7"/>
      <c r="DV123" s="7"/>
      <c r="DW123" s="7"/>
      <c r="DX123" s="7"/>
      <c r="DY123" s="7"/>
      <c r="DZ123" s="7"/>
      <c r="EA123" s="7"/>
      <c r="EB123" s="7"/>
      <c r="EC123" s="6"/>
      <c r="ED123" s="7"/>
      <c r="EE123" s="2"/>
      <c r="EF123" s="7"/>
      <c r="EG123" s="7"/>
    </row>
    <row r="124" spans="1:140" ht="12" customHeight="1" thickBot="1">
      <c r="A124">
        <v>228</v>
      </c>
      <c r="B124" s="17">
        <v>42856.484398148146</v>
      </c>
      <c r="C124">
        <v>100</v>
      </c>
      <c r="D124">
        <v>2223</v>
      </c>
      <c r="E124" t="b">
        <v>1</v>
      </c>
      <c r="F124" t="s">
        <v>263</v>
      </c>
      <c r="G124" t="s">
        <v>265</v>
      </c>
      <c r="H124" s="38">
        <f t="shared" si="18"/>
        <v>0</v>
      </c>
      <c r="I124" s="39">
        <f t="shared" si="19"/>
        <v>0</v>
      </c>
      <c r="J124" s="39">
        <f t="shared" si="20"/>
        <v>0</v>
      </c>
      <c r="K124" s="39" t="str">
        <f t="shared" si="21"/>
        <v/>
      </c>
      <c r="L124" s="39">
        <f t="shared" si="22"/>
        <v>0</v>
      </c>
      <c r="M124" s="2" t="s">
        <v>269</v>
      </c>
      <c r="N124" s="2" t="s">
        <v>267</v>
      </c>
      <c r="O124" s="2" t="s">
        <v>267</v>
      </c>
      <c r="P124" s="2" t="s">
        <v>624</v>
      </c>
      <c r="Q124" s="2"/>
      <c r="R124" s="3"/>
      <c r="S124" s="2" t="s">
        <v>268</v>
      </c>
      <c r="U124" s="3"/>
      <c r="V124" s="18"/>
      <c r="W124" s="2"/>
      <c r="X124" s="2" t="s">
        <v>2949</v>
      </c>
      <c r="Y124" s="2" t="s">
        <v>1698</v>
      </c>
      <c r="Z124" s="3">
        <v>43</v>
      </c>
      <c r="AA124" s="5">
        <f t="shared" si="23"/>
        <v>40</v>
      </c>
      <c r="AB124">
        <v>34</v>
      </c>
      <c r="AC124" s="3" t="s">
        <v>2888</v>
      </c>
      <c r="AD124" s="3" t="s">
        <v>2888</v>
      </c>
      <c r="AE124" s="6" t="s">
        <v>270</v>
      </c>
      <c r="AG124" s="3" t="s">
        <v>1704</v>
      </c>
      <c r="AI124" s="2"/>
      <c r="AJ124" s="2"/>
      <c r="AL124" s="2"/>
      <c r="AM124" s="3">
        <v>1</v>
      </c>
      <c r="AN124" s="2" t="s">
        <v>267</v>
      </c>
      <c r="AO124" s="32" t="s">
        <v>3225</v>
      </c>
      <c r="AP124" s="3" t="s">
        <v>2156</v>
      </c>
      <c r="AQ124" s="2" t="s">
        <v>2907</v>
      </c>
      <c r="AR124" t="s">
        <v>2157</v>
      </c>
      <c r="AS124" t="s">
        <v>3226</v>
      </c>
      <c r="AU124" t="s">
        <v>3227</v>
      </c>
      <c r="AV124" s="30">
        <v>30</v>
      </c>
      <c r="AW124" t="s">
        <v>268</v>
      </c>
      <c r="AX124">
        <v>2011</v>
      </c>
      <c r="BA124" t="s">
        <v>2909</v>
      </c>
      <c r="BC124" t="s">
        <v>3228</v>
      </c>
      <c r="BE124" s="2" t="s">
        <v>2159</v>
      </c>
      <c r="BF124" s="2" t="s">
        <v>268</v>
      </c>
      <c r="BH124" s="2" t="s">
        <v>2901</v>
      </c>
      <c r="BI124" s="2"/>
      <c r="BK124" s="7"/>
      <c r="BL124" s="2"/>
      <c r="BM124" s="7"/>
      <c r="BN124" s="2"/>
      <c r="BO124" s="2"/>
      <c r="BP124" s="7"/>
      <c r="BQ124" s="2"/>
      <c r="BR124" s="2"/>
      <c r="BS124" s="7"/>
      <c r="BT124" s="2"/>
      <c r="BU124" s="2"/>
      <c r="BV124" s="7"/>
      <c r="BW124" s="6" t="s">
        <v>279</v>
      </c>
      <c r="BX124" s="33" t="s">
        <v>3229</v>
      </c>
      <c r="BZ124" s="2" t="s">
        <v>2902</v>
      </c>
      <c r="CA124" s="7" t="s">
        <v>1986</v>
      </c>
      <c r="CB124" t="s">
        <v>1839</v>
      </c>
      <c r="CC124" s="7"/>
      <c r="CD124" s="2" t="s">
        <v>2918</v>
      </c>
      <c r="CE124" s="7" t="s">
        <v>2095</v>
      </c>
      <c r="CF124" s="2" t="s">
        <v>2917</v>
      </c>
      <c r="CG124" s="7" t="s">
        <v>1538</v>
      </c>
      <c r="CH124" s="2" t="s">
        <v>2942</v>
      </c>
      <c r="CI124" s="7" t="s">
        <v>279</v>
      </c>
      <c r="CJ124" s="7" t="s">
        <v>2267</v>
      </c>
      <c r="CK124" s="7" t="s">
        <v>2186</v>
      </c>
      <c r="CL124" t="s">
        <v>2942</v>
      </c>
      <c r="CM124" s="2" t="s">
        <v>2976</v>
      </c>
      <c r="CN124" s="2" t="s">
        <v>2963</v>
      </c>
      <c r="CO124" s="2" t="s">
        <v>2963</v>
      </c>
      <c r="CP124" s="2" t="s">
        <v>2964</v>
      </c>
      <c r="CQ124" t="s">
        <v>2964</v>
      </c>
      <c r="CR124" s="2" t="s">
        <v>267</v>
      </c>
      <c r="CS124" s="7" t="s">
        <v>1883</v>
      </c>
      <c r="CT124" s="2" t="s">
        <v>267</v>
      </c>
      <c r="CU124" s="2" t="s">
        <v>268</v>
      </c>
      <c r="CV124" s="2" t="s">
        <v>268</v>
      </c>
      <c r="CW124" s="2" t="s">
        <v>268</v>
      </c>
      <c r="CY124" s="36" t="s">
        <v>2124</v>
      </c>
      <c r="CZ124" s="36" t="s">
        <v>2102</v>
      </c>
      <c r="DA124" s="7" t="s">
        <v>920</v>
      </c>
      <c r="DB124" s="7" t="s">
        <v>1951</v>
      </c>
      <c r="DC124" s="2" t="s">
        <v>2998</v>
      </c>
      <c r="DD124" s="7"/>
      <c r="DE124" s="7"/>
      <c r="DH124" s="2"/>
      <c r="DL124" s="7"/>
      <c r="DO124" s="7"/>
      <c r="DP124" s="2" t="s">
        <v>267</v>
      </c>
      <c r="DQ124" s="7" t="s">
        <v>834</v>
      </c>
      <c r="DR124" s="2" t="s">
        <v>2966</v>
      </c>
      <c r="DS124" s="7"/>
      <c r="DT124" s="2"/>
      <c r="DU124" s="7"/>
      <c r="DV124" s="7"/>
      <c r="DW124" s="7"/>
      <c r="DX124" s="7"/>
      <c r="DY124" s="7"/>
      <c r="DZ124" s="7"/>
      <c r="EA124" s="7"/>
      <c r="EB124" s="7"/>
      <c r="EC124" s="6" t="s">
        <v>348</v>
      </c>
      <c r="ED124" s="7"/>
      <c r="EE124" s="2" t="s">
        <v>267</v>
      </c>
      <c r="EF124" s="7"/>
      <c r="EG124" s="7"/>
      <c r="EH124" t="s">
        <v>2995</v>
      </c>
      <c r="EI124" t="s">
        <v>2995</v>
      </c>
    </row>
    <row r="125" spans="1:140" ht="12" customHeight="1" thickBot="1">
      <c r="A125">
        <v>229</v>
      </c>
      <c r="B125" s="17">
        <v>42629.386990740742</v>
      </c>
      <c r="C125">
        <v>99</v>
      </c>
      <c r="D125">
        <v>2308</v>
      </c>
      <c r="E125" t="b">
        <v>0</v>
      </c>
      <c r="F125" t="s">
        <v>263</v>
      </c>
      <c r="G125" t="s">
        <v>265</v>
      </c>
      <c r="H125" s="38">
        <f t="shared" si="18"/>
        <v>0</v>
      </c>
      <c r="I125" s="39">
        <f t="shared" si="19"/>
        <v>0</v>
      </c>
      <c r="J125" s="39">
        <f t="shared" si="20"/>
        <v>0</v>
      </c>
      <c r="K125" s="39" t="str">
        <f t="shared" si="21"/>
        <v/>
      </c>
      <c r="L125" s="39">
        <f t="shared" si="22"/>
        <v>0</v>
      </c>
      <c r="M125" s="2" t="s">
        <v>266</v>
      </c>
      <c r="N125" s="2" t="s">
        <v>267</v>
      </c>
      <c r="O125" s="2" t="s">
        <v>267</v>
      </c>
      <c r="P125" s="2" t="s">
        <v>904</v>
      </c>
      <c r="Q125" s="2"/>
      <c r="R125" s="3" t="s">
        <v>267</v>
      </c>
      <c r="S125" s="2" t="s">
        <v>268</v>
      </c>
      <c r="U125" s="3"/>
      <c r="V125" s="18"/>
      <c r="W125" s="2"/>
      <c r="X125" s="2" t="s">
        <v>1697</v>
      </c>
      <c r="Y125" s="2" t="s">
        <v>1698</v>
      </c>
      <c r="Z125" s="3">
        <v>38</v>
      </c>
      <c r="AA125" s="5">
        <f t="shared" si="23"/>
        <v>30</v>
      </c>
      <c r="AC125" s="3" t="s">
        <v>1701</v>
      </c>
      <c r="AD125" s="3"/>
      <c r="AE125" s="6" t="s">
        <v>270</v>
      </c>
      <c r="AG125" s="3" t="s">
        <v>2546</v>
      </c>
      <c r="AI125" s="2"/>
      <c r="AJ125" s="2" t="s">
        <v>267</v>
      </c>
      <c r="AL125" s="2"/>
      <c r="AM125" s="3"/>
      <c r="AN125" s="2"/>
      <c r="AO125" s="5"/>
      <c r="AP125" s="3"/>
      <c r="AQ125" s="2"/>
      <c r="AR125" t="s">
        <v>267</v>
      </c>
      <c r="AV125" s="15"/>
      <c r="AW125" t="s">
        <v>267</v>
      </c>
      <c r="BC125" t="s">
        <v>2891</v>
      </c>
      <c r="BE125" s="2" t="s">
        <v>2935</v>
      </c>
      <c r="BF125" s="2"/>
      <c r="BH125" s="2" t="s">
        <v>268</v>
      </c>
      <c r="BI125" s="2"/>
      <c r="BK125" s="7"/>
      <c r="BL125" s="2" t="s">
        <v>2958</v>
      </c>
      <c r="BM125" s="7" t="s">
        <v>2161</v>
      </c>
      <c r="BN125" s="2" t="s">
        <v>2986</v>
      </c>
      <c r="BO125" s="2" t="s">
        <v>267</v>
      </c>
      <c r="BP125" s="7"/>
      <c r="BQ125" s="2"/>
      <c r="BR125" s="2"/>
      <c r="BS125" s="7"/>
      <c r="BT125" s="2" t="s">
        <v>2986</v>
      </c>
      <c r="BU125" s="2" t="s">
        <v>268</v>
      </c>
      <c r="BV125" s="7" t="s">
        <v>1675</v>
      </c>
      <c r="BW125" s="6" t="s">
        <v>283</v>
      </c>
      <c r="BZ125" s="2" t="s">
        <v>2940</v>
      </c>
      <c r="CA125" s="7" t="s">
        <v>2008</v>
      </c>
      <c r="CB125" t="s">
        <v>2917</v>
      </c>
      <c r="CC125" s="7" t="s">
        <v>1225</v>
      </c>
      <c r="CD125" s="2" t="s">
        <v>2904</v>
      </c>
      <c r="CE125" s="7" t="s">
        <v>2118</v>
      </c>
      <c r="CF125" s="2" t="s">
        <v>2917</v>
      </c>
      <c r="CG125" s="7" t="s">
        <v>1561</v>
      </c>
      <c r="CH125" s="2" t="s">
        <v>2975</v>
      </c>
      <c r="CI125" s="7" t="s">
        <v>1148</v>
      </c>
      <c r="CJ125" s="36" t="s">
        <v>2286</v>
      </c>
      <c r="CK125" s="7" t="s">
        <v>2206</v>
      </c>
      <c r="CL125" t="s">
        <v>2986</v>
      </c>
      <c r="CM125" s="2" t="s">
        <v>2976</v>
      </c>
      <c r="CN125" s="2" t="s">
        <v>2963</v>
      </c>
      <c r="CO125" s="2" t="s">
        <v>2963</v>
      </c>
      <c r="CP125" s="2" t="s">
        <v>2964</v>
      </c>
      <c r="CQ125" t="s">
        <v>2964</v>
      </c>
      <c r="CR125" s="2" t="s">
        <v>267</v>
      </c>
      <c r="CS125" s="7" t="s">
        <v>1906</v>
      </c>
      <c r="CT125" s="2" t="s">
        <v>267</v>
      </c>
      <c r="CU125" s="2" t="s">
        <v>268</v>
      </c>
      <c r="CV125" s="2" t="s">
        <v>268</v>
      </c>
      <c r="CW125" s="2" t="s">
        <v>268</v>
      </c>
      <c r="CY125" s="36" t="s">
        <v>2145</v>
      </c>
      <c r="CZ125" s="36" t="s">
        <v>2125</v>
      </c>
      <c r="DA125" s="7"/>
      <c r="DB125" s="7" t="s">
        <v>1973</v>
      </c>
      <c r="DC125" s="2" t="s">
        <v>268</v>
      </c>
      <c r="DD125" s="7" t="s">
        <v>1568</v>
      </c>
      <c r="DE125" s="7"/>
      <c r="DH125" s="2"/>
      <c r="DL125" s="7"/>
      <c r="DO125" s="7" t="s">
        <v>1521</v>
      </c>
      <c r="DP125" s="2" t="s">
        <v>268</v>
      </c>
      <c r="DQ125" s="7"/>
      <c r="DR125" s="2" t="s">
        <v>2970</v>
      </c>
      <c r="DS125" s="7" t="s">
        <v>1264</v>
      </c>
      <c r="DT125" s="2" t="s">
        <v>268</v>
      </c>
      <c r="DU125" s="7"/>
      <c r="DV125" s="7" t="s">
        <v>1741</v>
      </c>
      <c r="DW125" s="7" t="s">
        <v>1742</v>
      </c>
      <c r="DX125" s="7" t="s">
        <v>1763</v>
      </c>
      <c r="DY125" s="36" t="s">
        <v>1764</v>
      </c>
      <c r="DZ125" s="7" t="s">
        <v>1505</v>
      </c>
      <c r="EA125" s="7" t="s">
        <v>1457</v>
      </c>
      <c r="EB125" s="7" t="s">
        <v>454</v>
      </c>
      <c r="EC125" s="6" t="s">
        <v>349</v>
      </c>
      <c r="ED125" s="7" t="s">
        <v>491</v>
      </c>
      <c r="EE125" s="2" t="s">
        <v>267</v>
      </c>
      <c r="EF125" s="7"/>
      <c r="EG125" s="7" t="s">
        <v>935</v>
      </c>
      <c r="EH125" t="s">
        <v>267</v>
      </c>
    </row>
    <row r="126" spans="1:140" ht="12" customHeight="1" thickBot="1">
      <c r="A126">
        <v>230</v>
      </c>
      <c r="B126" s="17">
        <v>42895.310578703706</v>
      </c>
      <c r="C126">
        <v>83</v>
      </c>
      <c r="D126">
        <v>2321</v>
      </c>
      <c r="E126" t="b">
        <v>0</v>
      </c>
      <c r="F126" t="s">
        <v>263</v>
      </c>
      <c r="G126" t="s">
        <v>265</v>
      </c>
      <c r="H126" s="38">
        <f t="shared" si="18"/>
        <v>0</v>
      </c>
      <c r="I126" s="39">
        <f t="shared" si="19"/>
        <v>0</v>
      </c>
      <c r="J126" s="39">
        <f t="shared" si="20"/>
        <v>0</v>
      </c>
      <c r="K126" s="39" t="str">
        <f t="shared" si="21"/>
        <v/>
      </c>
      <c r="L126" s="39">
        <f t="shared" si="22"/>
        <v>0</v>
      </c>
      <c r="M126" s="2" t="s">
        <v>266</v>
      </c>
      <c r="N126" s="2" t="s">
        <v>267</v>
      </c>
      <c r="O126" s="2" t="s">
        <v>267</v>
      </c>
      <c r="P126" s="2" t="s">
        <v>904</v>
      </c>
      <c r="Q126" s="2"/>
      <c r="R126" s="3" t="s">
        <v>267</v>
      </c>
      <c r="S126" s="2" t="s">
        <v>268</v>
      </c>
      <c r="U126" s="3"/>
      <c r="V126" s="18"/>
      <c r="W126" s="2"/>
      <c r="X126" s="2" t="s">
        <v>2919</v>
      </c>
      <c r="Y126" s="2" t="s">
        <v>1698</v>
      </c>
      <c r="Z126" s="3">
        <v>39</v>
      </c>
      <c r="AA126" s="5">
        <f t="shared" si="23"/>
        <v>30</v>
      </c>
      <c r="AC126" s="3" t="s">
        <v>1701</v>
      </c>
      <c r="AD126" s="3"/>
      <c r="AE126" s="6" t="s">
        <v>270</v>
      </c>
      <c r="AG126" s="3" t="s">
        <v>2546</v>
      </c>
      <c r="AI126" s="2"/>
      <c r="AJ126" s="2" t="s">
        <v>267</v>
      </c>
      <c r="AL126" s="2"/>
      <c r="AM126" s="3"/>
      <c r="AN126" s="2"/>
      <c r="AO126" s="5"/>
      <c r="AP126" s="3"/>
      <c r="AQ126" s="2"/>
      <c r="AR126" t="s">
        <v>267</v>
      </c>
      <c r="AV126" s="15"/>
      <c r="AW126" t="s">
        <v>267</v>
      </c>
      <c r="BC126" t="s">
        <v>3197</v>
      </c>
      <c r="BD126" t="s">
        <v>3230</v>
      </c>
      <c r="BE126" s="2" t="s">
        <v>2159</v>
      </c>
      <c r="BF126" s="2"/>
      <c r="BH126" s="2" t="s">
        <v>2911</v>
      </c>
      <c r="BI126" s="2" t="s">
        <v>2986</v>
      </c>
      <c r="BJ126" t="s">
        <v>268</v>
      </c>
      <c r="BK126" s="7" t="s">
        <v>1056</v>
      </c>
      <c r="BL126" s="2" t="s">
        <v>2893</v>
      </c>
      <c r="BM126" s="7" t="s">
        <v>2180</v>
      </c>
      <c r="BN126" s="2" t="s">
        <v>1839</v>
      </c>
      <c r="BO126" s="2" t="s">
        <v>268</v>
      </c>
      <c r="BP126" s="7" t="s">
        <v>1725</v>
      </c>
      <c r="BQ126" s="2"/>
      <c r="BR126" s="2"/>
      <c r="BS126" s="7"/>
      <c r="BT126" s="2" t="s">
        <v>2942</v>
      </c>
      <c r="BU126" s="2" t="s">
        <v>268</v>
      </c>
      <c r="BV126" s="36" t="s">
        <v>1702</v>
      </c>
      <c r="BW126" s="6" t="s">
        <v>336</v>
      </c>
      <c r="BX126" s="33" t="s">
        <v>3231</v>
      </c>
      <c r="BZ126" s="2" t="s">
        <v>2902</v>
      </c>
      <c r="CA126" s="7" t="s">
        <v>2030</v>
      </c>
      <c r="CB126" t="s">
        <v>2917</v>
      </c>
      <c r="CC126" s="36" t="s">
        <v>1251</v>
      </c>
      <c r="CD126" s="2" t="s">
        <v>2904</v>
      </c>
      <c r="CE126" s="36" t="s">
        <v>2140</v>
      </c>
      <c r="CF126" s="2" t="s">
        <v>2917</v>
      </c>
      <c r="CG126" s="7" t="s">
        <v>1585</v>
      </c>
      <c r="CH126" s="2" t="s">
        <v>2942</v>
      </c>
      <c r="CI126" s="36" t="s">
        <v>2097</v>
      </c>
      <c r="CJ126" s="7" t="s">
        <v>2307</v>
      </c>
      <c r="CK126" s="7" t="s">
        <v>2227</v>
      </c>
      <c r="CL126" t="s">
        <v>2942</v>
      </c>
      <c r="CM126" s="2" t="s">
        <v>2994</v>
      </c>
      <c r="CN126" s="2" t="s">
        <v>2963</v>
      </c>
      <c r="CO126" s="2" t="s">
        <v>2963</v>
      </c>
      <c r="CP126" s="2" t="s">
        <v>2964</v>
      </c>
      <c r="CQ126" t="s">
        <v>2964</v>
      </c>
      <c r="CR126" s="2" t="s">
        <v>267</v>
      </c>
      <c r="CS126" s="36" t="s">
        <v>1928</v>
      </c>
      <c r="CT126" s="2" t="s">
        <v>268</v>
      </c>
      <c r="CU126" s="2"/>
      <c r="CV126" s="2" t="s">
        <v>268</v>
      </c>
      <c r="CW126" s="2" t="s">
        <v>268</v>
      </c>
      <c r="CY126" s="7" t="s">
        <v>2169</v>
      </c>
      <c r="CZ126" s="7" t="s">
        <v>2146</v>
      </c>
      <c r="DA126" s="7"/>
      <c r="DB126" s="7" t="s">
        <v>1994</v>
      </c>
      <c r="DC126" s="2" t="s">
        <v>2970</v>
      </c>
      <c r="DD126" s="36" t="s">
        <v>1593</v>
      </c>
      <c r="DE126" s="7"/>
      <c r="DH126" s="2"/>
      <c r="DL126" s="7"/>
      <c r="DO126" s="7" t="s">
        <v>1546</v>
      </c>
      <c r="DP126" s="2" t="s">
        <v>267</v>
      </c>
      <c r="DQ126" s="7"/>
      <c r="DR126" s="2"/>
      <c r="DS126" s="7"/>
      <c r="DT126" s="2"/>
      <c r="DU126" s="7"/>
      <c r="DV126" s="7"/>
      <c r="DW126" s="7"/>
      <c r="DX126" s="7"/>
      <c r="DY126" s="7"/>
      <c r="DZ126" s="7"/>
      <c r="EA126" s="7"/>
      <c r="EB126" s="7"/>
      <c r="EC126" s="6"/>
      <c r="ED126" s="7"/>
      <c r="EE126" s="2"/>
      <c r="EF126" s="7"/>
      <c r="EG126" s="7"/>
    </row>
    <row r="127" spans="1:140" ht="12" customHeight="1" thickBot="1">
      <c r="A127">
        <v>231</v>
      </c>
      <c r="B127" s="17">
        <v>42753.859699074077</v>
      </c>
      <c r="C127">
        <v>99</v>
      </c>
      <c r="D127">
        <v>2337</v>
      </c>
      <c r="E127" t="b">
        <v>0</v>
      </c>
      <c r="F127" t="s">
        <v>263</v>
      </c>
      <c r="G127" t="s">
        <v>265</v>
      </c>
      <c r="H127" s="38">
        <f t="shared" si="18"/>
        <v>0</v>
      </c>
      <c r="I127" s="39">
        <f t="shared" si="19"/>
        <v>0</v>
      </c>
      <c r="J127" s="39">
        <f t="shared" si="20"/>
        <v>0</v>
      </c>
      <c r="K127" s="39" t="str">
        <f t="shared" si="21"/>
        <v/>
      </c>
      <c r="L127" s="39">
        <f t="shared" si="22"/>
        <v>0</v>
      </c>
      <c r="M127" s="2" t="s">
        <v>266</v>
      </c>
      <c r="N127" s="2" t="s">
        <v>267</v>
      </c>
      <c r="O127" s="2" t="s">
        <v>267</v>
      </c>
      <c r="P127" s="2" t="s">
        <v>904</v>
      </c>
      <c r="Q127" s="2"/>
      <c r="R127" s="3" t="s">
        <v>267</v>
      </c>
      <c r="S127" s="2" t="s">
        <v>267</v>
      </c>
      <c r="T127" t="s">
        <v>2683</v>
      </c>
      <c r="U127" s="3"/>
      <c r="V127" s="18"/>
      <c r="W127" s="2" t="s">
        <v>3232</v>
      </c>
      <c r="X127" s="2" t="s">
        <v>1697</v>
      </c>
      <c r="Y127" s="2" t="s">
        <v>1698</v>
      </c>
      <c r="Z127" s="3">
        <v>38</v>
      </c>
      <c r="AA127" s="5">
        <f t="shared" si="23"/>
        <v>30</v>
      </c>
      <c r="AC127" s="3" t="s">
        <v>2888</v>
      </c>
      <c r="AD127" s="3"/>
      <c r="AE127" s="6" t="s">
        <v>270</v>
      </c>
      <c r="AG127" s="3" t="s">
        <v>2546</v>
      </c>
      <c r="AI127" s="2"/>
      <c r="AJ127" s="2" t="s">
        <v>268</v>
      </c>
      <c r="AL127" s="2" t="s">
        <v>267</v>
      </c>
      <c r="AM127" s="3">
        <v>2</v>
      </c>
      <c r="AN127" s="2" t="s">
        <v>267</v>
      </c>
      <c r="AO127" s="32" t="s">
        <v>3233</v>
      </c>
      <c r="AP127" s="3" t="s">
        <v>2984</v>
      </c>
      <c r="AQ127" s="2"/>
      <c r="AR127" t="s">
        <v>267</v>
      </c>
      <c r="AV127" s="15"/>
      <c r="AW127" t="s">
        <v>267</v>
      </c>
      <c r="BC127" t="s">
        <v>2891</v>
      </c>
      <c r="BE127" s="2" t="s">
        <v>2892</v>
      </c>
      <c r="BF127" s="2"/>
      <c r="BH127" s="2" t="s">
        <v>268</v>
      </c>
      <c r="BI127" s="2"/>
      <c r="BK127" s="7"/>
      <c r="BL127" s="2" t="s">
        <v>1839</v>
      </c>
      <c r="BM127" s="7" t="s">
        <v>2200</v>
      </c>
      <c r="BN127" s="2" t="s">
        <v>2942</v>
      </c>
      <c r="BO127" s="2" t="s">
        <v>268</v>
      </c>
      <c r="BP127" s="7" t="s">
        <v>1748</v>
      </c>
      <c r="BQ127" s="2" t="s">
        <v>2942</v>
      </c>
      <c r="BR127" s="2" t="s">
        <v>268</v>
      </c>
      <c r="BS127" s="7" t="s">
        <v>756</v>
      </c>
      <c r="BT127" s="2" t="s">
        <v>1839</v>
      </c>
      <c r="BU127" s="2" t="s">
        <v>268</v>
      </c>
      <c r="BV127" s="7" t="s">
        <v>1726</v>
      </c>
      <c r="BW127" s="6" t="s">
        <v>280</v>
      </c>
      <c r="BZ127" s="2" t="s">
        <v>2961</v>
      </c>
      <c r="CA127" s="7" t="s">
        <v>2052</v>
      </c>
      <c r="CB127" t="s">
        <v>1839</v>
      </c>
      <c r="CC127" s="7"/>
      <c r="CD127" s="2" t="s">
        <v>2904</v>
      </c>
      <c r="CE127" s="7" t="s">
        <v>2164</v>
      </c>
      <c r="CF127" s="2" t="s">
        <v>2903</v>
      </c>
      <c r="CG127" s="7" t="s">
        <v>1610</v>
      </c>
      <c r="CH127" s="2" t="s">
        <v>2942</v>
      </c>
      <c r="CI127" s="7" t="s">
        <v>2120</v>
      </c>
      <c r="CJ127" s="7" t="s">
        <v>1176</v>
      </c>
      <c r="CK127" s="7" t="s">
        <v>2248</v>
      </c>
      <c r="CL127" t="s">
        <v>2942</v>
      </c>
      <c r="CM127" s="2" t="s">
        <v>2962</v>
      </c>
      <c r="CN127" s="2" t="s">
        <v>2964</v>
      </c>
      <c r="CO127" s="2" t="s">
        <v>2964</v>
      </c>
      <c r="CP127" s="2" t="s">
        <v>2965</v>
      </c>
      <c r="CQ127" t="s">
        <v>2965</v>
      </c>
      <c r="CR127" s="2" t="s">
        <v>267</v>
      </c>
      <c r="CS127" s="7" t="s">
        <v>1948</v>
      </c>
      <c r="CT127" s="2" t="s">
        <v>268</v>
      </c>
      <c r="CU127" s="2"/>
      <c r="CV127" s="2" t="s">
        <v>268</v>
      </c>
      <c r="CW127" s="2" t="s">
        <v>268</v>
      </c>
      <c r="CY127" s="7" t="s">
        <v>2188</v>
      </c>
      <c r="CZ127" s="7" t="s">
        <v>2170</v>
      </c>
      <c r="DA127" s="7" t="s">
        <v>950</v>
      </c>
      <c r="DB127" s="7" t="s">
        <v>2017</v>
      </c>
      <c r="DC127" s="2" t="s">
        <v>2970</v>
      </c>
      <c r="DD127" s="7" t="s">
        <v>1616</v>
      </c>
      <c r="DE127" s="7"/>
      <c r="DF127" t="s">
        <v>3053</v>
      </c>
      <c r="DH127" s="2" t="s">
        <v>267</v>
      </c>
      <c r="DI127" t="s">
        <v>2968</v>
      </c>
      <c r="DL127" s="7"/>
      <c r="DM127" t="s">
        <v>3054</v>
      </c>
      <c r="DO127" s="7" t="s">
        <v>1569</v>
      </c>
      <c r="DP127" s="2" t="s">
        <v>267</v>
      </c>
      <c r="DQ127" s="36" t="s">
        <v>865</v>
      </c>
      <c r="DR127" s="2" t="s">
        <v>2970</v>
      </c>
      <c r="DS127" s="36" t="s">
        <v>1291</v>
      </c>
      <c r="DT127" s="2" t="s">
        <v>2966</v>
      </c>
      <c r="DU127" s="7" t="s">
        <v>987</v>
      </c>
      <c r="DV127" s="7" t="s">
        <v>1761</v>
      </c>
      <c r="DW127" s="7" t="s">
        <v>1762</v>
      </c>
      <c r="DX127" s="7" t="s">
        <v>1786</v>
      </c>
      <c r="DY127" s="7" t="s">
        <v>1787</v>
      </c>
      <c r="DZ127" s="7" t="s">
        <v>1528</v>
      </c>
      <c r="EA127" s="7" t="s">
        <v>1481</v>
      </c>
      <c r="EB127" s="7" t="s">
        <v>1431</v>
      </c>
      <c r="EC127" s="6" t="s">
        <v>350</v>
      </c>
      <c r="ED127" s="7"/>
      <c r="EE127" s="2" t="s">
        <v>267</v>
      </c>
      <c r="EF127" s="7"/>
      <c r="EG127" s="7"/>
      <c r="EH127" t="s">
        <v>267</v>
      </c>
      <c r="EI127" t="s">
        <v>3180</v>
      </c>
      <c r="EJ127" t="s">
        <v>3080</v>
      </c>
    </row>
    <row r="128" spans="1:140" ht="12" customHeight="1" thickBot="1">
      <c r="A128">
        <v>232</v>
      </c>
      <c r="B128" s="17">
        <v>42813.664421296293</v>
      </c>
      <c r="C128">
        <v>99</v>
      </c>
      <c r="D128">
        <v>2344</v>
      </c>
      <c r="E128" t="b">
        <v>0</v>
      </c>
      <c r="F128" t="s">
        <v>263</v>
      </c>
      <c r="G128" t="s">
        <v>265</v>
      </c>
      <c r="H128" s="38">
        <f t="shared" si="18"/>
        <v>0</v>
      </c>
      <c r="I128" s="39">
        <f t="shared" si="19"/>
        <v>0</v>
      </c>
      <c r="J128" s="39">
        <f t="shared" si="20"/>
        <v>0</v>
      </c>
      <c r="K128" s="39" t="str">
        <f t="shared" si="21"/>
        <v/>
      </c>
      <c r="L128" s="39">
        <f t="shared" si="22"/>
        <v>0</v>
      </c>
      <c r="M128" s="2" t="s">
        <v>269</v>
      </c>
      <c r="N128" s="2" t="s">
        <v>267</v>
      </c>
      <c r="O128" s="2" t="s">
        <v>267</v>
      </c>
      <c r="P128" s="2" t="s">
        <v>904</v>
      </c>
      <c r="Q128" s="2"/>
      <c r="R128" s="3" t="s">
        <v>267</v>
      </c>
      <c r="S128" s="2" t="s">
        <v>267</v>
      </c>
      <c r="T128" t="s">
        <v>2683</v>
      </c>
      <c r="U128" s="3"/>
      <c r="V128" s="18"/>
      <c r="W128" s="2" t="s">
        <v>3234</v>
      </c>
      <c r="X128" s="2" t="s">
        <v>2952</v>
      </c>
      <c r="Y128" s="2" t="s">
        <v>1698</v>
      </c>
      <c r="Z128" s="3">
        <v>43</v>
      </c>
      <c r="AA128" s="5">
        <f t="shared" si="23"/>
        <v>40</v>
      </c>
      <c r="AB128">
        <v>39</v>
      </c>
      <c r="AC128" s="3" t="s">
        <v>2925</v>
      </c>
      <c r="AD128" s="3" t="s">
        <v>2925</v>
      </c>
      <c r="AE128" s="6" t="s">
        <v>270</v>
      </c>
      <c r="AG128" s="3" t="s">
        <v>2953</v>
      </c>
      <c r="AI128" s="2"/>
      <c r="AJ128" s="2" t="s">
        <v>268</v>
      </c>
      <c r="AL128" s="2" t="s">
        <v>267</v>
      </c>
      <c r="AM128" s="3">
        <v>2</v>
      </c>
      <c r="AN128" s="2" t="s">
        <v>268</v>
      </c>
      <c r="AO128" s="5"/>
      <c r="AP128" s="3" t="s">
        <v>2898</v>
      </c>
      <c r="AQ128" s="2" t="s">
        <v>2898</v>
      </c>
      <c r="AR128" t="s">
        <v>267</v>
      </c>
      <c r="AV128" s="15"/>
      <c r="AW128" t="s">
        <v>268</v>
      </c>
      <c r="AX128">
        <v>2015</v>
      </c>
      <c r="AY128">
        <f>2+8/12</f>
        <v>2.6666666666666665</v>
      </c>
      <c r="AZ128" t="s">
        <v>3235</v>
      </c>
      <c r="BA128" t="s">
        <v>276</v>
      </c>
      <c r="BB128" t="s">
        <v>3236</v>
      </c>
      <c r="BC128" t="s">
        <v>276</v>
      </c>
      <c r="BD128" t="s">
        <v>3237</v>
      </c>
      <c r="BE128" s="2" t="s">
        <v>2892</v>
      </c>
      <c r="BF128" s="2" t="s">
        <v>268</v>
      </c>
      <c r="BH128" s="2" t="s">
        <v>268</v>
      </c>
      <c r="BI128" s="2"/>
      <c r="BK128" s="7"/>
      <c r="BL128" s="2" t="s">
        <v>2958</v>
      </c>
      <c r="BM128" s="7" t="s">
        <v>2220</v>
      </c>
      <c r="BN128" s="2" t="s">
        <v>2986</v>
      </c>
      <c r="BO128" s="2" t="s">
        <v>268</v>
      </c>
      <c r="BP128" s="7" t="s">
        <v>1769</v>
      </c>
      <c r="BQ128" s="2"/>
      <c r="BR128" s="2"/>
      <c r="BS128" s="7"/>
      <c r="BT128" s="2" t="s">
        <v>2942</v>
      </c>
      <c r="BU128" s="2" t="s">
        <v>268</v>
      </c>
      <c r="BV128" s="7" t="s">
        <v>1749</v>
      </c>
      <c r="BW128" s="6" t="s">
        <v>302</v>
      </c>
      <c r="BZ128" s="2" t="s">
        <v>2961</v>
      </c>
      <c r="CA128" s="7" t="s">
        <v>2072</v>
      </c>
      <c r="CB128" t="s">
        <v>1839</v>
      </c>
      <c r="CC128" s="7"/>
      <c r="CD128" s="2" t="s">
        <v>2918</v>
      </c>
      <c r="CE128" s="7" t="s">
        <v>2183</v>
      </c>
      <c r="CF128" s="2" t="s">
        <v>1839</v>
      </c>
      <c r="CG128" s="7"/>
      <c r="CH128" s="2" t="s">
        <v>2942</v>
      </c>
      <c r="CI128" s="7" t="s">
        <v>2142</v>
      </c>
      <c r="CJ128" s="7" t="s">
        <v>2346</v>
      </c>
      <c r="CK128" s="7" t="s">
        <v>2268</v>
      </c>
      <c r="CL128" t="s">
        <v>1839</v>
      </c>
      <c r="CM128" s="2" t="s">
        <v>2962</v>
      </c>
      <c r="CN128" s="2" t="s">
        <v>2964</v>
      </c>
      <c r="CO128" s="2" t="s">
        <v>2964</v>
      </c>
      <c r="CP128" s="2" t="s">
        <v>3027</v>
      </c>
      <c r="CQ128" t="s">
        <v>3027</v>
      </c>
      <c r="CR128" s="2" t="s">
        <v>267</v>
      </c>
      <c r="CS128" s="7" t="s">
        <v>1970</v>
      </c>
      <c r="CT128" s="2" t="s">
        <v>268</v>
      </c>
      <c r="CU128" s="2"/>
      <c r="CV128" s="2" t="s">
        <v>268</v>
      </c>
      <c r="CW128" s="2" t="s">
        <v>268</v>
      </c>
      <c r="CY128" s="7" t="s">
        <v>2208</v>
      </c>
      <c r="CZ128" s="7" t="s">
        <v>2189</v>
      </c>
      <c r="DA128" s="7"/>
      <c r="DB128" s="7" t="s">
        <v>2038</v>
      </c>
      <c r="DC128" s="2" t="s">
        <v>2998</v>
      </c>
      <c r="DD128" s="7"/>
      <c r="DE128" s="7" t="s">
        <v>739</v>
      </c>
      <c r="DF128" t="s">
        <v>276</v>
      </c>
      <c r="DG128" t="s">
        <v>3238</v>
      </c>
      <c r="DH128" s="2" t="s">
        <v>268</v>
      </c>
      <c r="DI128" t="s">
        <v>2968</v>
      </c>
      <c r="DK128" t="s">
        <v>3239</v>
      </c>
      <c r="DL128" s="7" t="s">
        <v>644</v>
      </c>
      <c r="DM128" t="s">
        <v>276</v>
      </c>
      <c r="DN128" t="s">
        <v>3240</v>
      </c>
      <c r="DO128" s="7" t="s">
        <v>1594</v>
      </c>
      <c r="DP128" s="2" t="s">
        <v>268</v>
      </c>
      <c r="DQ128" s="7"/>
      <c r="DR128" s="2" t="s">
        <v>2966</v>
      </c>
      <c r="DS128" s="7" t="s">
        <v>1317</v>
      </c>
      <c r="DT128" s="2" t="s">
        <v>2966</v>
      </c>
      <c r="DU128" s="7" t="s">
        <v>1017</v>
      </c>
      <c r="DV128" s="7" t="s">
        <v>1784</v>
      </c>
      <c r="DW128" s="7" t="s">
        <v>1785</v>
      </c>
      <c r="DX128" s="7" t="s">
        <v>1806</v>
      </c>
      <c r="DY128" s="7" t="s">
        <v>1807</v>
      </c>
      <c r="DZ128" s="7" t="s">
        <v>1552</v>
      </c>
      <c r="EA128" s="7" t="s">
        <v>1506</v>
      </c>
      <c r="EB128" s="7" t="s">
        <v>1458</v>
      </c>
      <c r="EC128" s="6" t="s">
        <v>351</v>
      </c>
      <c r="ED128" s="7" t="s">
        <v>525</v>
      </c>
      <c r="EE128" s="2" t="s">
        <v>268</v>
      </c>
      <c r="EF128" s="7" t="s">
        <v>492</v>
      </c>
      <c r="EG128" s="7" t="s">
        <v>965</v>
      </c>
      <c r="EH128" t="s">
        <v>267</v>
      </c>
    </row>
    <row r="129" spans="1:140" ht="12" customHeight="1" thickBot="1">
      <c r="A129">
        <v>233</v>
      </c>
      <c r="B129" s="17">
        <v>42858.806481481479</v>
      </c>
      <c r="C129">
        <v>99</v>
      </c>
      <c r="D129">
        <v>2346</v>
      </c>
      <c r="E129" t="b">
        <v>0</v>
      </c>
      <c r="F129" t="s">
        <v>263</v>
      </c>
      <c r="G129" t="s">
        <v>265</v>
      </c>
      <c r="H129" s="38">
        <f t="shared" si="18"/>
        <v>0</v>
      </c>
      <c r="I129" s="39">
        <f t="shared" si="19"/>
        <v>0</v>
      </c>
      <c r="J129" s="39">
        <f t="shared" si="20"/>
        <v>0</v>
      </c>
      <c r="K129" s="39" t="str">
        <f t="shared" si="21"/>
        <v/>
      </c>
      <c r="L129" s="39">
        <f t="shared" si="22"/>
        <v>0</v>
      </c>
      <c r="M129" s="2" t="s">
        <v>269</v>
      </c>
      <c r="N129" s="2" t="s">
        <v>267</v>
      </c>
      <c r="O129" s="2" t="s">
        <v>267</v>
      </c>
      <c r="P129" s="2" t="s">
        <v>904</v>
      </c>
      <c r="Q129" s="2"/>
      <c r="R129" s="3" t="s">
        <v>267</v>
      </c>
      <c r="S129" s="2" t="s">
        <v>267</v>
      </c>
      <c r="T129" t="s">
        <v>2683</v>
      </c>
      <c r="U129" s="3"/>
      <c r="V129" s="18"/>
      <c r="W129" s="2" t="s">
        <v>3241</v>
      </c>
      <c r="X129" s="2" t="s">
        <v>3242</v>
      </c>
      <c r="Y129" s="2" t="s">
        <v>1698</v>
      </c>
      <c r="Z129" s="3">
        <v>47</v>
      </c>
      <c r="AA129" s="5">
        <f t="shared" si="23"/>
        <v>40</v>
      </c>
      <c r="AB129" t="s">
        <v>3243</v>
      </c>
      <c r="AC129" s="3" t="s">
        <v>2888</v>
      </c>
      <c r="AD129" s="3" t="s">
        <v>2888</v>
      </c>
      <c r="AE129" s="6" t="s">
        <v>270</v>
      </c>
      <c r="AG129" s="3" t="s">
        <v>2546</v>
      </c>
      <c r="AI129" s="2"/>
      <c r="AJ129" s="2" t="s">
        <v>267</v>
      </c>
      <c r="AL129" s="2"/>
      <c r="AM129" s="3"/>
      <c r="AN129" s="2"/>
      <c r="AO129" s="5"/>
      <c r="AP129" s="3"/>
      <c r="AQ129" s="2"/>
      <c r="AR129" t="s">
        <v>267</v>
      </c>
      <c r="AV129" s="15"/>
      <c r="AW129" t="s">
        <v>267</v>
      </c>
      <c r="BC129" t="s">
        <v>2891</v>
      </c>
      <c r="BE129" s="2" t="s">
        <v>2993</v>
      </c>
      <c r="BF129" s="2"/>
      <c r="BH129" s="2" t="s">
        <v>268</v>
      </c>
      <c r="BI129" s="2"/>
      <c r="BK129" s="7"/>
      <c r="BL129" s="2" t="s">
        <v>2942</v>
      </c>
      <c r="BM129" s="7" t="s">
        <v>2241</v>
      </c>
      <c r="BN129" s="2" t="s">
        <v>2893</v>
      </c>
      <c r="BO129" s="2" t="s">
        <v>268</v>
      </c>
      <c r="BP129" s="7" t="s">
        <v>496</v>
      </c>
      <c r="BQ129" s="2"/>
      <c r="BR129" s="2"/>
      <c r="BS129" s="7"/>
      <c r="BT129" s="2" t="s">
        <v>2942</v>
      </c>
      <c r="BU129" s="2" t="s">
        <v>268</v>
      </c>
      <c r="BV129" s="7" t="s">
        <v>1770</v>
      </c>
      <c r="BW129" s="6" t="s">
        <v>273</v>
      </c>
      <c r="BX129" t="s">
        <v>3244</v>
      </c>
      <c r="BZ129" s="2" t="s">
        <v>2902</v>
      </c>
      <c r="CA129" s="7" t="s">
        <v>2094</v>
      </c>
      <c r="CB129" t="s">
        <v>1839</v>
      </c>
      <c r="CC129" s="7"/>
      <c r="CD129" s="2" t="s">
        <v>2918</v>
      </c>
      <c r="CE129" s="7" t="s">
        <v>2203</v>
      </c>
      <c r="CF129" s="2" t="s">
        <v>2903</v>
      </c>
      <c r="CG129" s="7"/>
      <c r="CH129" s="2" t="s">
        <v>2942</v>
      </c>
      <c r="CI129" s="7" t="s">
        <v>2166</v>
      </c>
      <c r="CJ129" s="7" t="s">
        <v>268</v>
      </c>
      <c r="CK129" s="7" t="s">
        <v>2287</v>
      </c>
      <c r="CL129" t="s">
        <v>2893</v>
      </c>
      <c r="CM129" s="2" t="s">
        <v>2962</v>
      </c>
      <c r="CN129" s="2" t="s">
        <v>2963</v>
      </c>
      <c r="CO129" s="2" t="s">
        <v>2963</v>
      </c>
      <c r="CP129" s="2" t="s">
        <v>2963</v>
      </c>
      <c r="CQ129" t="s">
        <v>2963</v>
      </c>
      <c r="CR129" s="2" t="s">
        <v>267</v>
      </c>
      <c r="CS129" s="7" t="s">
        <v>1991</v>
      </c>
      <c r="CT129" s="2" t="s">
        <v>1881</v>
      </c>
      <c r="CU129" s="2" t="s">
        <v>268</v>
      </c>
      <c r="CV129" s="2" t="s">
        <v>268</v>
      </c>
      <c r="CW129" s="2" t="s">
        <v>268</v>
      </c>
      <c r="CY129" s="7" t="s">
        <v>2229</v>
      </c>
      <c r="CZ129" s="7" t="s">
        <v>2209</v>
      </c>
      <c r="DA129" s="7"/>
      <c r="DB129" s="7" t="s">
        <v>2060</v>
      </c>
      <c r="DC129" s="2" t="s">
        <v>2966</v>
      </c>
      <c r="DD129" s="7" t="s">
        <v>1639</v>
      </c>
      <c r="DE129" s="7"/>
      <c r="DF129" t="s">
        <v>3053</v>
      </c>
      <c r="DH129" s="2" t="s">
        <v>268</v>
      </c>
      <c r="DI129" t="s">
        <v>3032</v>
      </c>
      <c r="DJ129" t="s">
        <v>268</v>
      </c>
      <c r="DK129" t="s">
        <v>3245</v>
      </c>
      <c r="DL129" s="7" t="s">
        <v>676</v>
      </c>
      <c r="DM129" t="s">
        <v>3246</v>
      </c>
      <c r="DO129" s="7" t="s">
        <v>1617</v>
      </c>
      <c r="DP129" s="2" t="s">
        <v>268</v>
      </c>
      <c r="DQ129" s="7"/>
      <c r="DR129" s="2" t="s">
        <v>2966</v>
      </c>
      <c r="DS129" s="7" t="s">
        <v>1345</v>
      </c>
      <c r="DT129" s="2" t="s">
        <v>268</v>
      </c>
      <c r="DU129" s="7"/>
      <c r="DV129" s="7" t="s">
        <v>1804</v>
      </c>
      <c r="DW129" s="7" t="s">
        <v>1805</v>
      </c>
      <c r="DX129" s="7" t="s">
        <v>1827</v>
      </c>
      <c r="DY129" s="7" t="s">
        <v>1828</v>
      </c>
      <c r="DZ129" s="7" t="s">
        <v>1575</v>
      </c>
      <c r="EA129" s="7" t="s">
        <v>1529</v>
      </c>
      <c r="EB129" s="7" t="s">
        <v>1482</v>
      </c>
      <c r="EC129" s="6" t="s">
        <v>352</v>
      </c>
      <c r="ED129" s="7"/>
      <c r="EE129" s="2" t="s">
        <v>267</v>
      </c>
      <c r="EF129" s="7"/>
      <c r="EG129" s="7"/>
      <c r="EH129" t="s">
        <v>267</v>
      </c>
    </row>
    <row r="130" spans="1:140" ht="12" customHeight="1" thickBot="1">
      <c r="A130">
        <v>234</v>
      </c>
      <c r="B130" s="17">
        <v>42866.943136574075</v>
      </c>
      <c r="C130">
        <v>97</v>
      </c>
      <c r="D130">
        <v>2361</v>
      </c>
      <c r="E130" t="b">
        <v>0</v>
      </c>
      <c r="F130" t="s">
        <v>263</v>
      </c>
      <c r="G130" t="s">
        <v>265</v>
      </c>
      <c r="H130" s="38">
        <f t="shared" si="18"/>
        <v>0</v>
      </c>
      <c r="I130" s="39">
        <f t="shared" si="19"/>
        <v>0</v>
      </c>
      <c r="J130" s="39">
        <f t="shared" si="20"/>
        <v>0</v>
      </c>
      <c r="K130" s="39" t="str">
        <f t="shared" si="21"/>
        <v/>
      </c>
      <c r="L130" s="39">
        <f t="shared" si="22"/>
        <v>0</v>
      </c>
      <c r="M130" s="2" t="s">
        <v>266</v>
      </c>
      <c r="N130" s="2" t="s">
        <v>267</v>
      </c>
      <c r="O130" s="2" t="s">
        <v>267</v>
      </c>
      <c r="P130" s="2" t="s">
        <v>904</v>
      </c>
      <c r="Q130" s="2"/>
      <c r="R130" s="3" t="s">
        <v>267</v>
      </c>
      <c r="S130" s="2" t="s">
        <v>268</v>
      </c>
      <c r="U130" s="3"/>
      <c r="V130" s="18"/>
      <c r="W130" s="2"/>
      <c r="X130" s="2" t="s">
        <v>1697</v>
      </c>
      <c r="Y130" s="2" t="s">
        <v>1698</v>
      </c>
      <c r="Z130" s="3">
        <v>62</v>
      </c>
      <c r="AA130" s="5">
        <f t="shared" si="23"/>
        <v>60</v>
      </c>
      <c r="AC130" s="3" t="s">
        <v>1701</v>
      </c>
      <c r="AD130" s="3"/>
      <c r="AE130" s="6" t="s">
        <v>270</v>
      </c>
      <c r="AG130" s="3" t="s">
        <v>2546</v>
      </c>
      <c r="AI130" s="2"/>
      <c r="AJ130" s="2" t="s">
        <v>267</v>
      </c>
      <c r="AL130" s="2"/>
      <c r="AM130" s="3"/>
      <c r="AN130" s="2"/>
      <c r="AO130" s="5"/>
      <c r="AP130" s="3"/>
      <c r="AQ130" s="2"/>
      <c r="AR130" t="s">
        <v>2157</v>
      </c>
      <c r="AS130" t="s">
        <v>3026</v>
      </c>
      <c r="AU130" t="s">
        <v>3247</v>
      </c>
      <c r="AV130" s="30">
        <v>10</v>
      </c>
      <c r="AW130" t="s">
        <v>267</v>
      </c>
      <c r="BC130" t="s">
        <v>3248</v>
      </c>
      <c r="BD130" t="s">
        <v>3249</v>
      </c>
      <c r="BE130" s="2" t="s">
        <v>2159</v>
      </c>
      <c r="BF130" s="2"/>
      <c r="BH130" s="2" t="s">
        <v>268</v>
      </c>
      <c r="BI130" s="2"/>
      <c r="BK130" s="7"/>
      <c r="BL130" s="2" t="s">
        <v>2893</v>
      </c>
      <c r="BM130" s="7" t="s">
        <v>2261</v>
      </c>
      <c r="BN130" s="2" t="s">
        <v>1839</v>
      </c>
      <c r="BO130" s="2" t="s">
        <v>267</v>
      </c>
      <c r="BP130" s="7"/>
      <c r="BQ130" s="2"/>
      <c r="BR130" s="2"/>
      <c r="BS130" s="7"/>
      <c r="BT130" s="2" t="s">
        <v>1839</v>
      </c>
      <c r="BU130" s="2" t="s">
        <v>268</v>
      </c>
      <c r="BV130" s="36" t="s">
        <v>1791</v>
      </c>
      <c r="BW130" s="6" t="s">
        <v>283</v>
      </c>
      <c r="BZ130" s="2" t="s">
        <v>2961</v>
      </c>
      <c r="CA130" s="7" t="s">
        <v>2117</v>
      </c>
      <c r="CB130" t="s">
        <v>1839</v>
      </c>
      <c r="CC130" s="7"/>
      <c r="CD130" s="2" t="s">
        <v>2904</v>
      </c>
      <c r="CE130" s="7" t="s">
        <v>2223</v>
      </c>
      <c r="CF130" s="2" t="s">
        <v>2917</v>
      </c>
      <c r="CG130" s="7" t="s">
        <v>1632</v>
      </c>
      <c r="CH130" s="2" t="s">
        <v>2893</v>
      </c>
      <c r="CI130" s="7" t="s">
        <v>2185</v>
      </c>
      <c r="CJ130" s="7" t="s">
        <v>2381</v>
      </c>
      <c r="CK130" s="7" t="s">
        <v>2308</v>
      </c>
      <c r="CL130" t="s">
        <v>2986</v>
      </c>
      <c r="CM130" s="2" t="s">
        <v>2994</v>
      </c>
      <c r="CN130" s="2" t="s">
        <v>2991</v>
      </c>
      <c r="CO130" s="2" t="s">
        <v>2991</v>
      </c>
      <c r="CP130" s="2" t="s">
        <v>2964</v>
      </c>
      <c r="CQ130" t="s">
        <v>2965</v>
      </c>
      <c r="CR130" s="2" t="s">
        <v>267</v>
      </c>
      <c r="CS130" s="7" t="s">
        <v>2014</v>
      </c>
      <c r="CT130" s="2" t="s">
        <v>1881</v>
      </c>
      <c r="CU130" s="2" t="s">
        <v>267</v>
      </c>
      <c r="CV130" s="2" t="s">
        <v>268</v>
      </c>
      <c r="CW130" s="2" t="s">
        <v>268</v>
      </c>
      <c r="CY130" s="7" t="s">
        <v>2250</v>
      </c>
      <c r="CZ130" s="7" t="s">
        <v>2230</v>
      </c>
      <c r="DA130" s="7"/>
      <c r="DB130" s="7" t="s">
        <v>2080</v>
      </c>
      <c r="DC130" s="2" t="s">
        <v>2970</v>
      </c>
      <c r="DD130" s="7" t="s">
        <v>1663</v>
      </c>
      <c r="DE130" s="7"/>
      <c r="DH130" s="2"/>
      <c r="DL130" s="7"/>
      <c r="DO130" s="36" t="s">
        <v>1640</v>
      </c>
      <c r="DP130" s="2" t="s">
        <v>268</v>
      </c>
      <c r="DQ130" s="7"/>
      <c r="DR130" s="2" t="s">
        <v>268</v>
      </c>
      <c r="DS130" s="7"/>
      <c r="DT130" s="2" t="s">
        <v>268</v>
      </c>
      <c r="DU130" s="7"/>
      <c r="DV130" s="7"/>
      <c r="DW130" s="7"/>
      <c r="DX130" s="7"/>
      <c r="DY130" s="7"/>
      <c r="DZ130" s="7" t="s">
        <v>1600</v>
      </c>
      <c r="EA130" s="7" t="s">
        <v>1553</v>
      </c>
      <c r="EB130" s="7" t="s">
        <v>1507</v>
      </c>
      <c r="EC130" s="6" t="s">
        <v>353</v>
      </c>
      <c r="ED130" s="7"/>
      <c r="EE130" s="2"/>
      <c r="EF130" s="7"/>
      <c r="EG130" s="7"/>
      <c r="EH130" t="s">
        <v>267</v>
      </c>
    </row>
    <row r="131" spans="1:140" ht="12" customHeight="1" thickBot="1">
      <c r="A131">
        <v>235</v>
      </c>
      <c r="B131" s="17">
        <v>42753.839814814812</v>
      </c>
      <c r="C131">
        <v>99</v>
      </c>
      <c r="D131">
        <v>2401</v>
      </c>
      <c r="E131" t="b">
        <v>0</v>
      </c>
      <c r="F131" t="s">
        <v>263</v>
      </c>
      <c r="G131" t="s">
        <v>265</v>
      </c>
      <c r="H131" s="38">
        <f t="shared" ref="H131:H146" si="24">IF(M131="Yes, currently",0,IF(M131="Yes, in the past",0,IF(M131="NO",1,"")))</f>
        <v>0</v>
      </c>
      <c r="I131" s="39">
        <f t="shared" ref="I131:I162" si="25">IF(N131="Yes",0,IF(N131="NO",1,""))</f>
        <v>0</v>
      </c>
      <c r="J131" s="39">
        <f t="shared" ref="J131:J162" si="26">IF(O131="Yes",0,IF(O131="NO",1,""))</f>
        <v>0</v>
      </c>
      <c r="K131" s="39" t="str">
        <f t="shared" ref="K131:K162" si="27">IF(F131="No, I do not want to continue",1,"")</f>
        <v/>
      </c>
      <c r="L131" s="39">
        <f t="shared" ref="L131:L162" si="28">IF(G131="I understand",0,1)</f>
        <v>0</v>
      </c>
      <c r="M131" s="2" t="s">
        <v>266</v>
      </c>
      <c r="N131" s="2" t="s">
        <v>267</v>
      </c>
      <c r="O131" s="2" t="s">
        <v>267</v>
      </c>
      <c r="P131" s="2" t="s">
        <v>1649</v>
      </c>
      <c r="Q131" s="2" t="s">
        <v>3250</v>
      </c>
      <c r="R131" s="3" t="s">
        <v>267</v>
      </c>
      <c r="S131" s="2" t="s">
        <v>268</v>
      </c>
      <c r="U131" s="3"/>
      <c r="V131" s="18"/>
      <c r="W131" s="2"/>
      <c r="X131" s="2" t="s">
        <v>906</v>
      </c>
      <c r="Y131" s="2" t="s">
        <v>1698</v>
      </c>
      <c r="Z131" s="3">
        <v>44</v>
      </c>
      <c r="AA131" s="5">
        <f t="shared" ref="AA131:AA162" si="29">FLOOR(Z131/10,1)*10</f>
        <v>40</v>
      </c>
      <c r="AC131" s="3" t="s">
        <v>2888</v>
      </c>
      <c r="AD131" s="3"/>
      <c r="AE131" s="6" t="s">
        <v>270</v>
      </c>
      <c r="AG131" s="3" t="s">
        <v>1704</v>
      </c>
      <c r="AI131" s="2"/>
      <c r="AJ131" s="2" t="s">
        <v>267</v>
      </c>
      <c r="AL131" s="2"/>
      <c r="AM131" s="3"/>
      <c r="AN131" s="2"/>
      <c r="AO131" s="5"/>
      <c r="AP131" s="3"/>
      <c r="AQ131" s="2"/>
      <c r="AR131" t="s">
        <v>267</v>
      </c>
      <c r="AV131" s="15"/>
      <c r="AW131" t="s">
        <v>267</v>
      </c>
      <c r="BC131" t="s">
        <v>2891</v>
      </c>
      <c r="BE131" s="2" t="s">
        <v>2935</v>
      </c>
      <c r="BF131" s="2"/>
      <c r="BH131" s="2" t="s">
        <v>268</v>
      </c>
      <c r="BI131" s="2"/>
      <c r="BK131" s="7"/>
      <c r="BL131" s="2" t="s">
        <v>1839</v>
      </c>
      <c r="BM131" s="7" t="s">
        <v>461</v>
      </c>
      <c r="BN131" s="2" t="s">
        <v>1839</v>
      </c>
      <c r="BO131" s="2" t="s">
        <v>268</v>
      </c>
      <c r="BP131" s="7" t="s">
        <v>1812</v>
      </c>
      <c r="BQ131" s="2"/>
      <c r="BR131" s="2"/>
      <c r="BS131" s="7"/>
      <c r="BT131" s="2" t="s">
        <v>1839</v>
      </c>
      <c r="BU131" s="2" t="s">
        <v>268</v>
      </c>
      <c r="BV131" s="7" t="s">
        <v>1813</v>
      </c>
      <c r="BW131" s="6" t="s">
        <v>280</v>
      </c>
      <c r="BZ131" s="2" t="s">
        <v>2961</v>
      </c>
      <c r="CA131" s="7" t="s">
        <v>2139</v>
      </c>
      <c r="CB131" t="s">
        <v>1839</v>
      </c>
      <c r="CC131" s="7"/>
      <c r="CD131" s="2" t="s">
        <v>2918</v>
      </c>
      <c r="CE131" s="7" t="s">
        <v>2245</v>
      </c>
      <c r="CF131" s="2" t="s">
        <v>2917</v>
      </c>
      <c r="CG131" s="7" t="s">
        <v>1656</v>
      </c>
      <c r="CH131" s="2" t="s">
        <v>1839</v>
      </c>
      <c r="CI131" s="7"/>
      <c r="CJ131" s="7" t="s">
        <v>268</v>
      </c>
      <c r="CK131" s="7" t="s">
        <v>2327</v>
      </c>
      <c r="CL131" t="s">
        <v>2942</v>
      </c>
      <c r="CM131" s="2" t="s">
        <v>2962</v>
      </c>
      <c r="CN131" s="2" t="s">
        <v>2964</v>
      </c>
      <c r="CO131" s="2" t="s">
        <v>2964</v>
      </c>
      <c r="CP131" s="2" t="s">
        <v>2964</v>
      </c>
      <c r="CQ131" t="s">
        <v>2964</v>
      </c>
      <c r="CR131" s="2" t="s">
        <v>267</v>
      </c>
      <c r="CS131" s="7" t="s">
        <v>2035</v>
      </c>
      <c r="CT131" s="2" t="s">
        <v>267</v>
      </c>
      <c r="CU131" s="2" t="s">
        <v>268</v>
      </c>
      <c r="CV131" s="2" t="s">
        <v>268</v>
      </c>
      <c r="CW131" s="2" t="s">
        <v>268</v>
      </c>
      <c r="CY131" s="7" t="s">
        <v>2270</v>
      </c>
      <c r="CZ131" s="7" t="s">
        <v>2251</v>
      </c>
      <c r="DA131" s="7"/>
      <c r="DB131" s="7" t="s">
        <v>2103</v>
      </c>
      <c r="DC131" s="2" t="s">
        <v>2966</v>
      </c>
      <c r="DD131" s="7" t="s">
        <v>1687</v>
      </c>
      <c r="DE131" s="7"/>
      <c r="DH131" s="2"/>
      <c r="DL131" s="7"/>
      <c r="DO131" s="7" t="s">
        <v>1664</v>
      </c>
      <c r="DP131" s="2" t="s">
        <v>268</v>
      </c>
      <c r="DQ131" s="7"/>
      <c r="DR131" s="2" t="s">
        <v>2970</v>
      </c>
      <c r="DS131" s="7" t="s">
        <v>1372</v>
      </c>
      <c r="DT131" s="2" t="s">
        <v>2970</v>
      </c>
      <c r="DU131" s="7" t="s">
        <v>1047</v>
      </c>
      <c r="DV131" s="7" t="s">
        <v>1825</v>
      </c>
      <c r="DW131" s="7" t="s">
        <v>1826</v>
      </c>
      <c r="DX131" s="7" t="s">
        <v>651</v>
      </c>
      <c r="DY131" s="7" t="s">
        <v>543</v>
      </c>
      <c r="DZ131" s="7" t="s">
        <v>1623</v>
      </c>
      <c r="EA131" s="7" t="s">
        <v>1576</v>
      </c>
      <c r="EB131" s="7" t="s">
        <v>1530</v>
      </c>
      <c r="EC131" s="6" t="s">
        <v>354</v>
      </c>
      <c r="ED131" s="7"/>
      <c r="EE131" s="2" t="s">
        <v>267</v>
      </c>
      <c r="EF131" s="7"/>
      <c r="EG131" s="7"/>
      <c r="EH131" t="s">
        <v>267</v>
      </c>
      <c r="EJ131" t="s">
        <v>3080</v>
      </c>
    </row>
    <row r="132" spans="1:140" ht="12" customHeight="1" thickBot="1">
      <c r="A132">
        <v>236</v>
      </c>
      <c r="B132" s="17">
        <v>42803.883194444446</v>
      </c>
      <c r="C132">
        <v>99</v>
      </c>
      <c r="D132">
        <v>2403</v>
      </c>
      <c r="E132" t="b">
        <v>0</v>
      </c>
      <c r="F132" t="s">
        <v>263</v>
      </c>
      <c r="G132" t="s">
        <v>265</v>
      </c>
      <c r="H132" s="38">
        <f t="shared" si="24"/>
        <v>0</v>
      </c>
      <c r="I132" s="39">
        <f t="shared" si="25"/>
        <v>0</v>
      </c>
      <c r="J132" s="39">
        <f t="shared" si="26"/>
        <v>0</v>
      </c>
      <c r="K132" s="39" t="str">
        <f t="shared" si="27"/>
        <v/>
      </c>
      <c r="L132" s="39">
        <f t="shared" si="28"/>
        <v>0</v>
      </c>
      <c r="M132" s="2" t="s">
        <v>266</v>
      </c>
      <c r="N132" s="2" t="s">
        <v>267</v>
      </c>
      <c r="O132" s="2" t="s">
        <v>267</v>
      </c>
      <c r="P132" s="2" t="s">
        <v>904</v>
      </c>
      <c r="Q132" s="2"/>
      <c r="R132" s="3" t="s">
        <v>267</v>
      </c>
      <c r="S132" s="2" t="s">
        <v>268</v>
      </c>
      <c r="U132" s="3"/>
      <c r="V132" s="18"/>
      <c r="W132" s="2"/>
      <c r="X132" s="2" t="s">
        <v>1697</v>
      </c>
      <c r="Y132" s="2" t="s">
        <v>1698</v>
      </c>
      <c r="Z132" s="3">
        <v>46</v>
      </c>
      <c r="AA132" s="5">
        <f t="shared" si="29"/>
        <v>40</v>
      </c>
      <c r="AC132" s="3" t="s">
        <v>1701</v>
      </c>
      <c r="AD132" s="3"/>
      <c r="AE132" s="6" t="s">
        <v>287</v>
      </c>
      <c r="AG132" s="3" t="s">
        <v>2546</v>
      </c>
      <c r="AI132" s="2"/>
      <c r="AJ132" s="2" t="s">
        <v>267</v>
      </c>
      <c r="AL132" s="2"/>
      <c r="AM132" s="3"/>
      <c r="AN132" s="2"/>
      <c r="AO132" s="5"/>
      <c r="AP132" s="3"/>
      <c r="AQ132" s="2"/>
      <c r="AR132" t="s">
        <v>2157</v>
      </c>
      <c r="AS132" t="s">
        <v>3026</v>
      </c>
      <c r="AU132" t="s">
        <v>3251</v>
      </c>
      <c r="AV132" s="34" t="s">
        <v>3251</v>
      </c>
      <c r="AW132" t="s">
        <v>267</v>
      </c>
      <c r="BC132" t="s">
        <v>2891</v>
      </c>
      <c r="BE132" s="2" t="s">
        <v>2993</v>
      </c>
      <c r="BF132" s="2"/>
      <c r="BH132" s="2" t="s">
        <v>2911</v>
      </c>
      <c r="BI132" s="2" t="s">
        <v>1839</v>
      </c>
      <c r="BJ132" t="s">
        <v>268</v>
      </c>
      <c r="BK132" s="7" t="s">
        <v>1085</v>
      </c>
      <c r="BL132" s="2" t="s">
        <v>1839</v>
      </c>
      <c r="BM132" s="7" t="s">
        <v>2301</v>
      </c>
      <c r="BN132" s="2" t="s">
        <v>2958</v>
      </c>
      <c r="BO132" s="2" t="s">
        <v>268</v>
      </c>
      <c r="BP132" s="7" t="s">
        <v>1833</v>
      </c>
      <c r="BQ132" s="2"/>
      <c r="BR132" s="2"/>
      <c r="BS132" s="7"/>
      <c r="BT132" s="2" t="s">
        <v>1839</v>
      </c>
      <c r="BU132" s="2" t="s">
        <v>268</v>
      </c>
      <c r="BV132" s="7" t="s">
        <v>1834</v>
      </c>
      <c r="BW132" s="6" t="s">
        <v>283</v>
      </c>
      <c r="BZ132" s="2" t="s">
        <v>2961</v>
      </c>
      <c r="CA132" s="7" t="s">
        <v>2163</v>
      </c>
      <c r="CB132" t="s">
        <v>2917</v>
      </c>
      <c r="CC132" s="7" t="s">
        <v>1279</v>
      </c>
      <c r="CD132" s="2" t="s">
        <v>2904</v>
      </c>
      <c r="CE132" s="7" t="s">
        <v>2265</v>
      </c>
      <c r="CF132" s="2" t="s">
        <v>2903</v>
      </c>
      <c r="CG132" s="7" t="s">
        <v>1679</v>
      </c>
      <c r="CH132" s="2" t="s">
        <v>2942</v>
      </c>
      <c r="CI132" s="7" t="s">
        <v>2205</v>
      </c>
      <c r="CJ132" s="7" t="s">
        <v>268</v>
      </c>
      <c r="CK132" s="7" t="s">
        <v>2347</v>
      </c>
      <c r="CL132" t="s">
        <v>2942</v>
      </c>
      <c r="CM132" s="2" t="s">
        <v>2962</v>
      </c>
      <c r="CN132" s="2" t="s">
        <v>2963</v>
      </c>
      <c r="CO132" s="2" t="s">
        <v>2963</v>
      </c>
      <c r="CP132" s="2" t="s">
        <v>2965</v>
      </c>
      <c r="CQ132" t="s">
        <v>2965</v>
      </c>
      <c r="CR132" s="2" t="s">
        <v>267</v>
      </c>
      <c r="CS132" s="7" t="s">
        <v>2057</v>
      </c>
      <c r="CT132" s="2" t="s">
        <v>268</v>
      </c>
      <c r="CU132" s="2"/>
      <c r="CV132" s="2" t="s">
        <v>268</v>
      </c>
      <c r="CW132" s="2" t="s">
        <v>268</v>
      </c>
      <c r="CY132" s="7" t="s">
        <v>2289</v>
      </c>
      <c r="CZ132" s="7" t="s">
        <v>2271</v>
      </c>
      <c r="DA132" s="7"/>
      <c r="DB132" s="7" t="s">
        <v>2126</v>
      </c>
      <c r="DC132" s="2" t="s">
        <v>2966</v>
      </c>
      <c r="DD132" s="7" t="s">
        <v>1714</v>
      </c>
      <c r="DE132" s="7"/>
      <c r="DH132" s="2"/>
      <c r="DL132" s="7"/>
      <c r="DO132" s="7" t="s">
        <v>1688</v>
      </c>
      <c r="DP132" s="2" t="s">
        <v>268</v>
      </c>
      <c r="DQ132" s="7"/>
      <c r="DR132" s="2" t="s">
        <v>2970</v>
      </c>
      <c r="DS132" s="7" t="s">
        <v>1399</v>
      </c>
      <c r="DT132" s="2"/>
      <c r="DU132" s="7" t="s">
        <v>1077</v>
      </c>
      <c r="DV132" s="36" t="s">
        <v>1848</v>
      </c>
      <c r="DW132" s="7" t="s">
        <v>1849</v>
      </c>
      <c r="DX132" s="7" t="s">
        <v>1869</v>
      </c>
      <c r="DY132" s="7" t="s">
        <v>1870</v>
      </c>
      <c r="DZ132" s="7" t="s">
        <v>1646</v>
      </c>
      <c r="EA132" s="7" t="s">
        <v>1601</v>
      </c>
      <c r="EB132" s="7" t="s">
        <v>1554</v>
      </c>
      <c r="EC132" s="6" t="s">
        <v>355</v>
      </c>
      <c r="ED132" s="7"/>
      <c r="EE132" s="2" t="s">
        <v>267</v>
      </c>
      <c r="EF132" s="7"/>
      <c r="EG132" s="7" t="s">
        <v>995</v>
      </c>
      <c r="EH132" t="s">
        <v>2995</v>
      </c>
    </row>
    <row r="133" spans="1:140" ht="12" customHeight="1" thickBot="1">
      <c r="A133">
        <v>237</v>
      </c>
      <c r="B133" s="17">
        <v>42767.809629629628</v>
      </c>
      <c r="C133">
        <v>96</v>
      </c>
      <c r="D133">
        <v>2419</v>
      </c>
      <c r="E133" t="b">
        <v>0</v>
      </c>
      <c r="F133" t="s">
        <v>263</v>
      </c>
      <c r="G133" t="s">
        <v>265</v>
      </c>
      <c r="H133" s="38">
        <f t="shared" si="24"/>
        <v>0</v>
      </c>
      <c r="I133" s="39">
        <f t="shared" si="25"/>
        <v>0</v>
      </c>
      <c r="J133" s="39">
        <f t="shared" si="26"/>
        <v>0</v>
      </c>
      <c r="K133" s="39" t="str">
        <f t="shared" si="27"/>
        <v/>
      </c>
      <c r="L133" s="39">
        <f t="shared" si="28"/>
        <v>0</v>
      </c>
      <c r="M133" s="2" t="s">
        <v>269</v>
      </c>
      <c r="N133" s="2" t="s">
        <v>267</v>
      </c>
      <c r="O133" s="2" t="s">
        <v>267</v>
      </c>
      <c r="P133" s="2" t="s">
        <v>904</v>
      </c>
      <c r="Q133" s="2"/>
      <c r="R133" s="3" t="s">
        <v>267</v>
      </c>
      <c r="S133" s="2" t="s">
        <v>268</v>
      </c>
      <c r="U133" s="3"/>
      <c r="V133" s="18"/>
      <c r="W133" s="2"/>
      <c r="X133" s="2" t="s">
        <v>2949</v>
      </c>
      <c r="Y133" s="2" t="s">
        <v>1698</v>
      </c>
      <c r="Z133" s="3">
        <v>47</v>
      </c>
      <c r="AA133" s="5">
        <f t="shared" si="29"/>
        <v>40</v>
      </c>
      <c r="AB133">
        <v>37</v>
      </c>
      <c r="AC133" s="3" t="s">
        <v>1701</v>
      </c>
      <c r="AD133" s="3" t="s">
        <v>1701</v>
      </c>
      <c r="AE133" s="6" t="s">
        <v>270</v>
      </c>
      <c r="AG133" s="3" t="s">
        <v>3013</v>
      </c>
      <c r="AI133" s="2" t="s">
        <v>268</v>
      </c>
      <c r="AJ133" s="2" t="s">
        <v>267</v>
      </c>
      <c r="AL133" s="2"/>
      <c r="AM133" s="3"/>
      <c r="AN133" s="2"/>
      <c r="AO133" s="5"/>
      <c r="AP133" s="3"/>
      <c r="AQ133" s="2"/>
      <c r="AR133" t="s">
        <v>267</v>
      </c>
      <c r="AV133" s="15"/>
      <c r="AW133" t="s">
        <v>267</v>
      </c>
      <c r="BC133" t="s">
        <v>2891</v>
      </c>
      <c r="BE133" s="2" t="s">
        <v>2993</v>
      </c>
      <c r="BF133" s="2"/>
      <c r="BH133" s="2" t="s">
        <v>2160</v>
      </c>
      <c r="BI133" s="2" t="s">
        <v>1839</v>
      </c>
      <c r="BJ133" t="s">
        <v>268</v>
      </c>
      <c r="BK133" s="7"/>
      <c r="BL133" s="2" t="s">
        <v>2893</v>
      </c>
      <c r="BM133" s="7"/>
      <c r="BN133" s="2" t="s">
        <v>2958</v>
      </c>
      <c r="BO133" s="2" t="s">
        <v>268</v>
      </c>
      <c r="BP133" s="7" t="s">
        <v>1605</v>
      </c>
      <c r="BQ133" s="2"/>
      <c r="BR133" s="2"/>
      <c r="BS133" s="7"/>
      <c r="BT133" s="2" t="s">
        <v>2942</v>
      </c>
      <c r="BU133" s="2" t="s">
        <v>267</v>
      </c>
      <c r="BV133" s="7"/>
      <c r="BW133" s="6" t="s">
        <v>277</v>
      </c>
      <c r="BX133" s="33" t="s">
        <v>3252</v>
      </c>
      <c r="BZ133" s="2" t="s">
        <v>2902</v>
      </c>
      <c r="CA133" s="7"/>
      <c r="CB133" t="s">
        <v>2917</v>
      </c>
      <c r="CC133" s="7" t="s">
        <v>1306</v>
      </c>
      <c r="CD133" s="2" t="s">
        <v>2918</v>
      </c>
      <c r="CE133" s="7" t="s">
        <v>2284</v>
      </c>
      <c r="CF133" s="2" t="s">
        <v>2917</v>
      </c>
      <c r="CG133" s="7"/>
      <c r="CH133" s="2" t="s">
        <v>2893</v>
      </c>
      <c r="CI133" s="7" t="s">
        <v>2225</v>
      </c>
      <c r="CJ133" s="7" t="s">
        <v>267</v>
      </c>
      <c r="CK133" s="7" t="s">
        <v>2365</v>
      </c>
      <c r="CL133" t="s">
        <v>2975</v>
      </c>
      <c r="CM133" s="2" t="s">
        <v>2962</v>
      </c>
      <c r="CN133" s="2" t="s">
        <v>2964</v>
      </c>
      <c r="CO133" s="2" t="s">
        <v>2963</v>
      </c>
      <c r="CP133" s="2" t="s">
        <v>2963</v>
      </c>
      <c r="CQ133" t="s">
        <v>2964</v>
      </c>
      <c r="CR133" s="2" t="s">
        <v>267</v>
      </c>
      <c r="CS133" s="7" t="s">
        <v>2077</v>
      </c>
      <c r="CT133" s="2" t="s">
        <v>267</v>
      </c>
      <c r="CU133" s="2" t="s">
        <v>268</v>
      </c>
      <c r="CV133" s="2" t="s">
        <v>268</v>
      </c>
      <c r="CW133" s="2" t="s">
        <v>268</v>
      </c>
      <c r="CY133" s="36" t="s">
        <v>2310</v>
      </c>
      <c r="CZ133" s="36" t="s">
        <v>2290</v>
      </c>
      <c r="DA133" s="7"/>
      <c r="DB133" s="36" t="s">
        <v>2147</v>
      </c>
      <c r="DC133" s="2" t="s">
        <v>2970</v>
      </c>
      <c r="DD133" s="7" t="s">
        <v>1738</v>
      </c>
      <c r="DE133" s="7" t="s">
        <v>770</v>
      </c>
      <c r="DH133" s="2"/>
      <c r="DL133" s="7"/>
      <c r="DO133" s="7" t="s">
        <v>1715</v>
      </c>
      <c r="DP133" s="2" t="s">
        <v>268</v>
      </c>
      <c r="DQ133" s="7"/>
      <c r="DR133" s="2" t="s">
        <v>2966</v>
      </c>
      <c r="DS133" s="36" t="s">
        <v>1423</v>
      </c>
      <c r="DT133" s="2" t="s">
        <v>2966</v>
      </c>
      <c r="DU133" s="7"/>
      <c r="DV133" s="36" t="s">
        <v>1867</v>
      </c>
      <c r="DW133" s="36" t="s">
        <v>1868</v>
      </c>
      <c r="DX133" s="36" t="s">
        <v>1892</v>
      </c>
      <c r="DY133" s="36" t="s">
        <v>1893</v>
      </c>
      <c r="DZ133" s="36" t="s">
        <v>1670</v>
      </c>
      <c r="EA133" s="36" t="s">
        <v>1624</v>
      </c>
      <c r="EB133" s="7" t="s">
        <v>1577</v>
      </c>
      <c r="EC133" s="6" t="s">
        <v>356</v>
      </c>
      <c r="ED133" s="7"/>
      <c r="EE133" s="2" t="s">
        <v>267</v>
      </c>
      <c r="EF133" s="7"/>
      <c r="EG133" s="7"/>
    </row>
    <row r="134" spans="1:140" ht="12" customHeight="1" thickBot="1">
      <c r="A134">
        <v>238</v>
      </c>
      <c r="B134" s="17">
        <v>42617.958124999997</v>
      </c>
      <c r="C134">
        <v>100</v>
      </c>
      <c r="D134">
        <v>2485</v>
      </c>
      <c r="E134" t="b">
        <v>1</v>
      </c>
      <c r="F134" t="s">
        <v>263</v>
      </c>
      <c r="G134" t="s">
        <v>265</v>
      </c>
      <c r="H134" s="38">
        <f t="shared" si="24"/>
        <v>0</v>
      </c>
      <c r="I134" s="39">
        <f t="shared" si="25"/>
        <v>0</v>
      </c>
      <c r="J134" s="39">
        <f t="shared" si="26"/>
        <v>0</v>
      </c>
      <c r="K134" s="39" t="str">
        <f t="shared" si="27"/>
        <v/>
      </c>
      <c r="L134" s="39">
        <f t="shared" si="28"/>
        <v>0</v>
      </c>
      <c r="M134" s="2" t="s">
        <v>266</v>
      </c>
      <c r="N134" s="2" t="s">
        <v>267</v>
      </c>
      <c r="O134" s="2" t="s">
        <v>267</v>
      </c>
      <c r="P134" s="2" t="s">
        <v>904</v>
      </c>
      <c r="Q134" s="2"/>
      <c r="R134" s="3" t="s">
        <v>267</v>
      </c>
      <c r="S134" s="2" t="s">
        <v>268</v>
      </c>
      <c r="U134" s="3"/>
      <c r="V134" s="18"/>
      <c r="W134" s="2"/>
      <c r="X134" s="2" t="s">
        <v>1697</v>
      </c>
      <c r="Y134" s="2" t="s">
        <v>1698</v>
      </c>
      <c r="Z134" s="3">
        <v>41</v>
      </c>
      <c r="AA134" s="5">
        <f t="shared" si="29"/>
        <v>40</v>
      </c>
      <c r="AC134" s="3" t="s">
        <v>1701</v>
      </c>
      <c r="AD134" s="3"/>
      <c r="AE134" s="6" t="s">
        <v>270</v>
      </c>
      <c r="AG134" s="3" t="s">
        <v>2546</v>
      </c>
      <c r="AI134" s="2"/>
      <c r="AJ134" s="2" t="s">
        <v>268</v>
      </c>
      <c r="AL134" s="2" t="s">
        <v>267</v>
      </c>
      <c r="AM134" s="3">
        <v>2</v>
      </c>
      <c r="AN134" s="2" t="s">
        <v>267</v>
      </c>
      <c r="AO134" s="5" t="s">
        <v>3253</v>
      </c>
      <c r="AP134" s="3" t="s">
        <v>2898</v>
      </c>
      <c r="AQ134" s="2"/>
      <c r="AR134" t="s">
        <v>267</v>
      </c>
      <c r="AV134" s="15"/>
      <c r="AW134" t="s">
        <v>267</v>
      </c>
      <c r="BC134" t="s">
        <v>2891</v>
      </c>
      <c r="BE134" s="2" t="s">
        <v>2892</v>
      </c>
      <c r="BF134" s="2"/>
      <c r="BH134" s="2" t="s">
        <v>2160</v>
      </c>
      <c r="BI134" s="2" t="s">
        <v>2893</v>
      </c>
      <c r="BJ134" t="s">
        <v>268</v>
      </c>
      <c r="BK134" s="7" t="s">
        <v>1112</v>
      </c>
      <c r="BL134" s="2" t="s">
        <v>2893</v>
      </c>
      <c r="BM134" s="36" t="s">
        <v>2322</v>
      </c>
      <c r="BN134" s="2" t="s">
        <v>2958</v>
      </c>
      <c r="BO134" s="2" t="s">
        <v>268</v>
      </c>
      <c r="BP134" s="36" t="s">
        <v>1875</v>
      </c>
      <c r="BQ134" s="2" t="s">
        <v>2986</v>
      </c>
      <c r="BR134" s="2" t="s">
        <v>268</v>
      </c>
      <c r="BS134" s="7" t="s">
        <v>786</v>
      </c>
      <c r="BT134" s="2" t="s">
        <v>2942</v>
      </c>
      <c r="BU134" s="2" t="s">
        <v>268</v>
      </c>
      <c r="BV134" s="36" t="s">
        <v>1854</v>
      </c>
      <c r="BW134" s="6" t="s">
        <v>283</v>
      </c>
      <c r="BZ134" s="2" t="s">
        <v>2902</v>
      </c>
      <c r="CA134" s="7" t="s">
        <v>2182</v>
      </c>
      <c r="CB134" t="s">
        <v>1839</v>
      </c>
      <c r="CC134" s="7"/>
      <c r="CD134" s="2" t="s">
        <v>2918</v>
      </c>
      <c r="CE134" s="7" t="s">
        <v>2305</v>
      </c>
      <c r="CF134" s="2" t="s">
        <v>2903</v>
      </c>
      <c r="CG134" s="7"/>
      <c r="CH134" s="2" t="s">
        <v>2942</v>
      </c>
      <c r="CI134" s="7" t="s">
        <v>2247</v>
      </c>
      <c r="CJ134" s="7" t="s">
        <v>268</v>
      </c>
      <c r="CK134" s="7" t="s">
        <v>2382</v>
      </c>
      <c r="CL134" t="s">
        <v>2893</v>
      </c>
      <c r="CM134" s="2" t="s">
        <v>2962</v>
      </c>
      <c r="CN134" s="2" t="s">
        <v>2963</v>
      </c>
      <c r="CO134" s="2" t="s">
        <v>2964</v>
      </c>
      <c r="CP134" s="2" t="s">
        <v>2964</v>
      </c>
      <c r="CQ134" t="s">
        <v>2964</v>
      </c>
      <c r="CR134" s="2" t="s">
        <v>267</v>
      </c>
      <c r="CS134" s="7" t="s">
        <v>2100</v>
      </c>
      <c r="CT134" s="2" t="s">
        <v>268</v>
      </c>
      <c r="CU134" s="2"/>
      <c r="CV134" s="2" t="s">
        <v>268</v>
      </c>
      <c r="CW134" s="2" t="s">
        <v>268</v>
      </c>
      <c r="CY134" s="7"/>
      <c r="CZ134" s="7"/>
      <c r="DA134" s="7"/>
      <c r="DB134" s="7"/>
      <c r="DC134" s="2" t="s">
        <v>2970</v>
      </c>
      <c r="DD134" s="7"/>
      <c r="DE134" s="7"/>
      <c r="DH134" s="2"/>
      <c r="DL134" s="7"/>
      <c r="DO134" s="7" t="s">
        <v>1739</v>
      </c>
      <c r="DP134" s="2" t="s">
        <v>268</v>
      </c>
      <c r="DQ134" s="7"/>
      <c r="DR134" s="2"/>
      <c r="DS134" s="7"/>
      <c r="DT134" s="2"/>
      <c r="DU134" s="7"/>
      <c r="DV134" s="7"/>
      <c r="DW134" s="7"/>
      <c r="DX134" s="7"/>
      <c r="DY134" s="7"/>
      <c r="DZ134" s="7"/>
      <c r="EA134" s="7"/>
      <c r="EB134" s="7"/>
      <c r="EC134" s="6" t="s">
        <v>357</v>
      </c>
      <c r="ED134" s="7"/>
      <c r="EE134" s="2" t="s">
        <v>267</v>
      </c>
      <c r="EF134" s="7"/>
      <c r="EG134" s="7"/>
      <c r="EH134" t="s">
        <v>2995</v>
      </c>
    </row>
    <row r="135" spans="1:140" ht="12" customHeight="1" thickBot="1">
      <c r="A135">
        <v>239</v>
      </c>
      <c r="B135" s="17">
        <v>42753.847453703704</v>
      </c>
      <c r="C135">
        <v>100</v>
      </c>
      <c r="D135">
        <v>2493</v>
      </c>
      <c r="E135" t="b">
        <v>1</v>
      </c>
      <c r="F135" t="s">
        <v>263</v>
      </c>
      <c r="G135" t="s">
        <v>265</v>
      </c>
      <c r="H135" s="38">
        <f t="shared" si="24"/>
        <v>0</v>
      </c>
      <c r="I135" s="39">
        <f t="shared" si="25"/>
        <v>0</v>
      </c>
      <c r="J135" s="39">
        <f t="shared" si="26"/>
        <v>0</v>
      </c>
      <c r="K135" s="39" t="str">
        <f t="shared" si="27"/>
        <v/>
      </c>
      <c r="L135" s="39">
        <f t="shared" si="28"/>
        <v>0</v>
      </c>
      <c r="M135" s="2" t="s">
        <v>269</v>
      </c>
      <c r="N135" s="2" t="s">
        <v>267</v>
      </c>
      <c r="O135" s="2" t="s">
        <v>267</v>
      </c>
      <c r="P135" s="2" t="s">
        <v>904</v>
      </c>
      <c r="Q135" s="2"/>
      <c r="R135" s="3" t="s">
        <v>267</v>
      </c>
      <c r="S135" s="2" t="s">
        <v>268</v>
      </c>
      <c r="U135" s="3"/>
      <c r="V135" s="18"/>
      <c r="W135" s="2"/>
      <c r="X135" s="2" t="s">
        <v>1697</v>
      </c>
      <c r="Y135" s="2" t="s">
        <v>1698</v>
      </c>
      <c r="Z135" s="3">
        <v>43</v>
      </c>
      <c r="AA135" s="5">
        <f t="shared" si="29"/>
        <v>40</v>
      </c>
      <c r="AB135">
        <v>42</v>
      </c>
      <c r="AC135" s="3" t="s">
        <v>1701</v>
      </c>
      <c r="AD135" s="3" t="s">
        <v>1701</v>
      </c>
      <c r="AE135" s="6" t="s">
        <v>270</v>
      </c>
      <c r="AG135" s="3" t="s">
        <v>2546</v>
      </c>
      <c r="AI135" s="2"/>
      <c r="AJ135" s="2" t="s">
        <v>267</v>
      </c>
      <c r="AL135" s="2"/>
      <c r="AM135" s="3"/>
      <c r="AN135" s="2"/>
      <c r="AO135" s="5"/>
      <c r="AP135" s="3"/>
      <c r="AQ135" s="2"/>
      <c r="AR135" t="s">
        <v>2157</v>
      </c>
      <c r="AS135" t="s">
        <v>3254</v>
      </c>
      <c r="AU135" t="s">
        <v>3255</v>
      </c>
      <c r="AV135" s="30">
        <v>126</v>
      </c>
      <c r="AW135" t="s">
        <v>267</v>
      </c>
      <c r="BC135" t="s">
        <v>2891</v>
      </c>
      <c r="BE135" s="2" t="s">
        <v>2993</v>
      </c>
      <c r="BF135" s="2"/>
      <c r="BH135" s="2" t="s">
        <v>2160</v>
      </c>
      <c r="BI135" s="2" t="s">
        <v>2986</v>
      </c>
      <c r="BJ135" t="s">
        <v>267</v>
      </c>
      <c r="BK135" s="7"/>
      <c r="BL135" s="2" t="s">
        <v>2942</v>
      </c>
      <c r="BM135" s="7" t="s">
        <v>2340</v>
      </c>
      <c r="BN135" s="2" t="s">
        <v>2975</v>
      </c>
      <c r="BO135" s="2" t="s">
        <v>267</v>
      </c>
      <c r="BP135" s="7"/>
      <c r="BQ135" s="2"/>
      <c r="BR135" s="2"/>
      <c r="BS135" s="7"/>
      <c r="BT135" s="2" t="s">
        <v>2942</v>
      </c>
      <c r="BU135" s="2" t="s">
        <v>267</v>
      </c>
      <c r="BV135" s="7"/>
      <c r="BW135" s="6" t="s">
        <v>279</v>
      </c>
      <c r="BX135" t="s">
        <v>3256</v>
      </c>
      <c r="BZ135" s="2" t="s">
        <v>2940</v>
      </c>
      <c r="CA135" s="36" t="s">
        <v>2202</v>
      </c>
      <c r="CB135" t="s">
        <v>1839</v>
      </c>
      <c r="CC135" s="7"/>
      <c r="CD135" s="2" t="s">
        <v>2918</v>
      </c>
      <c r="CE135" s="7" t="s">
        <v>2325</v>
      </c>
      <c r="CF135" s="2" t="s">
        <v>1839</v>
      </c>
      <c r="CG135" s="7"/>
      <c r="CH135" s="2" t="s">
        <v>2942</v>
      </c>
      <c r="CI135" s="7" t="s">
        <v>2266</v>
      </c>
      <c r="CJ135" s="7" t="s">
        <v>2470</v>
      </c>
      <c r="CK135" s="7" t="s">
        <v>2400</v>
      </c>
      <c r="CL135" t="s">
        <v>2975</v>
      </c>
      <c r="CM135" s="2" t="s">
        <v>2962</v>
      </c>
      <c r="CN135" s="2" t="s">
        <v>2963</v>
      </c>
      <c r="CO135" s="2" t="s">
        <v>2963</v>
      </c>
      <c r="CP135" s="2" t="s">
        <v>2963</v>
      </c>
      <c r="CQ135" t="s">
        <v>2963</v>
      </c>
      <c r="CR135" s="2" t="s">
        <v>267</v>
      </c>
      <c r="CS135" s="7" t="s">
        <v>2123</v>
      </c>
      <c r="CT135" s="2" t="s">
        <v>1881</v>
      </c>
      <c r="CU135" s="2" t="s">
        <v>268</v>
      </c>
      <c r="CV135" s="2" t="s">
        <v>268</v>
      </c>
      <c r="CW135" s="2" t="s">
        <v>268</v>
      </c>
      <c r="CY135" s="7" t="s">
        <v>2329</v>
      </c>
      <c r="CZ135" s="7" t="s">
        <v>2311</v>
      </c>
      <c r="DA135" s="7"/>
      <c r="DB135" s="7" t="s">
        <v>2171</v>
      </c>
      <c r="DC135" s="2" t="s">
        <v>2966</v>
      </c>
      <c r="DD135" s="7" t="s">
        <v>1759</v>
      </c>
      <c r="DE135" s="7" t="s">
        <v>801</v>
      </c>
      <c r="DH135" s="2"/>
      <c r="DL135" s="7"/>
      <c r="DO135" s="7" t="s">
        <v>454</v>
      </c>
      <c r="DP135" s="2" t="s">
        <v>267</v>
      </c>
      <c r="DQ135" s="7" t="s">
        <v>894</v>
      </c>
      <c r="DR135" s="2"/>
      <c r="DS135" s="7" t="s">
        <v>1450</v>
      </c>
      <c r="DT135" s="2" t="s">
        <v>268</v>
      </c>
      <c r="DU135" s="7"/>
      <c r="DV135" s="7" t="s">
        <v>1890</v>
      </c>
      <c r="DW135" s="7" t="s">
        <v>1891</v>
      </c>
      <c r="DX135" s="7" t="s">
        <v>1915</v>
      </c>
      <c r="DY135" s="7" t="s">
        <v>1916</v>
      </c>
      <c r="DZ135" s="7" t="s">
        <v>1694</v>
      </c>
      <c r="EA135" s="7" t="s">
        <v>1647</v>
      </c>
      <c r="EB135" s="7" t="s">
        <v>1602</v>
      </c>
      <c r="EC135" s="6" t="s">
        <v>358</v>
      </c>
      <c r="ED135" s="7"/>
      <c r="EE135" s="2" t="s">
        <v>267</v>
      </c>
      <c r="EF135" s="7"/>
      <c r="EG135" s="7" t="s">
        <v>1025</v>
      </c>
      <c r="EH135" t="s">
        <v>267</v>
      </c>
    </row>
    <row r="136" spans="1:140" ht="12" customHeight="1" thickBot="1">
      <c r="A136">
        <v>240</v>
      </c>
      <c r="B136" s="17">
        <v>42753.818425925929</v>
      </c>
      <c r="C136">
        <v>100</v>
      </c>
      <c r="D136">
        <v>2531</v>
      </c>
      <c r="E136" t="b">
        <v>1</v>
      </c>
      <c r="F136" t="s">
        <v>263</v>
      </c>
      <c r="G136" t="s">
        <v>265</v>
      </c>
      <c r="H136" s="38">
        <f t="shared" si="24"/>
        <v>0</v>
      </c>
      <c r="I136" s="39">
        <f t="shared" si="25"/>
        <v>0</v>
      </c>
      <c r="J136" s="39">
        <f t="shared" si="26"/>
        <v>0</v>
      </c>
      <c r="K136" s="39" t="str">
        <f t="shared" si="27"/>
        <v/>
      </c>
      <c r="L136" s="39">
        <f t="shared" si="28"/>
        <v>0</v>
      </c>
      <c r="M136" s="2" t="s">
        <v>266</v>
      </c>
      <c r="N136" s="2" t="s">
        <v>267</v>
      </c>
      <c r="O136" s="2" t="s">
        <v>267</v>
      </c>
      <c r="P136" s="2" t="s">
        <v>904</v>
      </c>
      <c r="Q136" s="2"/>
      <c r="R136" s="3" t="s">
        <v>267</v>
      </c>
      <c r="S136" s="2" t="s">
        <v>267</v>
      </c>
      <c r="T136" t="s">
        <v>2683</v>
      </c>
      <c r="U136" s="3"/>
      <c r="V136" s="18"/>
      <c r="W136" s="2" t="s">
        <v>3167</v>
      </c>
      <c r="X136" s="2" t="s">
        <v>3167</v>
      </c>
      <c r="Y136" s="2" t="s">
        <v>1698</v>
      </c>
      <c r="Z136" s="3">
        <v>36</v>
      </c>
      <c r="AA136" s="5">
        <f t="shared" si="29"/>
        <v>30</v>
      </c>
      <c r="AC136" s="3" t="s">
        <v>2543</v>
      </c>
      <c r="AD136" s="3"/>
      <c r="AE136" s="6" t="s">
        <v>270</v>
      </c>
      <c r="AG136" s="3" t="s">
        <v>2546</v>
      </c>
      <c r="AI136" s="2"/>
      <c r="AJ136" s="2" t="s">
        <v>267</v>
      </c>
      <c r="AL136" s="2"/>
      <c r="AM136" s="3"/>
      <c r="AN136" s="2"/>
      <c r="AO136" s="5"/>
      <c r="AP136" s="3"/>
      <c r="AQ136" s="2"/>
      <c r="AR136" t="s">
        <v>267</v>
      </c>
      <c r="AV136" s="15"/>
      <c r="AW136" t="s">
        <v>267</v>
      </c>
      <c r="BC136" t="s">
        <v>3257</v>
      </c>
      <c r="BE136" s="2" t="s">
        <v>2159</v>
      </c>
      <c r="BF136" s="2"/>
      <c r="BH136" s="2" t="s">
        <v>268</v>
      </c>
      <c r="BI136" s="2"/>
      <c r="BK136" s="7"/>
      <c r="BL136" s="2" t="s">
        <v>2942</v>
      </c>
      <c r="BM136" s="7" t="s">
        <v>2359</v>
      </c>
      <c r="BN136" s="2" t="s">
        <v>2893</v>
      </c>
      <c r="BO136" s="2" t="s">
        <v>268</v>
      </c>
      <c r="BP136" s="7" t="s">
        <v>1898</v>
      </c>
      <c r="BQ136" s="2"/>
      <c r="BR136" s="2"/>
      <c r="BS136" s="7"/>
      <c r="BT136" s="2" t="s">
        <v>2942</v>
      </c>
      <c r="BU136" s="2" t="s">
        <v>268</v>
      </c>
      <c r="BV136" s="7" t="s">
        <v>1876</v>
      </c>
      <c r="BW136" s="6" t="s">
        <v>280</v>
      </c>
      <c r="BZ136" s="2" t="s">
        <v>2961</v>
      </c>
      <c r="CA136" s="7" t="s">
        <v>2222</v>
      </c>
      <c r="CB136" t="s">
        <v>2917</v>
      </c>
      <c r="CC136" s="7" t="s">
        <v>1332</v>
      </c>
      <c r="CD136" s="2" t="s">
        <v>2918</v>
      </c>
      <c r="CE136" s="7" t="s">
        <v>2344</v>
      </c>
      <c r="CF136" s="2" t="s">
        <v>2917</v>
      </c>
      <c r="CG136" s="7" t="s">
        <v>1707</v>
      </c>
      <c r="CH136" s="2" t="s">
        <v>2975</v>
      </c>
      <c r="CI136" s="7" t="s">
        <v>2285</v>
      </c>
      <c r="CJ136" s="7" t="s">
        <v>2488</v>
      </c>
      <c r="CK136" s="7" t="s">
        <v>2417</v>
      </c>
      <c r="CL136" t="s">
        <v>2958</v>
      </c>
      <c r="CM136" s="2" t="s">
        <v>2962</v>
      </c>
      <c r="CN136" s="2" t="s">
        <v>2963</v>
      </c>
      <c r="CO136" s="2" t="s">
        <v>2964</v>
      </c>
      <c r="CP136" s="2" t="s">
        <v>2963</v>
      </c>
      <c r="CQ136" t="s">
        <v>2965</v>
      </c>
      <c r="CR136" s="2" t="s">
        <v>267</v>
      </c>
      <c r="CS136" s="7" t="s">
        <v>2144</v>
      </c>
      <c r="CT136" s="2" t="s">
        <v>268</v>
      </c>
      <c r="CU136" s="2"/>
      <c r="CV136" s="2" t="s">
        <v>268</v>
      </c>
      <c r="CW136" s="2" t="s">
        <v>268</v>
      </c>
      <c r="CY136" s="7" t="s">
        <v>2349</v>
      </c>
      <c r="CZ136" s="7" t="s">
        <v>2330</v>
      </c>
      <c r="DA136" s="7"/>
      <c r="DB136" s="7" t="s">
        <v>2190</v>
      </c>
      <c r="DC136" s="2" t="s">
        <v>2970</v>
      </c>
      <c r="DD136" s="7" t="s">
        <v>1781</v>
      </c>
      <c r="DE136" s="7"/>
      <c r="DF136" t="s">
        <v>3053</v>
      </c>
      <c r="DH136" s="2" t="s">
        <v>267</v>
      </c>
      <c r="DI136" t="s">
        <v>3032</v>
      </c>
      <c r="DJ136" t="s">
        <v>267</v>
      </c>
      <c r="DL136" s="7"/>
      <c r="DM136" t="s">
        <v>3138</v>
      </c>
      <c r="DO136" s="7" t="s">
        <v>1782</v>
      </c>
      <c r="DP136" s="2" t="s">
        <v>268</v>
      </c>
      <c r="DQ136" s="7"/>
      <c r="DR136" s="2" t="s">
        <v>2966</v>
      </c>
      <c r="DS136" s="7" t="s">
        <v>1474</v>
      </c>
      <c r="DT136" s="2" t="s">
        <v>2966</v>
      </c>
      <c r="DU136" s="7" t="s">
        <v>1103</v>
      </c>
      <c r="DV136" s="7" t="s">
        <v>1913</v>
      </c>
      <c r="DW136" s="36" t="s">
        <v>1914</v>
      </c>
      <c r="DX136" s="36" t="s">
        <v>1935</v>
      </c>
      <c r="DY136" s="36" t="s">
        <v>1936</v>
      </c>
      <c r="DZ136" s="7" t="s">
        <v>1721</v>
      </c>
      <c r="EA136" s="7" t="s">
        <v>1671</v>
      </c>
      <c r="EB136" s="7" t="s">
        <v>1625</v>
      </c>
      <c r="EC136" s="6" t="s">
        <v>359</v>
      </c>
      <c r="ED136" s="7"/>
      <c r="EE136" s="2" t="s">
        <v>267</v>
      </c>
      <c r="EF136" s="7"/>
      <c r="EG136" s="7" t="s">
        <v>1055</v>
      </c>
      <c r="EH136" t="s">
        <v>267</v>
      </c>
      <c r="EJ136" t="s">
        <v>3080</v>
      </c>
    </row>
    <row r="137" spans="1:140" ht="12" customHeight="1" thickBot="1">
      <c r="A137">
        <v>241</v>
      </c>
      <c r="B137" s="17">
        <v>42767.808865740742</v>
      </c>
      <c r="C137">
        <v>99</v>
      </c>
      <c r="D137">
        <v>2569</v>
      </c>
      <c r="E137" t="b">
        <v>0</v>
      </c>
      <c r="F137" t="s">
        <v>263</v>
      </c>
      <c r="G137" t="s">
        <v>265</v>
      </c>
      <c r="H137" s="38">
        <f t="shared" si="24"/>
        <v>0</v>
      </c>
      <c r="I137" s="39">
        <f t="shared" si="25"/>
        <v>0</v>
      </c>
      <c r="J137" s="39">
        <f t="shared" si="26"/>
        <v>0</v>
      </c>
      <c r="K137" s="39" t="str">
        <f t="shared" si="27"/>
        <v/>
      </c>
      <c r="L137" s="39">
        <f t="shared" si="28"/>
        <v>0</v>
      </c>
      <c r="M137" s="2" t="s">
        <v>269</v>
      </c>
      <c r="N137" s="2" t="s">
        <v>267</v>
      </c>
      <c r="O137" s="2" t="s">
        <v>267</v>
      </c>
      <c r="P137" s="2" t="s">
        <v>904</v>
      </c>
      <c r="Q137" s="2"/>
      <c r="R137" s="3" t="s">
        <v>267</v>
      </c>
      <c r="S137" s="2" t="s">
        <v>268</v>
      </c>
      <c r="U137" s="3"/>
      <c r="V137" s="18"/>
      <c r="W137" s="2"/>
      <c r="X137" s="2" t="s">
        <v>1697</v>
      </c>
      <c r="Y137" s="2" t="s">
        <v>1698</v>
      </c>
      <c r="Z137" s="3">
        <v>39</v>
      </c>
      <c r="AA137" s="5">
        <f t="shared" si="29"/>
        <v>30</v>
      </c>
      <c r="AB137">
        <v>38</v>
      </c>
      <c r="AC137" s="3" t="s">
        <v>2925</v>
      </c>
      <c r="AD137" s="3" t="s">
        <v>2925</v>
      </c>
      <c r="AE137" s="6" t="s">
        <v>275</v>
      </c>
      <c r="AG137" s="3" t="s">
        <v>2546</v>
      </c>
      <c r="AI137" s="2"/>
      <c r="AJ137" s="2" t="s">
        <v>268</v>
      </c>
      <c r="AL137" s="2" t="s">
        <v>267</v>
      </c>
      <c r="AM137" s="3">
        <v>2</v>
      </c>
      <c r="AN137" s="2" t="s">
        <v>267</v>
      </c>
      <c r="AO137" s="5" t="s">
        <v>3258</v>
      </c>
      <c r="AP137" s="3" t="s">
        <v>2907</v>
      </c>
      <c r="AQ137" s="2" t="s">
        <v>2907</v>
      </c>
      <c r="AR137" t="s">
        <v>2157</v>
      </c>
      <c r="AS137" t="s">
        <v>3254</v>
      </c>
      <c r="AU137" t="s">
        <v>3259</v>
      </c>
      <c r="AV137" s="30">
        <v>120</v>
      </c>
      <c r="AW137" t="s">
        <v>268</v>
      </c>
      <c r="AX137">
        <v>2016</v>
      </c>
      <c r="AY137">
        <v>15</v>
      </c>
      <c r="AZ137" t="s">
        <v>2939</v>
      </c>
      <c r="BA137" t="s">
        <v>2909</v>
      </c>
      <c r="BC137" t="s">
        <v>2891</v>
      </c>
      <c r="BE137" s="2" t="s">
        <v>2910</v>
      </c>
      <c r="BF137" s="2" t="s">
        <v>267</v>
      </c>
      <c r="BG137" t="s">
        <v>2910</v>
      </c>
      <c r="BH137" s="2" t="s">
        <v>268</v>
      </c>
      <c r="BI137" s="2"/>
      <c r="BK137" s="7"/>
      <c r="BL137" s="2" t="s">
        <v>1839</v>
      </c>
      <c r="BM137" s="7"/>
      <c r="BN137" s="2" t="s">
        <v>1839</v>
      </c>
      <c r="BO137" s="2" t="s">
        <v>268</v>
      </c>
      <c r="BP137" s="7"/>
      <c r="BQ137" s="2" t="s">
        <v>2942</v>
      </c>
      <c r="BR137" s="2" t="s">
        <v>268</v>
      </c>
      <c r="BS137" s="7" t="s">
        <v>3260</v>
      </c>
      <c r="BT137" s="2" t="s">
        <v>1839</v>
      </c>
      <c r="BU137" s="2" t="s">
        <v>268</v>
      </c>
      <c r="BV137" s="7"/>
      <c r="BW137" s="6" t="s">
        <v>280</v>
      </c>
      <c r="BZ137" s="2" t="s">
        <v>2961</v>
      </c>
      <c r="CA137" s="7"/>
      <c r="CB137" t="s">
        <v>1839</v>
      </c>
      <c r="CC137" s="7"/>
      <c r="CD137" s="2" t="s">
        <v>2918</v>
      </c>
      <c r="CE137" s="7" t="s">
        <v>2363</v>
      </c>
      <c r="CF137" s="2" t="s">
        <v>1839</v>
      </c>
      <c r="CG137" s="7"/>
      <c r="CH137" s="2" t="s">
        <v>1839</v>
      </c>
      <c r="CI137" s="7"/>
      <c r="CJ137" s="7" t="s">
        <v>1176</v>
      </c>
      <c r="CK137" s="7" t="s">
        <v>2435</v>
      </c>
      <c r="CL137" t="s">
        <v>1839</v>
      </c>
      <c r="CM137" s="2" t="s">
        <v>2962</v>
      </c>
      <c r="CN137" s="2" t="s">
        <v>2963</v>
      </c>
      <c r="CO137" s="2" t="s">
        <v>2963</v>
      </c>
      <c r="CP137" s="2" t="s">
        <v>2963</v>
      </c>
      <c r="CQ137" t="s">
        <v>2964</v>
      </c>
      <c r="CR137" s="2" t="s">
        <v>267</v>
      </c>
      <c r="CS137" s="7" t="s">
        <v>2168</v>
      </c>
      <c r="CT137" s="2" t="s">
        <v>268</v>
      </c>
      <c r="CU137" s="2"/>
      <c r="CV137" s="2" t="s">
        <v>268</v>
      </c>
      <c r="CW137" s="2" t="s">
        <v>268</v>
      </c>
      <c r="CY137" s="7" t="s">
        <v>2367</v>
      </c>
      <c r="CZ137" s="7" t="s">
        <v>2350</v>
      </c>
      <c r="DA137" s="7" t="s">
        <v>980</v>
      </c>
      <c r="DB137" s="7" t="s">
        <v>2210</v>
      </c>
      <c r="DC137" s="2" t="s">
        <v>2966</v>
      </c>
      <c r="DD137" s="7" t="s">
        <v>1801</v>
      </c>
      <c r="DE137" s="7"/>
      <c r="DH137" s="2"/>
      <c r="DL137" s="7"/>
      <c r="DO137" s="7" t="s">
        <v>1802</v>
      </c>
      <c r="DP137" s="2" t="s">
        <v>267</v>
      </c>
      <c r="DQ137" s="7"/>
      <c r="DR137" s="2" t="s">
        <v>2970</v>
      </c>
      <c r="DS137" s="7"/>
      <c r="DT137" s="2" t="s">
        <v>2970</v>
      </c>
      <c r="DU137" s="7" t="s">
        <v>1132</v>
      </c>
      <c r="DV137" s="7" t="s">
        <v>1741</v>
      </c>
      <c r="DW137" s="7" t="s">
        <v>1934</v>
      </c>
      <c r="DX137" s="7" t="s">
        <v>1957</v>
      </c>
      <c r="DY137" s="36" t="s">
        <v>1958</v>
      </c>
      <c r="DZ137" s="36" t="s">
        <v>1745</v>
      </c>
      <c r="EA137" s="7" t="s">
        <v>1695</v>
      </c>
      <c r="EB137" s="7" t="s">
        <v>1648</v>
      </c>
      <c r="EC137" s="6" t="s">
        <v>360</v>
      </c>
      <c r="ED137" s="7"/>
      <c r="EE137" s="2" t="s">
        <v>268</v>
      </c>
      <c r="EF137" s="7"/>
      <c r="EG137" s="7"/>
      <c r="EH137" t="s">
        <v>267</v>
      </c>
      <c r="EI137" t="s">
        <v>3180</v>
      </c>
    </row>
    <row r="138" spans="1:140" ht="12" customHeight="1" thickBot="1">
      <c r="A138">
        <v>242</v>
      </c>
      <c r="B138" s="17">
        <v>42857.898425925923</v>
      </c>
      <c r="C138">
        <v>99</v>
      </c>
      <c r="D138">
        <v>2938</v>
      </c>
      <c r="E138" t="b">
        <v>0</v>
      </c>
      <c r="F138" t="s">
        <v>263</v>
      </c>
      <c r="G138" t="s">
        <v>265</v>
      </c>
      <c r="H138" s="38">
        <f t="shared" si="24"/>
        <v>0</v>
      </c>
      <c r="I138" s="39">
        <f t="shared" si="25"/>
        <v>0</v>
      </c>
      <c r="J138" s="39">
        <f t="shared" si="26"/>
        <v>0</v>
      </c>
      <c r="K138" s="39" t="str">
        <f t="shared" si="27"/>
        <v/>
      </c>
      <c r="L138" s="39">
        <f t="shared" si="28"/>
        <v>0</v>
      </c>
      <c r="M138" s="2" t="s">
        <v>269</v>
      </c>
      <c r="N138" s="2" t="s">
        <v>267</v>
      </c>
      <c r="O138" s="2" t="s">
        <v>267</v>
      </c>
      <c r="P138" s="2" t="s">
        <v>904</v>
      </c>
      <c r="Q138" s="2"/>
      <c r="R138" s="3" t="s">
        <v>267</v>
      </c>
      <c r="S138" s="2" t="s">
        <v>268</v>
      </c>
      <c r="U138" s="3"/>
      <c r="V138" s="18"/>
      <c r="W138" s="2"/>
      <c r="X138" s="2" t="s">
        <v>2949</v>
      </c>
      <c r="Y138" s="2" t="s">
        <v>1698</v>
      </c>
      <c r="Z138" s="3">
        <v>49</v>
      </c>
      <c r="AA138" s="5">
        <f t="shared" si="29"/>
        <v>40</v>
      </c>
      <c r="AB138" t="s">
        <v>3261</v>
      </c>
      <c r="AC138" s="3" t="s">
        <v>2543</v>
      </c>
      <c r="AD138" s="3" t="s">
        <v>2543</v>
      </c>
      <c r="AE138" s="6" t="s">
        <v>270</v>
      </c>
      <c r="AG138" s="3" t="s">
        <v>3013</v>
      </c>
      <c r="AI138" s="2" t="s">
        <v>267</v>
      </c>
      <c r="AJ138" s="2" t="s">
        <v>267</v>
      </c>
      <c r="AL138" s="2"/>
      <c r="AM138" s="3"/>
      <c r="AN138" s="2"/>
      <c r="AO138" s="5"/>
      <c r="AP138" s="3"/>
      <c r="AQ138" s="2"/>
      <c r="AR138" t="s">
        <v>267</v>
      </c>
      <c r="AV138" s="15"/>
      <c r="AW138" t="s">
        <v>268</v>
      </c>
      <c r="AX138">
        <v>2010</v>
      </c>
      <c r="AY138">
        <v>11</v>
      </c>
      <c r="AZ138" t="s">
        <v>3262</v>
      </c>
      <c r="BA138" t="s">
        <v>2934</v>
      </c>
      <c r="BC138" t="s">
        <v>2891</v>
      </c>
      <c r="BE138" s="2" t="s">
        <v>2892</v>
      </c>
      <c r="BF138" s="2" t="s">
        <v>267</v>
      </c>
      <c r="BG138" t="s">
        <v>2892</v>
      </c>
      <c r="BH138" s="2" t="s">
        <v>2911</v>
      </c>
      <c r="BI138" s="2" t="s">
        <v>2942</v>
      </c>
      <c r="BJ138" t="s">
        <v>268</v>
      </c>
      <c r="BK138" s="7" t="s">
        <v>1141</v>
      </c>
      <c r="BL138" s="2" t="s">
        <v>1839</v>
      </c>
      <c r="BM138" s="7" t="s">
        <v>2394</v>
      </c>
      <c r="BN138" s="2" t="s">
        <v>2975</v>
      </c>
      <c r="BO138" s="2" t="s">
        <v>268</v>
      </c>
      <c r="BP138" s="7" t="s">
        <v>1921</v>
      </c>
      <c r="BQ138" s="2"/>
      <c r="BR138" s="2"/>
      <c r="BS138" s="7"/>
      <c r="BT138" s="2" t="s">
        <v>1839</v>
      </c>
      <c r="BU138" s="2" t="s">
        <v>268</v>
      </c>
      <c r="BV138" s="7" t="s">
        <v>1899</v>
      </c>
      <c r="BW138" s="6" t="s">
        <v>279</v>
      </c>
      <c r="BX138" t="s">
        <v>3263</v>
      </c>
      <c r="BZ138" s="2" t="s">
        <v>2902</v>
      </c>
      <c r="CA138" s="7" t="s">
        <v>2244</v>
      </c>
      <c r="CB138" t="s">
        <v>1839</v>
      </c>
      <c r="CC138" s="7"/>
      <c r="CD138" s="2" t="s">
        <v>2918</v>
      </c>
      <c r="CE138" s="7" t="s">
        <v>2380</v>
      </c>
      <c r="CF138" s="2" t="s">
        <v>1839</v>
      </c>
      <c r="CG138" s="7"/>
      <c r="CH138" s="2" t="s">
        <v>2942</v>
      </c>
      <c r="CI138" s="7" t="s">
        <v>2306</v>
      </c>
      <c r="CJ138" s="7" t="s">
        <v>2520</v>
      </c>
      <c r="CK138" s="7" t="s">
        <v>2453</v>
      </c>
      <c r="CL138" t="s">
        <v>2893</v>
      </c>
      <c r="CM138" s="2" t="s">
        <v>2994</v>
      </c>
      <c r="CN138" s="2" t="s">
        <v>2963</v>
      </c>
      <c r="CO138" s="2" t="s">
        <v>2964</v>
      </c>
      <c r="CP138" s="2" t="s">
        <v>2964</v>
      </c>
      <c r="CQ138" t="s">
        <v>2965</v>
      </c>
      <c r="CR138" s="2" t="s">
        <v>267</v>
      </c>
      <c r="CS138" s="7" t="s">
        <v>2187</v>
      </c>
      <c r="CT138" s="2" t="s">
        <v>268</v>
      </c>
      <c r="CU138" s="2"/>
      <c r="CV138" s="2" t="s">
        <v>268</v>
      </c>
      <c r="CW138" s="2" t="s">
        <v>268</v>
      </c>
      <c r="CY138" s="7" t="s">
        <v>2384</v>
      </c>
      <c r="CZ138" s="7" t="s">
        <v>2368</v>
      </c>
      <c r="DA138" s="7"/>
      <c r="DB138" s="7" t="s">
        <v>2231</v>
      </c>
      <c r="DC138" s="2" t="s">
        <v>2966</v>
      </c>
      <c r="DD138" s="7" t="s">
        <v>1822</v>
      </c>
      <c r="DE138" s="7" t="s">
        <v>831</v>
      </c>
      <c r="DH138" s="2"/>
      <c r="DL138" s="7"/>
      <c r="DO138" s="7" t="s">
        <v>1823</v>
      </c>
      <c r="DP138" s="2" t="s">
        <v>268</v>
      </c>
      <c r="DQ138" s="7"/>
      <c r="DR138" s="2" t="s">
        <v>268</v>
      </c>
      <c r="DS138" s="7"/>
      <c r="DT138" s="2" t="s">
        <v>268</v>
      </c>
      <c r="DU138" s="7"/>
      <c r="DV138" s="7" t="s">
        <v>1955</v>
      </c>
      <c r="DW138" s="7" t="s">
        <v>1956</v>
      </c>
      <c r="DX138" s="7" t="s">
        <v>1979</v>
      </c>
      <c r="DY138" s="7" t="s">
        <v>1980</v>
      </c>
      <c r="DZ138" s="7" t="s">
        <v>1765</v>
      </c>
      <c r="EA138" s="7" t="s">
        <v>1722</v>
      </c>
      <c r="EB138" s="7" t="s">
        <v>1672</v>
      </c>
      <c r="EC138" s="6" t="s">
        <v>341</v>
      </c>
      <c r="ED138" s="7"/>
      <c r="EE138" s="2" t="s">
        <v>267</v>
      </c>
      <c r="EF138" s="7"/>
      <c r="EG138" s="7"/>
      <c r="EH138" t="s">
        <v>267</v>
      </c>
    </row>
    <row r="139" spans="1:140" ht="12" customHeight="1" thickBot="1">
      <c r="A139">
        <v>243</v>
      </c>
      <c r="B139" s="17">
        <v>42845.564444444448</v>
      </c>
      <c r="C139">
        <v>99</v>
      </c>
      <c r="D139">
        <v>2941</v>
      </c>
      <c r="E139" t="b">
        <v>0</v>
      </c>
      <c r="F139" t="s">
        <v>263</v>
      </c>
      <c r="G139" t="s">
        <v>265</v>
      </c>
      <c r="H139" s="38">
        <f t="shared" si="24"/>
        <v>0</v>
      </c>
      <c r="I139" s="39">
        <f t="shared" si="25"/>
        <v>0</v>
      </c>
      <c r="J139" s="39">
        <f t="shared" si="26"/>
        <v>0</v>
      </c>
      <c r="K139" s="39" t="str">
        <f t="shared" si="27"/>
        <v/>
      </c>
      <c r="L139" s="39">
        <f t="shared" si="28"/>
        <v>0</v>
      </c>
      <c r="M139" s="2" t="s">
        <v>269</v>
      </c>
      <c r="N139" s="2" t="s">
        <v>267</v>
      </c>
      <c r="O139" s="2" t="s">
        <v>267</v>
      </c>
      <c r="P139" s="2" t="s">
        <v>904</v>
      </c>
      <c r="Q139" s="2"/>
      <c r="R139" s="3" t="s">
        <v>267</v>
      </c>
      <c r="S139" s="2" t="s">
        <v>268</v>
      </c>
      <c r="U139" s="3"/>
      <c r="V139" s="18"/>
      <c r="W139" s="2"/>
      <c r="X139" s="2" t="s">
        <v>1697</v>
      </c>
      <c r="Y139" s="2" t="s">
        <v>1698</v>
      </c>
      <c r="Z139" s="3">
        <v>35</v>
      </c>
      <c r="AA139" s="5">
        <f t="shared" si="29"/>
        <v>30</v>
      </c>
      <c r="AB139" t="s">
        <v>3264</v>
      </c>
      <c r="AC139" s="3" t="s">
        <v>1701</v>
      </c>
      <c r="AD139" s="3" t="s">
        <v>1701</v>
      </c>
      <c r="AE139" s="6" t="s">
        <v>270</v>
      </c>
      <c r="AG139" s="3" t="s">
        <v>3013</v>
      </c>
      <c r="AI139" s="2" t="s">
        <v>268</v>
      </c>
      <c r="AJ139" s="2" t="s">
        <v>267</v>
      </c>
      <c r="AL139" s="2"/>
      <c r="AM139" s="3"/>
      <c r="AN139" s="2"/>
      <c r="AO139" s="5"/>
      <c r="AP139" s="3"/>
      <c r="AQ139" s="2"/>
      <c r="AR139" t="s">
        <v>267</v>
      </c>
      <c r="AV139" s="15"/>
      <c r="AW139" t="s">
        <v>268</v>
      </c>
      <c r="AX139">
        <v>2016</v>
      </c>
      <c r="AY139">
        <v>10</v>
      </c>
      <c r="AZ139" t="s">
        <v>3265</v>
      </c>
      <c r="BA139" t="s">
        <v>2934</v>
      </c>
      <c r="BC139" t="s">
        <v>2891</v>
      </c>
      <c r="BE139" s="2" t="s">
        <v>2892</v>
      </c>
      <c r="BF139" s="2" t="s">
        <v>267</v>
      </c>
      <c r="BG139" t="s">
        <v>2892</v>
      </c>
      <c r="BH139" s="2" t="s">
        <v>2911</v>
      </c>
      <c r="BI139" s="2" t="s">
        <v>2986</v>
      </c>
      <c r="BJ139" t="s">
        <v>267</v>
      </c>
      <c r="BK139" s="7"/>
      <c r="BL139" s="2" t="s">
        <v>2893</v>
      </c>
      <c r="BM139" s="7"/>
      <c r="BN139" s="2" t="s">
        <v>1839</v>
      </c>
      <c r="BO139" s="2" t="s">
        <v>267</v>
      </c>
      <c r="BP139" s="7"/>
      <c r="BQ139" s="2"/>
      <c r="BR139" s="2"/>
      <c r="BS139" s="7"/>
      <c r="BT139" s="2" t="s">
        <v>2947</v>
      </c>
      <c r="BU139" s="2"/>
      <c r="BV139" s="7"/>
      <c r="BW139" s="6" t="s">
        <v>274</v>
      </c>
      <c r="BX139" t="s">
        <v>3266</v>
      </c>
      <c r="BZ139" s="2" t="s">
        <v>3016</v>
      </c>
      <c r="CA139" s="7" t="s">
        <v>2264</v>
      </c>
      <c r="CB139" t="s">
        <v>2917</v>
      </c>
      <c r="CC139" s="7" t="s">
        <v>1360</v>
      </c>
      <c r="CD139" s="2" t="s">
        <v>3017</v>
      </c>
      <c r="CE139" s="7"/>
      <c r="CF139" s="2" t="s">
        <v>1839</v>
      </c>
      <c r="CG139" s="7"/>
      <c r="CH139" s="2" t="s">
        <v>2942</v>
      </c>
      <c r="CI139" s="7" t="s">
        <v>2326</v>
      </c>
      <c r="CJ139" s="7" t="s">
        <v>267</v>
      </c>
      <c r="CK139" s="7" t="s">
        <v>2471</v>
      </c>
      <c r="CL139" t="s">
        <v>2986</v>
      </c>
      <c r="CM139" s="2" t="s">
        <v>2994</v>
      </c>
      <c r="CN139" s="2" t="s">
        <v>2963</v>
      </c>
      <c r="CO139" s="2" t="s">
        <v>2963</v>
      </c>
      <c r="CP139" s="2" t="s">
        <v>2963</v>
      </c>
      <c r="CQ139" t="s">
        <v>2963</v>
      </c>
      <c r="CR139" s="2" t="s">
        <v>267</v>
      </c>
      <c r="CS139" s="7" t="s">
        <v>2207</v>
      </c>
      <c r="CT139" s="2" t="s">
        <v>268</v>
      </c>
      <c r="CU139" s="2"/>
      <c r="CV139" s="2" t="s">
        <v>268</v>
      </c>
      <c r="CW139" s="2" t="s">
        <v>268</v>
      </c>
      <c r="CY139" s="7" t="s">
        <v>2402</v>
      </c>
      <c r="CZ139" s="7" t="s">
        <v>2385</v>
      </c>
      <c r="DA139" s="7"/>
      <c r="DB139" s="7" t="s">
        <v>2252</v>
      </c>
      <c r="DC139" s="2" t="s">
        <v>2998</v>
      </c>
      <c r="DD139" s="7"/>
      <c r="DE139" s="7" t="s">
        <v>862</v>
      </c>
      <c r="DH139" s="2"/>
      <c r="DL139" s="7"/>
      <c r="DO139" s="7" t="s">
        <v>1846</v>
      </c>
      <c r="DP139" s="2" t="s">
        <v>268</v>
      </c>
      <c r="DQ139" s="7"/>
      <c r="DR139" s="2" t="s">
        <v>268</v>
      </c>
      <c r="DS139" s="7"/>
      <c r="DT139" s="2" t="s">
        <v>268</v>
      </c>
      <c r="DU139" s="7"/>
      <c r="DV139" s="7" t="s">
        <v>1977</v>
      </c>
      <c r="DW139" s="7" t="s">
        <v>1978</v>
      </c>
      <c r="DX139" s="7" t="s">
        <v>2000</v>
      </c>
      <c r="DY139" s="7" t="s">
        <v>2001</v>
      </c>
      <c r="DZ139" s="7" t="s">
        <v>1788</v>
      </c>
      <c r="EA139" s="7"/>
      <c r="EB139" s="7" t="s">
        <v>1696</v>
      </c>
      <c r="EC139" s="6" t="s">
        <v>361</v>
      </c>
      <c r="ED139" s="7"/>
      <c r="EE139" s="2" t="s">
        <v>267</v>
      </c>
      <c r="EF139" s="7"/>
      <c r="EG139" s="7"/>
      <c r="EH139" t="s">
        <v>267</v>
      </c>
    </row>
    <row r="140" spans="1:140" ht="12" customHeight="1" thickBot="1">
      <c r="A140">
        <v>245</v>
      </c>
      <c r="B140" s="17">
        <v>42617.364571759259</v>
      </c>
      <c r="C140">
        <v>99</v>
      </c>
      <c r="D140">
        <v>3063</v>
      </c>
      <c r="E140" t="b">
        <v>0</v>
      </c>
      <c r="F140" t="s">
        <v>263</v>
      </c>
      <c r="G140" t="s">
        <v>265</v>
      </c>
      <c r="H140" s="38">
        <f t="shared" si="24"/>
        <v>0</v>
      </c>
      <c r="I140" s="39">
        <f t="shared" si="25"/>
        <v>0</v>
      </c>
      <c r="J140" s="39">
        <f t="shared" si="26"/>
        <v>0</v>
      </c>
      <c r="K140" s="39" t="str">
        <f t="shared" si="27"/>
        <v/>
      </c>
      <c r="L140" s="39">
        <f t="shared" si="28"/>
        <v>0</v>
      </c>
      <c r="M140" s="2" t="s">
        <v>269</v>
      </c>
      <c r="N140" s="2" t="s">
        <v>267</v>
      </c>
      <c r="O140" s="2" t="s">
        <v>267</v>
      </c>
      <c r="P140" s="2" t="s">
        <v>904</v>
      </c>
      <c r="Q140" s="2"/>
      <c r="R140" s="3" t="s">
        <v>267</v>
      </c>
      <c r="S140" s="2" t="s">
        <v>268</v>
      </c>
      <c r="U140" s="3"/>
      <c r="V140" s="18"/>
      <c r="W140" s="2"/>
      <c r="X140" s="2" t="s">
        <v>906</v>
      </c>
      <c r="Y140" s="2" t="s">
        <v>1698</v>
      </c>
      <c r="Z140" s="3">
        <v>61</v>
      </c>
      <c r="AA140" s="5">
        <f t="shared" si="29"/>
        <v>60</v>
      </c>
      <c r="AB140">
        <v>23</v>
      </c>
      <c r="AC140" s="3" t="s">
        <v>2888</v>
      </c>
      <c r="AD140" s="3" t="s">
        <v>2925</v>
      </c>
      <c r="AE140" s="6" t="s">
        <v>270</v>
      </c>
      <c r="AG140" s="3" t="s">
        <v>2546</v>
      </c>
      <c r="AI140" s="2"/>
      <c r="AJ140" s="2" t="s">
        <v>268</v>
      </c>
      <c r="AL140" s="2" t="s">
        <v>268</v>
      </c>
      <c r="AM140" s="3">
        <v>2</v>
      </c>
      <c r="AN140" s="2" t="s">
        <v>267</v>
      </c>
      <c r="AO140" s="32" t="s">
        <v>3267</v>
      </c>
      <c r="AP140" s="3" t="s">
        <v>2898</v>
      </c>
      <c r="AQ140" s="2" t="s">
        <v>2984</v>
      </c>
      <c r="AR140" t="s">
        <v>267</v>
      </c>
      <c r="AV140" s="15"/>
      <c r="AW140" t="s">
        <v>267</v>
      </c>
      <c r="BC140" t="s">
        <v>2974</v>
      </c>
      <c r="BE140" s="2" t="s">
        <v>2935</v>
      </c>
      <c r="BF140" s="2"/>
      <c r="BH140" s="2" t="s">
        <v>268</v>
      </c>
      <c r="BI140" s="2"/>
      <c r="BK140" s="7"/>
      <c r="BL140" s="2" t="s">
        <v>2942</v>
      </c>
      <c r="BM140" s="7" t="s">
        <v>2429</v>
      </c>
      <c r="BN140" s="2" t="s">
        <v>2942</v>
      </c>
      <c r="BO140" s="2" t="s">
        <v>268</v>
      </c>
      <c r="BP140" s="7" t="s">
        <v>1941</v>
      </c>
      <c r="BQ140" s="2" t="s">
        <v>1839</v>
      </c>
      <c r="BR140" s="2" t="s">
        <v>268</v>
      </c>
      <c r="BS140" s="7" t="s">
        <v>818</v>
      </c>
      <c r="BT140" s="2" t="s">
        <v>2942</v>
      </c>
      <c r="BU140" s="2" t="s">
        <v>267</v>
      </c>
      <c r="BV140" s="7"/>
      <c r="BW140" s="6" t="s">
        <v>279</v>
      </c>
      <c r="BX140" t="s">
        <v>3268</v>
      </c>
      <c r="BZ140" s="2" t="s">
        <v>2902</v>
      </c>
      <c r="CA140" s="7" t="s">
        <v>2283</v>
      </c>
      <c r="CB140" t="s">
        <v>1839</v>
      </c>
      <c r="CC140" s="7"/>
      <c r="CD140" s="2" t="s">
        <v>2904</v>
      </c>
      <c r="CE140" s="7" t="s">
        <v>2398</v>
      </c>
      <c r="CF140" s="2" t="s">
        <v>2903</v>
      </c>
      <c r="CG140" s="7" t="s">
        <v>1730</v>
      </c>
      <c r="CH140" s="2" t="s">
        <v>2942</v>
      </c>
      <c r="CI140" s="7" t="s">
        <v>2345</v>
      </c>
      <c r="CJ140" s="7" t="s">
        <v>1176</v>
      </c>
      <c r="CK140" s="7" t="s">
        <v>2489</v>
      </c>
      <c r="CL140" t="s">
        <v>2986</v>
      </c>
      <c r="CM140" s="2" t="s">
        <v>2962</v>
      </c>
      <c r="CN140" s="2" t="s">
        <v>2965</v>
      </c>
      <c r="CO140" s="2" t="s">
        <v>2963</v>
      </c>
      <c r="CP140" s="2" t="s">
        <v>2965</v>
      </c>
      <c r="CQ140" t="s">
        <v>2965</v>
      </c>
      <c r="CR140" s="2" t="s">
        <v>268</v>
      </c>
      <c r="CS140" s="7"/>
      <c r="CT140" s="2" t="s">
        <v>268</v>
      </c>
      <c r="CU140" s="2"/>
      <c r="CV140" s="2" t="s">
        <v>268</v>
      </c>
      <c r="CW140" s="2" t="s">
        <v>268</v>
      </c>
      <c r="CY140" s="36" t="s">
        <v>2419</v>
      </c>
      <c r="CZ140" s="36" t="s">
        <v>2403</v>
      </c>
      <c r="DA140" s="7" t="s">
        <v>1010</v>
      </c>
      <c r="DB140" s="36" t="s">
        <v>2272</v>
      </c>
      <c r="DC140" s="2" t="s">
        <v>2966</v>
      </c>
      <c r="DD140" s="7" t="s">
        <v>1845</v>
      </c>
      <c r="DE140" s="7"/>
      <c r="DH140" s="2"/>
      <c r="DL140" s="7"/>
      <c r="DO140" s="7" t="s">
        <v>1865</v>
      </c>
      <c r="DP140" s="2" t="s">
        <v>267</v>
      </c>
      <c r="DQ140" s="7" t="s">
        <v>925</v>
      </c>
      <c r="DR140" s="2" t="s">
        <v>2970</v>
      </c>
      <c r="DS140" s="7" t="s">
        <v>1499</v>
      </c>
      <c r="DT140" s="2"/>
      <c r="DU140" s="7" t="s">
        <v>1159</v>
      </c>
      <c r="DV140" s="7" t="s">
        <v>1998</v>
      </c>
      <c r="DW140" s="7" t="s">
        <v>1999</v>
      </c>
      <c r="DX140" s="7" t="s">
        <v>2023</v>
      </c>
      <c r="DY140" s="7" t="s">
        <v>2024</v>
      </c>
      <c r="DZ140" s="7" t="s">
        <v>1808</v>
      </c>
      <c r="EA140" s="7" t="s">
        <v>1746</v>
      </c>
      <c r="EB140" s="7" t="s">
        <v>1723</v>
      </c>
      <c r="EC140" s="6" t="s">
        <v>362</v>
      </c>
      <c r="ED140" s="7"/>
      <c r="EE140" s="2" t="s">
        <v>267</v>
      </c>
      <c r="EF140" s="7"/>
      <c r="EG140" s="7" t="s">
        <v>1084</v>
      </c>
      <c r="EH140" t="s">
        <v>2995</v>
      </c>
      <c r="EI140" t="s">
        <v>2995</v>
      </c>
      <c r="EJ140" t="s">
        <v>3080</v>
      </c>
    </row>
    <row r="141" spans="1:140" ht="12" customHeight="1" thickBot="1">
      <c r="A141">
        <v>246</v>
      </c>
      <c r="B141" s="17">
        <v>42858.434571759259</v>
      </c>
      <c r="C141">
        <v>85</v>
      </c>
      <c r="D141">
        <v>3143</v>
      </c>
      <c r="E141" t="b">
        <v>0</v>
      </c>
      <c r="F141" t="s">
        <v>263</v>
      </c>
      <c r="G141" t="s">
        <v>265</v>
      </c>
      <c r="H141" s="38">
        <f t="shared" si="24"/>
        <v>0</v>
      </c>
      <c r="I141" s="39">
        <f t="shared" si="25"/>
        <v>0</v>
      </c>
      <c r="J141" s="39">
        <f t="shared" si="26"/>
        <v>0</v>
      </c>
      <c r="K141" s="39" t="str">
        <f t="shared" si="27"/>
        <v/>
      </c>
      <c r="L141" s="39">
        <f t="shared" si="28"/>
        <v>0</v>
      </c>
      <c r="M141" s="2" t="s">
        <v>269</v>
      </c>
      <c r="N141" s="2" t="s">
        <v>267</v>
      </c>
      <c r="O141" s="2" t="s">
        <v>267</v>
      </c>
      <c r="P141" s="2" t="s">
        <v>904</v>
      </c>
      <c r="Q141" s="2"/>
      <c r="R141" s="3" t="s">
        <v>267</v>
      </c>
      <c r="S141" s="2" t="s">
        <v>268</v>
      </c>
      <c r="U141" s="3"/>
      <c r="V141" s="18"/>
      <c r="W141" s="2"/>
      <c r="X141" s="2" t="s">
        <v>2949</v>
      </c>
      <c r="Y141" s="2" t="s">
        <v>1698</v>
      </c>
      <c r="Z141" s="3">
        <v>35</v>
      </c>
      <c r="AA141" s="5">
        <f t="shared" si="29"/>
        <v>30</v>
      </c>
      <c r="AB141" t="s">
        <v>3269</v>
      </c>
      <c r="AC141" s="3" t="s">
        <v>2925</v>
      </c>
      <c r="AD141" s="3" t="s">
        <v>2925</v>
      </c>
      <c r="AE141" s="6" t="s">
        <v>270</v>
      </c>
      <c r="AG141" s="3" t="s">
        <v>2953</v>
      </c>
      <c r="AI141" s="2"/>
      <c r="AJ141" s="2" t="s">
        <v>268</v>
      </c>
      <c r="AL141" s="2" t="s">
        <v>268</v>
      </c>
      <c r="AM141" s="3">
        <v>2</v>
      </c>
      <c r="AN141" s="2" t="s">
        <v>267</v>
      </c>
      <c r="AO141" s="32" t="s">
        <v>3270</v>
      </c>
      <c r="AP141" s="3" t="s">
        <v>2907</v>
      </c>
      <c r="AQ141" s="2" t="s">
        <v>2907</v>
      </c>
      <c r="AR141" t="s">
        <v>267</v>
      </c>
      <c r="AV141" s="15"/>
      <c r="AW141" t="s">
        <v>268</v>
      </c>
      <c r="AX141">
        <v>2015</v>
      </c>
      <c r="AY141">
        <v>9</v>
      </c>
      <c r="AZ141" t="s">
        <v>3271</v>
      </c>
      <c r="BA141" t="s">
        <v>2909</v>
      </c>
      <c r="BC141" t="s">
        <v>3257</v>
      </c>
      <c r="BE141" s="2" t="s">
        <v>2910</v>
      </c>
      <c r="BF141" s="2" t="s">
        <v>267</v>
      </c>
      <c r="BG141" t="s">
        <v>2892</v>
      </c>
      <c r="BH141" s="2" t="s">
        <v>2911</v>
      </c>
      <c r="BI141" s="2" t="s">
        <v>2986</v>
      </c>
      <c r="BJ141" t="s">
        <v>268</v>
      </c>
      <c r="BK141" s="7" t="s">
        <v>1168</v>
      </c>
      <c r="BL141" s="2" t="s">
        <v>2942</v>
      </c>
      <c r="BM141" s="7" t="s">
        <v>2447</v>
      </c>
      <c r="BN141" s="2" t="s">
        <v>2975</v>
      </c>
      <c r="BO141" s="2" t="s">
        <v>267</v>
      </c>
      <c r="BP141" s="7"/>
      <c r="BQ141" s="2" t="s">
        <v>2975</v>
      </c>
      <c r="BR141" s="2" t="s">
        <v>268</v>
      </c>
      <c r="BS141" s="7" t="s">
        <v>848</v>
      </c>
      <c r="BT141" s="2" t="s">
        <v>2942</v>
      </c>
      <c r="BU141" s="2" t="s">
        <v>268</v>
      </c>
      <c r="BV141" s="7" t="s">
        <v>1922</v>
      </c>
      <c r="BW141" s="6" t="s">
        <v>279</v>
      </c>
      <c r="BX141" t="s">
        <v>3272</v>
      </c>
      <c r="BZ141" s="2" t="s">
        <v>2961</v>
      </c>
      <c r="CA141" s="7" t="s">
        <v>2304</v>
      </c>
      <c r="CB141" t="s">
        <v>2917</v>
      </c>
      <c r="CC141" s="7" t="s">
        <v>1387</v>
      </c>
      <c r="CD141" s="2" t="s">
        <v>2918</v>
      </c>
      <c r="CE141" s="7" t="s">
        <v>2415</v>
      </c>
      <c r="CF141" s="2" t="s">
        <v>2903</v>
      </c>
      <c r="CG141" s="7" t="s">
        <v>1752</v>
      </c>
      <c r="CH141" s="2" t="s">
        <v>2942</v>
      </c>
      <c r="CI141" s="7" t="s">
        <v>2364</v>
      </c>
      <c r="CJ141" s="7" t="s">
        <v>2569</v>
      </c>
      <c r="CK141" s="7" t="s">
        <v>2506</v>
      </c>
      <c r="CL141" t="s">
        <v>2893</v>
      </c>
      <c r="CM141" s="2" t="s">
        <v>2962</v>
      </c>
      <c r="CN141" s="2" t="s">
        <v>2963</v>
      </c>
      <c r="CO141" s="2" t="s">
        <v>2963</v>
      </c>
      <c r="CP141" s="2" t="s">
        <v>2965</v>
      </c>
      <c r="CQ141" t="s">
        <v>2964</v>
      </c>
      <c r="CR141" s="2" t="s">
        <v>267</v>
      </c>
      <c r="CS141" s="7" t="s">
        <v>2228</v>
      </c>
      <c r="CT141" s="2" t="s">
        <v>267</v>
      </c>
      <c r="CU141" s="2" t="s">
        <v>267</v>
      </c>
      <c r="CV141" s="2" t="s">
        <v>268</v>
      </c>
      <c r="CW141" s="2" t="s">
        <v>268</v>
      </c>
      <c r="CY141" s="36" t="s">
        <v>2437</v>
      </c>
      <c r="CZ141" s="36" t="s">
        <v>2420</v>
      </c>
      <c r="DA141" s="36" t="s">
        <v>1041</v>
      </c>
      <c r="DB141" s="7" t="s">
        <v>2291</v>
      </c>
      <c r="DC141" s="2" t="s">
        <v>2998</v>
      </c>
      <c r="DD141" s="7"/>
      <c r="DE141" s="7" t="s">
        <v>892</v>
      </c>
      <c r="DH141" s="2"/>
      <c r="DL141" s="7"/>
      <c r="DO141" s="7" t="s">
        <v>1888</v>
      </c>
      <c r="DP141" s="2" t="s">
        <v>268</v>
      </c>
      <c r="DQ141" s="7"/>
      <c r="DR141" s="2" t="s">
        <v>2970</v>
      </c>
      <c r="DS141" s="7"/>
      <c r="DT141" s="2"/>
      <c r="DU141" s="7"/>
      <c r="DV141" s="7"/>
      <c r="DW141" s="7"/>
      <c r="DX141" s="7"/>
      <c r="DY141" s="7"/>
      <c r="DZ141" s="7"/>
      <c r="EA141" s="7"/>
      <c r="EB141" s="7"/>
      <c r="EC141" s="6"/>
      <c r="ED141" s="7"/>
      <c r="EE141" s="2"/>
      <c r="EF141" s="7"/>
      <c r="EG141" s="7"/>
    </row>
    <row r="142" spans="1:140" ht="12" customHeight="1" thickBot="1">
      <c r="A142">
        <v>247</v>
      </c>
      <c r="B142" s="17">
        <v>42657.33021990741</v>
      </c>
      <c r="C142">
        <v>73</v>
      </c>
      <c r="D142">
        <v>3152</v>
      </c>
      <c r="E142" t="b">
        <v>0</v>
      </c>
      <c r="F142" t="s">
        <v>263</v>
      </c>
      <c r="G142" t="s">
        <v>265</v>
      </c>
      <c r="H142" s="38">
        <f t="shared" si="24"/>
        <v>0</v>
      </c>
      <c r="I142" s="39">
        <f t="shared" si="25"/>
        <v>0</v>
      </c>
      <c r="J142" s="39">
        <f t="shared" si="26"/>
        <v>0</v>
      </c>
      <c r="K142" s="39" t="str">
        <f t="shared" si="27"/>
        <v/>
      </c>
      <c r="L142" s="39">
        <f t="shared" si="28"/>
        <v>0</v>
      </c>
      <c r="M142" s="2" t="s">
        <v>266</v>
      </c>
      <c r="N142" s="2" t="s">
        <v>267</v>
      </c>
      <c r="O142" s="2" t="s">
        <v>267</v>
      </c>
      <c r="P142" s="2" t="s">
        <v>904</v>
      </c>
      <c r="Q142" s="2"/>
      <c r="R142" s="3" t="s">
        <v>267</v>
      </c>
      <c r="S142" s="2" t="s">
        <v>268</v>
      </c>
      <c r="U142" s="3"/>
      <c r="V142" s="18"/>
      <c r="W142" s="2"/>
      <c r="X142" s="2" t="s">
        <v>1697</v>
      </c>
      <c r="Y142" s="2" t="s">
        <v>1698</v>
      </c>
      <c r="Z142" s="3">
        <v>40</v>
      </c>
      <c r="AA142" s="5">
        <f t="shared" si="29"/>
        <v>40</v>
      </c>
      <c r="AC142" s="3" t="s">
        <v>2543</v>
      </c>
      <c r="AD142" s="3"/>
      <c r="AE142" s="6" t="s">
        <v>322</v>
      </c>
      <c r="AG142" s="3" t="s">
        <v>2546</v>
      </c>
      <c r="AI142" s="2"/>
      <c r="AJ142" s="2" t="s">
        <v>267</v>
      </c>
      <c r="AL142" s="2"/>
      <c r="AM142" s="3"/>
      <c r="AN142" s="2"/>
      <c r="AO142" s="5"/>
      <c r="AP142" s="3"/>
      <c r="AQ142" s="2"/>
      <c r="AR142" t="s">
        <v>267</v>
      </c>
      <c r="AV142" s="15"/>
      <c r="AW142" t="s">
        <v>267</v>
      </c>
      <c r="BC142" t="s">
        <v>3109</v>
      </c>
      <c r="BE142" s="2" t="s">
        <v>2892</v>
      </c>
      <c r="BF142" s="2"/>
      <c r="BH142" s="2" t="s">
        <v>268</v>
      </c>
      <c r="BI142" s="2"/>
      <c r="BK142" s="7"/>
      <c r="BL142" s="2" t="s">
        <v>2975</v>
      </c>
      <c r="BM142" s="7" t="s">
        <v>2464</v>
      </c>
      <c r="BN142" s="2" t="s">
        <v>2942</v>
      </c>
      <c r="BO142" s="2" t="s">
        <v>268</v>
      </c>
      <c r="BP142" s="7" t="s">
        <v>1963</v>
      </c>
      <c r="BQ142" s="2"/>
      <c r="BR142" s="2"/>
      <c r="BS142" s="7"/>
      <c r="BT142" s="2" t="s">
        <v>2942</v>
      </c>
      <c r="BU142" s="2" t="s">
        <v>268</v>
      </c>
      <c r="BV142" s="7" t="s">
        <v>1942</v>
      </c>
      <c r="BW142" s="6" t="s">
        <v>279</v>
      </c>
      <c r="BX142" t="s">
        <v>3273</v>
      </c>
      <c r="BZ142" s="2" t="s">
        <v>2902</v>
      </c>
      <c r="CA142" s="7" t="s">
        <v>2324</v>
      </c>
      <c r="CB142" t="s">
        <v>1839</v>
      </c>
      <c r="CC142" s="7"/>
      <c r="CD142" s="2" t="s">
        <v>2918</v>
      </c>
      <c r="CE142" s="7" t="s">
        <v>2433</v>
      </c>
      <c r="CF142" s="2" t="s">
        <v>2917</v>
      </c>
      <c r="CG142" s="7" t="s">
        <v>1773</v>
      </c>
      <c r="CH142" s="2" t="s">
        <v>2975</v>
      </c>
      <c r="CI142" s="7" t="s">
        <v>289</v>
      </c>
      <c r="CJ142" s="7" t="s">
        <v>2585</v>
      </c>
      <c r="CK142" s="7" t="s">
        <v>2521</v>
      </c>
      <c r="CL142" t="s">
        <v>2986</v>
      </c>
      <c r="CM142" s="2" t="s">
        <v>2994</v>
      </c>
      <c r="CN142" s="2" t="s">
        <v>2991</v>
      </c>
      <c r="CO142" s="2" t="s">
        <v>2991</v>
      </c>
      <c r="CP142" s="2" t="s">
        <v>2964</v>
      </c>
      <c r="CQ142" t="s">
        <v>2964</v>
      </c>
      <c r="CR142" s="2" t="s">
        <v>267</v>
      </c>
      <c r="CS142" s="7" t="s">
        <v>2249</v>
      </c>
      <c r="CT142" s="2" t="s">
        <v>268</v>
      </c>
      <c r="CU142" s="2"/>
      <c r="CV142" s="2" t="s">
        <v>268</v>
      </c>
      <c r="CW142" s="2" t="s">
        <v>268</v>
      </c>
      <c r="CY142" s="7" t="s">
        <v>2455</v>
      </c>
      <c r="CZ142" s="7" t="s">
        <v>2438</v>
      </c>
      <c r="DA142" s="7"/>
      <c r="DB142" s="7" t="s">
        <v>2312</v>
      </c>
      <c r="DC142" s="2" t="s">
        <v>2966</v>
      </c>
      <c r="DD142" s="7"/>
      <c r="DE142" s="7"/>
      <c r="DH142" s="2"/>
      <c r="DL142" s="7"/>
      <c r="DO142" s="7"/>
      <c r="DP142" s="2"/>
      <c r="DQ142" s="7"/>
      <c r="DR142" s="2"/>
      <c r="DS142" s="7"/>
      <c r="DT142" s="2"/>
      <c r="DU142" s="7"/>
      <c r="DV142" s="7"/>
      <c r="DW142" s="7"/>
      <c r="DX142" s="7"/>
      <c r="DY142" s="7"/>
      <c r="DZ142" s="7"/>
      <c r="EA142" s="7"/>
      <c r="EB142" s="7"/>
      <c r="EC142" s="6"/>
      <c r="ED142" s="7"/>
      <c r="EE142" s="2"/>
      <c r="EF142" s="7"/>
      <c r="EG142" s="7"/>
    </row>
    <row r="143" spans="1:140" ht="12" customHeight="1" thickBot="1">
      <c r="A143">
        <v>248</v>
      </c>
      <c r="B143" s="17">
        <v>42857.901458333334</v>
      </c>
      <c r="C143">
        <v>99</v>
      </c>
      <c r="D143">
        <v>3162</v>
      </c>
      <c r="E143" t="b">
        <v>0</v>
      </c>
      <c r="F143" t="s">
        <v>263</v>
      </c>
      <c r="G143" t="s">
        <v>265</v>
      </c>
      <c r="H143" s="38">
        <f t="shared" si="24"/>
        <v>0</v>
      </c>
      <c r="I143" s="39">
        <f t="shared" si="25"/>
        <v>0</v>
      </c>
      <c r="J143" s="39">
        <f t="shared" si="26"/>
        <v>0</v>
      </c>
      <c r="K143" s="39" t="str">
        <f t="shared" si="27"/>
        <v/>
      </c>
      <c r="L143" s="39">
        <f t="shared" si="28"/>
        <v>0</v>
      </c>
      <c r="M143" s="2" t="s">
        <v>269</v>
      </c>
      <c r="N143" s="2" t="s">
        <v>267</v>
      </c>
      <c r="O143" s="2" t="s">
        <v>267</v>
      </c>
      <c r="P143" s="2" t="s">
        <v>904</v>
      </c>
      <c r="Q143" s="2"/>
      <c r="R143" s="3" t="s">
        <v>267</v>
      </c>
      <c r="S143" s="2" t="s">
        <v>267</v>
      </c>
      <c r="T143" t="s">
        <v>627</v>
      </c>
      <c r="U143" s="3">
        <v>2013</v>
      </c>
      <c r="V143" s="18"/>
      <c r="W143" s="2" t="s">
        <v>3274</v>
      </c>
      <c r="X143" s="2" t="s">
        <v>1697</v>
      </c>
      <c r="Y143" s="2" t="s">
        <v>1698</v>
      </c>
      <c r="Z143" s="3">
        <v>52</v>
      </c>
      <c r="AA143" s="5">
        <f t="shared" si="29"/>
        <v>50</v>
      </c>
      <c r="AB143">
        <v>48</v>
      </c>
      <c r="AC143" s="3" t="s">
        <v>1701</v>
      </c>
      <c r="AD143" s="3" t="s">
        <v>1701</v>
      </c>
      <c r="AE143" s="6" t="s">
        <v>270</v>
      </c>
      <c r="AG143" s="3" t="s">
        <v>2546</v>
      </c>
      <c r="AI143" s="2"/>
      <c r="AJ143" s="2" t="s">
        <v>268</v>
      </c>
      <c r="AL143" s="2" t="s">
        <v>267</v>
      </c>
      <c r="AM143" s="3">
        <v>3</v>
      </c>
      <c r="AN143" s="2" t="s">
        <v>267</v>
      </c>
      <c r="AO143" s="5" t="s">
        <v>3275</v>
      </c>
      <c r="AP143" s="3" t="s">
        <v>2927</v>
      </c>
      <c r="AQ143" s="2" t="s">
        <v>2927</v>
      </c>
      <c r="AR143" t="s">
        <v>267</v>
      </c>
      <c r="AV143" s="15"/>
      <c r="AW143" t="s">
        <v>268</v>
      </c>
      <c r="AX143">
        <v>2014</v>
      </c>
      <c r="AY143">
        <v>9</v>
      </c>
      <c r="AZ143" t="s">
        <v>3276</v>
      </c>
      <c r="BA143" t="s">
        <v>2909</v>
      </c>
      <c r="BC143" t="s">
        <v>2891</v>
      </c>
      <c r="BE143" s="2" t="s">
        <v>2892</v>
      </c>
      <c r="BF143" s="2" t="s">
        <v>268</v>
      </c>
      <c r="BH143" s="2" t="s">
        <v>268</v>
      </c>
      <c r="BI143" s="2"/>
      <c r="BK143" s="7"/>
      <c r="BL143" s="2" t="s">
        <v>2958</v>
      </c>
      <c r="BM143" s="7" t="s">
        <v>2482</v>
      </c>
      <c r="BN143" s="2" t="s">
        <v>2986</v>
      </c>
      <c r="BO143" s="2" t="s">
        <v>268</v>
      </c>
      <c r="BP143" s="7" t="s">
        <v>1984</v>
      </c>
      <c r="BQ143" s="2" t="s">
        <v>2986</v>
      </c>
      <c r="BR143" s="2" t="s">
        <v>268</v>
      </c>
      <c r="BS143" s="7" t="s">
        <v>878</v>
      </c>
      <c r="BT143" s="2" t="s">
        <v>2958</v>
      </c>
      <c r="BU143" s="2" t="s">
        <v>268</v>
      </c>
      <c r="BV143" s="7" t="s">
        <v>1964</v>
      </c>
      <c r="BW143" s="6" t="s">
        <v>279</v>
      </c>
      <c r="BX143" t="s">
        <v>3277</v>
      </c>
      <c r="BZ143" s="2" t="s">
        <v>2902</v>
      </c>
      <c r="CA143" s="7" t="s">
        <v>2343</v>
      </c>
      <c r="CB143" t="s">
        <v>2903</v>
      </c>
      <c r="CC143" s="7" t="s">
        <v>1413</v>
      </c>
      <c r="CD143" s="2" t="s">
        <v>2904</v>
      </c>
      <c r="CE143" s="7" t="s">
        <v>2451</v>
      </c>
      <c r="CF143" s="2" t="s">
        <v>2903</v>
      </c>
      <c r="CG143" s="7" t="s">
        <v>1794</v>
      </c>
      <c r="CH143" s="2" t="s">
        <v>2942</v>
      </c>
      <c r="CI143" s="7" t="s">
        <v>2399</v>
      </c>
      <c r="CJ143" s="7" t="s">
        <v>2601</v>
      </c>
      <c r="CK143" s="7" t="s">
        <v>2536</v>
      </c>
      <c r="CL143" t="s">
        <v>2942</v>
      </c>
      <c r="CM143" s="2" t="s">
        <v>2962</v>
      </c>
      <c r="CN143" s="2" t="s">
        <v>2963</v>
      </c>
      <c r="CO143" s="2" t="s">
        <v>2965</v>
      </c>
      <c r="CP143" s="2" t="s">
        <v>2964</v>
      </c>
      <c r="CQ143" t="s">
        <v>2965</v>
      </c>
      <c r="CR143" s="2" t="s">
        <v>267</v>
      </c>
      <c r="CS143" s="7" t="s">
        <v>2269</v>
      </c>
      <c r="CT143" s="2" t="s">
        <v>268</v>
      </c>
      <c r="CU143" s="2"/>
      <c r="CV143" s="2" t="s">
        <v>268</v>
      </c>
      <c r="CW143" s="2" t="s">
        <v>268</v>
      </c>
      <c r="CY143" s="7" t="s">
        <v>2473</v>
      </c>
      <c r="CZ143" s="7" t="s">
        <v>2456</v>
      </c>
      <c r="DA143" s="36" t="s">
        <v>1070</v>
      </c>
      <c r="DB143" s="36" t="s">
        <v>2331</v>
      </c>
      <c r="DC143" s="2" t="s">
        <v>2970</v>
      </c>
      <c r="DD143" s="7" t="s">
        <v>1864</v>
      </c>
      <c r="DE143" s="7"/>
      <c r="DF143" t="s">
        <v>3053</v>
      </c>
      <c r="DH143" s="2" t="s">
        <v>267</v>
      </c>
      <c r="DI143" t="s">
        <v>3032</v>
      </c>
      <c r="DJ143" t="s">
        <v>268</v>
      </c>
      <c r="DL143" s="7"/>
      <c r="DM143" t="s">
        <v>3246</v>
      </c>
      <c r="DO143" s="7" t="s">
        <v>1911</v>
      </c>
      <c r="DP143" s="2" t="s">
        <v>268</v>
      </c>
      <c r="DQ143" s="7"/>
      <c r="DR143" s="2" t="s">
        <v>268</v>
      </c>
      <c r="DS143" s="7"/>
      <c r="DT143" s="2" t="s">
        <v>268</v>
      </c>
      <c r="DU143" s="7"/>
      <c r="DV143" s="7" t="s">
        <v>2021</v>
      </c>
      <c r="DW143" s="36" t="s">
        <v>2022</v>
      </c>
      <c r="DX143" s="7" t="e">
        <f>- playing
- time with siblings and friends
- comforts of home (own bed, toys, familiar surroundings)</f>
        <v>#NAME?</v>
      </c>
      <c r="DY143" s="7" t="e">
        <f>- round the clock care
- expertise
- Zach felt safer there when he was very ill</f>
        <v>#NAME?</v>
      </c>
      <c r="DZ143" s="7" t="e">
        <f>- more time outside the room
- better food
- more attention from child life / more activities for zach.</f>
        <v>#NAME?</v>
      </c>
      <c r="EA143" s="7" t="e">
        <f>- how/when to talk about death
- how to plan for death should it become imminent...ensuring that last lucid and non-lucid moments are meaningful</f>
        <v>#NAME?</v>
      </c>
      <c r="EB143" s="7" t="e">
        <f>- talk with your child about death, even if you are fighting to the end...plan in case it happens</f>
        <v>#NAME?</v>
      </c>
      <c r="EC143" s="6" t="s">
        <v>323</v>
      </c>
      <c r="ED143" s="7"/>
      <c r="EE143" s="2" t="s">
        <v>267</v>
      </c>
      <c r="EF143" s="7"/>
      <c r="EG143" s="36" t="s">
        <v>1111</v>
      </c>
      <c r="EH143" t="s">
        <v>267</v>
      </c>
      <c r="EI143" t="s">
        <v>2995</v>
      </c>
    </row>
    <row r="144" spans="1:140" ht="12" customHeight="1" thickBot="1">
      <c r="A144">
        <v>249</v>
      </c>
      <c r="B144" s="17">
        <v>42601.430694444447</v>
      </c>
      <c r="C144">
        <v>97</v>
      </c>
      <c r="D144">
        <v>3199</v>
      </c>
      <c r="E144" t="b">
        <v>0</v>
      </c>
      <c r="F144" t="s">
        <v>263</v>
      </c>
      <c r="G144" t="s">
        <v>265</v>
      </c>
      <c r="H144" s="38">
        <f t="shared" si="24"/>
        <v>0</v>
      </c>
      <c r="I144" s="39">
        <f t="shared" si="25"/>
        <v>0</v>
      </c>
      <c r="J144" s="39">
        <f t="shared" si="26"/>
        <v>0</v>
      </c>
      <c r="K144" s="39" t="str">
        <f t="shared" si="27"/>
        <v/>
      </c>
      <c r="L144" s="39">
        <f t="shared" si="28"/>
        <v>0</v>
      </c>
      <c r="M144" s="2" t="s">
        <v>266</v>
      </c>
      <c r="N144" s="2" t="s">
        <v>267</v>
      </c>
      <c r="O144" s="2" t="s">
        <v>267</v>
      </c>
      <c r="P144" s="2" t="s">
        <v>904</v>
      </c>
      <c r="Q144" s="2"/>
      <c r="R144" s="3" t="s">
        <v>267</v>
      </c>
      <c r="S144" s="2" t="s">
        <v>268</v>
      </c>
      <c r="U144" s="3"/>
      <c r="V144" s="18"/>
      <c r="W144" s="2"/>
      <c r="X144" s="2" t="s">
        <v>2949</v>
      </c>
      <c r="Y144" s="2" t="s">
        <v>1698</v>
      </c>
      <c r="Z144" s="3">
        <v>41</v>
      </c>
      <c r="AA144" s="5">
        <f t="shared" si="29"/>
        <v>40</v>
      </c>
      <c r="AC144" s="3" t="s">
        <v>2888</v>
      </c>
      <c r="AD144" s="3"/>
      <c r="AE144" s="6" t="s">
        <v>270</v>
      </c>
      <c r="AG144" s="3" t="s">
        <v>2546</v>
      </c>
      <c r="AI144" s="2"/>
      <c r="AJ144" s="2" t="s">
        <v>268</v>
      </c>
      <c r="AL144" s="2" t="s">
        <v>267</v>
      </c>
      <c r="AM144" s="3">
        <v>2</v>
      </c>
      <c r="AN144" s="2" t="s">
        <v>267</v>
      </c>
      <c r="AO144" s="32" t="s">
        <v>3278</v>
      </c>
      <c r="AP144" s="3" t="s">
        <v>2907</v>
      </c>
      <c r="AQ144" s="2"/>
      <c r="AR144" t="s">
        <v>267</v>
      </c>
      <c r="AV144" s="15"/>
      <c r="AW144" t="s">
        <v>267</v>
      </c>
      <c r="BC144" t="s">
        <v>2891</v>
      </c>
      <c r="BE144" s="2" t="s">
        <v>2892</v>
      </c>
      <c r="BF144" s="2"/>
      <c r="BH144" s="2" t="s">
        <v>2160</v>
      </c>
      <c r="BI144" s="2" t="s">
        <v>1839</v>
      </c>
      <c r="BJ144" t="s">
        <v>268</v>
      </c>
      <c r="BK144" s="7" t="s">
        <v>1195</v>
      </c>
      <c r="BL144" s="2" t="s">
        <v>1839</v>
      </c>
      <c r="BM144" s="7" t="s">
        <v>2500</v>
      </c>
      <c r="BN144" s="2" t="s">
        <v>2942</v>
      </c>
      <c r="BO144" s="2" t="s">
        <v>267</v>
      </c>
      <c r="BP144" s="7"/>
      <c r="BQ144" s="2" t="s">
        <v>2942</v>
      </c>
      <c r="BR144" s="2" t="s">
        <v>267</v>
      </c>
      <c r="BS144" s="7"/>
      <c r="BT144" s="2" t="s">
        <v>1839</v>
      </c>
      <c r="BU144" s="2" t="s">
        <v>268</v>
      </c>
      <c r="BV144" s="7" t="s">
        <v>1985</v>
      </c>
      <c r="BW144" s="6" t="s">
        <v>280</v>
      </c>
      <c r="BZ144" s="2" t="s">
        <v>2940</v>
      </c>
      <c r="CA144" s="7" t="s">
        <v>2362</v>
      </c>
      <c r="CB144" t="s">
        <v>1839</v>
      </c>
      <c r="CC144" s="7"/>
      <c r="CD144" s="2" t="s">
        <v>2904</v>
      </c>
      <c r="CE144" s="7" t="s">
        <v>2468</v>
      </c>
      <c r="CF144" s="2" t="s">
        <v>2917</v>
      </c>
      <c r="CG144" s="7" t="s">
        <v>1816</v>
      </c>
      <c r="CH144" s="2" t="s">
        <v>2942</v>
      </c>
      <c r="CI144" s="7" t="s">
        <v>2416</v>
      </c>
      <c r="CJ144" s="7" t="s">
        <v>1176</v>
      </c>
      <c r="CK144" s="7" t="s">
        <v>2554</v>
      </c>
      <c r="CL144" t="s">
        <v>2942</v>
      </c>
      <c r="CM144" s="2" t="s">
        <v>2994</v>
      </c>
      <c r="CN144" s="2" t="s">
        <v>2965</v>
      </c>
      <c r="CO144" s="2" t="s">
        <v>2965</v>
      </c>
      <c r="CP144" s="2" t="s">
        <v>2965</v>
      </c>
      <c r="CQ144" t="s">
        <v>3027</v>
      </c>
      <c r="CR144" s="2" t="s">
        <v>267</v>
      </c>
      <c r="CS144" s="7" t="s">
        <v>2288</v>
      </c>
      <c r="CT144" s="2" t="s">
        <v>268</v>
      </c>
      <c r="CU144" s="2"/>
      <c r="CV144" s="2" t="s">
        <v>268</v>
      </c>
      <c r="CW144" s="2" t="s">
        <v>268</v>
      </c>
      <c r="CY144" s="7" t="s">
        <v>2491</v>
      </c>
      <c r="CZ144" s="7" t="s">
        <v>2474</v>
      </c>
      <c r="DA144" s="7" t="s">
        <v>1097</v>
      </c>
      <c r="DB144" s="7" t="s">
        <v>2351</v>
      </c>
      <c r="DC144" s="2" t="s">
        <v>2992</v>
      </c>
      <c r="DD144" s="7" t="s">
        <v>1887</v>
      </c>
      <c r="DE144" s="7"/>
      <c r="DH144" s="2"/>
      <c r="DL144" s="7"/>
      <c r="DO144" s="7" t="s">
        <v>1932</v>
      </c>
      <c r="DP144" s="2" t="s">
        <v>268</v>
      </c>
      <c r="DQ144" s="7"/>
      <c r="DR144" s="2" t="s">
        <v>2970</v>
      </c>
      <c r="DS144" s="7" t="s">
        <v>1522</v>
      </c>
      <c r="DT144" s="2" t="s">
        <v>2970</v>
      </c>
      <c r="DU144" s="7" t="s">
        <v>1187</v>
      </c>
      <c r="DV144" s="7" t="s">
        <v>2042</v>
      </c>
      <c r="DW144" s="7" t="s">
        <v>2043</v>
      </c>
      <c r="DX144" s="7" t="s">
        <v>2044</v>
      </c>
      <c r="DY144" s="7" t="s">
        <v>2045</v>
      </c>
      <c r="DZ144" s="7" t="s">
        <v>1829</v>
      </c>
      <c r="EA144" s="7" t="s">
        <v>1766</v>
      </c>
      <c r="EB144" s="7" t="s">
        <v>1747</v>
      </c>
      <c r="EC144" s="6" t="s">
        <v>363</v>
      </c>
      <c r="ED144" s="7"/>
      <c r="EE144" s="2" t="s">
        <v>267</v>
      </c>
      <c r="EF144" s="7"/>
      <c r="EG144" s="7"/>
      <c r="EH144" t="s">
        <v>267</v>
      </c>
      <c r="EJ144" t="s">
        <v>3080</v>
      </c>
    </row>
    <row r="145" spans="1:140" ht="12" customHeight="1" thickBot="1">
      <c r="A145">
        <v>250</v>
      </c>
      <c r="B145" s="17">
        <v>42753.818981481483</v>
      </c>
      <c r="C145">
        <v>99</v>
      </c>
      <c r="D145">
        <v>3247</v>
      </c>
      <c r="E145" t="b">
        <v>0</v>
      </c>
      <c r="F145" t="s">
        <v>263</v>
      </c>
      <c r="G145" t="s">
        <v>265</v>
      </c>
      <c r="H145" s="38">
        <f t="shared" si="24"/>
        <v>0</v>
      </c>
      <c r="I145" s="39">
        <f t="shared" si="25"/>
        <v>0</v>
      </c>
      <c r="J145" s="39">
        <f t="shared" si="26"/>
        <v>0</v>
      </c>
      <c r="K145" s="39" t="str">
        <f t="shared" si="27"/>
        <v/>
      </c>
      <c r="L145" s="39">
        <f t="shared" si="28"/>
        <v>0</v>
      </c>
      <c r="M145" s="2" t="s">
        <v>266</v>
      </c>
      <c r="N145" s="2" t="s">
        <v>267</v>
      </c>
      <c r="O145" s="2" t="s">
        <v>267</v>
      </c>
      <c r="P145" s="2" t="s">
        <v>904</v>
      </c>
      <c r="Q145" s="2"/>
      <c r="R145" s="3" t="s">
        <v>267</v>
      </c>
      <c r="S145" s="2" t="s">
        <v>268</v>
      </c>
      <c r="U145" s="3"/>
      <c r="V145" s="18"/>
      <c r="W145" s="2"/>
      <c r="X145" s="2" t="s">
        <v>3005</v>
      </c>
      <c r="Y145" s="2" t="s">
        <v>1698</v>
      </c>
      <c r="Z145" s="3">
        <v>36</v>
      </c>
      <c r="AA145" s="5">
        <f t="shared" si="29"/>
        <v>30</v>
      </c>
      <c r="AC145" s="3" t="s">
        <v>2888</v>
      </c>
      <c r="AD145" s="3"/>
      <c r="AE145" s="6" t="s">
        <v>270</v>
      </c>
      <c r="AG145" s="3" t="s">
        <v>2546</v>
      </c>
      <c r="AI145" s="2"/>
      <c r="AJ145" s="2" t="s">
        <v>268</v>
      </c>
      <c r="AL145" s="2" t="s">
        <v>268</v>
      </c>
      <c r="AM145" s="3">
        <v>2</v>
      </c>
      <c r="AN145" s="2" t="s">
        <v>267</v>
      </c>
      <c r="AO145" s="5" t="s">
        <v>3279</v>
      </c>
      <c r="AP145" s="3" t="s">
        <v>2156</v>
      </c>
      <c r="AQ145" s="2"/>
      <c r="AR145" t="s">
        <v>267</v>
      </c>
      <c r="AV145" s="15"/>
      <c r="AW145" t="s">
        <v>267</v>
      </c>
      <c r="BC145" t="s">
        <v>2891</v>
      </c>
      <c r="BE145" s="2" t="s">
        <v>2935</v>
      </c>
      <c r="BF145" s="2"/>
      <c r="BH145" s="2" t="s">
        <v>2160</v>
      </c>
      <c r="BI145" s="2" t="s">
        <v>2942</v>
      </c>
      <c r="BJ145" t="s">
        <v>268</v>
      </c>
      <c r="BK145" s="7" t="s">
        <v>1221</v>
      </c>
      <c r="BL145" s="2" t="s">
        <v>1839</v>
      </c>
      <c r="BM145" s="7"/>
      <c r="BN145" s="2" t="s">
        <v>2942</v>
      </c>
      <c r="BO145" s="2" t="s">
        <v>268</v>
      </c>
      <c r="BP145" s="7" t="s">
        <v>2006</v>
      </c>
      <c r="BQ145" s="2" t="s">
        <v>2893</v>
      </c>
      <c r="BR145" s="2" t="s">
        <v>268</v>
      </c>
      <c r="BS145" s="7" t="s">
        <v>910</v>
      </c>
      <c r="BT145" s="2" t="s">
        <v>2942</v>
      </c>
      <c r="BU145" s="2" t="s">
        <v>268</v>
      </c>
      <c r="BV145" s="7" t="s">
        <v>2007</v>
      </c>
      <c r="BW145" s="6" t="s">
        <v>364</v>
      </c>
      <c r="BX145" s="33" t="s">
        <v>3280</v>
      </c>
      <c r="BY145" t="s">
        <v>3281</v>
      </c>
      <c r="BZ145" s="2" t="s">
        <v>2940</v>
      </c>
      <c r="CA145" s="7"/>
      <c r="CB145" t="s">
        <v>2917</v>
      </c>
      <c r="CC145" s="7" t="s">
        <v>1438</v>
      </c>
      <c r="CD145" s="2" t="s">
        <v>2918</v>
      </c>
      <c r="CE145" s="7" t="s">
        <v>2486</v>
      </c>
      <c r="CF145" s="2" t="s">
        <v>2917</v>
      </c>
      <c r="CG145" s="7" t="s">
        <v>1837</v>
      </c>
      <c r="CH145" s="2" t="s">
        <v>2942</v>
      </c>
      <c r="CI145" s="7" t="s">
        <v>2434</v>
      </c>
      <c r="CJ145" s="7" t="s">
        <v>2631</v>
      </c>
      <c r="CK145" s="7" t="s">
        <v>2570</v>
      </c>
      <c r="CL145" t="s">
        <v>2942</v>
      </c>
      <c r="CM145" s="2" t="s">
        <v>2962</v>
      </c>
      <c r="CN145" s="2" t="s">
        <v>2963</v>
      </c>
      <c r="CO145" s="2" t="s">
        <v>2965</v>
      </c>
      <c r="CP145" s="2" t="s">
        <v>2963</v>
      </c>
      <c r="CQ145" t="s">
        <v>2965</v>
      </c>
      <c r="CR145" s="2" t="s">
        <v>267</v>
      </c>
      <c r="CS145" s="36" t="s">
        <v>2309</v>
      </c>
      <c r="CT145" s="2" t="s">
        <v>1881</v>
      </c>
      <c r="CU145" s="2" t="s">
        <v>268</v>
      </c>
      <c r="CV145" s="2" t="s">
        <v>268</v>
      </c>
      <c r="CW145" s="2" t="s">
        <v>268</v>
      </c>
      <c r="CY145" s="7" t="s">
        <v>2508</v>
      </c>
      <c r="CZ145" s="7" t="s">
        <v>2492</v>
      </c>
      <c r="DA145" s="7" t="s">
        <v>1126</v>
      </c>
      <c r="DB145" s="7" t="s">
        <v>2369</v>
      </c>
      <c r="DC145" s="2" t="s">
        <v>2966</v>
      </c>
      <c r="DD145" s="7" t="s">
        <v>1910</v>
      </c>
      <c r="DE145" s="7"/>
      <c r="DH145" s="2"/>
      <c r="DL145" s="7"/>
      <c r="DO145" s="7" t="s">
        <v>1953</v>
      </c>
      <c r="DP145" s="2" t="s">
        <v>268</v>
      </c>
      <c r="DQ145" s="7"/>
      <c r="DR145" s="2" t="s">
        <v>268</v>
      </c>
      <c r="DS145" s="7"/>
      <c r="DT145" s="2" t="s">
        <v>268</v>
      </c>
      <c r="DU145" s="7"/>
      <c r="DV145" s="7" t="s">
        <v>2063</v>
      </c>
      <c r="DW145" s="7" t="s">
        <v>2064</v>
      </c>
      <c r="DX145" s="7" t="s">
        <v>2065</v>
      </c>
      <c r="DY145" s="7" t="s">
        <v>2066</v>
      </c>
      <c r="DZ145" s="7" t="s">
        <v>1850</v>
      </c>
      <c r="EA145" s="7" t="s">
        <v>1789</v>
      </c>
      <c r="EB145" s="7" t="s">
        <v>1767</v>
      </c>
      <c r="EC145" s="6" t="s">
        <v>339</v>
      </c>
      <c r="ED145" s="7"/>
      <c r="EE145" s="2" t="s">
        <v>267</v>
      </c>
      <c r="EF145" s="7"/>
      <c r="EG145" s="7" t="s">
        <v>1140</v>
      </c>
      <c r="EH145" t="s">
        <v>267</v>
      </c>
      <c r="EI145" t="s">
        <v>2995</v>
      </c>
    </row>
    <row r="146" spans="1:140" ht="12" customHeight="1" thickBot="1">
      <c r="A146">
        <v>251</v>
      </c>
      <c r="B146" s="17">
        <v>42895.983865740738</v>
      </c>
      <c r="C146">
        <v>100</v>
      </c>
      <c r="D146">
        <v>3311</v>
      </c>
      <c r="E146" t="b">
        <v>1</v>
      </c>
      <c r="F146" t="s">
        <v>263</v>
      </c>
      <c r="G146" t="s">
        <v>265</v>
      </c>
      <c r="H146" s="38">
        <f t="shared" si="24"/>
        <v>0</v>
      </c>
      <c r="I146" s="39">
        <f t="shared" si="25"/>
        <v>0</v>
      </c>
      <c r="J146" s="39">
        <f t="shared" si="26"/>
        <v>0</v>
      </c>
      <c r="K146" s="39" t="str">
        <f t="shared" si="27"/>
        <v/>
      </c>
      <c r="L146" s="39">
        <f t="shared" si="28"/>
        <v>0</v>
      </c>
      <c r="M146" s="2" t="s">
        <v>266</v>
      </c>
      <c r="N146" s="2" t="s">
        <v>267</v>
      </c>
      <c r="O146" s="2" t="s">
        <v>267</v>
      </c>
      <c r="P146" s="2" t="s">
        <v>904</v>
      </c>
      <c r="Q146" s="2"/>
      <c r="R146" s="3" t="s">
        <v>267</v>
      </c>
      <c r="S146" s="2" t="s">
        <v>268</v>
      </c>
      <c r="U146" s="3"/>
      <c r="V146" s="18"/>
      <c r="W146" s="2"/>
      <c r="X146" s="2" t="s">
        <v>1697</v>
      </c>
      <c r="Y146" s="2" t="s">
        <v>1698</v>
      </c>
      <c r="Z146" s="3">
        <v>44</v>
      </c>
      <c r="AA146" s="5">
        <f t="shared" si="29"/>
        <v>40</v>
      </c>
      <c r="AC146" s="3" t="s">
        <v>2925</v>
      </c>
      <c r="AD146" s="3"/>
      <c r="AE146" s="6" t="s">
        <v>270</v>
      </c>
      <c r="AG146" s="3" t="s">
        <v>2546</v>
      </c>
      <c r="AI146" s="2"/>
      <c r="AJ146" s="2" t="s">
        <v>268</v>
      </c>
      <c r="AL146" s="2" t="s">
        <v>267</v>
      </c>
      <c r="AM146" s="3">
        <v>2</v>
      </c>
      <c r="AN146" s="2" t="s">
        <v>267</v>
      </c>
      <c r="AO146" s="5" t="s">
        <v>3282</v>
      </c>
      <c r="AP146" s="3" t="s">
        <v>3101</v>
      </c>
      <c r="AQ146" s="2"/>
      <c r="AR146" t="s">
        <v>267</v>
      </c>
      <c r="AV146" s="15"/>
      <c r="AW146" t="s">
        <v>267</v>
      </c>
      <c r="BC146" t="s">
        <v>3283</v>
      </c>
      <c r="BE146" s="2" t="s">
        <v>2892</v>
      </c>
      <c r="BF146" s="2"/>
      <c r="BH146" s="2" t="s">
        <v>268</v>
      </c>
      <c r="BI146" s="2"/>
      <c r="BK146" s="7"/>
      <c r="BL146" s="2" t="s">
        <v>1839</v>
      </c>
      <c r="BM146" s="7" t="s">
        <v>2531</v>
      </c>
      <c r="BN146" s="2" t="s">
        <v>2958</v>
      </c>
      <c r="BO146" s="2" t="s">
        <v>267</v>
      </c>
      <c r="BP146" s="7"/>
      <c r="BQ146" s="2" t="s">
        <v>1839</v>
      </c>
      <c r="BR146" s="2" t="s">
        <v>267</v>
      </c>
      <c r="BS146" s="7"/>
      <c r="BT146" s="2" t="s">
        <v>1839</v>
      </c>
      <c r="BU146" s="2" t="s">
        <v>268</v>
      </c>
      <c r="BV146" s="7" t="s">
        <v>2029</v>
      </c>
      <c r="BW146" s="6" t="s">
        <v>279</v>
      </c>
      <c r="BX146" t="s">
        <v>3284</v>
      </c>
      <c r="BZ146" s="2" t="s">
        <v>2961</v>
      </c>
      <c r="CA146" s="7" t="s">
        <v>2379</v>
      </c>
      <c r="CB146" t="s">
        <v>1839</v>
      </c>
      <c r="CC146" s="7"/>
      <c r="CD146" s="2" t="s">
        <v>2918</v>
      </c>
      <c r="CE146" s="7" t="s">
        <v>2504</v>
      </c>
      <c r="CF146" s="2" t="s">
        <v>2903</v>
      </c>
      <c r="CG146" s="7" t="s">
        <v>1857</v>
      </c>
      <c r="CH146" s="2" t="s">
        <v>2958</v>
      </c>
      <c r="CI146" s="7" t="s">
        <v>2452</v>
      </c>
      <c r="CJ146" s="7" t="s">
        <v>2646</v>
      </c>
      <c r="CK146" s="7" t="s">
        <v>2586</v>
      </c>
      <c r="CL146" t="s">
        <v>2986</v>
      </c>
      <c r="CM146" s="2" t="s">
        <v>2962</v>
      </c>
      <c r="CN146" s="2" t="s">
        <v>2964</v>
      </c>
      <c r="CO146" s="2" t="s">
        <v>2965</v>
      </c>
      <c r="CP146" s="2" t="s">
        <v>2963</v>
      </c>
      <c r="CQ146" t="s">
        <v>2964</v>
      </c>
      <c r="CR146" s="2" t="s">
        <v>267</v>
      </c>
      <c r="CS146" s="7" t="s">
        <v>2328</v>
      </c>
      <c r="CT146" s="2" t="s">
        <v>268</v>
      </c>
      <c r="CU146" s="2"/>
      <c r="CV146" s="2" t="s">
        <v>268</v>
      </c>
      <c r="CW146" s="2" t="s">
        <v>268</v>
      </c>
      <c r="CY146" s="7" t="s">
        <v>2523</v>
      </c>
      <c r="CZ146" s="7" t="s">
        <v>2509</v>
      </c>
      <c r="DA146" s="7" t="s">
        <v>1154</v>
      </c>
      <c r="DB146" s="7" t="s">
        <v>2386</v>
      </c>
      <c r="DC146" s="2" t="s">
        <v>2966</v>
      </c>
      <c r="DD146" s="7" t="s">
        <v>1931</v>
      </c>
      <c r="DE146" s="7"/>
      <c r="DH146" s="2"/>
      <c r="DL146" s="7"/>
      <c r="DO146" s="7" t="s">
        <v>1975</v>
      </c>
      <c r="DP146" s="2" t="s">
        <v>268</v>
      </c>
      <c r="DQ146" s="7"/>
      <c r="DR146" s="2" t="s">
        <v>2970</v>
      </c>
      <c r="DS146" s="7" t="s">
        <v>1547</v>
      </c>
      <c r="DT146" s="2" t="s">
        <v>268</v>
      </c>
      <c r="DU146" s="7"/>
      <c r="DV146" s="7" t="s">
        <v>2084</v>
      </c>
      <c r="DW146" s="7" t="s">
        <v>2085</v>
      </c>
      <c r="DX146" s="7" t="s">
        <v>2086</v>
      </c>
      <c r="DY146" s="7" t="s">
        <v>2087</v>
      </c>
      <c r="DZ146" s="7" t="s">
        <v>1871</v>
      </c>
      <c r="EA146" s="7"/>
      <c r="EB146" s="7"/>
      <c r="EC146" s="6" t="s">
        <v>365</v>
      </c>
      <c r="ED146" s="7"/>
      <c r="EE146" s="2" t="s">
        <v>267</v>
      </c>
      <c r="EF146" s="7"/>
      <c r="EG146" s="7" t="s">
        <v>1167</v>
      </c>
      <c r="EH146" t="s">
        <v>267</v>
      </c>
      <c r="EI146" t="s">
        <v>2995</v>
      </c>
    </row>
    <row r="147" spans="1:140" ht="12" customHeight="1" thickBot="1">
      <c r="A147">
        <v>252</v>
      </c>
      <c r="B147" s="17">
        <v>42804.626898148148</v>
      </c>
      <c r="C147">
        <v>100</v>
      </c>
      <c r="D147">
        <v>3314</v>
      </c>
      <c r="E147" t="b">
        <v>1</v>
      </c>
      <c r="F147" t="s">
        <v>263</v>
      </c>
      <c r="G147" t="s">
        <v>265</v>
      </c>
      <c r="H147" s="38" t="e">
        <f>COUNTIF(#REF!,1)</f>
        <v>#REF!</v>
      </c>
      <c r="I147" s="39">
        <f t="shared" si="25"/>
        <v>0</v>
      </c>
      <c r="J147" s="39">
        <f t="shared" si="26"/>
        <v>0</v>
      </c>
      <c r="K147" s="39" t="str">
        <f t="shared" si="27"/>
        <v/>
      </c>
      <c r="L147" s="39">
        <f t="shared" si="28"/>
        <v>0</v>
      </c>
      <c r="M147" s="2" t="s">
        <v>266</v>
      </c>
      <c r="N147" s="2" t="s">
        <v>267</v>
      </c>
      <c r="O147" s="2" t="s">
        <v>267</v>
      </c>
      <c r="P147" s="2" t="s">
        <v>904</v>
      </c>
      <c r="Q147" s="2"/>
      <c r="R147" s="3" t="s">
        <v>267</v>
      </c>
      <c r="S147" s="2" t="s">
        <v>268</v>
      </c>
      <c r="U147" s="3"/>
      <c r="V147" s="18"/>
      <c r="W147" s="2"/>
      <c r="X147" s="2" t="s">
        <v>1697</v>
      </c>
      <c r="Y147" s="2" t="s">
        <v>1698</v>
      </c>
      <c r="Z147" s="3">
        <v>42</v>
      </c>
      <c r="AA147" s="5">
        <f t="shared" si="29"/>
        <v>40</v>
      </c>
      <c r="AC147" s="3" t="s">
        <v>2543</v>
      </c>
      <c r="AD147" s="3"/>
      <c r="AE147" s="6" t="s">
        <v>270</v>
      </c>
      <c r="AG147" s="3" t="s">
        <v>2953</v>
      </c>
      <c r="AI147" s="2"/>
      <c r="AJ147" s="2" t="s">
        <v>268</v>
      </c>
      <c r="AL147" s="2" t="s">
        <v>268</v>
      </c>
      <c r="AM147" s="3">
        <v>1</v>
      </c>
      <c r="AN147" s="2" t="s">
        <v>267</v>
      </c>
      <c r="AO147" s="32" t="s">
        <v>3285</v>
      </c>
      <c r="AP147" s="3" t="s">
        <v>2890</v>
      </c>
      <c r="AQ147" s="2"/>
      <c r="AR147" t="s">
        <v>267</v>
      </c>
      <c r="AV147" s="15"/>
      <c r="AW147" t="s">
        <v>267</v>
      </c>
      <c r="BC147" t="s">
        <v>2891</v>
      </c>
      <c r="BE147" s="2" t="s">
        <v>2993</v>
      </c>
      <c r="BF147" s="2"/>
      <c r="BH147" s="2" t="s">
        <v>2911</v>
      </c>
      <c r="BI147" s="2" t="s">
        <v>2986</v>
      </c>
      <c r="BJ147" t="s">
        <v>268</v>
      </c>
      <c r="BK147" s="7" t="s">
        <v>1246</v>
      </c>
      <c r="BL147" s="2" t="s">
        <v>1839</v>
      </c>
      <c r="BM147" s="7" t="s">
        <v>2549</v>
      </c>
      <c r="BN147" s="2" t="s">
        <v>2958</v>
      </c>
      <c r="BO147" s="2" t="s">
        <v>268</v>
      </c>
      <c r="BP147" s="7" t="s">
        <v>2028</v>
      </c>
      <c r="BQ147" s="2" t="s">
        <v>2986</v>
      </c>
      <c r="BR147" s="2" t="s">
        <v>268</v>
      </c>
      <c r="BS147" s="7" t="s">
        <v>939</v>
      </c>
      <c r="BT147" s="2" t="s">
        <v>2947</v>
      </c>
      <c r="BU147" s="2"/>
      <c r="BV147" s="7"/>
      <c r="BW147" s="6" t="s">
        <v>279</v>
      </c>
      <c r="BX147" t="s">
        <v>3286</v>
      </c>
      <c r="BZ147" s="2" t="s">
        <v>2902</v>
      </c>
      <c r="CA147" s="7" t="s">
        <v>2397</v>
      </c>
      <c r="CB147" t="s">
        <v>2917</v>
      </c>
      <c r="CC147" s="7" t="s">
        <v>1464</v>
      </c>
      <c r="CD147" s="2" t="s">
        <v>2904</v>
      </c>
      <c r="CE147" s="7" t="s">
        <v>2519</v>
      </c>
      <c r="CF147" s="2" t="s">
        <v>2903</v>
      </c>
      <c r="CG147" s="7" t="s">
        <v>1879</v>
      </c>
      <c r="CH147" s="2" t="s">
        <v>1839</v>
      </c>
      <c r="CI147" s="7"/>
      <c r="CJ147" s="7" t="s">
        <v>2660</v>
      </c>
      <c r="CK147" s="7" t="s">
        <v>2602</v>
      </c>
      <c r="CL147" t="s">
        <v>1839</v>
      </c>
      <c r="CM147" s="2" t="s">
        <v>2994</v>
      </c>
      <c r="CN147" s="2" t="s">
        <v>2963</v>
      </c>
      <c r="CO147" s="2" t="s">
        <v>2964</v>
      </c>
      <c r="CP147" s="2" t="s">
        <v>2965</v>
      </c>
      <c r="CQ147" t="s">
        <v>2965</v>
      </c>
      <c r="CR147" s="2" t="s">
        <v>267</v>
      </c>
      <c r="CS147" s="7" t="s">
        <v>2348</v>
      </c>
      <c r="CT147" s="2" t="s">
        <v>268</v>
      </c>
      <c r="CU147" s="2"/>
      <c r="CV147" s="2" t="s">
        <v>268</v>
      </c>
      <c r="CW147" s="2" t="s">
        <v>268</v>
      </c>
      <c r="CY147" s="7" t="s">
        <v>2539</v>
      </c>
      <c r="CZ147" s="7" t="s">
        <v>2524</v>
      </c>
      <c r="DA147" s="7" t="s">
        <v>1181</v>
      </c>
      <c r="DB147" s="7" t="s">
        <v>2404</v>
      </c>
      <c r="DC147" s="2" t="s">
        <v>2998</v>
      </c>
      <c r="DD147" s="7"/>
      <c r="DE147" s="7" t="s">
        <v>923</v>
      </c>
      <c r="DH147" s="2"/>
      <c r="DL147" s="7"/>
      <c r="DO147" s="7" t="s">
        <v>1996</v>
      </c>
      <c r="DP147" s="2" t="s">
        <v>268</v>
      </c>
      <c r="DQ147" s="7"/>
      <c r="DR147" s="2" t="s">
        <v>2970</v>
      </c>
      <c r="DS147" s="7" t="s">
        <v>1570</v>
      </c>
      <c r="DT147" s="2" t="s">
        <v>268</v>
      </c>
      <c r="DU147" s="7"/>
      <c r="DV147" s="7" t="s">
        <v>2107</v>
      </c>
      <c r="DW147" s="7" t="s">
        <v>2108</v>
      </c>
      <c r="DX147" s="7" t="s">
        <v>2109</v>
      </c>
      <c r="DY147" s="7" t="s">
        <v>2110</v>
      </c>
      <c r="DZ147" s="7" t="s">
        <v>1894</v>
      </c>
      <c r="EA147" s="7" t="s">
        <v>1809</v>
      </c>
      <c r="EB147" s="7" t="s">
        <v>1790</v>
      </c>
      <c r="EC147" s="6" t="s">
        <v>366</v>
      </c>
      <c r="ED147" s="7"/>
      <c r="EE147" s="2" t="s">
        <v>267</v>
      </c>
      <c r="EF147" s="7"/>
      <c r="EG147" s="7" t="s">
        <v>1194</v>
      </c>
      <c r="EH147" t="s">
        <v>267</v>
      </c>
      <c r="EI147" t="s">
        <v>2995</v>
      </c>
    </row>
    <row r="148" spans="1:140" ht="12" customHeight="1" thickBot="1">
      <c r="A148">
        <v>253</v>
      </c>
      <c r="B148" s="17">
        <v>42868.389606481483</v>
      </c>
      <c r="C148">
        <v>58</v>
      </c>
      <c r="D148">
        <v>3472</v>
      </c>
      <c r="E148" t="b">
        <v>0</v>
      </c>
      <c r="F148" t="s">
        <v>263</v>
      </c>
      <c r="G148" t="s">
        <v>265</v>
      </c>
      <c r="H148" s="38">
        <f t="shared" ref="H148:H188" si="30">IF(M148="Yes, currently",0,IF(M148="Yes, in the past",0,IF(M148="NO",1,"")))</f>
        <v>0</v>
      </c>
      <c r="I148" s="39">
        <f t="shared" si="25"/>
        <v>0</v>
      </c>
      <c r="J148" s="39">
        <f t="shared" si="26"/>
        <v>0</v>
      </c>
      <c r="K148" s="39" t="str">
        <f t="shared" si="27"/>
        <v/>
      </c>
      <c r="L148" s="39">
        <f t="shared" si="28"/>
        <v>0</v>
      </c>
      <c r="M148" s="2" t="s">
        <v>269</v>
      </c>
      <c r="N148" s="2" t="s">
        <v>267</v>
      </c>
      <c r="O148" s="2" t="s">
        <v>267</v>
      </c>
      <c r="P148" s="2" t="s">
        <v>904</v>
      </c>
      <c r="Q148" s="2"/>
      <c r="R148" s="3" t="s">
        <v>267</v>
      </c>
      <c r="S148" s="2" t="s">
        <v>267</v>
      </c>
      <c r="T148" t="s">
        <v>2683</v>
      </c>
      <c r="U148" s="3"/>
      <c r="V148" s="18"/>
      <c r="W148" s="2" t="s">
        <v>2924</v>
      </c>
      <c r="X148" s="2" t="s">
        <v>1697</v>
      </c>
      <c r="Y148" s="2" t="s">
        <v>1698</v>
      </c>
      <c r="Z148" s="3">
        <v>37</v>
      </c>
      <c r="AA148" s="5">
        <f t="shared" si="29"/>
        <v>30</v>
      </c>
      <c r="AB148">
        <v>36</v>
      </c>
      <c r="AC148" s="3" t="s">
        <v>1701</v>
      </c>
      <c r="AD148" s="3" t="s">
        <v>1701</v>
      </c>
      <c r="AE148" s="6" t="s">
        <v>270</v>
      </c>
      <c r="AG148" s="3" t="s">
        <v>2546</v>
      </c>
      <c r="AI148" s="2"/>
      <c r="AJ148" s="2" t="s">
        <v>268</v>
      </c>
      <c r="AL148" s="2" t="s">
        <v>267</v>
      </c>
      <c r="AM148" s="3">
        <v>2</v>
      </c>
      <c r="AN148" s="2" t="s">
        <v>267</v>
      </c>
      <c r="AO148" s="5" t="s">
        <v>3287</v>
      </c>
      <c r="AP148" s="3" t="s">
        <v>2890</v>
      </c>
      <c r="AQ148" s="2" t="s">
        <v>2984</v>
      </c>
      <c r="AR148" t="s">
        <v>267</v>
      </c>
      <c r="AV148" s="15"/>
      <c r="AW148" t="s">
        <v>268</v>
      </c>
      <c r="AX148">
        <v>2016</v>
      </c>
      <c r="AY148">
        <v>3</v>
      </c>
      <c r="AZ148" t="s">
        <v>3288</v>
      </c>
      <c r="BA148" t="s">
        <v>2909</v>
      </c>
      <c r="BC148" t="s">
        <v>3289</v>
      </c>
      <c r="BD148" t="s">
        <v>3290</v>
      </c>
      <c r="BE148" s="2" t="s">
        <v>2892</v>
      </c>
      <c r="BF148" s="2" t="s">
        <v>268</v>
      </c>
      <c r="BH148" s="2" t="s">
        <v>268</v>
      </c>
      <c r="BI148" s="2"/>
      <c r="BK148" s="7"/>
      <c r="BL148" s="2" t="s">
        <v>2893</v>
      </c>
      <c r="BM148" s="36" t="s">
        <v>2564</v>
      </c>
      <c r="BN148" s="2" t="s">
        <v>2893</v>
      </c>
      <c r="BO148" s="2" t="s">
        <v>268</v>
      </c>
      <c r="BP148" s="7" t="s">
        <v>2050</v>
      </c>
      <c r="BQ148" s="2" t="s">
        <v>2958</v>
      </c>
      <c r="BR148" s="2" t="s">
        <v>268</v>
      </c>
      <c r="BS148" s="36" t="s">
        <v>969</v>
      </c>
      <c r="BT148" s="2" t="s">
        <v>2942</v>
      </c>
      <c r="BU148" s="2" t="s">
        <v>268</v>
      </c>
      <c r="BV148" s="36" t="s">
        <v>2051</v>
      </c>
      <c r="BW148" s="6" t="s">
        <v>280</v>
      </c>
      <c r="BZ148" s="2" t="s">
        <v>2961</v>
      </c>
      <c r="CA148" s="7" t="s">
        <v>2414</v>
      </c>
      <c r="CB148" t="s">
        <v>2917</v>
      </c>
      <c r="CC148" s="36" t="s">
        <v>1488</v>
      </c>
      <c r="CD148" s="2" t="s">
        <v>2918</v>
      </c>
      <c r="CE148" s="36" t="s">
        <v>2534</v>
      </c>
      <c r="CF148" s="2" t="s">
        <v>2903</v>
      </c>
      <c r="CG148" s="7" t="s">
        <v>1902</v>
      </c>
      <c r="CH148" s="2" t="s">
        <v>2958</v>
      </c>
      <c r="CI148" s="7" t="s">
        <v>2469</v>
      </c>
      <c r="CJ148" s="7"/>
      <c r="CK148" s="7"/>
      <c r="CM148" s="2"/>
      <c r="CN148" s="2"/>
      <c r="CO148" s="2"/>
      <c r="CP148" s="2"/>
      <c r="CR148" s="2"/>
      <c r="CS148" s="7"/>
      <c r="CT148" s="2"/>
      <c r="CU148" s="2"/>
      <c r="CV148" s="2"/>
      <c r="CW148" s="2"/>
      <c r="CY148" s="7"/>
      <c r="CZ148" s="7"/>
      <c r="DA148" s="7"/>
      <c r="DB148" s="7"/>
      <c r="DC148" s="2"/>
      <c r="DD148" s="7"/>
      <c r="DE148" s="7"/>
      <c r="DH148" s="2"/>
      <c r="DL148" s="7"/>
      <c r="DO148" s="7"/>
      <c r="DP148" s="2"/>
      <c r="DQ148" s="7"/>
      <c r="DR148" s="2"/>
      <c r="DS148" s="7"/>
      <c r="DT148" s="2"/>
      <c r="DU148" s="7"/>
      <c r="DV148" s="7"/>
      <c r="DW148" s="7"/>
      <c r="DX148" s="7"/>
      <c r="DY148" s="7"/>
      <c r="DZ148" s="7"/>
      <c r="EA148" s="7"/>
      <c r="EB148" s="7"/>
      <c r="EC148" s="6"/>
      <c r="ED148" s="7"/>
      <c r="EE148" s="2"/>
      <c r="EF148" s="7"/>
      <c r="EG148" s="7"/>
    </row>
    <row r="149" spans="1:140" ht="12" customHeight="1" thickBot="1">
      <c r="A149">
        <v>254</v>
      </c>
      <c r="B149" s="17">
        <v>42804.502708333333</v>
      </c>
      <c r="C149">
        <v>99</v>
      </c>
      <c r="D149">
        <v>3543</v>
      </c>
      <c r="E149" t="b">
        <v>0</v>
      </c>
      <c r="F149" t="s">
        <v>263</v>
      </c>
      <c r="G149" t="s">
        <v>265</v>
      </c>
      <c r="H149" s="38">
        <f t="shared" si="30"/>
        <v>0</v>
      </c>
      <c r="I149" s="39">
        <f t="shared" si="25"/>
        <v>0</v>
      </c>
      <c r="J149" s="39">
        <f t="shared" si="26"/>
        <v>0</v>
      </c>
      <c r="K149" s="39" t="str">
        <f t="shared" si="27"/>
        <v/>
      </c>
      <c r="L149" s="39">
        <f t="shared" si="28"/>
        <v>0</v>
      </c>
      <c r="M149" s="2" t="s">
        <v>269</v>
      </c>
      <c r="N149" s="2" t="s">
        <v>267</v>
      </c>
      <c r="O149" s="2" t="s">
        <v>267</v>
      </c>
      <c r="P149" s="2" t="s">
        <v>1649</v>
      </c>
      <c r="Q149" s="2" t="s">
        <v>3291</v>
      </c>
      <c r="R149" s="3" t="s">
        <v>268</v>
      </c>
      <c r="S149" s="2" t="s">
        <v>268</v>
      </c>
      <c r="U149" s="3"/>
      <c r="V149" s="18"/>
      <c r="W149" s="2"/>
      <c r="X149" s="2" t="s">
        <v>906</v>
      </c>
      <c r="Y149" s="2" t="s">
        <v>2894</v>
      </c>
      <c r="Z149" s="3">
        <v>30</v>
      </c>
      <c r="AA149" s="5">
        <f t="shared" si="29"/>
        <v>30</v>
      </c>
      <c r="AB149" t="s">
        <v>3292</v>
      </c>
      <c r="AC149" s="3" t="s">
        <v>1701</v>
      </c>
      <c r="AD149" s="3" t="s">
        <v>2888</v>
      </c>
      <c r="AE149" s="6" t="s">
        <v>270</v>
      </c>
      <c r="AG149" s="3" t="s">
        <v>1704</v>
      </c>
      <c r="AI149" s="2"/>
      <c r="AJ149" s="2"/>
      <c r="AL149" s="2"/>
      <c r="AM149" s="3">
        <v>4</v>
      </c>
      <c r="AN149" s="2" t="s">
        <v>268</v>
      </c>
      <c r="AO149" s="5"/>
      <c r="AP149" s="3" t="s">
        <v>2979</v>
      </c>
      <c r="AQ149" s="2" t="s">
        <v>2898</v>
      </c>
      <c r="AR149" t="s">
        <v>2157</v>
      </c>
      <c r="AS149" t="s">
        <v>3293</v>
      </c>
      <c r="AU149" t="s">
        <v>3294</v>
      </c>
      <c r="AV149" s="30">
        <v>120</v>
      </c>
      <c r="AW149" t="s">
        <v>268</v>
      </c>
      <c r="AX149">
        <v>2012</v>
      </c>
      <c r="AY149">
        <v>20</v>
      </c>
      <c r="AZ149" t="s">
        <v>3295</v>
      </c>
      <c r="BA149" t="s">
        <v>2934</v>
      </c>
      <c r="BC149" t="s">
        <v>2891</v>
      </c>
      <c r="BE149" s="2" t="s">
        <v>2892</v>
      </c>
      <c r="BF149" s="2" t="s">
        <v>268</v>
      </c>
      <c r="BH149" s="2" t="s">
        <v>268</v>
      </c>
      <c r="BI149" s="2"/>
      <c r="BK149" s="7"/>
      <c r="BL149" s="2" t="s">
        <v>1839</v>
      </c>
      <c r="BM149" s="7" t="s">
        <v>2580</v>
      </c>
      <c r="BN149" s="2" t="s">
        <v>1839</v>
      </c>
      <c r="BO149" s="2" t="s">
        <v>268</v>
      </c>
      <c r="BP149" s="7" t="s">
        <v>2070</v>
      </c>
      <c r="BQ149" s="2"/>
      <c r="BR149" s="2"/>
      <c r="BS149" s="7"/>
      <c r="BT149" s="2" t="s">
        <v>2942</v>
      </c>
      <c r="BU149" s="2" t="s">
        <v>268</v>
      </c>
      <c r="BV149" s="7" t="s">
        <v>2071</v>
      </c>
      <c r="BW149" s="6" t="s">
        <v>279</v>
      </c>
      <c r="BX149" t="s">
        <v>3296</v>
      </c>
      <c r="BZ149" s="2" t="s">
        <v>2961</v>
      </c>
      <c r="CA149" s="7" t="s">
        <v>2432</v>
      </c>
      <c r="CB149" t="s">
        <v>1839</v>
      </c>
      <c r="CC149" s="7"/>
      <c r="CD149" s="2" t="s">
        <v>2918</v>
      </c>
      <c r="CE149" s="7" t="s">
        <v>2552</v>
      </c>
      <c r="CF149" s="2" t="s">
        <v>1839</v>
      </c>
      <c r="CG149" s="7"/>
      <c r="CH149" s="2" t="s">
        <v>1839</v>
      </c>
      <c r="CI149" s="7"/>
      <c r="CJ149" s="7" t="s">
        <v>2673</v>
      </c>
      <c r="CK149" s="7" t="s">
        <v>2617</v>
      </c>
      <c r="CL149" t="s">
        <v>1839</v>
      </c>
      <c r="CM149" s="2" t="s">
        <v>2962</v>
      </c>
      <c r="CN149" s="2" t="s">
        <v>2963</v>
      </c>
      <c r="CO149" s="2" t="s">
        <v>2963</v>
      </c>
      <c r="CP149" s="2" t="s">
        <v>2963</v>
      </c>
      <c r="CQ149" t="s">
        <v>2965</v>
      </c>
      <c r="CR149" s="2" t="s">
        <v>267</v>
      </c>
      <c r="CS149" s="7" t="s">
        <v>2366</v>
      </c>
      <c r="CT149" s="2" t="s">
        <v>268</v>
      </c>
      <c r="CU149" s="2"/>
      <c r="CV149" s="2" t="s">
        <v>268</v>
      </c>
      <c r="CW149" s="2" t="s">
        <v>268</v>
      </c>
      <c r="CY149" s="36" t="s">
        <v>2556</v>
      </c>
      <c r="CZ149" s="36" t="s">
        <v>2540</v>
      </c>
      <c r="DA149" s="7"/>
      <c r="DB149" s="7" t="s">
        <v>2421</v>
      </c>
      <c r="DC149" s="2" t="s">
        <v>2998</v>
      </c>
      <c r="DD149" s="7"/>
      <c r="DE149" s="7" t="s">
        <v>953</v>
      </c>
      <c r="DH149" s="2"/>
      <c r="DL149" s="7"/>
      <c r="DO149" s="7" t="s">
        <v>2019</v>
      </c>
      <c r="DP149" s="2" t="s">
        <v>268</v>
      </c>
      <c r="DQ149" s="7"/>
      <c r="DR149" s="2" t="s">
        <v>268</v>
      </c>
      <c r="DS149" s="7"/>
      <c r="DT149" s="2" t="s">
        <v>268</v>
      </c>
      <c r="DU149" s="7"/>
      <c r="DV149" s="7" t="s">
        <v>2129</v>
      </c>
      <c r="DW149" s="7" t="s">
        <v>2130</v>
      </c>
      <c r="DX149" s="7" t="s">
        <v>2131</v>
      </c>
      <c r="DY149" s="36" t="s">
        <v>2132</v>
      </c>
      <c r="DZ149" s="7" t="s">
        <v>1917</v>
      </c>
      <c r="EA149" s="7" t="s">
        <v>1830</v>
      </c>
      <c r="EB149" s="7" t="s">
        <v>1810</v>
      </c>
      <c r="EC149" s="6" t="s">
        <v>367</v>
      </c>
      <c r="ED149" s="7"/>
      <c r="EE149" s="2" t="s">
        <v>267</v>
      </c>
      <c r="EF149" s="7"/>
      <c r="EG149" s="7" t="s">
        <v>1220</v>
      </c>
      <c r="EH149" t="s">
        <v>267</v>
      </c>
    </row>
    <row r="150" spans="1:140" ht="12" customHeight="1" thickBot="1">
      <c r="A150">
        <v>255</v>
      </c>
      <c r="B150" s="17">
        <v>42601.68959490741</v>
      </c>
      <c r="C150">
        <v>100</v>
      </c>
      <c r="D150">
        <v>3764</v>
      </c>
      <c r="E150" t="b">
        <v>1</v>
      </c>
      <c r="F150" t="s">
        <v>263</v>
      </c>
      <c r="G150" t="s">
        <v>265</v>
      </c>
      <c r="H150" s="38">
        <f t="shared" si="30"/>
        <v>0</v>
      </c>
      <c r="I150" s="39">
        <f t="shared" si="25"/>
        <v>0</v>
      </c>
      <c r="J150" s="39">
        <f t="shared" si="26"/>
        <v>0</v>
      </c>
      <c r="K150" s="39" t="str">
        <f t="shared" si="27"/>
        <v/>
      </c>
      <c r="L150" s="39">
        <f t="shared" si="28"/>
        <v>0</v>
      </c>
      <c r="M150" s="2" t="s">
        <v>266</v>
      </c>
      <c r="N150" s="2" t="s">
        <v>267</v>
      </c>
      <c r="O150" s="2" t="s">
        <v>267</v>
      </c>
      <c r="P150" s="2" t="s">
        <v>904</v>
      </c>
      <c r="Q150" s="2"/>
      <c r="R150" s="3" t="s">
        <v>267</v>
      </c>
      <c r="S150" s="2" t="s">
        <v>268</v>
      </c>
      <c r="U150" s="3"/>
      <c r="V150" s="18"/>
      <c r="W150" s="2"/>
      <c r="X150" s="2" t="s">
        <v>2949</v>
      </c>
      <c r="Y150" s="2" t="s">
        <v>1698</v>
      </c>
      <c r="Z150" s="3">
        <v>27</v>
      </c>
      <c r="AA150" s="5">
        <f t="shared" si="29"/>
        <v>20</v>
      </c>
      <c r="AC150" s="3" t="s">
        <v>1701</v>
      </c>
      <c r="AD150" s="3"/>
      <c r="AE150" s="6" t="s">
        <v>270</v>
      </c>
      <c r="AG150" s="3" t="s">
        <v>2546</v>
      </c>
      <c r="AI150" s="2"/>
      <c r="AJ150" s="2" t="s">
        <v>268</v>
      </c>
      <c r="AL150" s="2" t="s">
        <v>267</v>
      </c>
      <c r="AM150" s="3">
        <v>2</v>
      </c>
      <c r="AN150" s="2" t="s">
        <v>267</v>
      </c>
      <c r="AO150" s="32" t="s">
        <v>3297</v>
      </c>
      <c r="AP150" s="3" t="s">
        <v>2898</v>
      </c>
      <c r="AQ150" s="2"/>
      <c r="AR150" t="s">
        <v>267</v>
      </c>
      <c r="AV150" s="15"/>
      <c r="AW150" t="s">
        <v>267</v>
      </c>
      <c r="BC150" t="s">
        <v>2891</v>
      </c>
      <c r="BE150" s="2" t="s">
        <v>2892</v>
      </c>
      <c r="BF150" s="2"/>
      <c r="BH150" s="2" t="s">
        <v>268</v>
      </c>
      <c r="BI150" s="2"/>
      <c r="BK150" s="7"/>
      <c r="BL150" s="2" t="s">
        <v>1839</v>
      </c>
      <c r="BM150" s="7" t="s">
        <v>2596</v>
      </c>
      <c r="BN150" s="2" t="s">
        <v>1839</v>
      </c>
      <c r="BO150" s="2" t="s">
        <v>268</v>
      </c>
      <c r="BP150" s="7" t="s">
        <v>2092</v>
      </c>
      <c r="BQ150" s="2" t="s">
        <v>1839</v>
      </c>
      <c r="BR150" s="2" t="s">
        <v>268</v>
      </c>
      <c r="BS150" s="7" t="s">
        <v>999</v>
      </c>
      <c r="BT150" s="2" t="s">
        <v>1839</v>
      </c>
      <c r="BU150" s="2" t="s">
        <v>268</v>
      </c>
      <c r="BV150" s="7" t="s">
        <v>2093</v>
      </c>
      <c r="BW150" s="6" t="s">
        <v>277</v>
      </c>
      <c r="BX150" t="s">
        <v>3298</v>
      </c>
      <c r="BZ150" s="2" t="s">
        <v>2961</v>
      </c>
      <c r="CA150" s="7" t="s">
        <v>2450</v>
      </c>
      <c r="CB150" t="s">
        <v>1839</v>
      </c>
      <c r="CC150" s="7"/>
      <c r="CD150" s="2" t="s">
        <v>2918</v>
      </c>
      <c r="CE150" s="7" t="s">
        <v>2567</v>
      </c>
      <c r="CF150" s="2" t="s">
        <v>2903</v>
      </c>
      <c r="CG150" s="7" t="s">
        <v>1925</v>
      </c>
      <c r="CH150" s="2" t="s">
        <v>1839</v>
      </c>
      <c r="CI150" s="7"/>
      <c r="CJ150" s="7" t="s">
        <v>2488</v>
      </c>
      <c r="CK150" s="7" t="s">
        <v>2632</v>
      </c>
      <c r="CL150" t="s">
        <v>2942</v>
      </c>
      <c r="CM150" s="2" t="s">
        <v>2962</v>
      </c>
      <c r="CN150" s="2" t="s">
        <v>2964</v>
      </c>
      <c r="CO150" s="2" t="s">
        <v>2965</v>
      </c>
      <c r="CP150" s="2" t="s">
        <v>2963</v>
      </c>
      <c r="CQ150" t="s">
        <v>3027</v>
      </c>
      <c r="CR150" s="2" t="s">
        <v>267</v>
      </c>
      <c r="CS150" s="7" t="s">
        <v>2383</v>
      </c>
      <c r="CT150" s="2" t="s">
        <v>268</v>
      </c>
      <c r="CU150" s="2"/>
      <c r="CV150" s="2" t="s">
        <v>268</v>
      </c>
      <c r="CW150" s="2" t="s">
        <v>268</v>
      </c>
      <c r="CY150" s="7" t="s">
        <v>2572</v>
      </c>
      <c r="CZ150" s="7" t="s">
        <v>2557</v>
      </c>
      <c r="DA150" s="7" t="s">
        <v>1207</v>
      </c>
      <c r="DB150" s="7" t="s">
        <v>2439</v>
      </c>
      <c r="DC150" s="2" t="s">
        <v>2966</v>
      </c>
      <c r="DD150" s="7" t="s">
        <v>1952</v>
      </c>
      <c r="DE150" s="7"/>
      <c r="DH150" s="2"/>
      <c r="DL150" s="7"/>
      <c r="DO150" s="7" t="s">
        <v>2040</v>
      </c>
      <c r="DP150" s="2" t="s">
        <v>267</v>
      </c>
      <c r="DQ150" s="7" t="s">
        <v>955</v>
      </c>
      <c r="DR150" s="2" t="s">
        <v>2970</v>
      </c>
      <c r="DS150" s="7" t="s">
        <v>1595</v>
      </c>
      <c r="DT150" s="2" t="s">
        <v>268</v>
      </c>
      <c r="DU150" s="7"/>
      <c r="DV150" s="7" t="s">
        <v>2150</v>
      </c>
      <c r="DW150" s="7" t="s">
        <v>2151</v>
      </c>
      <c r="DX150" s="7" t="s">
        <v>2152</v>
      </c>
      <c r="DY150" s="7" t="s">
        <v>2153</v>
      </c>
      <c r="DZ150" s="7" t="s">
        <v>1937</v>
      </c>
      <c r="EA150" s="7" t="s">
        <v>1851</v>
      </c>
      <c r="EB150" s="7" t="s">
        <v>1831</v>
      </c>
      <c r="EC150" s="6" t="s">
        <v>368</v>
      </c>
      <c r="ED150" s="7" t="s">
        <v>556</v>
      </c>
      <c r="EE150" s="2" t="s">
        <v>267</v>
      </c>
      <c r="EF150" s="7"/>
      <c r="EG150" s="7"/>
      <c r="EH150" t="s">
        <v>267</v>
      </c>
      <c r="EI150" t="s">
        <v>3180</v>
      </c>
    </row>
    <row r="151" spans="1:140" ht="12" customHeight="1" thickBot="1">
      <c r="A151">
        <v>256</v>
      </c>
      <c r="B151" s="17">
        <v>42601.523726851854</v>
      </c>
      <c r="C151">
        <v>100</v>
      </c>
      <c r="D151">
        <v>3902</v>
      </c>
      <c r="E151" t="b">
        <v>1</v>
      </c>
      <c r="F151" t="s">
        <v>263</v>
      </c>
      <c r="G151" t="s">
        <v>265</v>
      </c>
      <c r="H151" s="38">
        <f t="shared" si="30"/>
        <v>0</v>
      </c>
      <c r="I151" s="39">
        <f t="shared" si="25"/>
        <v>0</v>
      </c>
      <c r="J151" s="39">
        <f t="shared" si="26"/>
        <v>0</v>
      </c>
      <c r="K151" s="39" t="str">
        <f t="shared" si="27"/>
        <v/>
      </c>
      <c r="L151" s="39">
        <f t="shared" si="28"/>
        <v>0</v>
      </c>
      <c r="M151" s="2" t="s">
        <v>269</v>
      </c>
      <c r="N151" s="2" t="s">
        <v>267</v>
      </c>
      <c r="O151" s="2" t="s">
        <v>267</v>
      </c>
      <c r="P151" s="2" t="s">
        <v>904</v>
      </c>
      <c r="Q151" s="2"/>
      <c r="R151" s="3" t="s">
        <v>267</v>
      </c>
      <c r="S151" s="2" t="s">
        <v>267</v>
      </c>
      <c r="T151" t="s">
        <v>627</v>
      </c>
      <c r="U151" s="3">
        <v>2006</v>
      </c>
      <c r="V151" s="18"/>
      <c r="W151" s="2" t="s">
        <v>3299</v>
      </c>
      <c r="X151" s="2" t="s">
        <v>1697</v>
      </c>
      <c r="Y151" s="2" t="s">
        <v>1698</v>
      </c>
      <c r="Z151" s="3">
        <v>44</v>
      </c>
      <c r="AA151" s="5">
        <f t="shared" si="29"/>
        <v>40</v>
      </c>
      <c r="AB151">
        <v>35</v>
      </c>
      <c r="AC151" s="3" t="s">
        <v>2888</v>
      </c>
      <c r="AD151" s="3" t="s">
        <v>2888</v>
      </c>
      <c r="AE151" s="6" t="s">
        <v>275</v>
      </c>
      <c r="AG151" s="3" t="s">
        <v>2953</v>
      </c>
      <c r="AI151" s="2"/>
      <c r="AJ151" s="2" t="s">
        <v>268</v>
      </c>
      <c r="AL151" s="2" t="s">
        <v>268</v>
      </c>
      <c r="AM151" s="3">
        <v>1</v>
      </c>
      <c r="AN151" s="2" t="s">
        <v>267</v>
      </c>
      <c r="AO151" s="5" t="s">
        <v>3300</v>
      </c>
      <c r="AP151" s="3" t="s">
        <v>2907</v>
      </c>
      <c r="AQ151" s="2" t="s">
        <v>2907</v>
      </c>
      <c r="AR151" t="s">
        <v>267</v>
      </c>
      <c r="AV151" s="15"/>
      <c r="AW151" t="s">
        <v>268</v>
      </c>
      <c r="AX151">
        <v>2007</v>
      </c>
      <c r="AY151">
        <v>13</v>
      </c>
      <c r="AZ151" t="s">
        <v>3301</v>
      </c>
      <c r="BA151" t="s">
        <v>2934</v>
      </c>
      <c r="BC151" t="s">
        <v>3302</v>
      </c>
      <c r="BE151" s="2" t="s">
        <v>2892</v>
      </c>
      <c r="BF151" s="2" t="s">
        <v>267</v>
      </c>
      <c r="BG151" t="s">
        <v>2892</v>
      </c>
      <c r="BH151" s="2" t="s">
        <v>268</v>
      </c>
      <c r="BI151" s="2"/>
      <c r="BK151" s="7"/>
      <c r="BL151" s="2" t="s">
        <v>1839</v>
      </c>
      <c r="BM151" s="7" t="s">
        <v>2612</v>
      </c>
      <c r="BN151" s="2" t="s">
        <v>2893</v>
      </c>
      <c r="BO151" s="2" t="s">
        <v>268</v>
      </c>
      <c r="BP151" s="36" t="s">
        <v>2115</v>
      </c>
      <c r="BQ151" s="2" t="s">
        <v>2893</v>
      </c>
      <c r="BR151" s="2" t="s">
        <v>268</v>
      </c>
      <c r="BS151" s="7" t="s">
        <v>1029</v>
      </c>
      <c r="BT151" s="2" t="s">
        <v>1839</v>
      </c>
      <c r="BU151" s="2" t="s">
        <v>268</v>
      </c>
      <c r="BV151" s="7" t="s">
        <v>2116</v>
      </c>
      <c r="BW151" s="6" t="s">
        <v>283</v>
      </c>
      <c r="BZ151" s="2" t="s">
        <v>2961</v>
      </c>
      <c r="CA151" s="7" t="s">
        <v>2467</v>
      </c>
      <c r="CB151" t="s">
        <v>1839</v>
      </c>
      <c r="CC151" s="7"/>
      <c r="CD151" s="2" t="s">
        <v>2918</v>
      </c>
      <c r="CE151" s="7" t="s">
        <v>2583</v>
      </c>
      <c r="CF151" s="2" t="s">
        <v>1839</v>
      </c>
      <c r="CG151" s="7"/>
      <c r="CH151" s="2" t="s">
        <v>1839</v>
      </c>
      <c r="CI151" s="7"/>
      <c r="CJ151" s="7" t="s">
        <v>2701</v>
      </c>
      <c r="CK151" s="36" t="s">
        <v>2647</v>
      </c>
      <c r="CL151" t="s">
        <v>2942</v>
      </c>
      <c r="CM151" s="2" t="s">
        <v>2962</v>
      </c>
      <c r="CN151" s="2" t="s">
        <v>2991</v>
      </c>
      <c r="CO151" s="2" t="s">
        <v>2991</v>
      </c>
      <c r="CP151" s="2" t="s">
        <v>2963</v>
      </c>
      <c r="CQ151" t="s">
        <v>2963</v>
      </c>
      <c r="CR151" s="2" t="s">
        <v>267</v>
      </c>
      <c r="CS151" s="36" t="s">
        <v>2401</v>
      </c>
      <c r="CT151" s="2" t="s">
        <v>268</v>
      </c>
      <c r="CU151" s="2"/>
      <c r="CV151" s="2" t="s">
        <v>268</v>
      </c>
      <c r="CW151" s="2" t="s">
        <v>268</v>
      </c>
      <c r="CY151" s="36" t="s">
        <v>2588</v>
      </c>
      <c r="CZ151" s="36" t="s">
        <v>2573</v>
      </c>
      <c r="DA151" s="7" t="s">
        <v>1232</v>
      </c>
      <c r="DB151" s="7" t="s">
        <v>2457</v>
      </c>
      <c r="DC151" s="2" t="s">
        <v>2998</v>
      </c>
      <c r="DD151" s="7"/>
      <c r="DE151" s="7" t="s">
        <v>983</v>
      </c>
      <c r="DF151" t="s">
        <v>3053</v>
      </c>
      <c r="DH151" s="2" t="s">
        <v>268</v>
      </c>
      <c r="DI151" t="s">
        <v>3032</v>
      </c>
      <c r="DJ151" t="s">
        <v>268</v>
      </c>
      <c r="DK151" t="s">
        <v>3303</v>
      </c>
      <c r="DL151" s="7" t="s">
        <v>708</v>
      </c>
      <c r="DM151" t="s">
        <v>3054</v>
      </c>
      <c r="DO151" s="7" t="s">
        <v>2061</v>
      </c>
      <c r="DP151" s="2" t="s">
        <v>268</v>
      </c>
      <c r="DQ151" s="7"/>
      <c r="DR151" s="2" t="s">
        <v>2966</v>
      </c>
      <c r="DS151" s="7" t="s">
        <v>1618</v>
      </c>
      <c r="DT151" s="2" t="s">
        <v>268</v>
      </c>
      <c r="DU151" s="7"/>
      <c r="DV151" s="7" t="s">
        <v>2173</v>
      </c>
      <c r="DW151" s="7" t="s">
        <v>2174</v>
      </c>
      <c r="DX151" s="36" t="s">
        <v>2175</v>
      </c>
      <c r="DY151" s="36" t="s">
        <v>2176</v>
      </c>
      <c r="DZ151" s="7" t="s">
        <v>1959</v>
      </c>
      <c r="EA151" s="7" t="s">
        <v>1872</v>
      </c>
      <c r="EB151" s="7" t="s">
        <v>1852</v>
      </c>
      <c r="EC151" s="6" t="s">
        <v>369</v>
      </c>
      <c r="ED151" s="7"/>
      <c r="EE151" s="2" t="s">
        <v>267</v>
      </c>
      <c r="EF151" s="7"/>
      <c r="EG151" s="7" t="s">
        <v>1245</v>
      </c>
      <c r="EH151" t="s">
        <v>267</v>
      </c>
      <c r="EI151" t="s">
        <v>3180</v>
      </c>
    </row>
    <row r="152" spans="1:140" ht="12" customHeight="1" thickBot="1">
      <c r="A152">
        <v>257</v>
      </c>
      <c r="B152" s="17">
        <v>42751.455023148148</v>
      </c>
      <c r="C152">
        <v>99</v>
      </c>
      <c r="D152">
        <v>3913</v>
      </c>
      <c r="E152" t="b">
        <v>0</v>
      </c>
      <c r="F152" t="s">
        <v>263</v>
      </c>
      <c r="G152" t="s">
        <v>265</v>
      </c>
      <c r="H152" s="38">
        <f t="shared" si="30"/>
        <v>0</v>
      </c>
      <c r="I152" s="39">
        <f t="shared" si="25"/>
        <v>0</v>
      </c>
      <c r="J152" s="39">
        <f t="shared" si="26"/>
        <v>0</v>
      </c>
      <c r="K152" s="39" t="str">
        <f t="shared" si="27"/>
        <v/>
      </c>
      <c r="L152" s="39">
        <f t="shared" si="28"/>
        <v>0</v>
      </c>
      <c r="M152" s="2" t="s">
        <v>269</v>
      </c>
      <c r="N152" s="2" t="s">
        <v>267</v>
      </c>
      <c r="O152" s="2" t="s">
        <v>267</v>
      </c>
      <c r="P152" s="2" t="s">
        <v>904</v>
      </c>
      <c r="Q152" s="2"/>
      <c r="R152" s="3" t="s">
        <v>267</v>
      </c>
      <c r="S152" s="2" t="s">
        <v>268</v>
      </c>
      <c r="U152" s="3"/>
      <c r="V152" s="18"/>
      <c r="W152" s="2"/>
      <c r="X152" s="2" t="s">
        <v>1697</v>
      </c>
      <c r="Y152" s="2" t="s">
        <v>1698</v>
      </c>
      <c r="Z152" s="3">
        <v>58</v>
      </c>
      <c r="AA152" s="5">
        <f t="shared" si="29"/>
        <v>50</v>
      </c>
      <c r="AB152" t="s">
        <v>3304</v>
      </c>
      <c r="AC152" s="3" t="s">
        <v>1701</v>
      </c>
      <c r="AD152" s="3" t="s">
        <v>2888</v>
      </c>
      <c r="AE152" s="6" t="s">
        <v>270</v>
      </c>
      <c r="AG152" s="3" t="s">
        <v>2546</v>
      </c>
      <c r="AI152" s="2"/>
      <c r="AJ152" s="2" t="s">
        <v>267</v>
      </c>
      <c r="AL152" s="2"/>
      <c r="AM152" s="3"/>
      <c r="AN152" s="2"/>
      <c r="AO152" s="5"/>
      <c r="AP152" s="3"/>
      <c r="AQ152" s="2"/>
      <c r="AR152" t="s">
        <v>2157</v>
      </c>
      <c r="AS152" t="s">
        <v>3305</v>
      </c>
      <c r="AU152" t="s">
        <v>3002</v>
      </c>
      <c r="AV152" s="30">
        <v>168</v>
      </c>
      <c r="AW152" t="s">
        <v>267</v>
      </c>
      <c r="BC152" t="s">
        <v>3306</v>
      </c>
      <c r="BE152" s="2" t="s">
        <v>2892</v>
      </c>
      <c r="BF152" s="2"/>
      <c r="BH152" s="2" t="s">
        <v>2160</v>
      </c>
      <c r="BI152" s="2" t="s">
        <v>2986</v>
      </c>
      <c r="BJ152" t="s">
        <v>267</v>
      </c>
      <c r="BK152" s="7"/>
      <c r="BL152" s="2" t="s">
        <v>2958</v>
      </c>
      <c r="BM152" s="7" t="s">
        <v>2626</v>
      </c>
      <c r="BN152" s="2" t="s">
        <v>2958</v>
      </c>
      <c r="BO152" s="2" t="s">
        <v>267</v>
      </c>
      <c r="BP152" s="7"/>
      <c r="BQ152" s="2"/>
      <c r="BR152" s="2"/>
      <c r="BS152" s="7"/>
      <c r="BT152" s="2" t="s">
        <v>2942</v>
      </c>
      <c r="BU152" s="2" t="s">
        <v>268</v>
      </c>
      <c r="BV152" s="7" t="s">
        <v>2138</v>
      </c>
      <c r="BW152" s="6" t="s">
        <v>280</v>
      </c>
      <c r="BZ152" s="2" t="s">
        <v>2940</v>
      </c>
      <c r="CA152" s="7" t="s">
        <v>2485</v>
      </c>
      <c r="CB152" t="s">
        <v>1839</v>
      </c>
      <c r="CC152" s="7"/>
      <c r="CD152" s="2" t="s">
        <v>2918</v>
      </c>
      <c r="CE152" s="7" t="s">
        <v>2599</v>
      </c>
      <c r="CF152" s="2" t="s">
        <v>2917</v>
      </c>
      <c r="CG152" s="7" t="s">
        <v>1945</v>
      </c>
      <c r="CH152" s="2" t="s">
        <v>2942</v>
      </c>
      <c r="CI152" s="7" t="s">
        <v>2487</v>
      </c>
      <c r="CJ152" s="7" t="s">
        <v>2712</v>
      </c>
      <c r="CK152" s="7" t="s">
        <v>2661</v>
      </c>
      <c r="CL152" t="s">
        <v>2975</v>
      </c>
      <c r="CM152" s="2" t="s">
        <v>2994</v>
      </c>
      <c r="CN152" s="2" t="s">
        <v>2991</v>
      </c>
      <c r="CO152" s="2" t="s">
        <v>2963</v>
      </c>
      <c r="CP152" s="2" t="s">
        <v>2964</v>
      </c>
      <c r="CQ152" t="s">
        <v>2964</v>
      </c>
      <c r="CR152" s="2" t="s">
        <v>267</v>
      </c>
      <c r="CS152" s="7" t="s">
        <v>2418</v>
      </c>
      <c r="CT152" s="2" t="s">
        <v>268</v>
      </c>
      <c r="CU152" s="2"/>
      <c r="CV152" s="2" t="s">
        <v>268</v>
      </c>
      <c r="CW152" s="2" t="s">
        <v>268</v>
      </c>
      <c r="CY152" s="7" t="s">
        <v>2605</v>
      </c>
      <c r="CZ152" s="7" t="s">
        <v>2589</v>
      </c>
      <c r="DA152" s="7"/>
      <c r="DB152" s="7" t="s">
        <v>2475</v>
      </c>
      <c r="DC152" s="2" t="s">
        <v>2966</v>
      </c>
      <c r="DD152" s="7" t="s">
        <v>1974</v>
      </c>
      <c r="DE152" s="7"/>
      <c r="DH152" s="2"/>
      <c r="DL152" s="7"/>
      <c r="DO152" s="7" t="s">
        <v>2082</v>
      </c>
      <c r="DP152" s="2" t="s">
        <v>268</v>
      </c>
      <c r="DQ152" s="7"/>
      <c r="DR152" s="2" t="s">
        <v>268</v>
      </c>
      <c r="DS152" s="7"/>
      <c r="DT152" s="2" t="s">
        <v>268</v>
      </c>
      <c r="DU152" s="7"/>
      <c r="DV152" s="7" t="s">
        <v>2193</v>
      </c>
      <c r="DW152" s="7" t="s">
        <v>2194</v>
      </c>
      <c r="DX152" s="7" t="s">
        <v>2195</v>
      </c>
      <c r="DY152" s="7" t="s">
        <v>2196</v>
      </c>
      <c r="DZ152" s="7" t="s">
        <v>1981</v>
      </c>
      <c r="EA152" s="7" t="s">
        <v>1895</v>
      </c>
      <c r="EB152" s="7" t="s">
        <v>1873</v>
      </c>
      <c r="EC152" s="6" t="s">
        <v>370</v>
      </c>
      <c r="ED152" s="7" t="s">
        <v>589</v>
      </c>
      <c r="EE152" s="2" t="s">
        <v>267</v>
      </c>
      <c r="EF152" s="7"/>
      <c r="EG152" s="7" t="s">
        <v>1273</v>
      </c>
      <c r="EH152" t="s">
        <v>267</v>
      </c>
    </row>
    <row r="153" spans="1:140" ht="12" customHeight="1" thickBot="1">
      <c r="A153">
        <v>258</v>
      </c>
      <c r="B153" s="17">
        <v>42804.308599537035</v>
      </c>
      <c r="C153">
        <v>99</v>
      </c>
      <c r="D153">
        <v>3952</v>
      </c>
      <c r="E153" t="b">
        <v>0</v>
      </c>
      <c r="F153" t="s">
        <v>263</v>
      </c>
      <c r="G153" t="s">
        <v>265</v>
      </c>
      <c r="H153" s="38">
        <f t="shared" si="30"/>
        <v>0</v>
      </c>
      <c r="I153" s="39">
        <f t="shared" si="25"/>
        <v>0</v>
      </c>
      <c r="J153" s="39">
        <f t="shared" si="26"/>
        <v>0</v>
      </c>
      <c r="K153" s="39" t="str">
        <f t="shared" si="27"/>
        <v/>
      </c>
      <c r="L153" s="39">
        <f t="shared" si="28"/>
        <v>0</v>
      </c>
      <c r="M153" s="2" t="s">
        <v>269</v>
      </c>
      <c r="N153" s="2" t="s">
        <v>267</v>
      </c>
      <c r="O153" s="2" t="s">
        <v>267</v>
      </c>
      <c r="P153" s="2" t="s">
        <v>904</v>
      </c>
      <c r="Q153" s="2"/>
      <c r="R153" s="3" t="s">
        <v>267</v>
      </c>
      <c r="S153" s="2" t="s">
        <v>268</v>
      </c>
      <c r="U153" s="3"/>
      <c r="V153" s="18"/>
      <c r="W153" s="2"/>
      <c r="X153" s="2" t="s">
        <v>906</v>
      </c>
      <c r="Y153" s="2" t="s">
        <v>1698</v>
      </c>
      <c r="Z153" s="3">
        <v>45</v>
      </c>
      <c r="AA153" s="5">
        <f t="shared" si="29"/>
        <v>40</v>
      </c>
      <c r="AB153" t="s">
        <v>3307</v>
      </c>
      <c r="AC153" s="3" t="s">
        <v>2925</v>
      </c>
      <c r="AD153" s="3" t="s">
        <v>2925</v>
      </c>
      <c r="AE153" s="6" t="s">
        <v>270</v>
      </c>
      <c r="AG153" s="3" t="s">
        <v>3013</v>
      </c>
      <c r="AI153" s="2" t="s">
        <v>267</v>
      </c>
      <c r="AJ153" s="2" t="s">
        <v>268</v>
      </c>
      <c r="AL153" s="2" t="s">
        <v>268</v>
      </c>
      <c r="AM153" s="3">
        <v>1</v>
      </c>
      <c r="AN153" s="2" t="s">
        <v>268</v>
      </c>
      <c r="AO153" s="5"/>
      <c r="AP153" s="3" t="s">
        <v>2898</v>
      </c>
      <c r="AQ153" s="2" t="s">
        <v>2984</v>
      </c>
      <c r="AR153" t="s">
        <v>267</v>
      </c>
      <c r="AV153" s="15"/>
      <c r="AW153" t="s">
        <v>268</v>
      </c>
      <c r="AX153">
        <v>2013</v>
      </c>
      <c r="AY153">
        <v>21</v>
      </c>
      <c r="AZ153" t="s">
        <v>3308</v>
      </c>
      <c r="BA153" t="s">
        <v>2909</v>
      </c>
      <c r="BC153" t="s">
        <v>2974</v>
      </c>
      <c r="BE153" s="2" t="s">
        <v>2892</v>
      </c>
      <c r="BF153" s="2" t="s">
        <v>268</v>
      </c>
      <c r="BH153" s="2" t="s">
        <v>2160</v>
      </c>
      <c r="BI153" s="2" t="s">
        <v>2986</v>
      </c>
      <c r="BJ153" t="s">
        <v>268</v>
      </c>
      <c r="BK153" s="7" t="s">
        <v>1274</v>
      </c>
      <c r="BL153" s="2" t="s">
        <v>2975</v>
      </c>
      <c r="BM153" s="7" t="s">
        <v>2641</v>
      </c>
      <c r="BN153" s="2" t="s">
        <v>2986</v>
      </c>
      <c r="BO153" s="2" t="s">
        <v>267</v>
      </c>
      <c r="BP153" s="7"/>
      <c r="BQ153" s="2"/>
      <c r="BR153" s="2"/>
      <c r="BS153" s="7"/>
      <c r="BT153" s="2" t="s">
        <v>2893</v>
      </c>
      <c r="BU153" s="2" t="s">
        <v>268</v>
      </c>
      <c r="BV153" s="7" t="s">
        <v>628</v>
      </c>
      <c r="BW153" s="6" t="s">
        <v>329</v>
      </c>
      <c r="BZ153" s="2" t="s">
        <v>2902</v>
      </c>
      <c r="CA153" s="7" t="s">
        <v>2503</v>
      </c>
      <c r="CB153" t="s">
        <v>2917</v>
      </c>
      <c r="CC153" s="7" t="s">
        <v>1513</v>
      </c>
      <c r="CD153" s="2" t="s">
        <v>2904</v>
      </c>
      <c r="CE153" s="7" t="s">
        <v>2615</v>
      </c>
      <c r="CF153" s="2" t="s">
        <v>2903</v>
      </c>
      <c r="CG153" s="7"/>
      <c r="CH153" s="2" t="s">
        <v>2893</v>
      </c>
      <c r="CI153" s="7" t="s">
        <v>2505</v>
      </c>
      <c r="CJ153" s="7" t="s">
        <v>2722</v>
      </c>
      <c r="CK153" s="7" t="s">
        <v>2674</v>
      </c>
      <c r="CL153" t="s">
        <v>2893</v>
      </c>
      <c r="CM153" s="2" t="s">
        <v>2962</v>
      </c>
      <c r="CN153" s="2" t="s">
        <v>2964</v>
      </c>
      <c r="CO153" s="2" t="s">
        <v>2964</v>
      </c>
      <c r="CP153" s="2" t="s">
        <v>2963</v>
      </c>
      <c r="CQ153" t="s">
        <v>2964</v>
      </c>
      <c r="CR153" s="2" t="s">
        <v>267</v>
      </c>
      <c r="CS153" s="7" t="s">
        <v>2436</v>
      </c>
      <c r="CT153" s="2" t="s">
        <v>1881</v>
      </c>
      <c r="CU153" s="2" t="s">
        <v>267</v>
      </c>
      <c r="CV153" s="2" t="s">
        <v>267</v>
      </c>
      <c r="CW153" s="2" t="s">
        <v>268</v>
      </c>
      <c r="CY153" s="7" t="s">
        <v>2619</v>
      </c>
      <c r="CZ153" s="7" t="s">
        <v>2606</v>
      </c>
      <c r="DA153" s="7"/>
      <c r="DB153" s="7" t="s">
        <v>2493</v>
      </c>
      <c r="DC153" s="2" t="s">
        <v>2966</v>
      </c>
      <c r="DD153" s="7" t="s">
        <v>1995</v>
      </c>
      <c r="DE153" s="7"/>
      <c r="DH153" s="2"/>
      <c r="DL153" s="7"/>
      <c r="DO153" s="7" t="s">
        <v>2105</v>
      </c>
      <c r="DP153" s="2" t="s">
        <v>268</v>
      </c>
      <c r="DQ153" s="7"/>
      <c r="DR153" s="2" t="s">
        <v>2970</v>
      </c>
      <c r="DS153" s="7" t="s">
        <v>1641</v>
      </c>
      <c r="DT153" s="2"/>
      <c r="DU153" s="7"/>
      <c r="DV153" s="7" t="s">
        <v>2213</v>
      </c>
      <c r="DW153" s="7" t="s">
        <v>2214</v>
      </c>
      <c r="DX153" s="7" t="s">
        <v>2215</v>
      </c>
      <c r="DY153" s="7" t="s">
        <v>2216</v>
      </c>
      <c r="DZ153" s="7" t="s">
        <v>2002</v>
      </c>
      <c r="EA153" s="7" t="s">
        <v>1918</v>
      </c>
      <c r="EB153" s="7" t="s">
        <v>1896</v>
      </c>
      <c r="EC153" s="6" t="s">
        <v>371</v>
      </c>
      <c r="ED153" s="7"/>
      <c r="EE153" s="2" t="s">
        <v>267</v>
      </c>
      <c r="EF153" s="7"/>
      <c r="EG153" s="7"/>
      <c r="EH153" t="s">
        <v>267</v>
      </c>
    </row>
    <row r="154" spans="1:140" ht="12" customHeight="1" thickBot="1">
      <c r="A154">
        <v>259</v>
      </c>
      <c r="B154" s="17">
        <v>42809.429884259262</v>
      </c>
      <c r="C154">
        <v>61</v>
      </c>
      <c r="D154">
        <v>4018</v>
      </c>
      <c r="E154" t="b">
        <v>0</v>
      </c>
      <c r="F154" t="s">
        <v>263</v>
      </c>
      <c r="G154" t="s">
        <v>265</v>
      </c>
      <c r="H154" s="38">
        <f t="shared" si="30"/>
        <v>0</v>
      </c>
      <c r="I154" s="39">
        <f t="shared" si="25"/>
        <v>0</v>
      </c>
      <c r="J154" s="39">
        <f t="shared" si="26"/>
        <v>0</v>
      </c>
      <c r="K154" s="39" t="str">
        <f t="shared" si="27"/>
        <v/>
      </c>
      <c r="L154" s="39">
        <f t="shared" si="28"/>
        <v>0</v>
      </c>
      <c r="M154" s="2" t="s">
        <v>266</v>
      </c>
      <c r="N154" s="2" t="s">
        <v>267</v>
      </c>
      <c r="O154" s="2" t="s">
        <v>267</v>
      </c>
      <c r="P154" s="2" t="s">
        <v>624</v>
      </c>
      <c r="Q154" s="2"/>
      <c r="R154" s="3"/>
      <c r="S154" s="2" t="s">
        <v>268</v>
      </c>
      <c r="U154" s="3"/>
      <c r="V154" s="18"/>
      <c r="W154" s="2"/>
      <c r="X154" s="2" t="s">
        <v>1697</v>
      </c>
      <c r="Y154" s="2" t="s">
        <v>1698</v>
      </c>
      <c r="Z154" s="3">
        <v>55</v>
      </c>
      <c r="AA154" s="5">
        <f t="shared" si="29"/>
        <v>50</v>
      </c>
      <c r="AC154" s="3" t="s">
        <v>2543</v>
      </c>
      <c r="AD154" s="3"/>
      <c r="AE154" s="6" t="s">
        <v>272</v>
      </c>
      <c r="AG154" s="3" t="s">
        <v>1704</v>
      </c>
      <c r="AI154" s="2"/>
      <c r="AJ154" s="2"/>
      <c r="AL154" s="2"/>
      <c r="AM154" s="3"/>
      <c r="AN154" s="2" t="s">
        <v>268</v>
      </c>
      <c r="AO154" s="5"/>
      <c r="AP154" s="3" t="s">
        <v>2890</v>
      </c>
      <c r="AQ154" s="2"/>
      <c r="AR154" t="s">
        <v>267</v>
      </c>
      <c r="AV154" s="15"/>
      <c r="AW154" t="s">
        <v>267</v>
      </c>
      <c r="BC154" t="s">
        <v>2941</v>
      </c>
      <c r="BE154" s="2" t="s">
        <v>2910</v>
      </c>
      <c r="BF154" s="2"/>
      <c r="BH154" s="2" t="s">
        <v>2160</v>
      </c>
      <c r="BI154" s="2" t="s">
        <v>1839</v>
      </c>
      <c r="BJ154" t="s">
        <v>267</v>
      </c>
      <c r="BK154" s="7"/>
      <c r="BL154" s="2" t="s">
        <v>1839</v>
      </c>
      <c r="BM154" s="7" t="s">
        <v>2656</v>
      </c>
      <c r="BN154" s="2" t="s">
        <v>2942</v>
      </c>
      <c r="BO154" s="2" t="s">
        <v>267</v>
      </c>
      <c r="BP154" s="7"/>
      <c r="BQ154" s="2"/>
      <c r="BR154" s="2"/>
      <c r="BS154" s="7"/>
      <c r="BT154" s="2" t="s">
        <v>2942</v>
      </c>
      <c r="BU154" s="2" t="s">
        <v>268</v>
      </c>
      <c r="BV154" s="7" t="s">
        <v>662</v>
      </c>
      <c r="BW154" s="6" t="s">
        <v>276</v>
      </c>
      <c r="BZ154" s="2" t="s">
        <v>2902</v>
      </c>
      <c r="CA154" s="7"/>
      <c r="CB154" t="s">
        <v>1839</v>
      </c>
      <c r="CC154" s="7"/>
      <c r="CD154" s="2" t="s">
        <v>2918</v>
      </c>
      <c r="CE154" s="7"/>
      <c r="CF154" s="2" t="s">
        <v>2917</v>
      </c>
      <c r="CG154" s="7"/>
      <c r="CH154" s="2" t="s">
        <v>2942</v>
      </c>
      <c r="CI154" s="7"/>
      <c r="CJ154" s="7"/>
      <c r="CK154" s="7"/>
      <c r="CL154" t="s">
        <v>2942</v>
      </c>
      <c r="CM154" s="2" t="s">
        <v>2994</v>
      </c>
      <c r="CN154" s="2"/>
      <c r="CO154" s="2"/>
      <c r="CP154" s="2"/>
      <c r="CR154" s="2"/>
      <c r="CS154" s="7"/>
      <c r="CT154" s="2"/>
      <c r="CU154" s="2"/>
      <c r="CV154" s="2"/>
      <c r="CW154" s="2"/>
      <c r="CY154" s="7"/>
      <c r="CZ154" s="7"/>
      <c r="DA154" s="7"/>
      <c r="DB154" s="7"/>
      <c r="DC154" s="2"/>
      <c r="DD154" s="7"/>
      <c r="DE154" s="7"/>
      <c r="DH154" s="2"/>
      <c r="DL154" s="7"/>
      <c r="DO154" s="7"/>
      <c r="DP154" s="2"/>
      <c r="DQ154" s="7"/>
      <c r="DR154" s="2"/>
      <c r="DS154" s="7"/>
      <c r="DT154" s="2"/>
      <c r="DU154" s="7"/>
      <c r="DV154" s="7"/>
      <c r="DW154" s="7"/>
      <c r="DX154" s="7"/>
      <c r="DY154" s="7"/>
      <c r="DZ154" s="7"/>
      <c r="EA154" s="7"/>
      <c r="EB154" s="7"/>
      <c r="EC154" s="6"/>
      <c r="ED154" s="7"/>
      <c r="EE154" s="2"/>
      <c r="EF154" s="7"/>
      <c r="EG154" s="7"/>
    </row>
    <row r="155" spans="1:140" ht="12" customHeight="1" thickBot="1">
      <c r="A155">
        <v>260</v>
      </c>
      <c r="B155" s="17">
        <v>42767.799629629626</v>
      </c>
      <c r="C155">
        <v>100</v>
      </c>
      <c r="D155">
        <v>4055</v>
      </c>
      <c r="E155" t="b">
        <v>1</v>
      </c>
      <c r="F155" t="s">
        <v>263</v>
      </c>
      <c r="G155" t="s">
        <v>265</v>
      </c>
      <c r="H155" s="38">
        <f t="shared" si="30"/>
        <v>0</v>
      </c>
      <c r="I155" s="39">
        <f t="shared" si="25"/>
        <v>0</v>
      </c>
      <c r="J155" s="39">
        <f t="shared" si="26"/>
        <v>0</v>
      </c>
      <c r="K155" s="39" t="str">
        <f t="shared" si="27"/>
        <v/>
      </c>
      <c r="L155" s="39">
        <f t="shared" si="28"/>
        <v>0</v>
      </c>
      <c r="M155" s="2" t="s">
        <v>269</v>
      </c>
      <c r="N155" s="2" t="s">
        <v>267</v>
      </c>
      <c r="O155" s="2" t="s">
        <v>267</v>
      </c>
      <c r="P155" s="2" t="s">
        <v>904</v>
      </c>
      <c r="Q155" s="2"/>
      <c r="R155" s="3" t="s">
        <v>267</v>
      </c>
      <c r="S155" s="2" t="s">
        <v>268</v>
      </c>
      <c r="U155" s="3"/>
      <c r="V155" s="18"/>
      <c r="W155" s="2"/>
      <c r="X155" s="2" t="s">
        <v>3071</v>
      </c>
      <c r="Y155" s="2" t="s">
        <v>1698</v>
      </c>
      <c r="Z155" s="3">
        <v>52</v>
      </c>
      <c r="AA155" s="5">
        <f t="shared" si="29"/>
        <v>50</v>
      </c>
      <c r="AB155">
        <v>50</v>
      </c>
      <c r="AC155" s="3" t="s">
        <v>2888</v>
      </c>
      <c r="AD155" s="3" t="s">
        <v>2888</v>
      </c>
      <c r="AE155" s="6" t="s">
        <v>270</v>
      </c>
      <c r="AG155" s="3" t="s">
        <v>2546</v>
      </c>
      <c r="AI155" s="2"/>
      <c r="AJ155" s="2" t="s">
        <v>267</v>
      </c>
      <c r="AL155" s="2"/>
      <c r="AM155" s="3"/>
      <c r="AN155" s="2"/>
      <c r="AO155" s="5"/>
      <c r="AP155" s="3"/>
      <c r="AQ155" s="2"/>
      <c r="AR155" t="s">
        <v>2157</v>
      </c>
      <c r="AS155" t="s">
        <v>3309</v>
      </c>
      <c r="AU155" t="s">
        <v>3310</v>
      </c>
      <c r="AV155" s="34" t="s">
        <v>3311</v>
      </c>
      <c r="AW155" t="s">
        <v>268</v>
      </c>
      <c r="AX155">
        <v>2016</v>
      </c>
      <c r="AY155">
        <v>16</v>
      </c>
      <c r="AZ155" t="s">
        <v>2908</v>
      </c>
      <c r="BA155" t="s">
        <v>2934</v>
      </c>
      <c r="BC155" t="s">
        <v>2891</v>
      </c>
      <c r="BE155" s="2" t="s">
        <v>2159</v>
      </c>
      <c r="BF155" s="2" t="s">
        <v>267</v>
      </c>
      <c r="BG155" t="s">
        <v>2159</v>
      </c>
      <c r="BH155" s="2" t="s">
        <v>2160</v>
      </c>
      <c r="BI155" s="2" t="s">
        <v>2986</v>
      </c>
      <c r="BJ155" t="s">
        <v>267</v>
      </c>
      <c r="BK155" s="7"/>
      <c r="BL155" s="2" t="s">
        <v>2942</v>
      </c>
      <c r="BM155" s="7"/>
      <c r="BN155" s="2" t="s">
        <v>2986</v>
      </c>
      <c r="BO155" s="2" t="s">
        <v>267</v>
      </c>
      <c r="BP155" s="7"/>
      <c r="BQ155" s="2"/>
      <c r="BR155" s="2"/>
      <c r="BS155" s="7"/>
      <c r="BT155" s="2" t="s">
        <v>1839</v>
      </c>
      <c r="BU155" s="2" t="s">
        <v>268</v>
      </c>
      <c r="BV155" s="7"/>
      <c r="BW155" s="6" t="s">
        <v>279</v>
      </c>
      <c r="BX155" t="s">
        <v>3309</v>
      </c>
      <c r="BZ155" s="2" t="s">
        <v>3016</v>
      </c>
      <c r="CA155" s="7"/>
      <c r="CB155" t="s">
        <v>1839</v>
      </c>
      <c r="CC155" s="7"/>
      <c r="CD155" s="2" t="s">
        <v>2918</v>
      </c>
      <c r="CE155" s="7" t="s">
        <v>2629</v>
      </c>
      <c r="CF155" s="2" t="s">
        <v>1839</v>
      </c>
      <c r="CG155" s="7"/>
      <c r="CH155" s="2" t="s">
        <v>2893</v>
      </c>
      <c r="CI155" s="7" t="s">
        <v>289</v>
      </c>
      <c r="CJ155" s="7" t="s">
        <v>267</v>
      </c>
      <c r="CK155" s="7" t="s">
        <v>2689</v>
      </c>
      <c r="CL155" t="s">
        <v>2893</v>
      </c>
      <c r="CM155" s="2" t="s">
        <v>2976</v>
      </c>
      <c r="CN155" s="2" t="s">
        <v>2963</v>
      </c>
      <c r="CO155" s="2" t="s">
        <v>2963</v>
      </c>
      <c r="CP155" s="2" t="s">
        <v>2963</v>
      </c>
      <c r="CQ155" t="s">
        <v>2964</v>
      </c>
      <c r="CR155" s="2" t="s">
        <v>268</v>
      </c>
      <c r="CS155" s="7"/>
      <c r="CT155" s="2" t="s">
        <v>267</v>
      </c>
      <c r="CU155" s="2" t="s">
        <v>268</v>
      </c>
      <c r="CV155" s="2" t="s">
        <v>268</v>
      </c>
      <c r="CW155" s="2" t="s">
        <v>268</v>
      </c>
      <c r="CY155" s="7" t="s">
        <v>2634</v>
      </c>
      <c r="CZ155" s="7"/>
      <c r="DA155" s="7"/>
      <c r="DB155" s="7" t="s">
        <v>2510</v>
      </c>
      <c r="DC155" s="2" t="s">
        <v>2970</v>
      </c>
      <c r="DD155" s="7" t="s">
        <v>2018</v>
      </c>
      <c r="DE155" s="7"/>
      <c r="DH155" s="2"/>
      <c r="DL155" s="7"/>
      <c r="DO155" s="7" t="s">
        <v>2128</v>
      </c>
      <c r="DP155" s="2" t="s">
        <v>268</v>
      </c>
      <c r="DQ155" s="7"/>
      <c r="DR155" s="2" t="s">
        <v>268</v>
      </c>
      <c r="DS155" s="7"/>
      <c r="DT155" s="2" t="s">
        <v>268</v>
      </c>
      <c r="DU155" s="7"/>
      <c r="DV155" s="7" t="s">
        <v>2234</v>
      </c>
      <c r="DW155" s="7" t="s">
        <v>2235</v>
      </c>
      <c r="DX155" s="7" t="s">
        <v>2236</v>
      </c>
      <c r="DY155" s="7" t="s">
        <v>2237</v>
      </c>
      <c r="DZ155" s="7" t="s">
        <v>2025</v>
      </c>
      <c r="EA155" s="7" t="s">
        <v>1938</v>
      </c>
      <c r="EB155" s="7"/>
      <c r="EC155" s="6" t="s">
        <v>341</v>
      </c>
      <c r="ED155" s="7"/>
      <c r="EE155" s="2" t="s">
        <v>267</v>
      </c>
      <c r="EF155" s="7"/>
      <c r="EG155" s="7"/>
      <c r="EH155" t="s">
        <v>2995</v>
      </c>
    </row>
    <row r="156" spans="1:140" ht="12" customHeight="1" thickBot="1">
      <c r="A156">
        <v>261</v>
      </c>
      <c r="B156" s="17">
        <v>42715.930081018516</v>
      </c>
      <c r="C156">
        <v>100</v>
      </c>
      <c r="D156">
        <v>4104</v>
      </c>
      <c r="E156" t="b">
        <v>1</v>
      </c>
      <c r="F156" t="s">
        <v>263</v>
      </c>
      <c r="G156" t="s">
        <v>265</v>
      </c>
      <c r="H156" s="38">
        <f t="shared" si="30"/>
        <v>0</v>
      </c>
      <c r="I156" s="39">
        <f t="shared" si="25"/>
        <v>0</v>
      </c>
      <c r="J156" s="39">
        <f t="shared" si="26"/>
        <v>0</v>
      </c>
      <c r="K156" s="39" t="str">
        <f t="shared" si="27"/>
        <v/>
      </c>
      <c r="L156" s="39">
        <f t="shared" si="28"/>
        <v>0</v>
      </c>
      <c r="M156" s="2" t="s">
        <v>266</v>
      </c>
      <c r="N156" s="2" t="s">
        <v>267</v>
      </c>
      <c r="O156" s="2" t="s">
        <v>267</v>
      </c>
      <c r="P156" s="2" t="s">
        <v>3026</v>
      </c>
      <c r="Q156" s="2"/>
      <c r="R156" s="3" t="s">
        <v>267</v>
      </c>
      <c r="S156" s="2" t="s">
        <v>267</v>
      </c>
      <c r="T156" t="s">
        <v>2683</v>
      </c>
      <c r="U156" s="3"/>
      <c r="V156" s="18"/>
      <c r="W156" s="2" t="s">
        <v>3088</v>
      </c>
      <c r="X156" s="2" t="s">
        <v>2537</v>
      </c>
      <c r="Y156" s="2" t="s">
        <v>2894</v>
      </c>
      <c r="Z156" s="3">
        <v>44</v>
      </c>
      <c r="AA156" s="5">
        <f t="shared" si="29"/>
        <v>40</v>
      </c>
      <c r="AC156" s="3" t="s">
        <v>2888</v>
      </c>
      <c r="AD156" s="3"/>
      <c r="AE156" s="6" t="s">
        <v>270</v>
      </c>
      <c r="AG156" s="3" t="s">
        <v>2546</v>
      </c>
      <c r="AI156" s="2"/>
      <c r="AJ156" s="2" t="s">
        <v>267</v>
      </c>
      <c r="AL156" s="2"/>
      <c r="AM156" s="3"/>
      <c r="AN156" s="2"/>
      <c r="AO156" s="5"/>
      <c r="AP156" s="3"/>
      <c r="AQ156" s="2"/>
      <c r="AR156" t="s">
        <v>2157</v>
      </c>
      <c r="AS156" t="s">
        <v>904</v>
      </c>
      <c r="AU156">
        <v>48</v>
      </c>
      <c r="AV156" s="30">
        <v>48</v>
      </c>
      <c r="AW156" t="s">
        <v>267</v>
      </c>
      <c r="BC156" t="s">
        <v>2891</v>
      </c>
      <c r="BE156" s="2" t="s">
        <v>2892</v>
      </c>
      <c r="BF156" s="2"/>
      <c r="BH156" s="2" t="s">
        <v>2911</v>
      </c>
      <c r="BI156" s="2" t="s">
        <v>2986</v>
      </c>
      <c r="BJ156" t="s">
        <v>267</v>
      </c>
      <c r="BK156" s="7"/>
      <c r="BL156" s="2" t="s">
        <v>1839</v>
      </c>
      <c r="BM156" s="7" t="s">
        <v>2685</v>
      </c>
      <c r="BN156" s="2" t="s">
        <v>2942</v>
      </c>
      <c r="BO156" s="2" t="s">
        <v>267</v>
      </c>
      <c r="BP156" s="7"/>
      <c r="BQ156" s="2"/>
      <c r="BR156" s="2"/>
      <c r="BS156" s="7"/>
      <c r="BT156" s="2" t="s">
        <v>2942</v>
      </c>
      <c r="BU156" s="2" t="s">
        <v>268</v>
      </c>
      <c r="BV156" s="7" t="s">
        <v>2201</v>
      </c>
      <c r="BW156" s="6" t="s">
        <v>279</v>
      </c>
      <c r="BX156" t="s">
        <v>3312</v>
      </c>
      <c r="BZ156" s="2" t="s">
        <v>2961</v>
      </c>
      <c r="CA156" s="7" t="s">
        <v>2518</v>
      </c>
      <c r="CB156" t="s">
        <v>1839</v>
      </c>
      <c r="CC156" s="7"/>
      <c r="CD156" s="2" t="s">
        <v>2918</v>
      </c>
      <c r="CE156" s="7" t="s">
        <v>2644</v>
      </c>
      <c r="CF156" s="2" t="s">
        <v>2903</v>
      </c>
      <c r="CG156" s="7" t="s">
        <v>1967</v>
      </c>
      <c r="CH156" s="2" t="s">
        <v>2942</v>
      </c>
      <c r="CI156" s="7" t="s">
        <v>2535</v>
      </c>
      <c r="CJ156" s="7" t="s">
        <v>267</v>
      </c>
      <c r="CK156" s="7" t="s">
        <v>634</v>
      </c>
      <c r="CL156" t="s">
        <v>2942</v>
      </c>
      <c r="CM156" s="2" t="s">
        <v>2962</v>
      </c>
      <c r="CN156" s="2" t="s">
        <v>2964</v>
      </c>
      <c r="CO156" s="2" t="s">
        <v>2964</v>
      </c>
      <c r="CP156" s="2" t="s">
        <v>2963</v>
      </c>
      <c r="CQ156" t="s">
        <v>2963</v>
      </c>
      <c r="CR156" s="2" t="s">
        <v>267</v>
      </c>
      <c r="CS156" s="7" t="s">
        <v>2454</v>
      </c>
      <c r="CT156" s="2" t="s">
        <v>268</v>
      </c>
      <c r="CU156" s="2"/>
      <c r="CV156" s="2" t="s">
        <v>268</v>
      </c>
      <c r="CW156" s="2" t="s">
        <v>268</v>
      </c>
      <c r="CY156" s="7" t="s">
        <v>2649</v>
      </c>
      <c r="CZ156" s="7" t="s">
        <v>2620</v>
      </c>
      <c r="DA156" s="7"/>
      <c r="DB156" s="7" t="s">
        <v>2525</v>
      </c>
      <c r="DC156" s="2" t="s">
        <v>2966</v>
      </c>
      <c r="DD156" s="7" t="s">
        <v>2039</v>
      </c>
      <c r="DE156" s="7"/>
      <c r="DF156" t="s">
        <v>3031</v>
      </c>
      <c r="DH156" s="2" t="s">
        <v>268</v>
      </c>
      <c r="DI156" t="s">
        <v>2968</v>
      </c>
      <c r="DK156" t="s">
        <v>2909</v>
      </c>
      <c r="DL156" s="7" t="s">
        <v>740</v>
      </c>
      <c r="DM156" t="s">
        <v>3054</v>
      </c>
      <c r="DO156" s="7" t="s">
        <v>2149</v>
      </c>
      <c r="DP156" s="2" t="s">
        <v>268</v>
      </c>
      <c r="DQ156" s="7"/>
      <c r="DR156" s="2" t="s">
        <v>2970</v>
      </c>
      <c r="DS156" s="7" t="s">
        <v>1665</v>
      </c>
      <c r="DT156" s="2" t="s">
        <v>268</v>
      </c>
      <c r="DU156" s="7"/>
      <c r="DV156" s="7" t="s">
        <v>2255</v>
      </c>
      <c r="DW156" s="7" t="s">
        <v>2256</v>
      </c>
      <c r="DX156" s="7" t="s">
        <v>776</v>
      </c>
      <c r="DY156" s="7" t="s">
        <v>2257</v>
      </c>
      <c r="DZ156" s="7" t="s">
        <v>2046</v>
      </c>
      <c r="EA156" s="7" t="s">
        <v>1960</v>
      </c>
      <c r="EB156" s="7" t="s">
        <v>1919</v>
      </c>
      <c r="EC156" s="6" t="s">
        <v>372</v>
      </c>
      <c r="ED156" s="7"/>
      <c r="EE156" s="2" t="s">
        <v>268</v>
      </c>
      <c r="EF156" s="7" t="s">
        <v>526</v>
      </c>
      <c r="EG156" s="7"/>
      <c r="EH156" t="s">
        <v>2995</v>
      </c>
    </row>
    <row r="157" spans="1:140" ht="12" customHeight="1" thickBot="1">
      <c r="A157">
        <v>262</v>
      </c>
      <c r="B157" s="17">
        <v>42753.818935185183</v>
      </c>
      <c r="C157">
        <v>99</v>
      </c>
      <c r="D157">
        <v>4135</v>
      </c>
      <c r="E157" t="b">
        <v>0</v>
      </c>
      <c r="F157" t="s">
        <v>263</v>
      </c>
      <c r="G157" t="s">
        <v>265</v>
      </c>
      <c r="H157" s="38">
        <f t="shared" si="30"/>
        <v>0</v>
      </c>
      <c r="I157" s="39">
        <f t="shared" si="25"/>
        <v>0</v>
      </c>
      <c r="J157" s="39">
        <f t="shared" si="26"/>
        <v>0</v>
      </c>
      <c r="K157" s="39" t="str">
        <f t="shared" si="27"/>
        <v/>
      </c>
      <c r="L157" s="39">
        <f t="shared" si="28"/>
        <v>0</v>
      </c>
      <c r="M157" s="2" t="s">
        <v>266</v>
      </c>
      <c r="N157" s="2" t="s">
        <v>267</v>
      </c>
      <c r="O157" s="2" t="s">
        <v>267</v>
      </c>
      <c r="P157" s="2" t="s">
        <v>904</v>
      </c>
      <c r="Q157" s="2"/>
      <c r="R157" s="3" t="s">
        <v>267</v>
      </c>
      <c r="S157" s="2" t="s">
        <v>267</v>
      </c>
      <c r="T157" t="s">
        <v>627</v>
      </c>
      <c r="U157" s="3">
        <v>2016</v>
      </c>
      <c r="V157" s="18"/>
      <c r="W157" s="2" t="s">
        <v>3313</v>
      </c>
      <c r="X157" s="2" t="s">
        <v>1697</v>
      </c>
      <c r="Y157" s="2" t="s">
        <v>1698</v>
      </c>
      <c r="Z157" s="3">
        <v>51</v>
      </c>
      <c r="AA157" s="5">
        <f t="shared" si="29"/>
        <v>50</v>
      </c>
      <c r="AC157" s="3" t="s">
        <v>2888</v>
      </c>
      <c r="AD157" s="3"/>
      <c r="AE157" s="6" t="s">
        <v>272</v>
      </c>
      <c r="AG157" s="3" t="s">
        <v>3013</v>
      </c>
      <c r="AI157" s="2" t="s">
        <v>268</v>
      </c>
      <c r="AJ157" s="2" t="s">
        <v>268</v>
      </c>
      <c r="AL157" s="2" t="s">
        <v>268</v>
      </c>
      <c r="AM157" s="3">
        <v>2</v>
      </c>
      <c r="AN157" s="2" t="s">
        <v>268</v>
      </c>
      <c r="AO157" s="5"/>
      <c r="AP157" s="3" t="s">
        <v>2907</v>
      </c>
      <c r="AQ157" s="2"/>
      <c r="AR157" t="s">
        <v>267</v>
      </c>
      <c r="AV157" s="15"/>
      <c r="AW157" t="s">
        <v>267</v>
      </c>
      <c r="BC157" t="s">
        <v>2891</v>
      </c>
      <c r="BE157" s="2" t="s">
        <v>2892</v>
      </c>
      <c r="BF157" s="2"/>
      <c r="BH157" s="2" t="s">
        <v>2911</v>
      </c>
      <c r="BI157" s="2" t="s">
        <v>1839</v>
      </c>
      <c r="BJ157" t="s">
        <v>267</v>
      </c>
      <c r="BK157" s="7"/>
      <c r="BL157" s="2" t="s">
        <v>1839</v>
      </c>
      <c r="BM157" s="7" t="s">
        <v>501</v>
      </c>
      <c r="BN157" s="2" t="s">
        <v>1839</v>
      </c>
      <c r="BO157" s="2" t="s">
        <v>267</v>
      </c>
      <c r="BP157" s="7"/>
      <c r="BQ157" s="2"/>
      <c r="BR157" s="2"/>
      <c r="BS157" s="7"/>
      <c r="BT157" s="2" t="s">
        <v>1839</v>
      </c>
      <c r="BU157" s="2" t="s">
        <v>268</v>
      </c>
      <c r="BV157" s="7" t="s">
        <v>501</v>
      </c>
      <c r="BW157" s="6" t="s">
        <v>283</v>
      </c>
      <c r="BZ157" s="2" t="s">
        <v>3016</v>
      </c>
      <c r="CA157" s="7" t="s">
        <v>501</v>
      </c>
      <c r="CB157" t="s">
        <v>1839</v>
      </c>
      <c r="CC157" s="7"/>
      <c r="CD157" s="2" t="s">
        <v>3017</v>
      </c>
      <c r="CE157" s="7"/>
      <c r="CF157" s="2" t="s">
        <v>1839</v>
      </c>
      <c r="CG157" s="7"/>
      <c r="CH157" s="2" t="s">
        <v>2958</v>
      </c>
      <c r="CI157" s="7" t="s">
        <v>2553</v>
      </c>
      <c r="CJ157" s="7" t="s">
        <v>267</v>
      </c>
      <c r="CK157" s="7" t="s">
        <v>2713</v>
      </c>
      <c r="CL157" t="s">
        <v>2958</v>
      </c>
      <c r="CM157" s="2" t="s">
        <v>2976</v>
      </c>
      <c r="CN157" s="2" t="s">
        <v>2963</v>
      </c>
      <c r="CO157" s="2" t="s">
        <v>2963</v>
      </c>
      <c r="CP157" s="2" t="s">
        <v>2991</v>
      </c>
      <c r="CQ157" t="s">
        <v>2991</v>
      </c>
      <c r="CR157" s="2" t="s">
        <v>268</v>
      </c>
      <c r="CS157" s="7"/>
      <c r="CT157" s="2" t="s">
        <v>1881</v>
      </c>
      <c r="CU157" s="2" t="s">
        <v>268</v>
      </c>
      <c r="CV157" s="2" t="s">
        <v>268</v>
      </c>
      <c r="CW157" s="2" t="s">
        <v>268</v>
      </c>
      <c r="CY157" s="7" t="s">
        <v>2663</v>
      </c>
      <c r="CZ157" s="7" t="s">
        <v>2635</v>
      </c>
      <c r="DA157" s="7"/>
      <c r="DB157" s="7" t="s">
        <v>2541</v>
      </c>
      <c r="DC157" s="2" t="s">
        <v>268</v>
      </c>
      <c r="DD157" s="7" t="s">
        <v>501</v>
      </c>
      <c r="DE157" s="7" t="s">
        <v>1013</v>
      </c>
      <c r="DF157" t="s">
        <v>276</v>
      </c>
      <c r="DG157" t="s">
        <v>3314</v>
      </c>
      <c r="DH157" s="2" t="s">
        <v>268</v>
      </c>
      <c r="DI157" t="s">
        <v>2968</v>
      </c>
      <c r="DK157" t="s">
        <v>3315</v>
      </c>
      <c r="DL157" s="7" t="s">
        <v>501</v>
      </c>
      <c r="DM157" t="s">
        <v>276</v>
      </c>
      <c r="DN157" t="s">
        <v>3316</v>
      </c>
      <c r="DO157" s="7" t="s">
        <v>501</v>
      </c>
      <c r="DP157" s="2" t="s">
        <v>268</v>
      </c>
      <c r="DQ157" s="7"/>
      <c r="DR157" s="2" t="s">
        <v>2966</v>
      </c>
      <c r="DS157" s="7" t="s">
        <v>1689</v>
      </c>
      <c r="DT157" s="2" t="s">
        <v>2966</v>
      </c>
      <c r="DU157" s="7" t="s">
        <v>1212</v>
      </c>
      <c r="DV157" s="7" t="s">
        <v>2275</v>
      </c>
      <c r="DW157" s="7" t="s">
        <v>2276</v>
      </c>
      <c r="DX157" s="7" t="s">
        <v>501</v>
      </c>
      <c r="DY157" s="7" t="s">
        <v>2277</v>
      </c>
      <c r="DZ157" s="7" t="s">
        <v>501</v>
      </c>
      <c r="EA157" s="7" t="s">
        <v>501</v>
      </c>
      <c r="EB157" s="7" t="s">
        <v>1939</v>
      </c>
      <c r="EC157" s="6"/>
      <c r="ED157" s="7"/>
      <c r="EE157" s="2" t="s">
        <v>267</v>
      </c>
      <c r="EF157" s="7"/>
      <c r="EG157" s="7"/>
      <c r="EH157" t="s">
        <v>267</v>
      </c>
      <c r="EJ157" t="s">
        <v>3080</v>
      </c>
    </row>
    <row r="158" spans="1:140" ht="12" customHeight="1" thickBot="1">
      <c r="A158">
        <v>263</v>
      </c>
      <c r="B158" s="17">
        <v>42857.911030092589</v>
      </c>
      <c r="C158">
        <v>99</v>
      </c>
      <c r="D158">
        <v>4183</v>
      </c>
      <c r="E158" t="b">
        <v>0</v>
      </c>
      <c r="F158" t="s">
        <v>263</v>
      </c>
      <c r="G158" t="s">
        <v>265</v>
      </c>
      <c r="H158" s="38">
        <f t="shared" si="30"/>
        <v>0</v>
      </c>
      <c r="I158" s="39">
        <f t="shared" si="25"/>
        <v>0</v>
      </c>
      <c r="J158" s="39">
        <f t="shared" si="26"/>
        <v>0</v>
      </c>
      <c r="K158" s="39" t="str">
        <f t="shared" si="27"/>
        <v/>
      </c>
      <c r="L158" s="39">
        <f t="shared" si="28"/>
        <v>0</v>
      </c>
      <c r="M158" s="2" t="s">
        <v>269</v>
      </c>
      <c r="N158" s="2" t="s">
        <v>267</v>
      </c>
      <c r="O158" s="2" t="s">
        <v>267</v>
      </c>
      <c r="P158" s="2" t="s">
        <v>904</v>
      </c>
      <c r="Q158" s="2"/>
      <c r="R158" s="3" t="s">
        <v>267</v>
      </c>
      <c r="S158" s="2" t="s">
        <v>268</v>
      </c>
      <c r="U158" s="3"/>
      <c r="V158" s="18"/>
      <c r="W158" s="2"/>
      <c r="X158" s="2" t="s">
        <v>906</v>
      </c>
      <c r="Y158" s="2" t="s">
        <v>1698</v>
      </c>
      <c r="Z158" s="3">
        <v>46</v>
      </c>
      <c r="AA158" s="5">
        <f t="shared" si="29"/>
        <v>40</v>
      </c>
      <c r="AB158" t="s">
        <v>3317</v>
      </c>
      <c r="AC158" s="3" t="s">
        <v>2888</v>
      </c>
      <c r="AD158" s="3" t="s">
        <v>2888</v>
      </c>
      <c r="AE158" s="6" t="s">
        <v>270</v>
      </c>
      <c r="AG158" s="3" t="s">
        <v>2546</v>
      </c>
      <c r="AI158" s="2"/>
      <c r="AJ158" s="2" t="s">
        <v>267</v>
      </c>
      <c r="AL158" s="2"/>
      <c r="AM158" s="3"/>
      <c r="AN158" s="2"/>
      <c r="AO158" s="5"/>
      <c r="AP158" s="3"/>
      <c r="AQ158" s="2"/>
      <c r="AR158" t="s">
        <v>267</v>
      </c>
      <c r="AV158" s="15"/>
      <c r="AW158" t="s">
        <v>267</v>
      </c>
      <c r="BC158" t="s">
        <v>2891</v>
      </c>
      <c r="BE158" s="2" t="s">
        <v>2910</v>
      </c>
      <c r="BF158" s="2"/>
      <c r="BH158" s="2" t="s">
        <v>2160</v>
      </c>
      <c r="BI158" s="2" t="s">
        <v>2958</v>
      </c>
      <c r="BJ158" t="s">
        <v>268</v>
      </c>
      <c r="BK158" s="7" t="s">
        <v>1301</v>
      </c>
      <c r="BL158" s="2" t="s">
        <v>2942</v>
      </c>
      <c r="BM158" s="7" t="s">
        <v>2708</v>
      </c>
      <c r="BN158" s="2" t="s">
        <v>2958</v>
      </c>
      <c r="BO158" s="2" t="s">
        <v>268</v>
      </c>
      <c r="BP158" s="7" t="s">
        <v>2137</v>
      </c>
      <c r="BQ158" s="2"/>
      <c r="BR158" s="2"/>
      <c r="BS158" s="7"/>
      <c r="BT158" s="2" t="s">
        <v>2942</v>
      </c>
      <c r="BU158" s="2" t="s">
        <v>268</v>
      </c>
      <c r="BV158" s="7" t="s">
        <v>2243</v>
      </c>
      <c r="BW158" s="6" t="s">
        <v>279</v>
      </c>
      <c r="BX158" t="s">
        <v>3318</v>
      </c>
      <c r="BZ158" s="2" t="s">
        <v>2940</v>
      </c>
      <c r="CA158" s="7"/>
      <c r="CB158" t="s">
        <v>1839</v>
      </c>
      <c r="CC158" s="7"/>
      <c r="CD158" s="2" t="s">
        <v>2918</v>
      </c>
      <c r="CE158" s="7" t="s">
        <v>2658</v>
      </c>
      <c r="CF158" s="2" t="s">
        <v>1839</v>
      </c>
      <c r="CG158" s="7"/>
      <c r="CH158" s="2" t="s">
        <v>2893</v>
      </c>
      <c r="CI158" s="7" t="s">
        <v>2568</v>
      </c>
      <c r="CJ158" s="7" t="s">
        <v>2758</v>
      </c>
      <c r="CK158" s="7" t="s">
        <v>2723</v>
      </c>
      <c r="CL158" t="s">
        <v>2942</v>
      </c>
      <c r="CM158" s="2" t="s">
        <v>2962</v>
      </c>
      <c r="CN158" s="2" t="s">
        <v>2963</v>
      </c>
      <c r="CO158" s="2" t="s">
        <v>2964</v>
      </c>
      <c r="CP158" s="2" t="s">
        <v>2963</v>
      </c>
      <c r="CQ158" t="s">
        <v>2964</v>
      </c>
      <c r="CR158" s="2" t="s">
        <v>267</v>
      </c>
      <c r="CS158" s="7" t="s">
        <v>2472</v>
      </c>
      <c r="CT158" s="2" t="s">
        <v>268</v>
      </c>
      <c r="CU158" s="2"/>
      <c r="CV158" s="2" t="s">
        <v>268</v>
      </c>
      <c r="CW158" s="2" t="s">
        <v>268</v>
      </c>
      <c r="CY158" s="7" t="s">
        <v>2676</v>
      </c>
      <c r="CZ158" s="36" t="s">
        <v>2650</v>
      </c>
      <c r="DA158" s="7"/>
      <c r="DB158" s="7" t="s">
        <v>2558</v>
      </c>
      <c r="DC158" s="2" t="s">
        <v>2966</v>
      </c>
      <c r="DD158" s="7"/>
      <c r="DE158" s="7"/>
      <c r="DH158" s="2"/>
      <c r="DL158" s="7"/>
      <c r="DO158" s="7" t="s">
        <v>2192</v>
      </c>
      <c r="DP158" s="2" t="s">
        <v>268</v>
      </c>
      <c r="DQ158" s="7"/>
      <c r="DR158" s="2" t="s">
        <v>2966</v>
      </c>
      <c r="DS158" s="7" t="s">
        <v>1716</v>
      </c>
      <c r="DT158" s="2" t="s">
        <v>2966</v>
      </c>
      <c r="DU158" s="7"/>
      <c r="DV158" s="7" t="s">
        <v>2294</v>
      </c>
      <c r="DW158" s="7" t="s">
        <v>2295</v>
      </c>
      <c r="DX158" s="7" t="s">
        <v>2296</v>
      </c>
      <c r="DY158" s="7" t="s">
        <v>2297</v>
      </c>
      <c r="DZ158" s="7" t="s">
        <v>2088</v>
      </c>
      <c r="EA158" s="7" t="s">
        <v>2003</v>
      </c>
      <c r="EB158" s="7" t="s">
        <v>1961</v>
      </c>
      <c r="EC158" s="6" t="s">
        <v>373</v>
      </c>
      <c r="ED158" s="7"/>
      <c r="EE158" s="2" t="s">
        <v>267</v>
      </c>
      <c r="EF158" s="7"/>
      <c r="EG158" s="7"/>
    </row>
    <row r="159" spans="1:140" ht="12" customHeight="1" thickBot="1">
      <c r="A159">
        <v>265</v>
      </c>
      <c r="B159" s="17">
        <v>42601.388460648152</v>
      </c>
      <c r="C159">
        <v>99</v>
      </c>
      <c r="D159">
        <v>4332</v>
      </c>
      <c r="E159" t="b">
        <v>0</v>
      </c>
      <c r="F159" t="s">
        <v>263</v>
      </c>
      <c r="G159" t="s">
        <v>265</v>
      </c>
      <c r="H159" s="38">
        <f t="shared" si="30"/>
        <v>0</v>
      </c>
      <c r="I159" s="39">
        <f t="shared" si="25"/>
        <v>0</v>
      </c>
      <c r="J159" s="39">
        <f t="shared" si="26"/>
        <v>0</v>
      </c>
      <c r="K159" s="39" t="str">
        <f t="shared" si="27"/>
        <v/>
      </c>
      <c r="L159" s="39">
        <f t="shared" si="28"/>
        <v>0</v>
      </c>
      <c r="M159" s="2" t="s">
        <v>269</v>
      </c>
      <c r="N159" s="2" t="s">
        <v>267</v>
      </c>
      <c r="O159" s="2" t="s">
        <v>267</v>
      </c>
      <c r="P159" s="2" t="s">
        <v>904</v>
      </c>
      <c r="Q159" s="2"/>
      <c r="R159" s="3" t="s">
        <v>267</v>
      </c>
      <c r="S159" s="2" t="s">
        <v>268</v>
      </c>
      <c r="U159" s="3"/>
      <c r="V159" s="18"/>
      <c r="W159" s="2"/>
      <c r="X159" s="2" t="s">
        <v>1697</v>
      </c>
      <c r="Y159" s="2" t="s">
        <v>1698</v>
      </c>
      <c r="Z159" s="3">
        <v>34</v>
      </c>
      <c r="AA159" s="5">
        <f t="shared" si="29"/>
        <v>30</v>
      </c>
      <c r="AB159" t="s">
        <v>3319</v>
      </c>
      <c r="AC159" s="3" t="s">
        <v>2888</v>
      </c>
      <c r="AD159" s="3" t="s">
        <v>2888</v>
      </c>
      <c r="AE159" s="6" t="s">
        <v>270</v>
      </c>
      <c r="AG159" s="3" t="s">
        <v>2546</v>
      </c>
      <c r="AI159" s="2"/>
      <c r="AJ159" s="2" t="s">
        <v>267</v>
      </c>
      <c r="AL159" s="2"/>
      <c r="AM159" s="3"/>
      <c r="AN159" s="2"/>
      <c r="AO159" s="5"/>
      <c r="AP159" s="3"/>
      <c r="AQ159" s="2"/>
      <c r="AR159" t="s">
        <v>267</v>
      </c>
      <c r="AV159" s="15"/>
      <c r="AW159" t="s">
        <v>267</v>
      </c>
      <c r="BC159" t="s">
        <v>2891</v>
      </c>
      <c r="BE159" s="2" t="s">
        <v>2993</v>
      </c>
      <c r="BF159" s="2"/>
      <c r="BH159" s="2" t="s">
        <v>268</v>
      </c>
      <c r="BI159" s="2"/>
      <c r="BK159" s="7"/>
      <c r="BL159" s="2" t="s">
        <v>2942</v>
      </c>
      <c r="BM159" s="7" t="s">
        <v>2718</v>
      </c>
      <c r="BN159" s="2" t="s">
        <v>2893</v>
      </c>
      <c r="BO159" s="2" t="s">
        <v>268</v>
      </c>
      <c r="BP159" s="7" t="s">
        <v>2162</v>
      </c>
      <c r="BQ159" s="2"/>
      <c r="BR159" s="2"/>
      <c r="BS159" s="7"/>
      <c r="BT159" s="2" t="s">
        <v>2942</v>
      </c>
      <c r="BU159" s="2" t="s">
        <v>268</v>
      </c>
      <c r="BV159" s="7" t="s">
        <v>2263</v>
      </c>
      <c r="BW159" s="6" t="s">
        <v>280</v>
      </c>
      <c r="BZ159" s="2" t="s">
        <v>2961</v>
      </c>
      <c r="CA159" s="7" t="s">
        <v>2551</v>
      </c>
      <c r="CB159" t="s">
        <v>1839</v>
      </c>
      <c r="CC159" s="7"/>
      <c r="CD159" s="2" t="s">
        <v>2918</v>
      </c>
      <c r="CE159" s="7" t="s">
        <v>2671</v>
      </c>
      <c r="CF159" s="2" t="s">
        <v>2903</v>
      </c>
      <c r="CG159" s="7" t="s">
        <v>1988</v>
      </c>
      <c r="CH159" s="2" t="s">
        <v>2942</v>
      </c>
      <c r="CI159" s="7" t="s">
        <v>2584</v>
      </c>
      <c r="CJ159" s="7" t="s">
        <v>268</v>
      </c>
      <c r="CK159" s="7" t="s">
        <v>2731</v>
      </c>
      <c r="CL159" t="s">
        <v>2942</v>
      </c>
      <c r="CM159" s="2" t="s">
        <v>2962</v>
      </c>
      <c r="CN159" s="2" t="s">
        <v>2964</v>
      </c>
      <c r="CO159" s="2" t="s">
        <v>2964</v>
      </c>
      <c r="CP159" s="2" t="s">
        <v>2965</v>
      </c>
      <c r="CQ159" t="s">
        <v>2964</v>
      </c>
      <c r="CR159" s="2" t="s">
        <v>267</v>
      </c>
      <c r="CS159" s="7" t="s">
        <v>2490</v>
      </c>
      <c r="CT159" s="2" t="s">
        <v>268</v>
      </c>
      <c r="CU159" s="2"/>
      <c r="CV159" s="2" t="s">
        <v>268</v>
      </c>
      <c r="CW159" s="2" t="s">
        <v>268</v>
      </c>
      <c r="CY159" s="7" t="s">
        <v>2691</v>
      </c>
      <c r="CZ159" s="7" t="s">
        <v>2664</v>
      </c>
      <c r="DA159" s="7"/>
      <c r="DB159" s="7" t="s">
        <v>2574</v>
      </c>
      <c r="DC159" s="2" t="s">
        <v>2966</v>
      </c>
      <c r="DD159" s="7" t="s">
        <v>2081</v>
      </c>
      <c r="DE159" s="7"/>
      <c r="DH159" s="2"/>
      <c r="DL159" s="7"/>
      <c r="DO159" s="7" t="s">
        <v>2212</v>
      </c>
      <c r="DP159" s="2" t="s">
        <v>267</v>
      </c>
      <c r="DQ159" s="7"/>
      <c r="DR159" s="2" t="s">
        <v>2970</v>
      </c>
      <c r="DS159" s="7"/>
      <c r="DT159" s="2" t="s">
        <v>2970</v>
      </c>
      <c r="DU159" s="7"/>
      <c r="DV159" s="7" t="s">
        <v>2315</v>
      </c>
      <c r="DW159" s="7" t="s">
        <v>2316</v>
      </c>
      <c r="DX159" s="7" t="s">
        <v>2317</v>
      </c>
      <c r="DY159" s="7" t="s">
        <v>2318</v>
      </c>
      <c r="DZ159" s="7" t="s">
        <v>2111</v>
      </c>
      <c r="EA159" s="7" t="s">
        <v>2026</v>
      </c>
      <c r="EB159" s="7" t="s">
        <v>1982</v>
      </c>
      <c r="EC159" s="6" t="s">
        <v>374</v>
      </c>
      <c r="ED159" s="7"/>
      <c r="EE159" s="2" t="s">
        <v>267</v>
      </c>
      <c r="EF159" s="7"/>
      <c r="EG159" s="7"/>
      <c r="EH159" t="s">
        <v>267</v>
      </c>
    </row>
    <row r="160" spans="1:140" ht="12" customHeight="1" thickBot="1">
      <c r="A160">
        <v>266</v>
      </c>
      <c r="B160" s="17">
        <v>42858.562615740739</v>
      </c>
      <c r="C160">
        <v>99</v>
      </c>
      <c r="D160">
        <v>4556</v>
      </c>
      <c r="E160" t="b">
        <v>0</v>
      </c>
      <c r="F160" t="s">
        <v>263</v>
      </c>
      <c r="G160" t="s">
        <v>265</v>
      </c>
      <c r="H160" s="38">
        <f t="shared" si="30"/>
        <v>0</v>
      </c>
      <c r="I160" s="39">
        <f t="shared" si="25"/>
        <v>0</v>
      </c>
      <c r="J160" s="39">
        <f t="shared" si="26"/>
        <v>0</v>
      </c>
      <c r="K160" s="39" t="str">
        <f t="shared" si="27"/>
        <v/>
      </c>
      <c r="L160" s="39">
        <f t="shared" si="28"/>
        <v>0</v>
      </c>
      <c r="M160" s="2" t="s">
        <v>266</v>
      </c>
      <c r="N160" s="2" t="s">
        <v>267</v>
      </c>
      <c r="O160" s="2" t="s">
        <v>267</v>
      </c>
      <c r="P160" s="2" t="s">
        <v>904</v>
      </c>
      <c r="Q160" s="2"/>
      <c r="R160" s="3" t="s">
        <v>267</v>
      </c>
      <c r="S160" s="2" t="s">
        <v>268</v>
      </c>
      <c r="U160" s="3"/>
      <c r="V160" s="18"/>
      <c r="W160" s="2"/>
      <c r="X160" s="2" t="s">
        <v>1697</v>
      </c>
      <c r="Y160" s="2" t="s">
        <v>1698</v>
      </c>
      <c r="Z160" s="3">
        <v>38</v>
      </c>
      <c r="AA160" s="5">
        <f t="shared" si="29"/>
        <v>30</v>
      </c>
      <c r="AC160" s="3" t="s">
        <v>1701</v>
      </c>
      <c r="AD160" s="3"/>
      <c r="AE160" s="6" t="s">
        <v>270</v>
      </c>
      <c r="AG160" s="3" t="s">
        <v>2546</v>
      </c>
      <c r="AI160" s="2"/>
      <c r="AJ160" s="2" t="s">
        <v>267</v>
      </c>
      <c r="AL160" s="2"/>
      <c r="AM160" s="3"/>
      <c r="AN160" s="2"/>
      <c r="AO160" s="5"/>
      <c r="AP160" s="3"/>
      <c r="AQ160" s="2"/>
      <c r="AR160" t="s">
        <v>2157</v>
      </c>
      <c r="AS160" t="s">
        <v>3320</v>
      </c>
      <c r="AU160" t="s">
        <v>3321</v>
      </c>
      <c r="AV160" s="30">
        <v>168</v>
      </c>
      <c r="AW160" t="s">
        <v>267</v>
      </c>
      <c r="BC160" t="s">
        <v>2891</v>
      </c>
      <c r="BE160" s="2" t="s">
        <v>2910</v>
      </c>
      <c r="BF160" s="2"/>
      <c r="BH160" s="2" t="s">
        <v>268</v>
      </c>
      <c r="BI160" s="2"/>
      <c r="BK160" s="7"/>
      <c r="BL160" s="2" t="s">
        <v>1839</v>
      </c>
      <c r="BM160" s="7" t="s">
        <v>2727</v>
      </c>
      <c r="BN160" s="2" t="s">
        <v>1839</v>
      </c>
      <c r="BO160" s="2" t="s">
        <v>267</v>
      </c>
      <c r="BP160" s="7"/>
      <c r="BQ160" s="2"/>
      <c r="BR160" s="2"/>
      <c r="BS160" s="7"/>
      <c r="BT160" s="2" t="s">
        <v>1839</v>
      </c>
      <c r="BU160" s="2" t="s">
        <v>268</v>
      </c>
      <c r="BV160" s="7" t="s">
        <v>2282</v>
      </c>
      <c r="BW160" s="6" t="s">
        <v>280</v>
      </c>
      <c r="BZ160" s="2" t="s">
        <v>2961</v>
      </c>
      <c r="CA160" s="7" t="s">
        <v>2566</v>
      </c>
      <c r="CB160" t="s">
        <v>1839</v>
      </c>
      <c r="CC160" s="7"/>
      <c r="CD160" s="2" t="s">
        <v>2904</v>
      </c>
      <c r="CE160" s="36" t="s">
        <v>2687</v>
      </c>
      <c r="CF160" s="2" t="s">
        <v>2903</v>
      </c>
      <c r="CG160" s="7" t="s">
        <v>2010</v>
      </c>
      <c r="CH160" s="2" t="s">
        <v>2975</v>
      </c>
      <c r="CI160" s="7" t="s">
        <v>2600</v>
      </c>
      <c r="CJ160" s="7" t="s">
        <v>2777</v>
      </c>
      <c r="CK160" s="7" t="s">
        <v>2740</v>
      </c>
      <c r="CL160" t="s">
        <v>2986</v>
      </c>
      <c r="CM160" s="2" t="s">
        <v>2976</v>
      </c>
      <c r="CN160" s="2" t="s">
        <v>3027</v>
      </c>
      <c r="CO160" s="2" t="s">
        <v>2963</v>
      </c>
      <c r="CP160" s="2" t="s">
        <v>2991</v>
      </c>
      <c r="CQ160" t="s">
        <v>2991</v>
      </c>
      <c r="CR160" s="2" t="s">
        <v>267</v>
      </c>
      <c r="CS160" s="7" t="s">
        <v>2507</v>
      </c>
      <c r="CT160" s="2" t="s">
        <v>268</v>
      </c>
      <c r="CU160" s="2"/>
      <c r="CV160" s="2" t="s">
        <v>268</v>
      </c>
      <c r="CW160" s="2" t="s">
        <v>268</v>
      </c>
      <c r="CY160" s="7" t="s">
        <v>2703</v>
      </c>
      <c r="CZ160" s="7" t="s">
        <v>2677</v>
      </c>
      <c r="DA160" s="7"/>
      <c r="DB160" s="7" t="s">
        <v>2590</v>
      </c>
      <c r="DC160" s="2" t="s">
        <v>2966</v>
      </c>
      <c r="DD160" s="7" t="s">
        <v>2104</v>
      </c>
      <c r="DE160" s="7" t="s">
        <v>522</v>
      </c>
      <c r="DH160" s="2"/>
      <c r="DL160" s="7"/>
      <c r="DO160" s="7" t="s">
        <v>2233</v>
      </c>
      <c r="DP160" s="2" t="s">
        <v>268</v>
      </c>
      <c r="DQ160" s="7"/>
      <c r="DR160" s="2" t="s">
        <v>2970</v>
      </c>
      <c r="DS160" s="7" t="s">
        <v>1740</v>
      </c>
      <c r="DT160" s="2" t="s">
        <v>2970</v>
      </c>
      <c r="DU160" s="7" t="s">
        <v>1237</v>
      </c>
      <c r="DV160" s="7" t="s">
        <v>2334</v>
      </c>
      <c r="DW160" s="7" t="s">
        <v>2335</v>
      </c>
      <c r="DX160" s="7" t="s">
        <v>2336</v>
      </c>
      <c r="DY160" s="7" t="s">
        <v>2337</v>
      </c>
      <c r="DZ160" s="7" t="s">
        <v>2133</v>
      </c>
      <c r="EA160" s="7" t="s">
        <v>2047</v>
      </c>
      <c r="EB160" s="7" t="s">
        <v>2004</v>
      </c>
      <c r="EC160" s="6" t="s">
        <v>375</v>
      </c>
      <c r="ED160" s="7" t="s">
        <v>621</v>
      </c>
      <c r="EE160" s="2" t="s">
        <v>267</v>
      </c>
      <c r="EF160" s="7"/>
      <c r="EG160" s="7" t="s">
        <v>1300</v>
      </c>
      <c r="EH160" t="s">
        <v>267</v>
      </c>
    </row>
    <row r="161" spans="1:140" ht="12" customHeight="1" thickBot="1">
      <c r="A161">
        <v>268</v>
      </c>
      <c r="B161" s="17">
        <v>42895.302754629629</v>
      </c>
      <c r="C161">
        <v>100</v>
      </c>
      <c r="D161">
        <v>4673</v>
      </c>
      <c r="E161" t="b">
        <v>1</v>
      </c>
      <c r="F161" t="s">
        <v>263</v>
      </c>
      <c r="G161" t="s">
        <v>265</v>
      </c>
      <c r="H161" s="38">
        <f t="shared" si="30"/>
        <v>0</v>
      </c>
      <c r="I161" s="39">
        <f t="shared" si="25"/>
        <v>0</v>
      </c>
      <c r="J161" s="39">
        <f t="shared" si="26"/>
        <v>0</v>
      </c>
      <c r="K161" s="39" t="str">
        <f t="shared" si="27"/>
        <v/>
      </c>
      <c r="L161" s="39">
        <f t="shared" si="28"/>
        <v>0</v>
      </c>
      <c r="M161" s="2" t="s">
        <v>269</v>
      </c>
      <c r="N161" s="2" t="s">
        <v>267</v>
      </c>
      <c r="O161" s="2" t="s">
        <v>267</v>
      </c>
      <c r="P161" s="2" t="s">
        <v>904</v>
      </c>
      <c r="Q161" s="2"/>
      <c r="R161" s="3" t="s">
        <v>267</v>
      </c>
      <c r="S161" s="2" t="s">
        <v>268</v>
      </c>
      <c r="U161" s="3"/>
      <c r="V161" s="18"/>
      <c r="W161" s="2"/>
      <c r="X161" s="2" t="s">
        <v>1697</v>
      </c>
      <c r="Y161" s="2" t="s">
        <v>1698</v>
      </c>
      <c r="Z161" s="3">
        <v>46</v>
      </c>
      <c r="AA161" s="5">
        <f t="shared" si="29"/>
        <v>40</v>
      </c>
      <c r="AB161">
        <v>45</v>
      </c>
      <c r="AC161" s="3" t="s">
        <v>2888</v>
      </c>
      <c r="AD161" s="3" t="s">
        <v>2888</v>
      </c>
      <c r="AE161" s="6" t="s">
        <v>270</v>
      </c>
      <c r="AG161" s="3" t="s">
        <v>2546</v>
      </c>
      <c r="AI161" s="2"/>
      <c r="AJ161" s="2" t="s">
        <v>268</v>
      </c>
      <c r="AL161" s="2" t="s">
        <v>267</v>
      </c>
      <c r="AM161" s="3">
        <v>3</v>
      </c>
      <c r="AN161" s="2" t="s">
        <v>267</v>
      </c>
      <c r="AO161" s="5" t="s">
        <v>3322</v>
      </c>
      <c r="AP161" s="3" t="s">
        <v>2898</v>
      </c>
      <c r="AQ161" s="2" t="s">
        <v>2890</v>
      </c>
      <c r="AR161" t="s">
        <v>2157</v>
      </c>
      <c r="AS161" t="s">
        <v>3026</v>
      </c>
      <c r="AU161" t="s">
        <v>3323</v>
      </c>
      <c r="AV161" s="30">
        <v>168</v>
      </c>
      <c r="AW161" t="s">
        <v>268</v>
      </c>
      <c r="AX161">
        <v>2016</v>
      </c>
      <c r="AY161">
        <v>3</v>
      </c>
      <c r="AZ161" t="s">
        <v>3324</v>
      </c>
      <c r="BA161" t="s">
        <v>2934</v>
      </c>
      <c r="BC161" t="s">
        <v>2891</v>
      </c>
      <c r="BE161" s="2" t="s">
        <v>2892</v>
      </c>
      <c r="BF161" s="2" t="s">
        <v>267</v>
      </c>
      <c r="BG161" t="s">
        <v>2892</v>
      </c>
      <c r="BH161" s="2" t="s">
        <v>268</v>
      </c>
      <c r="BI161" s="2"/>
      <c r="BK161" s="7"/>
      <c r="BL161" s="2" t="s">
        <v>2942</v>
      </c>
      <c r="BM161" s="7" t="s">
        <v>2736</v>
      </c>
      <c r="BN161" s="2" t="s">
        <v>2942</v>
      </c>
      <c r="BO161" s="2" t="s">
        <v>268</v>
      </c>
      <c r="BP161" s="7" t="s">
        <v>2181</v>
      </c>
      <c r="BQ161" s="2" t="s">
        <v>1839</v>
      </c>
      <c r="BR161" s="2" t="s">
        <v>267</v>
      </c>
      <c r="BS161" s="7"/>
      <c r="BT161" s="2" t="s">
        <v>1839</v>
      </c>
      <c r="BU161" s="2" t="s">
        <v>268</v>
      </c>
      <c r="BV161" s="7" t="s">
        <v>2303</v>
      </c>
      <c r="BW161" s="6" t="s">
        <v>336</v>
      </c>
      <c r="BX161" t="s">
        <v>3325</v>
      </c>
      <c r="BZ161" s="2" t="s">
        <v>2940</v>
      </c>
      <c r="CA161" s="7" t="s">
        <v>2582</v>
      </c>
      <c r="CB161" t="s">
        <v>1839</v>
      </c>
      <c r="CC161" s="7"/>
      <c r="CD161" s="2" t="s">
        <v>2918</v>
      </c>
      <c r="CE161" s="7" t="s">
        <v>2699</v>
      </c>
      <c r="CF161" s="2" t="s">
        <v>1839</v>
      </c>
      <c r="CG161" s="7"/>
      <c r="CH161" s="2" t="s">
        <v>2942</v>
      </c>
      <c r="CI161" s="7" t="s">
        <v>2616</v>
      </c>
      <c r="CJ161" s="7" t="s">
        <v>268</v>
      </c>
      <c r="CK161" s="7" t="s">
        <v>2749</v>
      </c>
      <c r="CL161" t="s">
        <v>2942</v>
      </c>
      <c r="CM161" s="2" t="s">
        <v>2962</v>
      </c>
      <c r="CN161" s="2" t="s">
        <v>2963</v>
      </c>
      <c r="CO161" s="2" t="s">
        <v>2964</v>
      </c>
      <c r="CP161" s="2" t="s">
        <v>2963</v>
      </c>
      <c r="CQ161" t="s">
        <v>2963</v>
      </c>
      <c r="CR161" s="2" t="s">
        <v>267</v>
      </c>
      <c r="CS161" s="7"/>
      <c r="CT161" s="2" t="s">
        <v>268</v>
      </c>
      <c r="CU161" s="2"/>
      <c r="CV161" s="2" t="s">
        <v>268</v>
      </c>
      <c r="CW161" s="2" t="s">
        <v>268</v>
      </c>
      <c r="CY161" s="7" t="s">
        <v>2715</v>
      </c>
      <c r="CZ161" s="7" t="s">
        <v>2692</v>
      </c>
      <c r="DA161" s="7"/>
      <c r="DB161" s="7" t="s">
        <v>2607</v>
      </c>
      <c r="DC161" s="2" t="s">
        <v>268</v>
      </c>
      <c r="DD161" s="7"/>
      <c r="DE161" s="7"/>
      <c r="DH161" s="2"/>
      <c r="DL161" s="7"/>
      <c r="DO161" s="7" t="s">
        <v>2254</v>
      </c>
      <c r="DP161" s="2" t="s">
        <v>268</v>
      </c>
      <c r="DQ161" s="7"/>
      <c r="DR161" s="2" t="s">
        <v>2970</v>
      </c>
      <c r="DS161" s="7"/>
      <c r="DT161" s="2" t="s">
        <v>268</v>
      </c>
      <c r="DU161" s="7"/>
      <c r="DV161" s="7" t="s">
        <v>2354</v>
      </c>
      <c r="DW161" s="7" t="s">
        <v>2355</v>
      </c>
      <c r="DX161" s="7" t="s">
        <v>2356</v>
      </c>
      <c r="DY161" s="36" t="s">
        <v>2357</v>
      </c>
      <c r="DZ161" s="7" t="s">
        <v>2154</v>
      </c>
      <c r="EA161" s="7"/>
      <c r="EB161" s="7"/>
      <c r="EC161" s="6" t="s">
        <v>376</v>
      </c>
      <c r="ED161" s="7"/>
      <c r="EE161" s="2" t="s">
        <v>267</v>
      </c>
      <c r="EF161" s="7"/>
      <c r="EG161" s="7"/>
      <c r="EH161" t="s">
        <v>2995</v>
      </c>
      <c r="EI161" t="s">
        <v>2995</v>
      </c>
    </row>
    <row r="162" spans="1:140" ht="12" customHeight="1" thickBot="1">
      <c r="A162">
        <v>269</v>
      </c>
      <c r="B162" s="17">
        <v>42601.631053240744</v>
      </c>
      <c r="C162">
        <v>100</v>
      </c>
      <c r="D162">
        <v>4768</v>
      </c>
      <c r="E162" t="b">
        <v>1</v>
      </c>
      <c r="F162" t="s">
        <v>263</v>
      </c>
      <c r="G162" t="s">
        <v>265</v>
      </c>
      <c r="H162" s="38">
        <f t="shared" si="30"/>
        <v>0</v>
      </c>
      <c r="I162" s="39">
        <f t="shared" si="25"/>
        <v>0</v>
      </c>
      <c r="J162" s="39">
        <f t="shared" si="26"/>
        <v>0</v>
      </c>
      <c r="K162" s="39" t="str">
        <f t="shared" si="27"/>
        <v/>
      </c>
      <c r="L162" s="39">
        <f t="shared" si="28"/>
        <v>0</v>
      </c>
      <c r="M162" s="2" t="s">
        <v>269</v>
      </c>
      <c r="N162" s="2" t="s">
        <v>267</v>
      </c>
      <c r="O162" s="2" t="s">
        <v>267</v>
      </c>
      <c r="P162" s="2" t="s">
        <v>904</v>
      </c>
      <c r="Q162" s="2"/>
      <c r="R162" s="3" t="s">
        <v>267</v>
      </c>
      <c r="S162" s="2" t="s">
        <v>267</v>
      </c>
      <c r="T162" t="s">
        <v>627</v>
      </c>
      <c r="U162" s="3">
        <v>2011</v>
      </c>
      <c r="V162" s="18"/>
      <c r="W162" s="2" t="s">
        <v>3326</v>
      </c>
      <c r="X162" s="2" t="s">
        <v>3000</v>
      </c>
      <c r="Y162" s="2" t="s">
        <v>1698</v>
      </c>
      <c r="Z162" s="3">
        <v>37</v>
      </c>
      <c r="AA162" s="5">
        <f t="shared" si="29"/>
        <v>30</v>
      </c>
      <c r="AB162" t="s">
        <v>3327</v>
      </c>
      <c r="AC162" s="3" t="s">
        <v>2925</v>
      </c>
      <c r="AD162" s="3" t="s">
        <v>2925</v>
      </c>
      <c r="AE162" s="6" t="s">
        <v>275</v>
      </c>
      <c r="AG162" s="3" t="s">
        <v>2546</v>
      </c>
      <c r="AI162" s="2"/>
      <c r="AJ162" s="2" t="s">
        <v>268</v>
      </c>
      <c r="AL162" s="2" t="s">
        <v>267</v>
      </c>
      <c r="AM162" s="3">
        <v>1</v>
      </c>
      <c r="AN162" s="2" t="s">
        <v>267</v>
      </c>
      <c r="AO162" s="5" t="s">
        <v>3328</v>
      </c>
      <c r="AP162" s="3" t="s">
        <v>2907</v>
      </c>
      <c r="AQ162" s="2" t="s">
        <v>2984</v>
      </c>
      <c r="AR162" t="s">
        <v>267</v>
      </c>
      <c r="AV162" s="15"/>
      <c r="AW162" t="s">
        <v>268</v>
      </c>
      <c r="AX162">
        <v>2012</v>
      </c>
      <c r="AY162">
        <v>16</v>
      </c>
      <c r="AZ162" t="s">
        <v>3329</v>
      </c>
      <c r="BA162" t="s">
        <v>2934</v>
      </c>
      <c r="BC162" t="s">
        <v>2985</v>
      </c>
      <c r="BE162" s="2" t="s">
        <v>2892</v>
      </c>
      <c r="BF162" s="2" t="s">
        <v>267</v>
      </c>
      <c r="BG162" t="s">
        <v>2892</v>
      </c>
      <c r="BH162" s="2" t="s">
        <v>268</v>
      </c>
      <c r="BI162" s="2"/>
      <c r="BK162" s="7"/>
      <c r="BL162" s="2" t="s">
        <v>2893</v>
      </c>
      <c r="BM162" s="7" t="s">
        <v>2745</v>
      </c>
      <c r="BN162" s="2" t="s">
        <v>2958</v>
      </c>
      <c r="BO162" s="2" t="s">
        <v>268</v>
      </c>
      <c r="BP162" s="7" t="s">
        <v>496</v>
      </c>
      <c r="BQ162" s="2" t="s">
        <v>2958</v>
      </c>
      <c r="BR162" s="2" t="s">
        <v>268</v>
      </c>
      <c r="BS162" s="7" t="s">
        <v>1059</v>
      </c>
      <c r="BT162" s="2" t="s">
        <v>1839</v>
      </c>
      <c r="BU162" s="2" t="s">
        <v>268</v>
      </c>
      <c r="BV162" s="7" t="s">
        <v>461</v>
      </c>
      <c r="BW162" s="6" t="s">
        <v>289</v>
      </c>
      <c r="BZ162" s="2" t="s">
        <v>2961</v>
      </c>
      <c r="CA162" s="7" t="s">
        <v>2598</v>
      </c>
      <c r="CB162" t="s">
        <v>2917</v>
      </c>
      <c r="CC162" s="7" t="s">
        <v>1536</v>
      </c>
      <c r="CD162" s="2" t="s">
        <v>2904</v>
      </c>
      <c r="CE162" s="7"/>
      <c r="CF162" s="2" t="s">
        <v>2903</v>
      </c>
      <c r="CG162" s="7"/>
      <c r="CH162" s="2" t="s">
        <v>2942</v>
      </c>
      <c r="CI162" s="7" t="s">
        <v>2630</v>
      </c>
      <c r="CJ162" s="7" t="s">
        <v>2795</v>
      </c>
      <c r="CK162" s="7" t="s">
        <v>2759</v>
      </c>
      <c r="CL162" t="s">
        <v>2942</v>
      </c>
      <c r="CM162" s="2" t="s">
        <v>2962</v>
      </c>
      <c r="CN162" s="2" t="s">
        <v>2964</v>
      </c>
      <c r="CO162" s="2" t="s">
        <v>2964</v>
      </c>
      <c r="CP162" s="2" t="s">
        <v>3027</v>
      </c>
      <c r="CQ162" t="s">
        <v>2964</v>
      </c>
      <c r="CR162" s="2" t="s">
        <v>267</v>
      </c>
      <c r="CS162" s="7"/>
      <c r="CT162" s="2" t="s">
        <v>268</v>
      </c>
      <c r="CU162" s="2"/>
      <c r="CV162" s="2" t="s">
        <v>267</v>
      </c>
      <c r="CW162" s="2" t="s">
        <v>268</v>
      </c>
      <c r="CY162" s="7" t="s">
        <v>279</v>
      </c>
      <c r="CZ162" s="7" t="s">
        <v>2704</v>
      </c>
      <c r="DA162" s="7" t="s">
        <v>1260</v>
      </c>
      <c r="DB162" s="7" t="s">
        <v>2621</v>
      </c>
      <c r="DC162" s="2" t="s">
        <v>2966</v>
      </c>
      <c r="DD162" s="7"/>
      <c r="DE162" s="7"/>
      <c r="DF162" t="s">
        <v>3053</v>
      </c>
      <c r="DH162" s="2" t="s">
        <v>267</v>
      </c>
      <c r="DI162" t="s">
        <v>2968</v>
      </c>
      <c r="DL162" s="7"/>
      <c r="DM162" t="s">
        <v>3054</v>
      </c>
      <c r="DO162" s="7" t="s">
        <v>2274</v>
      </c>
      <c r="DP162" s="2" t="s">
        <v>267</v>
      </c>
      <c r="DQ162" s="7"/>
      <c r="DR162" s="2" t="s">
        <v>2970</v>
      </c>
      <c r="DS162" s="7" t="s">
        <v>1760</v>
      </c>
      <c r="DT162" s="2" t="s">
        <v>2970</v>
      </c>
      <c r="DU162" s="7" t="s">
        <v>1265</v>
      </c>
      <c r="DV162" s="7"/>
      <c r="DW162" s="7" t="s">
        <v>2373</v>
      </c>
      <c r="DX162" s="7" t="s">
        <v>2374</v>
      </c>
      <c r="DY162" s="7" t="s">
        <v>2375</v>
      </c>
      <c r="DZ162" s="7" t="s">
        <v>2177</v>
      </c>
      <c r="EA162" s="7"/>
      <c r="EB162" s="7"/>
      <c r="EC162" s="6" t="s">
        <v>377</v>
      </c>
      <c r="ED162" s="7"/>
      <c r="EE162" s="2" t="s">
        <v>267</v>
      </c>
      <c r="EF162" s="7"/>
      <c r="EG162" s="7"/>
      <c r="EH162" t="s">
        <v>267</v>
      </c>
      <c r="EI162" t="s">
        <v>3180</v>
      </c>
      <c r="EJ162" t="s">
        <v>3080</v>
      </c>
    </row>
    <row r="163" spans="1:140" ht="12" customHeight="1" thickBot="1">
      <c r="A163">
        <v>270</v>
      </c>
      <c r="B163" s="17">
        <v>42688.676817129628</v>
      </c>
      <c r="C163">
        <v>100</v>
      </c>
      <c r="D163">
        <v>4872</v>
      </c>
      <c r="E163" t="b">
        <v>1</v>
      </c>
      <c r="F163" t="s">
        <v>263</v>
      </c>
      <c r="G163" t="s">
        <v>265</v>
      </c>
      <c r="H163" s="38">
        <f t="shared" si="30"/>
        <v>0</v>
      </c>
      <c r="I163" s="39">
        <f t="shared" ref="I163:I188" si="31">IF(N163="Yes",0,IF(N163="NO",1,""))</f>
        <v>0</v>
      </c>
      <c r="J163" s="39">
        <f t="shared" ref="J163:J188" si="32">IF(O163="Yes",0,IF(O163="NO",1,""))</f>
        <v>0</v>
      </c>
      <c r="K163" s="39" t="str">
        <f t="shared" ref="K163:K188" si="33">IF(F163="No, I do not want to continue",1,"")</f>
        <v/>
      </c>
      <c r="L163" s="39">
        <f t="shared" ref="L163:L188" si="34">IF(G163="I understand",0,1)</f>
        <v>0</v>
      </c>
      <c r="M163" s="2" t="s">
        <v>269</v>
      </c>
      <c r="N163" s="2" t="s">
        <v>267</v>
      </c>
      <c r="O163" s="2" t="s">
        <v>267</v>
      </c>
      <c r="P163" s="2" t="s">
        <v>904</v>
      </c>
      <c r="Q163" s="2"/>
      <c r="R163" s="3" t="s">
        <v>267</v>
      </c>
      <c r="S163" s="2" t="s">
        <v>268</v>
      </c>
      <c r="U163" s="3"/>
      <c r="V163" s="18"/>
      <c r="W163" s="2"/>
      <c r="X163" s="2" t="s">
        <v>1697</v>
      </c>
      <c r="Y163" s="2" t="s">
        <v>1698</v>
      </c>
      <c r="Z163" s="3">
        <v>34</v>
      </c>
      <c r="AA163" s="5">
        <f t="shared" ref="AA163:AA188" si="35">FLOOR(Z163/10,1)*10</f>
        <v>30</v>
      </c>
      <c r="AB163">
        <v>21</v>
      </c>
      <c r="AC163" s="3" t="s">
        <v>2888</v>
      </c>
      <c r="AD163" s="3" t="s">
        <v>2925</v>
      </c>
      <c r="AE163" s="6" t="s">
        <v>270</v>
      </c>
      <c r="AG163" s="3" t="s">
        <v>2953</v>
      </c>
      <c r="AI163" s="2"/>
      <c r="AJ163" s="2" t="s">
        <v>267</v>
      </c>
      <c r="AL163" s="2"/>
      <c r="AM163" s="3"/>
      <c r="AN163" s="2"/>
      <c r="AO163" s="5"/>
      <c r="AP163" s="3"/>
      <c r="AQ163" s="2"/>
      <c r="AR163" t="s">
        <v>267</v>
      </c>
      <c r="AV163" s="15"/>
      <c r="AW163" t="s">
        <v>267</v>
      </c>
      <c r="BC163" t="s">
        <v>2891</v>
      </c>
      <c r="BE163" s="2" t="s">
        <v>2892</v>
      </c>
      <c r="BF163" s="2"/>
      <c r="BH163" s="2" t="s">
        <v>268</v>
      </c>
      <c r="BI163" s="2"/>
      <c r="BK163" s="7"/>
      <c r="BL163" s="2" t="s">
        <v>2942</v>
      </c>
      <c r="BM163" s="7"/>
      <c r="BN163" s="2" t="s">
        <v>2975</v>
      </c>
      <c r="BO163" s="2" t="s">
        <v>268</v>
      </c>
      <c r="BP163" s="7"/>
      <c r="BQ163" s="2"/>
      <c r="BR163" s="2"/>
      <c r="BS163" s="7"/>
      <c r="BT163" s="2" t="s">
        <v>2942</v>
      </c>
      <c r="BU163" s="2" t="s">
        <v>268</v>
      </c>
      <c r="BV163" s="7"/>
      <c r="BW163" s="6" t="s">
        <v>279</v>
      </c>
      <c r="BX163" t="s">
        <v>3330</v>
      </c>
      <c r="BZ163" s="2" t="s">
        <v>2961</v>
      </c>
      <c r="CA163" s="7"/>
      <c r="CB163" t="s">
        <v>1839</v>
      </c>
      <c r="CC163" s="7"/>
      <c r="CD163" s="2" t="s">
        <v>3072</v>
      </c>
      <c r="CE163" s="7"/>
      <c r="CF163" s="2" t="s">
        <v>2903</v>
      </c>
      <c r="CG163" s="7"/>
      <c r="CH163" s="2" t="s">
        <v>2975</v>
      </c>
      <c r="CI163" s="7"/>
      <c r="CJ163" s="7"/>
      <c r="CK163" s="7"/>
      <c r="CL163" t="s">
        <v>2975</v>
      </c>
      <c r="CM163" s="2" t="s">
        <v>2962</v>
      </c>
      <c r="CN163" s="2" t="s">
        <v>2963</v>
      </c>
      <c r="CO163" s="2" t="s">
        <v>2964</v>
      </c>
      <c r="CP163" s="2" t="s">
        <v>2963</v>
      </c>
      <c r="CQ163" t="s">
        <v>2965</v>
      </c>
      <c r="CR163" s="2" t="s">
        <v>267</v>
      </c>
      <c r="CS163" s="7"/>
      <c r="CT163" s="2" t="s">
        <v>1881</v>
      </c>
      <c r="CU163" s="2" t="s">
        <v>268</v>
      </c>
      <c r="CV163" s="2" t="s">
        <v>267</v>
      </c>
      <c r="CW163" s="2" t="s">
        <v>267</v>
      </c>
      <c r="CY163" s="7"/>
      <c r="CZ163" s="7"/>
      <c r="DA163" s="7"/>
      <c r="DB163" s="7" t="s">
        <v>2636</v>
      </c>
      <c r="DC163" s="2" t="s">
        <v>2998</v>
      </c>
      <c r="DD163" s="7"/>
      <c r="DE163" s="7"/>
      <c r="DH163" s="2"/>
      <c r="DL163" s="7"/>
      <c r="DO163" s="7"/>
      <c r="DP163" s="2" t="s">
        <v>267</v>
      </c>
      <c r="DQ163" s="7"/>
      <c r="DR163" s="2" t="s">
        <v>2992</v>
      </c>
      <c r="DS163" s="7"/>
      <c r="DT163" s="2" t="s">
        <v>2966</v>
      </c>
      <c r="DU163" s="7"/>
      <c r="DV163" s="7"/>
      <c r="DW163" s="7"/>
      <c r="DX163" s="7"/>
      <c r="DY163" s="7"/>
      <c r="DZ163" s="7"/>
      <c r="EA163" s="7"/>
      <c r="EB163" s="7"/>
      <c r="EC163" s="6" t="s">
        <v>378</v>
      </c>
      <c r="ED163" s="7"/>
      <c r="EE163" s="2" t="s">
        <v>267</v>
      </c>
      <c r="EF163" s="7"/>
      <c r="EG163" s="7"/>
      <c r="EH163" t="s">
        <v>267</v>
      </c>
    </row>
    <row r="164" spans="1:140" ht="12" customHeight="1" thickBot="1">
      <c r="A164">
        <v>271</v>
      </c>
      <c r="B164" s="17">
        <v>42753.897662037038</v>
      </c>
      <c r="C164">
        <v>99</v>
      </c>
      <c r="D164">
        <v>5375</v>
      </c>
      <c r="E164" t="b">
        <v>0</v>
      </c>
      <c r="F164" t="s">
        <v>263</v>
      </c>
      <c r="G164" t="s">
        <v>265</v>
      </c>
      <c r="H164" s="38">
        <f t="shared" si="30"/>
        <v>0</v>
      </c>
      <c r="I164" s="39">
        <f t="shared" si="31"/>
        <v>0</v>
      </c>
      <c r="J164" s="39">
        <f t="shared" si="32"/>
        <v>0</v>
      </c>
      <c r="K164" s="39" t="str">
        <f t="shared" si="33"/>
        <v/>
      </c>
      <c r="L164" s="39">
        <f t="shared" si="34"/>
        <v>0</v>
      </c>
      <c r="M164" s="2" t="s">
        <v>269</v>
      </c>
      <c r="N164" s="2" t="s">
        <v>267</v>
      </c>
      <c r="O164" s="2" t="s">
        <v>267</v>
      </c>
      <c r="P164" s="2" t="s">
        <v>904</v>
      </c>
      <c r="Q164" s="2"/>
      <c r="R164" s="3" t="s">
        <v>267</v>
      </c>
      <c r="S164" s="2" t="s">
        <v>267</v>
      </c>
      <c r="T164" t="s">
        <v>2683</v>
      </c>
      <c r="U164" s="3"/>
      <c r="V164" s="18"/>
      <c r="W164" s="2" t="s">
        <v>3331</v>
      </c>
      <c r="X164" s="2" t="s">
        <v>1697</v>
      </c>
      <c r="Y164" s="2" t="s">
        <v>1698</v>
      </c>
      <c r="Z164" s="3">
        <v>59</v>
      </c>
      <c r="AA164" s="5">
        <f t="shared" si="35"/>
        <v>50</v>
      </c>
      <c r="AB164" t="s">
        <v>2870</v>
      </c>
      <c r="AC164" s="3" t="s">
        <v>1701</v>
      </c>
      <c r="AD164" s="3" t="s">
        <v>1701</v>
      </c>
      <c r="AE164" s="6" t="s">
        <v>270</v>
      </c>
      <c r="AG164" s="3" t="s">
        <v>2546</v>
      </c>
      <c r="AI164" s="2"/>
      <c r="AJ164" s="2" t="s">
        <v>267</v>
      </c>
      <c r="AL164" s="2"/>
      <c r="AM164" s="3"/>
      <c r="AN164" s="2"/>
      <c r="AO164" s="5"/>
      <c r="AP164" s="3"/>
      <c r="AQ164" s="2"/>
      <c r="AR164" t="s">
        <v>2157</v>
      </c>
      <c r="AS164" t="s">
        <v>3026</v>
      </c>
      <c r="AU164" t="s">
        <v>3332</v>
      </c>
      <c r="AV164" s="15" t="s">
        <v>3333</v>
      </c>
      <c r="AW164" t="s">
        <v>268</v>
      </c>
      <c r="AX164">
        <v>2016</v>
      </c>
      <c r="AY164">
        <v>17</v>
      </c>
      <c r="AZ164" t="s">
        <v>3334</v>
      </c>
      <c r="BA164" t="s">
        <v>2934</v>
      </c>
      <c r="BC164" t="s">
        <v>2891</v>
      </c>
      <c r="BE164" s="2" t="s">
        <v>2892</v>
      </c>
      <c r="BF164" s="2" t="s">
        <v>267</v>
      </c>
      <c r="BG164" t="s">
        <v>2892</v>
      </c>
      <c r="BH164" s="2" t="s">
        <v>268</v>
      </c>
      <c r="BI164" s="2"/>
      <c r="BK164" s="7"/>
      <c r="BL164" s="2" t="s">
        <v>2958</v>
      </c>
      <c r="BM164" s="7" t="s">
        <v>2754</v>
      </c>
      <c r="BN164" s="2" t="s">
        <v>2986</v>
      </c>
      <c r="BO164" s="2" t="s">
        <v>267</v>
      </c>
      <c r="BP164" s="7"/>
      <c r="BQ164" s="2"/>
      <c r="BR164" s="2"/>
      <c r="BS164" s="7"/>
      <c r="BT164" s="2" t="s">
        <v>1839</v>
      </c>
      <c r="BU164" s="2" t="s">
        <v>267</v>
      </c>
      <c r="BV164" s="7"/>
      <c r="BW164" s="6" t="s">
        <v>280</v>
      </c>
      <c r="BZ164" s="2" t="s">
        <v>3016</v>
      </c>
      <c r="CA164" s="7" t="s">
        <v>2614</v>
      </c>
      <c r="CB164" t="s">
        <v>1839</v>
      </c>
      <c r="CC164" s="7"/>
      <c r="CD164" s="2" t="s">
        <v>2918</v>
      </c>
      <c r="CE164" s="36" t="s">
        <v>2710</v>
      </c>
      <c r="CF164" s="2" t="s">
        <v>1839</v>
      </c>
      <c r="CG164" s="7"/>
      <c r="CH164" s="2" t="s">
        <v>2958</v>
      </c>
      <c r="CI164" s="7" t="s">
        <v>2645</v>
      </c>
      <c r="CJ164" s="7" t="s">
        <v>2804</v>
      </c>
      <c r="CK164" s="7" t="s">
        <v>2768</v>
      </c>
      <c r="CL164" t="s">
        <v>2986</v>
      </c>
      <c r="CM164" s="2" t="s">
        <v>2976</v>
      </c>
      <c r="CN164" s="2" t="s">
        <v>2963</v>
      </c>
      <c r="CO164" s="2" t="s">
        <v>2963</v>
      </c>
      <c r="CP164" s="2" t="s">
        <v>2964</v>
      </c>
      <c r="CQ164" t="s">
        <v>2963</v>
      </c>
      <c r="CR164" s="2" t="s">
        <v>267</v>
      </c>
      <c r="CS164" s="36" t="s">
        <v>2522</v>
      </c>
      <c r="CT164" s="2" t="s">
        <v>1881</v>
      </c>
      <c r="CU164" s="2" t="s">
        <v>268</v>
      </c>
      <c r="CV164" s="2" t="s">
        <v>268</v>
      </c>
      <c r="CW164" s="2" t="s">
        <v>268</v>
      </c>
      <c r="CY164" s="36" t="s">
        <v>2733</v>
      </c>
      <c r="CZ164" s="36" t="s">
        <v>2716</v>
      </c>
      <c r="DA164" s="7"/>
      <c r="DB164" s="7" t="s">
        <v>2651</v>
      </c>
      <c r="DC164" s="2" t="s">
        <v>2966</v>
      </c>
      <c r="DD164" s="36" t="s">
        <v>2127</v>
      </c>
      <c r="DE164" s="7"/>
      <c r="DF164" t="s">
        <v>276</v>
      </c>
      <c r="DG164" t="s">
        <v>3335</v>
      </c>
      <c r="DH164" s="2" t="s">
        <v>268</v>
      </c>
      <c r="DI164" t="s">
        <v>3032</v>
      </c>
      <c r="DJ164" t="s">
        <v>268</v>
      </c>
      <c r="DK164" t="s">
        <v>3336</v>
      </c>
      <c r="DL164" s="36" t="s">
        <v>802</v>
      </c>
      <c r="DM164" t="s">
        <v>3054</v>
      </c>
      <c r="DO164" s="7" t="s">
        <v>2293</v>
      </c>
      <c r="DP164" s="2" t="s">
        <v>268</v>
      </c>
      <c r="DQ164" s="7"/>
      <c r="DR164" s="2" t="s">
        <v>268</v>
      </c>
      <c r="DS164" s="7"/>
      <c r="DT164" s="2" t="s">
        <v>268</v>
      </c>
      <c r="DU164" s="7"/>
      <c r="DV164" s="7" t="s">
        <v>2372</v>
      </c>
      <c r="DW164" s="7" t="s">
        <v>2390</v>
      </c>
      <c r="DX164" s="7" t="s">
        <v>2391</v>
      </c>
      <c r="DY164" s="36" t="s">
        <v>2392</v>
      </c>
      <c r="DZ164" s="7" t="s">
        <v>2197</v>
      </c>
      <c r="EA164" s="36" t="s">
        <v>2067</v>
      </c>
      <c r="EB164" s="36" t="s">
        <v>2027</v>
      </c>
      <c r="EC164" s="6" t="s">
        <v>282</v>
      </c>
      <c r="ED164" s="7"/>
      <c r="EE164" s="2" t="s">
        <v>267</v>
      </c>
      <c r="EF164" s="7"/>
      <c r="EG164" s="7" t="s">
        <v>1326</v>
      </c>
      <c r="EH164" t="s">
        <v>267</v>
      </c>
    </row>
    <row r="165" spans="1:140" ht="12" customHeight="1" thickBot="1">
      <c r="A165">
        <v>272</v>
      </c>
      <c r="B165" s="17">
        <v>42639.830983796295</v>
      </c>
      <c r="C165">
        <v>99</v>
      </c>
      <c r="D165">
        <v>5440</v>
      </c>
      <c r="E165" t="b">
        <v>0</v>
      </c>
      <c r="F165" t="s">
        <v>263</v>
      </c>
      <c r="G165" t="s">
        <v>265</v>
      </c>
      <c r="H165" s="38">
        <f t="shared" si="30"/>
        <v>0</v>
      </c>
      <c r="I165" s="39">
        <f t="shared" si="31"/>
        <v>0</v>
      </c>
      <c r="J165" s="39">
        <f t="shared" si="32"/>
        <v>0</v>
      </c>
      <c r="K165" s="39" t="str">
        <f t="shared" si="33"/>
        <v/>
      </c>
      <c r="L165" s="39">
        <f t="shared" si="34"/>
        <v>0</v>
      </c>
      <c r="M165" s="2" t="s">
        <v>266</v>
      </c>
      <c r="N165" s="2" t="s">
        <v>267</v>
      </c>
      <c r="O165" s="2" t="s">
        <v>267</v>
      </c>
      <c r="P165" s="2" t="s">
        <v>904</v>
      </c>
      <c r="Q165" s="2"/>
      <c r="R165" s="3" t="s">
        <v>267</v>
      </c>
      <c r="S165" s="2" t="s">
        <v>268</v>
      </c>
      <c r="U165" s="3"/>
      <c r="V165" s="18"/>
      <c r="W165" s="2"/>
      <c r="X165" s="2" t="s">
        <v>1697</v>
      </c>
      <c r="Y165" s="2" t="s">
        <v>1698</v>
      </c>
      <c r="Z165" s="3">
        <v>35</v>
      </c>
      <c r="AA165" s="5">
        <f t="shared" si="35"/>
        <v>30</v>
      </c>
      <c r="AC165" s="3" t="s">
        <v>1701</v>
      </c>
      <c r="AD165" s="3"/>
      <c r="AE165" s="6" t="s">
        <v>270</v>
      </c>
      <c r="AG165" s="3" t="s">
        <v>2546</v>
      </c>
      <c r="AI165" s="2"/>
      <c r="AJ165" s="2" t="s">
        <v>268</v>
      </c>
      <c r="AL165" s="2" t="s">
        <v>268</v>
      </c>
      <c r="AM165" s="3">
        <v>2</v>
      </c>
      <c r="AN165" s="2" t="s">
        <v>267</v>
      </c>
      <c r="AO165" s="32" t="s">
        <v>3337</v>
      </c>
      <c r="AP165" s="3" t="s">
        <v>2979</v>
      </c>
      <c r="AQ165" s="2"/>
      <c r="AR165" t="s">
        <v>267</v>
      </c>
      <c r="AV165" s="15"/>
      <c r="AW165" t="s">
        <v>267</v>
      </c>
      <c r="BC165" t="s">
        <v>3338</v>
      </c>
      <c r="BE165" s="2" t="s">
        <v>2910</v>
      </c>
      <c r="BF165" s="2"/>
      <c r="BH165" s="2" t="s">
        <v>2160</v>
      </c>
      <c r="BI165" s="2" t="s">
        <v>2986</v>
      </c>
      <c r="BJ165" t="s">
        <v>267</v>
      </c>
      <c r="BK165" s="7"/>
      <c r="BL165" s="2" t="s">
        <v>2942</v>
      </c>
      <c r="BM165" s="7" t="s">
        <v>2764</v>
      </c>
      <c r="BN165" s="2" t="s">
        <v>2975</v>
      </c>
      <c r="BO165" s="2" t="s">
        <v>268</v>
      </c>
      <c r="BP165" s="7" t="s">
        <v>2221</v>
      </c>
      <c r="BQ165" s="2" t="s">
        <v>2893</v>
      </c>
      <c r="BR165" s="2" t="s">
        <v>267</v>
      </c>
      <c r="BS165" s="7"/>
      <c r="BT165" s="2" t="s">
        <v>1839</v>
      </c>
      <c r="BU165" s="2" t="s">
        <v>268</v>
      </c>
      <c r="BV165" s="7" t="s">
        <v>2342</v>
      </c>
      <c r="BW165" s="6" t="s">
        <v>280</v>
      </c>
      <c r="BZ165" s="2" t="s">
        <v>2961</v>
      </c>
      <c r="CA165" s="7" t="s">
        <v>2628</v>
      </c>
      <c r="CB165" t="s">
        <v>2917</v>
      </c>
      <c r="CC165" s="7" t="s">
        <v>1559</v>
      </c>
      <c r="CD165" s="2" t="s">
        <v>2904</v>
      </c>
      <c r="CE165" s="7"/>
      <c r="CF165" s="2" t="s">
        <v>2903</v>
      </c>
      <c r="CG165" s="7"/>
      <c r="CH165" s="2" t="s">
        <v>2942</v>
      </c>
      <c r="CI165" s="7" t="s">
        <v>2659</v>
      </c>
      <c r="CJ165" s="7" t="s">
        <v>268</v>
      </c>
      <c r="CK165" s="7" t="s">
        <v>2778</v>
      </c>
      <c r="CL165" t="s">
        <v>2942</v>
      </c>
      <c r="CM165" s="2" t="s">
        <v>2962</v>
      </c>
      <c r="CN165" s="2" t="s">
        <v>2965</v>
      </c>
      <c r="CO165" s="2" t="s">
        <v>2965</v>
      </c>
      <c r="CP165" s="2" t="s">
        <v>2965</v>
      </c>
      <c r="CQ165" t="s">
        <v>2965</v>
      </c>
      <c r="CR165" s="2" t="s">
        <v>267</v>
      </c>
      <c r="CS165" s="7" t="s">
        <v>2538</v>
      </c>
      <c r="CT165" s="2" t="s">
        <v>267</v>
      </c>
      <c r="CU165" s="2" t="s">
        <v>267</v>
      </c>
      <c r="CV165" s="2" t="s">
        <v>267</v>
      </c>
      <c r="CW165" s="2" t="s">
        <v>268</v>
      </c>
      <c r="CY165" s="36" t="s">
        <v>2742</v>
      </c>
      <c r="CZ165" s="36" t="s">
        <v>2725</v>
      </c>
      <c r="DA165" s="36" t="s">
        <v>1287</v>
      </c>
      <c r="DB165" s="7" t="s">
        <v>2665</v>
      </c>
      <c r="DC165" s="2" t="s">
        <v>2970</v>
      </c>
      <c r="DD165" s="7" t="s">
        <v>2148</v>
      </c>
      <c r="DE165" s="7"/>
      <c r="DH165" s="2"/>
      <c r="DL165" s="7"/>
      <c r="DO165" s="7" t="s">
        <v>2314</v>
      </c>
      <c r="DP165" s="2" t="s">
        <v>268</v>
      </c>
      <c r="DQ165" s="7"/>
      <c r="DR165" s="2" t="s">
        <v>2970</v>
      </c>
      <c r="DS165" s="7" t="s">
        <v>1783</v>
      </c>
      <c r="DT165" s="2" t="s">
        <v>2970</v>
      </c>
      <c r="DU165" s="7"/>
      <c r="DV165" s="7" t="s">
        <v>2389</v>
      </c>
      <c r="DW165" s="36" t="s">
        <v>2408</v>
      </c>
      <c r="DX165" s="36" t="s">
        <v>2409</v>
      </c>
      <c r="DY165" s="36" t="s">
        <v>2410</v>
      </c>
      <c r="DZ165" s="36" t="s">
        <v>2217</v>
      </c>
      <c r="EA165" s="7"/>
      <c r="EB165" s="7"/>
      <c r="EC165" s="6" t="s">
        <v>379</v>
      </c>
      <c r="ED165" s="7"/>
      <c r="EE165" s="2" t="s">
        <v>267</v>
      </c>
      <c r="EF165" s="7"/>
      <c r="EG165" s="36" t="s">
        <v>1354</v>
      </c>
      <c r="EH165" t="s">
        <v>267</v>
      </c>
      <c r="EI165" t="s">
        <v>2995</v>
      </c>
    </row>
    <row r="166" spans="1:140" ht="12" customHeight="1" thickBot="1">
      <c r="A166">
        <v>273</v>
      </c>
      <c r="B166" s="17">
        <v>42617.401782407411</v>
      </c>
      <c r="C166">
        <v>100</v>
      </c>
      <c r="D166">
        <v>5561</v>
      </c>
      <c r="E166" t="b">
        <v>1</v>
      </c>
      <c r="F166" t="s">
        <v>263</v>
      </c>
      <c r="G166" t="s">
        <v>265</v>
      </c>
      <c r="H166" s="38">
        <f t="shared" si="30"/>
        <v>0</v>
      </c>
      <c r="I166" s="39">
        <f t="shared" si="31"/>
        <v>0</v>
      </c>
      <c r="J166" s="39">
        <f t="shared" si="32"/>
        <v>0</v>
      </c>
      <c r="K166" s="39" t="str">
        <f t="shared" si="33"/>
        <v/>
      </c>
      <c r="L166" s="39">
        <f t="shared" si="34"/>
        <v>0</v>
      </c>
      <c r="M166" s="2" t="s">
        <v>269</v>
      </c>
      <c r="N166" s="2" t="s">
        <v>267</v>
      </c>
      <c r="O166" s="2" t="s">
        <v>267</v>
      </c>
      <c r="P166" s="2" t="s">
        <v>904</v>
      </c>
      <c r="Q166" s="2"/>
      <c r="R166" s="3" t="s">
        <v>268</v>
      </c>
      <c r="S166" s="2" t="s">
        <v>267</v>
      </c>
      <c r="T166" t="s">
        <v>627</v>
      </c>
      <c r="U166" s="3">
        <v>2007</v>
      </c>
      <c r="V166" s="18"/>
      <c r="W166" s="2" t="s">
        <v>3339</v>
      </c>
      <c r="X166" s="2" t="s">
        <v>906</v>
      </c>
      <c r="Y166" s="2" t="s">
        <v>1698</v>
      </c>
      <c r="Z166" s="3">
        <v>57</v>
      </c>
      <c r="AA166" s="5">
        <f t="shared" si="35"/>
        <v>50</v>
      </c>
      <c r="AB166">
        <v>49</v>
      </c>
      <c r="AC166" s="3" t="s">
        <v>2543</v>
      </c>
      <c r="AD166" s="3" t="s">
        <v>1701</v>
      </c>
      <c r="AE166" s="6" t="s">
        <v>270</v>
      </c>
      <c r="AG166" s="3" t="s">
        <v>3013</v>
      </c>
      <c r="AI166" s="2" t="s">
        <v>268</v>
      </c>
      <c r="AJ166" s="2"/>
      <c r="AL166" s="2"/>
      <c r="AM166" s="3">
        <v>2</v>
      </c>
      <c r="AN166" s="2" t="s">
        <v>268</v>
      </c>
      <c r="AO166" s="5"/>
      <c r="AP166" s="3" t="s">
        <v>2898</v>
      </c>
      <c r="AQ166" s="2" t="s">
        <v>2898</v>
      </c>
      <c r="AR166" t="s">
        <v>2157</v>
      </c>
      <c r="AS166" t="s">
        <v>3340</v>
      </c>
      <c r="AU166" t="s">
        <v>3341</v>
      </c>
      <c r="AV166" s="34" t="s">
        <v>3342</v>
      </c>
      <c r="AW166" t="s">
        <v>267</v>
      </c>
      <c r="BC166" t="s">
        <v>2891</v>
      </c>
      <c r="BE166" s="2" t="s">
        <v>2935</v>
      </c>
      <c r="BF166" s="2"/>
      <c r="BH166" s="2" t="s">
        <v>2911</v>
      </c>
      <c r="BI166" s="2" t="s">
        <v>2975</v>
      </c>
      <c r="BJ166" t="s">
        <v>267</v>
      </c>
      <c r="BK166" s="7"/>
      <c r="BL166" s="2" t="s">
        <v>1839</v>
      </c>
      <c r="BM166" s="7"/>
      <c r="BN166" s="2" t="s">
        <v>1839</v>
      </c>
      <c r="BO166" s="2" t="s">
        <v>267</v>
      </c>
      <c r="BP166" s="7"/>
      <c r="BQ166" s="2"/>
      <c r="BR166" s="2"/>
      <c r="BS166" s="7"/>
      <c r="BT166" s="2" t="s">
        <v>1839</v>
      </c>
      <c r="BU166" s="2" t="s">
        <v>268</v>
      </c>
      <c r="BV166" s="7"/>
      <c r="BW166" s="6" t="s">
        <v>281</v>
      </c>
      <c r="BZ166" s="2" t="s">
        <v>3016</v>
      </c>
      <c r="CA166" s="7"/>
      <c r="CB166" t="s">
        <v>2917</v>
      </c>
      <c r="CC166" s="7" t="s">
        <v>1583</v>
      </c>
      <c r="CD166" s="2" t="s">
        <v>2918</v>
      </c>
      <c r="CE166" s="7" t="s">
        <v>2720</v>
      </c>
      <c r="CF166" s="2" t="s">
        <v>1839</v>
      </c>
      <c r="CG166" s="7"/>
      <c r="CH166" s="2" t="s">
        <v>2975</v>
      </c>
      <c r="CI166" s="7" t="s">
        <v>2672</v>
      </c>
      <c r="CJ166" s="7" t="s">
        <v>267</v>
      </c>
      <c r="CK166" s="7" t="s">
        <v>2787</v>
      </c>
      <c r="CL166" t="s">
        <v>2975</v>
      </c>
      <c r="CM166" s="2" t="s">
        <v>2994</v>
      </c>
      <c r="CN166" s="2" t="s">
        <v>2991</v>
      </c>
      <c r="CO166" s="2" t="s">
        <v>2991</v>
      </c>
      <c r="CP166" s="2" t="s">
        <v>2963</v>
      </c>
      <c r="CQ166" t="s">
        <v>2963</v>
      </c>
      <c r="CR166" s="2" t="s">
        <v>267</v>
      </c>
      <c r="CS166" s="7" t="s">
        <v>2555</v>
      </c>
      <c r="CT166" s="2" t="s">
        <v>1881</v>
      </c>
      <c r="CU166" s="2" t="s">
        <v>268</v>
      </c>
      <c r="CV166" s="2" t="s">
        <v>268</v>
      </c>
      <c r="CW166" s="2" t="s">
        <v>268</v>
      </c>
      <c r="CY166" s="7" t="s">
        <v>2751</v>
      </c>
      <c r="CZ166" s="7" t="s">
        <v>2734</v>
      </c>
      <c r="DA166" s="7"/>
      <c r="DB166" s="7" t="s">
        <v>2678</v>
      </c>
      <c r="DC166" s="2" t="s">
        <v>2998</v>
      </c>
      <c r="DD166" s="7"/>
      <c r="DE166" s="7" t="s">
        <v>1073</v>
      </c>
      <c r="DF166" t="s">
        <v>2967</v>
      </c>
      <c r="DH166" s="2" t="s">
        <v>268</v>
      </c>
      <c r="DI166" t="s">
        <v>2968</v>
      </c>
      <c r="DK166" t="s">
        <v>3343</v>
      </c>
      <c r="DL166" s="7" t="s">
        <v>832</v>
      </c>
      <c r="DM166" t="s">
        <v>3138</v>
      </c>
      <c r="DO166" s="7" t="s">
        <v>2333</v>
      </c>
      <c r="DP166" s="2" t="s">
        <v>268</v>
      </c>
      <c r="DQ166" s="7"/>
      <c r="DR166" s="2" t="s">
        <v>2966</v>
      </c>
      <c r="DS166" s="7" t="s">
        <v>1803</v>
      </c>
      <c r="DT166" s="2" t="s">
        <v>2966</v>
      </c>
      <c r="DU166" s="7" t="s">
        <v>1292</v>
      </c>
      <c r="DV166" s="7" t="s">
        <v>2407</v>
      </c>
      <c r="DW166" s="36" t="s">
        <v>2425</v>
      </c>
      <c r="DX166" s="7" t="s">
        <v>2426</v>
      </c>
      <c r="DY166" s="7" t="s">
        <v>2427</v>
      </c>
      <c r="DZ166" s="7" t="s">
        <v>2238</v>
      </c>
      <c r="EA166" s="36" t="s">
        <v>2089</v>
      </c>
      <c r="EB166" s="7" t="s">
        <v>2048</v>
      </c>
      <c r="EC166" s="6" t="s">
        <v>380</v>
      </c>
      <c r="ED166" s="7" t="s">
        <v>656</v>
      </c>
      <c r="EE166" s="2" t="s">
        <v>267</v>
      </c>
      <c r="EF166" s="7"/>
      <c r="EG166" s="7" t="s">
        <v>1381</v>
      </c>
      <c r="EH166" t="s">
        <v>267</v>
      </c>
      <c r="EJ166" t="s">
        <v>3080</v>
      </c>
    </row>
    <row r="167" spans="1:140" ht="12" customHeight="1" thickBot="1">
      <c r="A167">
        <v>274</v>
      </c>
      <c r="B167" s="17">
        <v>42884.027615740742</v>
      </c>
      <c r="C167">
        <v>99</v>
      </c>
      <c r="D167">
        <v>5753</v>
      </c>
      <c r="E167" t="b">
        <v>0</v>
      </c>
      <c r="F167" t="s">
        <v>263</v>
      </c>
      <c r="G167" t="s">
        <v>265</v>
      </c>
      <c r="H167" s="38">
        <f t="shared" si="30"/>
        <v>0</v>
      </c>
      <c r="I167" s="39">
        <f t="shared" si="31"/>
        <v>0</v>
      </c>
      <c r="J167" s="39">
        <f t="shared" si="32"/>
        <v>0</v>
      </c>
      <c r="K167" s="39" t="str">
        <f t="shared" si="33"/>
        <v/>
      </c>
      <c r="L167" s="39">
        <f t="shared" si="34"/>
        <v>0</v>
      </c>
      <c r="M167" s="2" t="s">
        <v>269</v>
      </c>
      <c r="N167" s="2" t="s">
        <v>267</v>
      </c>
      <c r="O167" s="2" t="s">
        <v>267</v>
      </c>
      <c r="P167" s="2" t="s">
        <v>904</v>
      </c>
      <c r="Q167" s="2"/>
      <c r="R167" s="3" t="s">
        <v>267</v>
      </c>
      <c r="S167" s="2" t="s">
        <v>268</v>
      </c>
      <c r="U167" s="3"/>
      <c r="V167" s="18"/>
      <c r="W167" s="2"/>
      <c r="X167" s="2" t="s">
        <v>2949</v>
      </c>
      <c r="Y167" s="2" t="s">
        <v>1698</v>
      </c>
      <c r="Z167" s="3">
        <v>38</v>
      </c>
      <c r="AA167" s="5">
        <f t="shared" si="35"/>
        <v>30</v>
      </c>
      <c r="AB167" t="s">
        <v>3344</v>
      </c>
      <c r="AC167" s="3" t="s">
        <v>2888</v>
      </c>
      <c r="AD167" s="3" t="s">
        <v>2888</v>
      </c>
      <c r="AE167" s="6" t="s">
        <v>270</v>
      </c>
      <c r="AG167" s="3" t="s">
        <v>2546</v>
      </c>
      <c r="AI167" s="2"/>
      <c r="AJ167" s="2" t="s">
        <v>267</v>
      </c>
      <c r="AL167" s="2"/>
      <c r="AM167" s="3"/>
      <c r="AN167" s="2"/>
      <c r="AO167" s="5"/>
      <c r="AP167" s="3"/>
      <c r="AQ167" s="2"/>
      <c r="AR167" t="s">
        <v>267</v>
      </c>
      <c r="AV167" s="15"/>
      <c r="AW167" t="s">
        <v>268</v>
      </c>
      <c r="AX167">
        <v>2014</v>
      </c>
      <c r="AY167">
        <v>9.5</v>
      </c>
      <c r="AZ167" t="s">
        <v>3345</v>
      </c>
      <c r="BA167" t="s">
        <v>2934</v>
      </c>
      <c r="BC167" t="s">
        <v>3346</v>
      </c>
      <c r="BE167" s="2" t="s">
        <v>2892</v>
      </c>
      <c r="BF167" s="2" t="s">
        <v>267</v>
      </c>
      <c r="BG167" t="s">
        <v>2892</v>
      </c>
      <c r="BH167" s="2" t="s">
        <v>268</v>
      </c>
      <c r="BI167" s="2"/>
      <c r="BK167" s="7"/>
      <c r="BL167" s="2" t="s">
        <v>2986</v>
      </c>
      <c r="BM167" s="7" t="s">
        <v>2773</v>
      </c>
      <c r="BN167" s="2" t="s">
        <v>2986</v>
      </c>
      <c r="BO167" s="2" t="s">
        <v>268</v>
      </c>
      <c r="BP167" s="7" t="s">
        <v>2242</v>
      </c>
      <c r="BQ167" s="2"/>
      <c r="BR167" s="2"/>
      <c r="BS167" s="7"/>
      <c r="BT167" s="2" t="s">
        <v>2942</v>
      </c>
      <c r="BU167" s="2" t="s">
        <v>268</v>
      </c>
      <c r="BV167" s="7" t="s">
        <v>2361</v>
      </c>
      <c r="BW167" s="6" t="s">
        <v>336</v>
      </c>
      <c r="BX167" s="33" t="s">
        <v>3347</v>
      </c>
      <c r="BZ167" s="2" t="s">
        <v>2961</v>
      </c>
      <c r="CA167" s="7" t="s">
        <v>2643</v>
      </c>
      <c r="CB167" t="s">
        <v>2903</v>
      </c>
      <c r="CC167" s="7" t="s">
        <v>1608</v>
      </c>
      <c r="CD167" s="2" t="s">
        <v>2918</v>
      </c>
      <c r="CE167" s="7" t="s">
        <v>2729</v>
      </c>
      <c r="CF167" s="2" t="s">
        <v>1839</v>
      </c>
      <c r="CG167" s="7"/>
      <c r="CH167" s="2" t="s">
        <v>2958</v>
      </c>
      <c r="CI167" s="7" t="s">
        <v>2688</v>
      </c>
      <c r="CJ167" s="7" t="s">
        <v>268</v>
      </c>
      <c r="CK167" s="7" t="s">
        <v>2796</v>
      </c>
      <c r="CL167" t="s">
        <v>1839</v>
      </c>
      <c r="CM167" s="2" t="s">
        <v>2962</v>
      </c>
      <c r="CN167" s="2" t="s">
        <v>2963</v>
      </c>
      <c r="CO167" s="2" t="s">
        <v>2964</v>
      </c>
      <c r="CP167" s="2" t="s">
        <v>2964</v>
      </c>
      <c r="CQ167" t="s">
        <v>2965</v>
      </c>
      <c r="CR167" s="2" t="s">
        <v>267</v>
      </c>
      <c r="CS167" s="36" t="s">
        <v>2571</v>
      </c>
      <c r="CT167" s="2" t="s">
        <v>268</v>
      </c>
      <c r="CU167" s="2"/>
      <c r="CV167" s="2" t="s">
        <v>268</v>
      </c>
      <c r="CW167" s="2" t="s">
        <v>268</v>
      </c>
      <c r="CY167" s="7" t="s">
        <v>2761</v>
      </c>
      <c r="CZ167" s="36" t="s">
        <v>2743</v>
      </c>
      <c r="DA167" s="7"/>
      <c r="DB167" s="7" t="s">
        <v>2693</v>
      </c>
      <c r="DC167" s="2" t="s">
        <v>2966</v>
      </c>
      <c r="DD167" s="36" t="s">
        <v>2172</v>
      </c>
      <c r="DE167" s="7"/>
      <c r="DH167" s="2"/>
      <c r="DL167" s="7"/>
      <c r="DO167" s="36" t="s">
        <v>2353</v>
      </c>
      <c r="DP167" s="2" t="s">
        <v>268</v>
      </c>
      <c r="DQ167" s="7"/>
      <c r="DR167" s="2"/>
      <c r="DS167" s="7" t="s">
        <v>1824</v>
      </c>
      <c r="DT167" s="2"/>
      <c r="DU167" s="36" t="s">
        <v>1318</v>
      </c>
      <c r="DV167" s="7" t="s">
        <v>2424</v>
      </c>
      <c r="DW167" s="36" t="s">
        <v>2443</v>
      </c>
      <c r="DX167" s="36" t="s">
        <v>2444</v>
      </c>
      <c r="DY167" s="36" t="s">
        <v>2445</v>
      </c>
      <c r="DZ167" s="7" t="s">
        <v>2258</v>
      </c>
      <c r="EA167" s="7" t="s">
        <v>2112</v>
      </c>
      <c r="EB167" s="36" t="s">
        <v>2068</v>
      </c>
      <c r="EC167" s="6" t="s">
        <v>381</v>
      </c>
      <c r="ED167" s="7"/>
      <c r="EE167" s="2" t="s">
        <v>267</v>
      </c>
      <c r="EF167" s="7"/>
      <c r="EG167" s="7" t="s">
        <v>1407</v>
      </c>
      <c r="EH167" t="s">
        <v>267</v>
      </c>
    </row>
    <row r="168" spans="1:140" ht="12" customHeight="1" thickBot="1">
      <c r="A168">
        <v>275</v>
      </c>
      <c r="B168" s="17">
        <v>42703.597245370373</v>
      </c>
      <c r="C168">
        <v>99</v>
      </c>
      <c r="D168">
        <v>5925</v>
      </c>
      <c r="E168" t="b">
        <v>0</v>
      </c>
      <c r="F168" t="s">
        <v>263</v>
      </c>
      <c r="G168" t="s">
        <v>265</v>
      </c>
      <c r="H168" s="38">
        <f t="shared" si="30"/>
        <v>0</v>
      </c>
      <c r="I168" s="39">
        <f t="shared" si="31"/>
        <v>0</v>
      </c>
      <c r="J168" s="39">
        <f t="shared" si="32"/>
        <v>0</v>
      </c>
      <c r="K168" s="39" t="str">
        <f t="shared" si="33"/>
        <v/>
      </c>
      <c r="L168" s="39">
        <f t="shared" si="34"/>
        <v>0</v>
      </c>
      <c r="M168" s="2" t="s">
        <v>266</v>
      </c>
      <c r="N168" s="2" t="s">
        <v>267</v>
      </c>
      <c r="O168" s="2" t="s">
        <v>267</v>
      </c>
      <c r="P168" s="2" t="s">
        <v>904</v>
      </c>
      <c r="Q168" s="2"/>
      <c r="R168" s="3" t="s">
        <v>267</v>
      </c>
      <c r="S168" s="2" t="s">
        <v>268</v>
      </c>
      <c r="U168" s="3"/>
      <c r="V168" s="18"/>
      <c r="W168" s="2"/>
      <c r="X168" s="2" t="s">
        <v>906</v>
      </c>
      <c r="Y168" s="2" t="s">
        <v>1698</v>
      </c>
      <c r="Z168" s="3">
        <v>35</v>
      </c>
      <c r="AA168" s="5">
        <f t="shared" si="35"/>
        <v>30</v>
      </c>
      <c r="AC168" s="3" t="s">
        <v>2543</v>
      </c>
      <c r="AD168" s="3"/>
      <c r="AE168" s="6" t="s">
        <v>270</v>
      </c>
      <c r="AG168" s="3" t="s">
        <v>2546</v>
      </c>
      <c r="AI168" s="2"/>
      <c r="AJ168" s="2" t="s">
        <v>267</v>
      </c>
      <c r="AL168" s="2"/>
      <c r="AM168" s="3"/>
      <c r="AN168" s="2"/>
      <c r="AO168" s="5"/>
      <c r="AP168" s="3"/>
      <c r="AQ168" s="2"/>
      <c r="AR168" t="s">
        <v>2157</v>
      </c>
      <c r="AS168" t="s">
        <v>3055</v>
      </c>
      <c r="AU168" t="s">
        <v>3348</v>
      </c>
      <c r="AV168" s="30">
        <v>168</v>
      </c>
      <c r="AW168" t="s">
        <v>267</v>
      </c>
      <c r="BC168" t="s">
        <v>2891</v>
      </c>
      <c r="BE168" s="2" t="s">
        <v>2159</v>
      </c>
      <c r="BF168" s="2"/>
      <c r="BH168" s="2" t="s">
        <v>2911</v>
      </c>
      <c r="BI168" s="2" t="s">
        <v>2986</v>
      </c>
      <c r="BJ168" t="s">
        <v>268</v>
      </c>
      <c r="BK168" s="7" t="s">
        <v>1327</v>
      </c>
      <c r="BL168" s="2" t="s">
        <v>2893</v>
      </c>
      <c r="BM168" s="7" t="s">
        <v>2783</v>
      </c>
      <c r="BN168" s="2" t="s">
        <v>2942</v>
      </c>
      <c r="BO168" s="2" t="s">
        <v>268</v>
      </c>
      <c r="BP168" s="7" t="s">
        <v>2262</v>
      </c>
      <c r="BQ168" s="2"/>
      <c r="BR168" s="2"/>
      <c r="BS168" s="7"/>
      <c r="BT168" s="2" t="s">
        <v>2942</v>
      </c>
      <c r="BU168" s="2" t="s">
        <v>268</v>
      </c>
      <c r="BV168" s="7" t="s">
        <v>2378</v>
      </c>
      <c r="BW168" s="6" t="s">
        <v>279</v>
      </c>
      <c r="BX168" t="s">
        <v>3349</v>
      </c>
      <c r="BZ168" s="2" t="s">
        <v>2940</v>
      </c>
      <c r="CA168" s="7" t="s">
        <v>2657</v>
      </c>
      <c r="CB168" t="s">
        <v>2917</v>
      </c>
      <c r="CC168" s="7" t="s">
        <v>1630</v>
      </c>
      <c r="CD168" s="2" t="s">
        <v>2918</v>
      </c>
      <c r="CE168" s="7" t="s">
        <v>2738</v>
      </c>
      <c r="CF168" s="2" t="s">
        <v>2917</v>
      </c>
      <c r="CG168" s="7" t="s">
        <v>2032</v>
      </c>
      <c r="CH168" s="2" t="s">
        <v>2986</v>
      </c>
      <c r="CI168" s="7" t="s">
        <v>2700</v>
      </c>
      <c r="CJ168" s="7" t="s">
        <v>268</v>
      </c>
      <c r="CK168" s="7" t="s">
        <v>2805</v>
      </c>
      <c r="CL168" t="s">
        <v>2942</v>
      </c>
      <c r="CM168" s="2" t="s">
        <v>2962</v>
      </c>
      <c r="CN168" s="2" t="s">
        <v>2964</v>
      </c>
      <c r="CO168" s="2" t="s">
        <v>2964</v>
      </c>
      <c r="CP168" s="2" t="s">
        <v>2965</v>
      </c>
      <c r="CQ168" t="s">
        <v>2965</v>
      </c>
      <c r="CR168" s="2" t="s">
        <v>267</v>
      </c>
      <c r="CS168" s="7" t="s">
        <v>2587</v>
      </c>
      <c r="CT168" s="2" t="s">
        <v>268</v>
      </c>
      <c r="CU168" s="2"/>
      <c r="CV168" s="2" t="s">
        <v>268</v>
      </c>
      <c r="CW168" s="2" t="s">
        <v>268</v>
      </c>
      <c r="CY168" s="7" t="s">
        <v>2770</v>
      </c>
      <c r="CZ168" s="7" t="s">
        <v>2752</v>
      </c>
      <c r="DA168" s="7"/>
      <c r="DB168" s="7" t="s">
        <v>2705</v>
      </c>
      <c r="DC168" s="2" t="s">
        <v>2966</v>
      </c>
      <c r="DD168" s="7" t="s">
        <v>2191</v>
      </c>
      <c r="DE168" s="7"/>
      <c r="DH168" s="2"/>
      <c r="DL168" s="7"/>
      <c r="DO168" s="7" t="s">
        <v>2371</v>
      </c>
      <c r="DP168" s="2" t="s">
        <v>268</v>
      </c>
      <c r="DQ168" s="7"/>
      <c r="DR168" s="2" t="s">
        <v>2970</v>
      </c>
      <c r="DS168" s="7" t="s">
        <v>1847</v>
      </c>
      <c r="DT168" s="2" t="s">
        <v>268</v>
      </c>
      <c r="DU168" s="7"/>
      <c r="DV168" s="7" t="s">
        <v>2442</v>
      </c>
      <c r="DW168" s="7" t="s">
        <v>2460</v>
      </c>
      <c r="DX168" s="7" t="s">
        <v>2461</v>
      </c>
      <c r="DY168" s="7" t="s">
        <v>2462</v>
      </c>
      <c r="DZ168" s="7" t="s">
        <v>2278</v>
      </c>
      <c r="EA168" s="7" t="s">
        <v>2134</v>
      </c>
      <c r="EB168" s="7" t="s">
        <v>2090</v>
      </c>
      <c r="EC168" s="6" t="s">
        <v>321</v>
      </c>
      <c r="ED168" s="7"/>
      <c r="EE168" s="2" t="s">
        <v>268</v>
      </c>
      <c r="EF168" s="7" t="s">
        <v>557</v>
      </c>
      <c r="EG168" s="7"/>
      <c r="EH168" t="s">
        <v>267</v>
      </c>
    </row>
    <row r="169" spans="1:140" ht="12" customHeight="1" thickBot="1">
      <c r="A169">
        <v>276</v>
      </c>
      <c r="B169" s="17">
        <v>42895.431944444441</v>
      </c>
      <c r="C169">
        <v>99</v>
      </c>
      <c r="D169">
        <v>6799</v>
      </c>
      <c r="E169" t="b">
        <v>0</v>
      </c>
      <c r="F169" t="s">
        <v>263</v>
      </c>
      <c r="G169" t="s">
        <v>265</v>
      </c>
      <c r="H169" s="38">
        <f t="shared" si="30"/>
        <v>0</v>
      </c>
      <c r="I169" s="39">
        <f t="shared" si="31"/>
        <v>0</v>
      </c>
      <c r="J169" s="39">
        <f t="shared" si="32"/>
        <v>0</v>
      </c>
      <c r="K169" s="39" t="str">
        <f t="shared" si="33"/>
        <v/>
      </c>
      <c r="L169" s="39">
        <f t="shared" si="34"/>
        <v>0</v>
      </c>
      <c r="M169" s="2" t="s">
        <v>266</v>
      </c>
      <c r="N169" s="2" t="s">
        <v>267</v>
      </c>
      <c r="O169" s="2" t="s">
        <v>267</v>
      </c>
      <c r="P169" s="2" t="s">
        <v>3026</v>
      </c>
      <c r="Q169" s="2"/>
      <c r="R169" s="3" t="s">
        <v>267</v>
      </c>
      <c r="S169" s="2" t="s">
        <v>268</v>
      </c>
      <c r="U169" s="3"/>
      <c r="V169" s="19">
        <v>2013</v>
      </c>
      <c r="W169" s="2"/>
      <c r="X169" s="2" t="s">
        <v>906</v>
      </c>
      <c r="Y169" s="2" t="s">
        <v>2894</v>
      </c>
      <c r="Z169" s="3">
        <v>60</v>
      </c>
      <c r="AA169" s="5">
        <f t="shared" si="35"/>
        <v>60</v>
      </c>
      <c r="AC169" s="3" t="s">
        <v>2543</v>
      </c>
      <c r="AD169" s="3"/>
      <c r="AE169" s="6" t="s">
        <v>270</v>
      </c>
      <c r="AG169" s="3" t="s">
        <v>2546</v>
      </c>
      <c r="AI169" s="2"/>
      <c r="AJ169" s="2" t="s">
        <v>267</v>
      </c>
      <c r="AL169" s="2"/>
      <c r="AM169" s="3"/>
      <c r="AN169" s="2"/>
      <c r="AO169" s="5"/>
      <c r="AP169" s="3"/>
      <c r="AQ169" s="2"/>
      <c r="AR169" t="s">
        <v>2157</v>
      </c>
      <c r="AS169" t="s">
        <v>3350</v>
      </c>
      <c r="AU169" t="s">
        <v>3351</v>
      </c>
      <c r="AV169" s="30">
        <v>25</v>
      </c>
      <c r="AW169" t="s">
        <v>267</v>
      </c>
      <c r="BC169" t="s">
        <v>3352</v>
      </c>
      <c r="BE169" s="2" t="s">
        <v>2892</v>
      </c>
      <c r="BF169" s="2"/>
      <c r="BH169" s="2" t="s">
        <v>2911</v>
      </c>
      <c r="BI169" s="2" t="s">
        <v>2986</v>
      </c>
      <c r="BJ169" t="s">
        <v>268</v>
      </c>
      <c r="BK169" s="7" t="s">
        <v>1355</v>
      </c>
      <c r="BL169" s="2" t="s">
        <v>2986</v>
      </c>
      <c r="BM169" s="7" t="s">
        <v>2791</v>
      </c>
      <c r="BN169" s="2" t="s">
        <v>2986</v>
      </c>
      <c r="BO169" s="2" t="s">
        <v>268</v>
      </c>
      <c r="BP169" s="7" t="s">
        <v>2281</v>
      </c>
      <c r="BQ169" s="2"/>
      <c r="BR169" s="2"/>
      <c r="BS169" s="7"/>
      <c r="BT169" s="2" t="s">
        <v>2975</v>
      </c>
      <c r="BU169" s="2" t="s">
        <v>268</v>
      </c>
      <c r="BV169" s="7" t="s">
        <v>2396</v>
      </c>
      <c r="BW169" s="6" t="s">
        <v>336</v>
      </c>
      <c r="BX169" t="s">
        <v>3353</v>
      </c>
      <c r="BZ169" s="2" t="s">
        <v>2940</v>
      </c>
      <c r="CA169" s="7" t="s">
        <v>2670</v>
      </c>
      <c r="CB169" t="s">
        <v>2917</v>
      </c>
      <c r="CC169" s="7" t="s">
        <v>1654</v>
      </c>
      <c r="CD169" s="2" t="s">
        <v>2918</v>
      </c>
      <c r="CE169" s="7" t="s">
        <v>2747</v>
      </c>
      <c r="CF169" s="2" t="s">
        <v>2903</v>
      </c>
      <c r="CG169" s="7" t="s">
        <v>2054</v>
      </c>
      <c r="CH169" s="2" t="s">
        <v>2893</v>
      </c>
      <c r="CI169" s="7" t="s">
        <v>2711</v>
      </c>
      <c r="CJ169" s="7" t="s">
        <v>268</v>
      </c>
      <c r="CK169" s="7" t="s">
        <v>2813</v>
      </c>
      <c r="CL169" t="s">
        <v>2893</v>
      </c>
      <c r="CM169" s="2" t="s">
        <v>2962</v>
      </c>
      <c r="CN169" s="2" t="s">
        <v>2963</v>
      </c>
      <c r="CO169" s="2" t="s">
        <v>2963</v>
      </c>
      <c r="CP169" s="2" t="s">
        <v>2964</v>
      </c>
      <c r="CQ169" t="s">
        <v>2964</v>
      </c>
      <c r="CR169" s="2" t="s">
        <v>267</v>
      </c>
      <c r="CS169" s="7" t="s">
        <v>2603</v>
      </c>
      <c r="CT169" s="2" t="s">
        <v>1881</v>
      </c>
      <c r="CU169" s="2" t="s">
        <v>268</v>
      </c>
      <c r="CV169" s="2" t="s">
        <v>268</v>
      </c>
      <c r="CW169" s="2" t="s">
        <v>268</v>
      </c>
      <c r="CY169" s="7" t="s">
        <v>2780</v>
      </c>
      <c r="CZ169" s="36" t="s">
        <v>2762</v>
      </c>
      <c r="DA169" s="7"/>
      <c r="DB169" s="7" t="s">
        <v>2717</v>
      </c>
      <c r="DC169" s="2" t="s">
        <v>2970</v>
      </c>
      <c r="DD169" s="7" t="s">
        <v>2211</v>
      </c>
      <c r="DE169" s="7" t="s">
        <v>1100</v>
      </c>
      <c r="DH169" s="2"/>
      <c r="DL169" s="7"/>
      <c r="DO169" s="7" t="s">
        <v>2388</v>
      </c>
      <c r="DP169" s="2" t="s">
        <v>267</v>
      </c>
      <c r="DQ169" s="7" t="s">
        <v>985</v>
      </c>
      <c r="DR169" s="2" t="s">
        <v>2970</v>
      </c>
      <c r="DS169" s="7" t="s">
        <v>1866</v>
      </c>
      <c r="DT169" s="2" t="s">
        <v>268</v>
      </c>
      <c r="DU169" s="7"/>
      <c r="DV169" s="36" t="s">
        <v>2459</v>
      </c>
      <c r="DW169" s="36" t="s">
        <v>2478</v>
      </c>
      <c r="DX169" s="7" t="s">
        <v>2479</v>
      </c>
      <c r="DY169" s="7" t="s">
        <v>2480</v>
      </c>
      <c r="DZ169" s="7" t="s">
        <v>2298</v>
      </c>
      <c r="EA169" s="7" t="s">
        <v>2155</v>
      </c>
      <c r="EB169" s="7" t="s">
        <v>2113</v>
      </c>
      <c r="EC169" s="6" t="s">
        <v>382</v>
      </c>
      <c r="ED169" s="7"/>
      <c r="EE169" s="2" t="s">
        <v>267</v>
      </c>
      <c r="EF169" s="7"/>
      <c r="EG169" s="7" t="s">
        <v>1432</v>
      </c>
      <c r="EH169" t="s">
        <v>267</v>
      </c>
    </row>
    <row r="170" spans="1:140" ht="12" customHeight="1" thickBot="1">
      <c r="A170">
        <v>278</v>
      </c>
      <c r="B170" s="17">
        <v>42858.329456018517</v>
      </c>
      <c r="C170">
        <v>99</v>
      </c>
      <c r="D170">
        <v>8390</v>
      </c>
      <c r="E170" t="b">
        <v>0</v>
      </c>
      <c r="F170" t="s">
        <v>263</v>
      </c>
      <c r="G170" t="s">
        <v>265</v>
      </c>
      <c r="H170" s="38">
        <f t="shared" si="30"/>
        <v>0</v>
      </c>
      <c r="I170" s="39">
        <f t="shared" si="31"/>
        <v>0</v>
      </c>
      <c r="J170" s="39">
        <f t="shared" si="32"/>
        <v>0</v>
      </c>
      <c r="K170" s="39" t="str">
        <f t="shared" si="33"/>
        <v/>
      </c>
      <c r="L170" s="39">
        <f t="shared" si="34"/>
        <v>0</v>
      </c>
      <c r="M170" s="2" t="s">
        <v>269</v>
      </c>
      <c r="N170" s="2" t="s">
        <v>267</v>
      </c>
      <c r="O170" s="2" t="s">
        <v>267</v>
      </c>
      <c r="P170" s="2" t="s">
        <v>3026</v>
      </c>
      <c r="Q170" s="2"/>
      <c r="R170" s="3" t="s">
        <v>267</v>
      </c>
      <c r="S170" s="2" t="s">
        <v>267</v>
      </c>
      <c r="T170" t="s">
        <v>2683</v>
      </c>
      <c r="U170" s="3"/>
      <c r="V170" s="18"/>
      <c r="W170" s="2" t="s">
        <v>3354</v>
      </c>
      <c r="X170" s="2" t="s">
        <v>1697</v>
      </c>
      <c r="Y170" s="2" t="s">
        <v>2894</v>
      </c>
      <c r="Z170" s="3">
        <v>38</v>
      </c>
      <c r="AA170" s="5">
        <f t="shared" si="35"/>
        <v>30</v>
      </c>
      <c r="AB170">
        <v>33</v>
      </c>
      <c r="AC170" s="3" t="s">
        <v>2888</v>
      </c>
      <c r="AD170" s="3" t="s">
        <v>2888</v>
      </c>
      <c r="AE170" s="6" t="s">
        <v>287</v>
      </c>
      <c r="AG170" s="3" t="s">
        <v>3013</v>
      </c>
      <c r="AI170" s="2" t="s">
        <v>267</v>
      </c>
      <c r="AJ170" s="2" t="s">
        <v>268</v>
      </c>
      <c r="AL170" s="2" t="s">
        <v>268</v>
      </c>
      <c r="AM170" s="3">
        <v>8</v>
      </c>
      <c r="AN170" s="2" t="s">
        <v>267</v>
      </c>
      <c r="AO170" s="5" t="s">
        <v>3355</v>
      </c>
      <c r="AP170" s="3" t="s">
        <v>2898</v>
      </c>
      <c r="AQ170" s="2" t="s">
        <v>2984</v>
      </c>
      <c r="AR170" t="s">
        <v>267</v>
      </c>
      <c r="AV170" s="15"/>
      <c r="AW170" t="s">
        <v>267</v>
      </c>
      <c r="BC170" t="s">
        <v>2891</v>
      </c>
      <c r="BE170" s="2" t="s">
        <v>2892</v>
      </c>
      <c r="BF170" s="2"/>
      <c r="BH170" s="2" t="s">
        <v>268</v>
      </c>
      <c r="BI170" s="2"/>
      <c r="BK170" s="7"/>
      <c r="BL170" s="2" t="s">
        <v>2958</v>
      </c>
      <c r="BM170" s="36" t="s">
        <v>2800</v>
      </c>
      <c r="BN170" s="2" t="s">
        <v>2958</v>
      </c>
      <c r="BO170" s="2" t="s">
        <v>268</v>
      </c>
      <c r="BP170" s="7" t="s">
        <v>2302</v>
      </c>
      <c r="BQ170" s="2" t="s">
        <v>2958</v>
      </c>
      <c r="BR170" s="2" t="s">
        <v>268</v>
      </c>
      <c r="BS170" s="36" t="s">
        <v>1087</v>
      </c>
      <c r="BT170" s="2" t="s">
        <v>2893</v>
      </c>
      <c r="BU170" s="2" t="s">
        <v>268</v>
      </c>
      <c r="BV170" s="7" t="s">
        <v>2413</v>
      </c>
      <c r="BW170" s="6" t="s">
        <v>299</v>
      </c>
      <c r="BX170" t="s">
        <v>3356</v>
      </c>
      <c r="BZ170" s="2" t="s">
        <v>2940</v>
      </c>
      <c r="CA170" s="7" t="s">
        <v>2686</v>
      </c>
      <c r="CB170" t="s">
        <v>1839</v>
      </c>
      <c r="CC170" s="7"/>
      <c r="CD170" s="2" t="s">
        <v>2918</v>
      </c>
      <c r="CE170" s="7" t="s">
        <v>2756</v>
      </c>
      <c r="CF170" s="2" t="s">
        <v>2903</v>
      </c>
      <c r="CG170" s="7" t="s">
        <v>2074</v>
      </c>
      <c r="CH170" s="2" t="s">
        <v>2958</v>
      </c>
      <c r="CI170" s="7" t="s">
        <v>2721</v>
      </c>
      <c r="CJ170" s="7" t="s">
        <v>268</v>
      </c>
      <c r="CK170" s="7" t="s">
        <v>2820</v>
      </c>
      <c r="CL170" t="s">
        <v>2893</v>
      </c>
      <c r="CM170" s="2" t="s">
        <v>2962</v>
      </c>
      <c r="CN170" s="2" t="s">
        <v>2963</v>
      </c>
      <c r="CO170" s="2" t="s">
        <v>2965</v>
      </c>
      <c r="CP170" s="2" t="s">
        <v>2963</v>
      </c>
      <c r="CQ170" t="s">
        <v>2964</v>
      </c>
      <c r="CR170" s="2" t="s">
        <v>267</v>
      </c>
      <c r="CS170" s="7" t="s">
        <v>2618</v>
      </c>
      <c r="CT170" s="2" t="s">
        <v>268</v>
      </c>
      <c r="CU170" s="2"/>
      <c r="CV170" s="2" t="s">
        <v>268</v>
      </c>
      <c r="CW170" s="2" t="s">
        <v>268</v>
      </c>
      <c r="CY170" s="7" t="s">
        <v>2788</v>
      </c>
      <c r="CZ170" s="7" t="s">
        <v>2771</v>
      </c>
      <c r="DA170" s="7" t="s">
        <v>1313</v>
      </c>
      <c r="DB170" s="7" t="s">
        <v>2726</v>
      </c>
      <c r="DC170" s="2" t="s">
        <v>2966</v>
      </c>
      <c r="DD170" s="7" t="s">
        <v>2232</v>
      </c>
      <c r="DE170" s="7" t="s">
        <v>1129</v>
      </c>
      <c r="DF170" t="s">
        <v>3031</v>
      </c>
      <c r="DH170" s="2" t="s">
        <v>267</v>
      </c>
      <c r="DI170" t="s">
        <v>2968</v>
      </c>
      <c r="DL170" s="7"/>
      <c r="DM170" t="s">
        <v>3246</v>
      </c>
      <c r="DO170" s="7" t="s">
        <v>2406</v>
      </c>
      <c r="DP170" s="2" t="s">
        <v>268</v>
      </c>
      <c r="DQ170" s="7"/>
      <c r="DR170" s="2" t="s">
        <v>2966</v>
      </c>
      <c r="DS170" s="36" t="s">
        <v>1889</v>
      </c>
      <c r="DT170" s="2" t="s">
        <v>2966</v>
      </c>
      <c r="DU170" s="7" t="s">
        <v>1346</v>
      </c>
      <c r="DV170" s="7" t="s">
        <v>2477</v>
      </c>
      <c r="DW170" s="7" t="s">
        <v>2496</v>
      </c>
      <c r="DX170" s="7" t="s">
        <v>2497</v>
      </c>
      <c r="DY170" s="7" t="s">
        <v>2498</v>
      </c>
      <c r="DZ170" s="7" t="s">
        <v>2319</v>
      </c>
      <c r="EA170" s="7" t="s">
        <v>2178</v>
      </c>
      <c r="EB170" s="7" t="s">
        <v>2135</v>
      </c>
      <c r="EC170" s="6" t="s">
        <v>383</v>
      </c>
      <c r="ED170" s="7" t="s">
        <v>688</v>
      </c>
      <c r="EE170" s="2" t="s">
        <v>267</v>
      </c>
      <c r="EF170" s="7"/>
      <c r="EG170" s="36" t="s">
        <v>1459</v>
      </c>
      <c r="EH170" t="s">
        <v>267</v>
      </c>
      <c r="EI170" t="s">
        <v>2995</v>
      </c>
    </row>
    <row r="171" spans="1:140" ht="12" customHeight="1" thickBot="1">
      <c r="A171">
        <v>279</v>
      </c>
      <c r="B171" s="17">
        <v>42767.829097222224</v>
      </c>
      <c r="C171">
        <v>100</v>
      </c>
      <c r="D171">
        <v>9703</v>
      </c>
      <c r="E171" t="b">
        <v>1</v>
      </c>
      <c r="F171" t="s">
        <v>263</v>
      </c>
      <c r="G171" t="s">
        <v>265</v>
      </c>
      <c r="H171" s="38">
        <f t="shared" si="30"/>
        <v>0</v>
      </c>
      <c r="I171" s="39">
        <f t="shared" si="31"/>
        <v>0</v>
      </c>
      <c r="J171" s="39">
        <f t="shared" si="32"/>
        <v>0</v>
      </c>
      <c r="K171" s="39" t="str">
        <f t="shared" si="33"/>
        <v/>
      </c>
      <c r="L171" s="39">
        <f t="shared" si="34"/>
        <v>0</v>
      </c>
      <c r="M171" s="2" t="s">
        <v>269</v>
      </c>
      <c r="N171" s="2" t="s">
        <v>267</v>
      </c>
      <c r="O171" s="2" t="s">
        <v>267</v>
      </c>
      <c r="P171" s="2" t="s">
        <v>904</v>
      </c>
      <c r="Q171" s="2"/>
      <c r="R171" s="3" t="s">
        <v>267</v>
      </c>
      <c r="S171" s="2" t="s">
        <v>267</v>
      </c>
      <c r="T171" t="s">
        <v>2683</v>
      </c>
      <c r="U171" s="3"/>
      <c r="V171" s="18"/>
      <c r="W171" s="2" t="s">
        <v>3357</v>
      </c>
      <c r="X171" s="2" t="s">
        <v>906</v>
      </c>
      <c r="Y171" s="2" t="s">
        <v>1698</v>
      </c>
      <c r="Z171" s="3">
        <v>55</v>
      </c>
      <c r="AA171" s="5">
        <f t="shared" si="35"/>
        <v>50</v>
      </c>
      <c r="AB171" t="s">
        <v>3358</v>
      </c>
      <c r="AC171" s="3" t="s">
        <v>2543</v>
      </c>
      <c r="AD171" s="3" t="s">
        <v>2543</v>
      </c>
      <c r="AE171" s="6" t="s">
        <v>270</v>
      </c>
      <c r="AG171" s="3" t="s">
        <v>2546</v>
      </c>
      <c r="AI171" s="2"/>
      <c r="AJ171" s="2" t="s">
        <v>268</v>
      </c>
      <c r="AL171" s="2" t="s">
        <v>267</v>
      </c>
      <c r="AM171" s="3">
        <v>3</v>
      </c>
      <c r="AN171" s="2" t="s">
        <v>267</v>
      </c>
      <c r="AO171" s="5" t="s">
        <v>3359</v>
      </c>
      <c r="AP171" s="3" t="s">
        <v>2979</v>
      </c>
      <c r="AQ171" s="2" t="s">
        <v>2898</v>
      </c>
      <c r="AR171" t="s">
        <v>2157</v>
      </c>
      <c r="AS171" t="s">
        <v>3360</v>
      </c>
      <c r="AU171" s="33" t="s">
        <v>3361</v>
      </c>
      <c r="AV171" s="15" t="s">
        <v>3362</v>
      </c>
      <c r="AW171" t="s">
        <v>268</v>
      </c>
      <c r="AX171">
        <v>2012</v>
      </c>
      <c r="AY171">
        <v>20</v>
      </c>
      <c r="AZ171" t="s">
        <v>3363</v>
      </c>
      <c r="BA171" t="s">
        <v>2934</v>
      </c>
      <c r="BC171" t="s">
        <v>2891</v>
      </c>
      <c r="BE171" s="2" t="s">
        <v>2892</v>
      </c>
      <c r="BF171" s="2" t="s">
        <v>268</v>
      </c>
      <c r="BH171" s="2" t="s">
        <v>2911</v>
      </c>
      <c r="BI171" s="2" t="s">
        <v>1839</v>
      </c>
      <c r="BJ171" t="s">
        <v>267</v>
      </c>
      <c r="BK171" s="7"/>
      <c r="BL171" s="2" t="s">
        <v>1839</v>
      </c>
      <c r="BM171" s="36" t="s">
        <v>2809</v>
      </c>
      <c r="BN171" s="2" t="s">
        <v>2942</v>
      </c>
      <c r="BO171" s="2" t="s">
        <v>267</v>
      </c>
      <c r="BP171" s="7"/>
      <c r="BQ171" s="2" t="s">
        <v>1839</v>
      </c>
      <c r="BR171" s="2" t="s">
        <v>267</v>
      </c>
      <c r="BS171" s="7"/>
      <c r="BT171" s="2" t="s">
        <v>2942</v>
      </c>
      <c r="BU171" s="2" t="s">
        <v>268</v>
      </c>
      <c r="BV171" s="7" t="s">
        <v>2431</v>
      </c>
      <c r="BW171" s="6" t="s">
        <v>279</v>
      </c>
      <c r="BX171" t="s">
        <v>3364</v>
      </c>
      <c r="BZ171" s="2" t="s">
        <v>2961</v>
      </c>
      <c r="CA171" s="7" t="s">
        <v>2698</v>
      </c>
      <c r="CB171" t="s">
        <v>1839</v>
      </c>
      <c r="CC171" s="7"/>
      <c r="CD171" s="2" t="s">
        <v>3072</v>
      </c>
      <c r="CE171" s="36" t="s">
        <v>2766</v>
      </c>
      <c r="CF171" s="2" t="s">
        <v>1839</v>
      </c>
      <c r="CG171" s="7"/>
      <c r="CH171" s="2" t="s">
        <v>2942</v>
      </c>
      <c r="CI171" s="7" t="s">
        <v>2730</v>
      </c>
      <c r="CJ171" s="7" t="s">
        <v>2848</v>
      </c>
      <c r="CK171" s="36" t="s">
        <v>2826</v>
      </c>
      <c r="CL171" t="s">
        <v>2942</v>
      </c>
      <c r="CM171" s="2" t="s">
        <v>2962</v>
      </c>
      <c r="CN171" s="2" t="s">
        <v>2963</v>
      </c>
      <c r="CO171" s="2" t="s">
        <v>2964</v>
      </c>
      <c r="CP171" s="2" t="s">
        <v>2964</v>
      </c>
      <c r="CQ171" t="s">
        <v>2965</v>
      </c>
      <c r="CR171" s="2" t="s">
        <v>267</v>
      </c>
      <c r="CS171" s="36" t="s">
        <v>2633</v>
      </c>
      <c r="CT171" s="2" t="s">
        <v>268</v>
      </c>
      <c r="CU171" s="2"/>
      <c r="CV171" s="2" t="s">
        <v>268</v>
      </c>
      <c r="CW171" s="2" t="s">
        <v>268</v>
      </c>
      <c r="CY171" s="36" t="s">
        <v>2797</v>
      </c>
      <c r="CZ171" s="36" t="s">
        <v>2781</v>
      </c>
      <c r="DA171" s="7" t="s">
        <v>1341</v>
      </c>
      <c r="DB171" s="7" t="s">
        <v>2735</v>
      </c>
      <c r="DC171" s="2" t="s">
        <v>2966</v>
      </c>
      <c r="DD171" s="7" t="s">
        <v>2253</v>
      </c>
      <c r="DE171" s="7"/>
      <c r="DF171" t="s">
        <v>276</v>
      </c>
      <c r="DG171" t="s">
        <v>3365</v>
      </c>
      <c r="DH171" s="2" t="s">
        <v>267</v>
      </c>
      <c r="DI171" t="s">
        <v>3032</v>
      </c>
      <c r="DJ171" t="s">
        <v>268</v>
      </c>
      <c r="DL171" s="7"/>
      <c r="DM171" t="s">
        <v>3366</v>
      </c>
      <c r="DO171" s="7" t="s">
        <v>2423</v>
      </c>
      <c r="DP171" s="2" t="s">
        <v>268</v>
      </c>
      <c r="DQ171" s="7"/>
      <c r="DR171" s="2" t="s">
        <v>2970</v>
      </c>
      <c r="DS171" s="7" t="s">
        <v>1912</v>
      </c>
      <c r="DT171" s="2" t="s">
        <v>268</v>
      </c>
      <c r="DU171" s="7"/>
      <c r="DV171" s="7" t="s">
        <v>2495</v>
      </c>
      <c r="DW171" s="7" t="s">
        <v>2513</v>
      </c>
      <c r="DX171" s="7" t="s">
        <v>2514</v>
      </c>
      <c r="DY171" s="7" t="s">
        <v>2515</v>
      </c>
      <c r="DZ171" s="7" t="s">
        <v>2338</v>
      </c>
      <c r="EA171" s="7" t="s">
        <v>2198</v>
      </c>
      <c r="EB171" s="7" t="s">
        <v>2158</v>
      </c>
      <c r="EC171" s="6" t="s">
        <v>326</v>
      </c>
      <c r="ED171" s="7"/>
      <c r="EE171" s="2" t="s">
        <v>267</v>
      </c>
      <c r="EF171" s="7"/>
      <c r="EG171" s="36" t="s">
        <v>1483</v>
      </c>
      <c r="EH171" t="s">
        <v>267</v>
      </c>
      <c r="EI171" t="s">
        <v>3180</v>
      </c>
    </row>
    <row r="172" spans="1:140" ht="12" customHeight="1" thickBot="1">
      <c r="A172">
        <v>280</v>
      </c>
      <c r="B172" s="17">
        <v>42767.824016203704</v>
      </c>
      <c r="C172">
        <v>85</v>
      </c>
      <c r="D172">
        <v>10200</v>
      </c>
      <c r="E172" t="b">
        <v>0</v>
      </c>
      <c r="F172" t="s">
        <v>263</v>
      </c>
      <c r="G172" t="s">
        <v>265</v>
      </c>
      <c r="H172" s="38">
        <f t="shared" si="30"/>
        <v>0</v>
      </c>
      <c r="I172" s="39">
        <f t="shared" si="31"/>
        <v>0</v>
      </c>
      <c r="J172" s="39">
        <f t="shared" si="32"/>
        <v>0</v>
      </c>
      <c r="K172" s="39" t="str">
        <f t="shared" si="33"/>
        <v/>
      </c>
      <c r="L172" s="39">
        <f t="shared" si="34"/>
        <v>0</v>
      </c>
      <c r="M172" s="2" t="s">
        <v>269</v>
      </c>
      <c r="N172" s="2" t="s">
        <v>267</v>
      </c>
      <c r="O172" s="2" t="s">
        <v>267</v>
      </c>
      <c r="P172" s="2" t="s">
        <v>1649</v>
      </c>
      <c r="Q172" s="2" t="s">
        <v>3367</v>
      </c>
      <c r="R172" s="3" t="s">
        <v>268</v>
      </c>
      <c r="S172" s="2" t="s">
        <v>268</v>
      </c>
      <c r="U172" s="3"/>
      <c r="V172" s="18"/>
      <c r="W172" s="2"/>
      <c r="X172" s="2" t="s">
        <v>1697</v>
      </c>
      <c r="Y172" s="2" t="s">
        <v>1698</v>
      </c>
      <c r="Z172" s="3">
        <v>39</v>
      </c>
      <c r="AA172" s="5">
        <f t="shared" si="35"/>
        <v>30</v>
      </c>
      <c r="AB172">
        <v>12</v>
      </c>
      <c r="AC172" s="3" t="s">
        <v>2888</v>
      </c>
      <c r="AD172" s="3" t="s">
        <v>1532</v>
      </c>
      <c r="AE172" s="6" t="s">
        <v>270</v>
      </c>
      <c r="AG172" s="3" t="s">
        <v>1704</v>
      </c>
      <c r="AI172" s="2"/>
      <c r="AJ172" s="2"/>
      <c r="AL172" s="2"/>
      <c r="AM172" s="3">
        <v>1</v>
      </c>
      <c r="AN172" s="2" t="s">
        <v>267</v>
      </c>
      <c r="AO172" s="5" t="s">
        <v>3368</v>
      </c>
      <c r="AP172" s="3" t="s">
        <v>2156</v>
      </c>
      <c r="AQ172" s="2" t="s">
        <v>2907</v>
      </c>
      <c r="AR172" t="s">
        <v>2157</v>
      </c>
      <c r="AS172" t="s">
        <v>904</v>
      </c>
      <c r="AU172" t="s">
        <v>3369</v>
      </c>
      <c r="AV172" s="30">
        <v>70</v>
      </c>
      <c r="AW172" t="s">
        <v>267</v>
      </c>
      <c r="BC172" t="s">
        <v>3370</v>
      </c>
      <c r="BE172" s="2" t="s">
        <v>2910</v>
      </c>
      <c r="BF172" s="2"/>
      <c r="BH172" s="2" t="s">
        <v>268</v>
      </c>
      <c r="BI172" s="2"/>
      <c r="BK172" s="7"/>
      <c r="BL172" s="2" t="s">
        <v>1839</v>
      </c>
      <c r="BM172" s="7" t="s">
        <v>2817</v>
      </c>
      <c r="BN172" s="2" t="s">
        <v>1839</v>
      </c>
      <c r="BO172" s="2" t="s">
        <v>268</v>
      </c>
      <c r="BP172" s="7" t="s">
        <v>2323</v>
      </c>
      <c r="BQ172" s="2" t="s">
        <v>3371</v>
      </c>
      <c r="BR172" s="2"/>
      <c r="BS172" s="7"/>
      <c r="BT172" s="2" t="s">
        <v>1839</v>
      </c>
      <c r="BU172" s="2" t="s">
        <v>268</v>
      </c>
      <c r="BV172" s="7" t="s">
        <v>2449</v>
      </c>
      <c r="BW172" s="6" t="s">
        <v>304</v>
      </c>
      <c r="BZ172" s="2" t="s">
        <v>2940</v>
      </c>
      <c r="CA172" s="7" t="s">
        <v>2709</v>
      </c>
      <c r="CB172" t="s">
        <v>1839</v>
      </c>
      <c r="CC172" s="7"/>
      <c r="CD172" s="2" t="s">
        <v>2904</v>
      </c>
      <c r="CE172" s="7" t="s">
        <v>2775</v>
      </c>
      <c r="CF172" s="2" t="s">
        <v>2903</v>
      </c>
      <c r="CG172" s="7"/>
      <c r="CH172" s="2" t="s">
        <v>1839</v>
      </c>
      <c r="CI172" s="7"/>
      <c r="CJ172" s="7" t="s">
        <v>268</v>
      </c>
      <c r="CK172" s="7" t="s">
        <v>2832</v>
      </c>
      <c r="CL172" t="s">
        <v>2942</v>
      </c>
      <c r="CM172" s="2" t="s">
        <v>2976</v>
      </c>
      <c r="CN172" s="2" t="s">
        <v>2963</v>
      </c>
      <c r="CO172" s="2" t="s">
        <v>2963</v>
      </c>
      <c r="CP172" s="2" t="s">
        <v>2963</v>
      </c>
      <c r="CQ172" t="s">
        <v>2965</v>
      </c>
      <c r="CR172" s="2" t="s">
        <v>268</v>
      </c>
      <c r="CS172" s="7"/>
      <c r="CT172" s="2" t="s">
        <v>268</v>
      </c>
      <c r="CU172" s="2"/>
      <c r="CV172" s="2" t="s">
        <v>268</v>
      </c>
      <c r="CW172" s="2" t="s">
        <v>268</v>
      </c>
      <c r="CY172" s="7"/>
      <c r="CZ172" s="7"/>
      <c r="DA172" s="7"/>
      <c r="DB172" s="7"/>
      <c r="DC172" s="2" t="s">
        <v>2998</v>
      </c>
      <c r="DD172" s="7"/>
      <c r="DE172" s="7"/>
      <c r="DH172" s="2"/>
      <c r="DL172" s="7"/>
      <c r="DO172" s="7"/>
      <c r="DP172" s="2" t="s">
        <v>267</v>
      </c>
      <c r="DQ172" s="7"/>
      <c r="DR172" s="2" t="s">
        <v>2970</v>
      </c>
      <c r="DS172" s="7"/>
      <c r="DT172" s="2"/>
      <c r="DU172" s="7"/>
      <c r="DV172" s="7"/>
      <c r="DW172" s="7"/>
      <c r="DX172" s="7"/>
      <c r="DY172" s="7"/>
      <c r="DZ172" s="7"/>
      <c r="EA172" s="7"/>
      <c r="EB172" s="7"/>
      <c r="EC172" s="6"/>
      <c r="ED172" s="7"/>
      <c r="EE172" s="2"/>
      <c r="EF172" s="7"/>
      <c r="EG172" s="7"/>
    </row>
    <row r="173" spans="1:140" ht="12" customHeight="1" thickBot="1">
      <c r="A173">
        <v>281</v>
      </c>
      <c r="B173" s="17">
        <v>42858.625659722224</v>
      </c>
      <c r="C173">
        <v>100</v>
      </c>
      <c r="D173">
        <v>11266</v>
      </c>
      <c r="E173" t="b">
        <v>1</v>
      </c>
      <c r="F173" t="s">
        <v>263</v>
      </c>
      <c r="G173" t="s">
        <v>265</v>
      </c>
      <c r="H173" s="38">
        <f t="shared" si="30"/>
        <v>0</v>
      </c>
      <c r="I173" s="39">
        <f t="shared" si="31"/>
        <v>0</v>
      </c>
      <c r="J173" s="39">
        <f t="shared" si="32"/>
        <v>0</v>
      </c>
      <c r="K173" s="39" t="str">
        <f t="shared" si="33"/>
        <v/>
      </c>
      <c r="L173" s="39">
        <f t="shared" si="34"/>
        <v>0</v>
      </c>
      <c r="M173" s="2" t="s">
        <v>266</v>
      </c>
      <c r="N173" s="2" t="s">
        <v>267</v>
      </c>
      <c r="O173" s="2" t="s">
        <v>267</v>
      </c>
      <c r="P173" s="2" t="s">
        <v>904</v>
      </c>
      <c r="Q173" s="2"/>
      <c r="R173" s="3" t="s">
        <v>267</v>
      </c>
      <c r="S173" s="2" t="s">
        <v>268</v>
      </c>
      <c r="U173" s="3"/>
      <c r="V173" s="18"/>
      <c r="W173" s="2"/>
      <c r="X173" s="2" t="s">
        <v>906</v>
      </c>
      <c r="Y173" s="2" t="s">
        <v>1698</v>
      </c>
      <c r="Z173" s="3">
        <v>47</v>
      </c>
      <c r="AA173" s="5">
        <f t="shared" si="35"/>
        <v>40</v>
      </c>
      <c r="AC173" s="3" t="s">
        <v>2888</v>
      </c>
      <c r="AD173" s="3"/>
      <c r="AE173" s="6" t="s">
        <v>270</v>
      </c>
      <c r="AG173" s="3" t="s">
        <v>2546</v>
      </c>
      <c r="AI173" s="2"/>
      <c r="AJ173" s="2" t="s">
        <v>267</v>
      </c>
      <c r="AL173" s="2"/>
      <c r="AM173" s="3"/>
      <c r="AN173" s="2"/>
      <c r="AO173" s="5"/>
      <c r="AP173" s="3"/>
      <c r="AQ173" s="2"/>
      <c r="AR173" t="s">
        <v>2157</v>
      </c>
      <c r="AS173" t="s">
        <v>3026</v>
      </c>
      <c r="AU173" t="s">
        <v>3372</v>
      </c>
      <c r="AV173" s="15" t="s">
        <v>3372</v>
      </c>
      <c r="AW173" t="s">
        <v>267</v>
      </c>
      <c r="BC173" t="s">
        <v>2891</v>
      </c>
      <c r="BE173" s="2" t="s">
        <v>2910</v>
      </c>
      <c r="BF173" s="2"/>
      <c r="BH173" s="2" t="s">
        <v>2160</v>
      </c>
      <c r="BI173" s="2" t="s">
        <v>2958</v>
      </c>
      <c r="BJ173" t="s">
        <v>268</v>
      </c>
      <c r="BK173" s="7" t="s">
        <v>1382</v>
      </c>
      <c r="BL173" s="2" t="s">
        <v>2893</v>
      </c>
      <c r="BM173" s="36" t="s">
        <v>2824</v>
      </c>
      <c r="BN173" s="2" t="s">
        <v>2942</v>
      </c>
      <c r="BO173" s="2" t="s">
        <v>268</v>
      </c>
      <c r="BP173" s="7" t="s">
        <v>2341</v>
      </c>
      <c r="BQ173" s="2"/>
      <c r="BR173" s="2"/>
      <c r="BS173" s="7"/>
      <c r="BT173" s="2" t="s">
        <v>2942</v>
      </c>
      <c r="BU173" s="2" t="s">
        <v>268</v>
      </c>
      <c r="BV173" s="36" t="s">
        <v>2466</v>
      </c>
      <c r="BW173" s="6" t="s">
        <v>283</v>
      </c>
      <c r="BZ173" s="2" t="s">
        <v>2940</v>
      </c>
      <c r="CA173" s="7"/>
      <c r="CB173" t="s">
        <v>2917</v>
      </c>
      <c r="CC173" s="7"/>
      <c r="CD173" s="2" t="s">
        <v>2904</v>
      </c>
      <c r="CE173" s="7"/>
      <c r="CF173" s="2" t="s">
        <v>2917</v>
      </c>
      <c r="CG173" s="7"/>
      <c r="CH173" s="2" t="s">
        <v>2942</v>
      </c>
      <c r="CI173" s="7" t="s">
        <v>2739</v>
      </c>
      <c r="CJ173" s="7" t="s">
        <v>268</v>
      </c>
      <c r="CK173" s="7" t="s">
        <v>2839</v>
      </c>
      <c r="CL173" t="s">
        <v>2893</v>
      </c>
      <c r="CM173" s="2" t="s">
        <v>2994</v>
      </c>
      <c r="CN173" s="2" t="s">
        <v>2963</v>
      </c>
      <c r="CO173" s="2" t="s">
        <v>2964</v>
      </c>
      <c r="CP173" s="2" t="s">
        <v>2964</v>
      </c>
      <c r="CQ173" t="s">
        <v>2965</v>
      </c>
      <c r="CR173" s="2" t="s">
        <v>267</v>
      </c>
      <c r="CS173" s="7" t="s">
        <v>2648</v>
      </c>
      <c r="CT173" s="2" t="s">
        <v>268</v>
      </c>
      <c r="CU173" s="2"/>
      <c r="CV173" s="2" t="s">
        <v>268</v>
      </c>
      <c r="CW173" s="2" t="s">
        <v>268</v>
      </c>
      <c r="CY173" s="36" t="s">
        <v>2806</v>
      </c>
      <c r="CZ173" s="36" t="s">
        <v>2789</v>
      </c>
      <c r="DA173" s="7"/>
      <c r="DB173" s="7" t="s">
        <v>2744</v>
      </c>
      <c r="DC173" s="2" t="s">
        <v>2966</v>
      </c>
      <c r="DD173" s="36" t="s">
        <v>2273</v>
      </c>
      <c r="DE173" s="7" t="s">
        <v>501</v>
      </c>
      <c r="DH173" s="2"/>
      <c r="DL173" s="7"/>
      <c r="DO173" s="7" t="s">
        <v>2441</v>
      </c>
      <c r="DP173" s="2" t="s">
        <v>267</v>
      </c>
      <c r="DQ173" s="36" t="s">
        <v>1015</v>
      </c>
      <c r="DR173" s="2" t="s">
        <v>2970</v>
      </c>
      <c r="DS173" s="7" t="s">
        <v>1933</v>
      </c>
      <c r="DT173" s="2" t="s">
        <v>268</v>
      </c>
      <c r="DU173" s="7"/>
      <c r="DV173" s="36" t="s">
        <v>2512</v>
      </c>
      <c r="DW173" s="36" t="s">
        <v>2528</v>
      </c>
      <c r="DX173" s="36" t="s">
        <v>2529</v>
      </c>
      <c r="DY173" s="36" t="s">
        <v>2530</v>
      </c>
      <c r="DZ173" s="36" t="s">
        <v>2358</v>
      </c>
      <c r="EA173" s="7"/>
      <c r="EB173" s="7"/>
      <c r="EC173" s="6"/>
      <c r="ED173" s="7"/>
      <c r="EE173" s="2" t="s">
        <v>267</v>
      </c>
      <c r="EF173" s="7"/>
      <c r="EG173" s="7"/>
      <c r="EH173" t="s">
        <v>2995</v>
      </c>
    </row>
    <row r="174" spans="1:140" ht="12" customHeight="1" thickBot="1">
      <c r="A174">
        <v>282</v>
      </c>
      <c r="B174" s="17">
        <v>42794.432523148149</v>
      </c>
      <c r="C174">
        <v>99</v>
      </c>
      <c r="D174">
        <v>12190</v>
      </c>
      <c r="E174" t="b">
        <v>0</v>
      </c>
      <c r="F174" t="s">
        <v>263</v>
      </c>
      <c r="G174" t="s">
        <v>265</v>
      </c>
      <c r="H174" s="38">
        <f t="shared" si="30"/>
        <v>0</v>
      </c>
      <c r="I174" s="39">
        <f t="shared" si="31"/>
        <v>0</v>
      </c>
      <c r="J174" s="39">
        <f t="shared" si="32"/>
        <v>0</v>
      </c>
      <c r="K174" s="39" t="str">
        <f t="shared" si="33"/>
        <v/>
      </c>
      <c r="L174" s="39">
        <f t="shared" si="34"/>
        <v>0</v>
      </c>
      <c r="M174" s="2" t="s">
        <v>269</v>
      </c>
      <c r="N174" s="2" t="s">
        <v>267</v>
      </c>
      <c r="O174" s="2" t="s">
        <v>267</v>
      </c>
      <c r="P174" s="2" t="s">
        <v>904</v>
      </c>
      <c r="Q174" s="2"/>
      <c r="R174" s="3" t="s">
        <v>267</v>
      </c>
      <c r="S174" s="2" t="s">
        <v>268</v>
      </c>
      <c r="U174" s="3"/>
      <c r="V174" s="18"/>
      <c r="W174" s="2"/>
      <c r="X174" s="2" t="s">
        <v>3373</v>
      </c>
      <c r="Y174" s="2" t="s">
        <v>1698</v>
      </c>
      <c r="Z174" s="3">
        <v>44</v>
      </c>
      <c r="AA174" s="5">
        <f t="shared" si="35"/>
        <v>40</v>
      </c>
      <c r="AB174" t="s">
        <v>3374</v>
      </c>
      <c r="AC174" s="3" t="s">
        <v>2925</v>
      </c>
      <c r="AD174" s="3" t="s">
        <v>2925</v>
      </c>
      <c r="AE174" s="6" t="s">
        <v>287</v>
      </c>
      <c r="AG174" s="3" t="s">
        <v>3013</v>
      </c>
      <c r="AI174" s="2" t="s">
        <v>267</v>
      </c>
      <c r="AJ174" s="2" t="s">
        <v>267</v>
      </c>
      <c r="AL174" s="2"/>
      <c r="AM174" s="3"/>
      <c r="AN174" s="2"/>
      <c r="AO174" s="5"/>
      <c r="AP174" s="3"/>
      <c r="AQ174" s="2"/>
      <c r="AR174" t="s">
        <v>2157</v>
      </c>
      <c r="AS174" t="s">
        <v>3375</v>
      </c>
      <c r="AU174" t="s">
        <v>3376</v>
      </c>
      <c r="AV174" s="30">
        <v>73</v>
      </c>
      <c r="AW174" t="s">
        <v>268</v>
      </c>
      <c r="AX174">
        <v>2014</v>
      </c>
      <c r="AY174">
        <v>8</v>
      </c>
      <c r="AZ174" t="s">
        <v>3377</v>
      </c>
      <c r="BA174" t="s">
        <v>2909</v>
      </c>
      <c r="BC174" t="s">
        <v>2941</v>
      </c>
      <c r="BE174" s="2" t="s">
        <v>2910</v>
      </c>
      <c r="BF174" s="2" t="s">
        <v>268</v>
      </c>
      <c r="BH174" s="2" t="s">
        <v>2911</v>
      </c>
      <c r="BI174" s="2" t="s">
        <v>2986</v>
      </c>
      <c r="BJ174" t="s">
        <v>268</v>
      </c>
      <c r="BK174" s="36" t="s">
        <v>1408</v>
      </c>
      <c r="BL174" s="2" t="s">
        <v>2893</v>
      </c>
      <c r="BM174" s="7" t="s">
        <v>2830</v>
      </c>
      <c r="BN174" s="2" t="s">
        <v>2975</v>
      </c>
      <c r="BO174" s="2" t="s">
        <v>268</v>
      </c>
      <c r="BP174" s="7" t="s">
        <v>2360</v>
      </c>
      <c r="BQ174" s="2"/>
      <c r="BR174" s="2"/>
      <c r="BS174" s="7"/>
      <c r="BT174" s="2" t="s">
        <v>1839</v>
      </c>
      <c r="BU174" s="2" t="s">
        <v>268</v>
      </c>
      <c r="BV174" s="7" t="s">
        <v>2484</v>
      </c>
      <c r="BW174" s="6" t="s">
        <v>336</v>
      </c>
      <c r="BX174" s="33" t="s">
        <v>3378</v>
      </c>
      <c r="BZ174" s="2" t="s">
        <v>2902</v>
      </c>
      <c r="CA174" s="36" t="s">
        <v>2719</v>
      </c>
      <c r="CB174" t="s">
        <v>2903</v>
      </c>
      <c r="CC174" s="7" t="s">
        <v>1677</v>
      </c>
      <c r="CD174" s="2" t="s">
        <v>2904</v>
      </c>
      <c r="CE174" s="7" t="s">
        <v>2785</v>
      </c>
      <c r="CF174" s="2" t="s">
        <v>2903</v>
      </c>
      <c r="CG174" s="36" t="s">
        <v>2096</v>
      </c>
      <c r="CH174" s="2" t="s">
        <v>2893</v>
      </c>
      <c r="CI174" s="7" t="s">
        <v>2748</v>
      </c>
      <c r="CJ174" s="7" t="s">
        <v>2862</v>
      </c>
      <c r="CK174" s="36" t="s">
        <v>2844</v>
      </c>
      <c r="CL174" t="s">
        <v>2942</v>
      </c>
      <c r="CM174" s="2" t="s">
        <v>2962</v>
      </c>
      <c r="CN174" s="2" t="s">
        <v>2965</v>
      </c>
      <c r="CO174" s="2" t="s">
        <v>3027</v>
      </c>
      <c r="CP174" s="2" t="s">
        <v>2964</v>
      </c>
      <c r="CQ174" t="s">
        <v>2964</v>
      </c>
      <c r="CR174" s="2" t="s">
        <v>267</v>
      </c>
      <c r="CS174" s="7" t="s">
        <v>2662</v>
      </c>
      <c r="CT174" s="2" t="s">
        <v>268</v>
      </c>
      <c r="CU174" s="2"/>
      <c r="CV174" s="2" t="s">
        <v>268</v>
      </c>
      <c r="CW174" s="2" t="s">
        <v>268</v>
      </c>
      <c r="CY174" s="36" t="s">
        <v>2814</v>
      </c>
      <c r="CZ174" s="36" t="s">
        <v>2798</v>
      </c>
      <c r="DA174" s="7"/>
      <c r="DB174" s="36" t="s">
        <v>2753</v>
      </c>
      <c r="DC174" s="2" t="s">
        <v>2970</v>
      </c>
      <c r="DD174" s="36" t="s">
        <v>2292</v>
      </c>
      <c r="DE174" s="7" t="s">
        <v>1184</v>
      </c>
      <c r="DH174" s="2"/>
      <c r="DL174" s="7"/>
      <c r="DO174" s="36" t="s">
        <v>3379</v>
      </c>
      <c r="DP174" s="2" t="s">
        <v>268</v>
      </c>
      <c r="DQ174" s="7"/>
      <c r="DR174" s="2" t="s">
        <v>2970</v>
      </c>
      <c r="DS174" s="36" t="s">
        <v>1954</v>
      </c>
      <c r="DT174" s="2" t="s">
        <v>2970</v>
      </c>
      <c r="DU174" s="36" t="s">
        <v>1373</v>
      </c>
      <c r="DV174" s="7" t="s">
        <v>2527</v>
      </c>
      <c r="DW174" s="7" t="s">
        <v>2545</v>
      </c>
      <c r="DX174" s="36" t="s">
        <v>2547</v>
      </c>
      <c r="DY174" s="36" t="s">
        <v>2548</v>
      </c>
      <c r="DZ174" s="7"/>
      <c r="EA174" s="7"/>
      <c r="EB174" s="36" t="s">
        <v>2179</v>
      </c>
      <c r="EC174" s="6" t="s">
        <v>384</v>
      </c>
      <c r="ED174" s="7"/>
      <c r="EE174" s="2" t="s">
        <v>268</v>
      </c>
      <c r="EF174" s="7"/>
      <c r="EG174" s="7"/>
      <c r="EH174" t="s">
        <v>267</v>
      </c>
    </row>
    <row r="175" spans="1:140" ht="12" customHeight="1" thickBot="1">
      <c r="A175">
        <v>283</v>
      </c>
      <c r="B175" s="17">
        <v>42600.785520833335</v>
      </c>
      <c r="C175">
        <v>55</v>
      </c>
      <c r="D175">
        <v>15209</v>
      </c>
      <c r="E175" t="b">
        <v>0</v>
      </c>
      <c r="F175" t="s">
        <v>263</v>
      </c>
      <c r="G175" t="s">
        <v>265</v>
      </c>
      <c r="H175" s="38">
        <f t="shared" si="30"/>
        <v>0</v>
      </c>
      <c r="I175" s="39">
        <f t="shared" si="31"/>
        <v>0</v>
      </c>
      <c r="J175" s="39">
        <f t="shared" si="32"/>
        <v>0</v>
      </c>
      <c r="K175" s="39" t="str">
        <f t="shared" si="33"/>
        <v/>
      </c>
      <c r="L175" s="39">
        <f t="shared" si="34"/>
        <v>0</v>
      </c>
      <c r="M175" s="2" t="s">
        <v>269</v>
      </c>
      <c r="N175" s="2" t="s">
        <v>267</v>
      </c>
      <c r="O175" s="2" t="s">
        <v>267</v>
      </c>
      <c r="P175" s="2" t="s">
        <v>3026</v>
      </c>
      <c r="Q175" s="2"/>
      <c r="R175" s="3" t="s">
        <v>267</v>
      </c>
      <c r="S175" s="2" t="s">
        <v>267</v>
      </c>
      <c r="T175" t="s">
        <v>2683</v>
      </c>
      <c r="U175" s="3"/>
      <c r="V175" s="18"/>
      <c r="W175" s="2" t="s">
        <v>3380</v>
      </c>
      <c r="X175" s="2" t="s">
        <v>1697</v>
      </c>
      <c r="Y175" s="2" t="s">
        <v>2894</v>
      </c>
      <c r="Z175" s="3">
        <v>40</v>
      </c>
      <c r="AA175" s="5">
        <f t="shared" si="35"/>
        <v>40</v>
      </c>
      <c r="AB175">
        <v>38</v>
      </c>
      <c r="AC175" s="3" t="s">
        <v>2888</v>
      </c>
      <c r="AD175" s="3" t="s">
        <v>2888</v>
      </c>
      <c r="AE175" s="6" t="s">
        <v>385</v>
      </c>
      <c r="AG175" s="3" t="s">
        <v>3013</v>
      </c>
      <c r="AI175" s="2" t="s">
        <v>268</v>
      </c>
      <c r="AJ175" s="2" t="s">
        <v>268</v>
      </c>
      <c r="AL175" s="2" t="s">
        <v>268</v>
      </c>
      <c r="AM175" s="3">
        <v>1</v>
      </c>
      <c r="AN175" s="2" t="s">
        <v>267</v>
      </c>
      <c r="AO175" s="5" t="s">
        <v>3381</v>
      </c>
      <c r="AP175" s="3" t="s">
        <v>2984</v>
      </c>
      <c r="AQ175" s="2" t="s">
        <v>2984</v>
      </c>
      <c r="AR175" t="s">
        <v>267</v>
      </c>
      <c r="AV175" s="15"/>
      <c r="AW175" t="s">
        <v>267</v>
      </c>
      <c r="BC175" t="s">
        <v>2891</v>
      </c>
      <c r="BE175" s="2" t="s">
        <v>2935</v>
      </c>
      <c r="BF175" s="2"/>
      <c r="BH175" s="2" t="s">
        <v>268</v>
      </c>
      <c r="BI175" s="2"/>
      <c r="BK175" s="7"/>
      <c r="BL175" s="2" t="s">
        <v>2942</v>
      </c>
      <c r="BM175" s="7" t="s">
        <v>2836</v>
      </c>
      <c r="BN175" s="2" t="s">
        <v>2942</v>
      </c>
      <c r="BO175" s="2" t="s">
        <v>267</v>
      </c>
      <c r="BP175" s="7"/>
      <c r="BQ175" s="2" t="s">
        <v>2942</v>
      </c>
      <c r="BR175" s="2" t="s">
        <v>267</v>
      </c>
      <c r="BS175" s="7"/>
      <c r="BT175" s="2" t="s">
        <v>2947</v>
      </c>
      <c r="BU175" s="2"/>
      <c r="BV175" s="7"/>
      <c r="BW175" s="6" t="s">
        <v>283</v>
      </c>
      <c r="BZ175" s="2" t="s">
        <v>2902</v>
      </c>
      <c r="CA175" s="7" t="s">
        <v>2728</v>
      </c>
      <c r="CB175" t="s">
        <v>2917</v>
      </c>
      <c r="CC175" s="7" t="s">
        <v>1705</v>
      </c>
      <c r="CD175" s="2" t="s">
        <v>2918</v>
      </c>
      <c r="CE175" s="7"/>
      <c r="CF175" s="2"/>
      <c r="CG175" s="7"/>
      <c r="CH175" s="2"/>
      <c r="CI175" s="7"/>
      <c r="CJ175" s="7"/>
      <c r="CK175" s="7"/>
      <c r="CM175" s="2"/>
      <c r="CN175" s="2"/>
      <c r="CO175" s="2"/>
      <c r="CP175" s="2"/>
      <c r="CR175" s="2"/>
      <c r="CS175" s="7"/>
      <c r="CT175" s="2"/>
      <c r="CU175" s="2"/>
      <c r="CV175" s="2"/>
      <c r="CW175" s="2"/>
      <c r="CY175" s="7"/>
      <c r="CZ175" s="7"/>
      <c r="DA175" s="7"/>
      <c r="DB175" s="7"/>
      <c r="DC175" s="2"/>
      <c r="DD175" s="7"/>
      <c r="DE175" s="7"/>
      <c r="DH175" s="2"/>
      <c r="DL175" s="7"/>
      <c r="DO175" s="7"/>
      <c r="DP175" s="2"/>
      <c r="DQ175" s="7"/>
      <c r="DR175" s="2"/>
      <c r="DS175" s="7"/>
      <c r="DT175" s="2"/>
      <c r="DU175" s="7"/>
      <c r="DV175" s="7"/>
      <c r="DW175" s="7"/>
      <c r="DX175" s="7"/>
      <c r="DY175" s="7"/>
      <c r="DZ175" s="7"/>
      <c r="EA175" s="7"/>
      <c r="EB175" s="7"/>
      <c r="EC175" s="6"/>
      <c r="ED175" s="7"/>
      <c r="EE175" s="2"/>
      <c r="EF175" s="7"/>
      <c r="EG175" s="7"/>
    </row>
    <row r="176" spans="1:140" ht="12" customHeight="1" thickBot="1">
      <c r="A176">
        <v>284</v>
      </c>
      <c r="B176" s="17">
        <v>42792.271863425929</v>
      </c>
      <c r="C176">
        <v>100</v>
      </c>
      <c r="D176">
        <v>22012</v>
      </c>
      <c r="E176" t="b">
        <v>1</v>
      </c>
      <c r="F176" t="s">
        <v>263</v>
      </c>
      <c r="G176" t="s">
        <v>265</v>
      </c>
      <c r="H176" s="38">
        <f t="shared" si="30"/>
        <v>0</v>
      </c>
      <c r="I176" s="39">
        <f t="shared" si="31"/>
        <v>0</v>
      </c>
      <c r="J176" s="39">
        <f t="shared" si="32"/>
        <v>0</v>
      </c>
      <c r="K176" s="39" t="str">
        <f t="shared" si="33"/>
        <v/>
      </c>
      <c r="L176" s="39">
        <f t="shared" si="34"/>
        <v>0</v>
      </c>
      <c r="M176" s="2" t="s">
        <v>266</v>
      </c>
      <c r="N176" s="2" t="s">
        <v>267</v>
      </c>
      <c r="O176" s="2" t="s">
        <v>267</v>
      </c>
      <c r="P176" s="2" t="s">
        <v>904</v>
      </c>
      <c r="Q176" s="2"/>
      <c r="R176" s="3" t="s">
        <v>267</v>
      </c>
      <c r="S176" s="2" t="s">
        <v>267</v>
      </c>
      <c r="T176" t="s">
        <v>627</v>
      </c>
      <c r="U176" s="3">
        <v>1977</v>
      </c>
      <c r="V176" s="18"/>
      <c r="W176" s="2" t="s">
        <v>3382</v>
      </c>
      <c r="X176" s="2" t="s">
        <v>1697</v>
      </c>
      <c r="Y176" s="2" t="s">
        <v>1698</v>
      </c>
      <c r="Z176" s="3">
        <v>66</v>
      </c>
      <c r="AA176" s="5">
        <f t="shared" si="35"/>
        <v>60</v>
      </c>
      <c r="AC176" s="3" t="s">
        <v>2888</v>
      </c>
      <c r="AD176" s="3"/>
      <c r="AE176" s="6" t="s">
        <v>270</v>
      </c>
      <c r="AG176" s="3" t="s">
        <v>2546</v>
      </c>
      <c r="AI176" s="2"/>
      <c r="AJ176" s="2" t="s">
        <v>267</v>
      </c>
      <c r="AL176" s="2"/>
      <c r="AM176" s="3"/>
      <c r="AN176" s="2"/>
      <c r="AO176" s="5"/>
      <c r="AP176" s="3"/>
      <c r="AQ176" s="2"/>
      <c r="AR176" t="s">
        <v>2157</v>
      </c>
      <c r="AS176" t="s">
        <v>3383</v>
      </c>
      <c r="AU176" t="s">
        <v>3384</v>
      </c>
      <c r="AV176" s="34" t="s">
        <v>3385</v>
      </c>
      <c r="AW176" t="s">
        <v>267</v>
      </c>
      <c r="BC176" t="s">
        <v>3386</v>
      </c>
      <c r="BD176" t="s">
        <v>3387</v>
      </c>
      <c r="BE176" s="2" t="s">
        <v>2892</v>
      </c>
      <c r="BF176" s="2"/>
      <c r="BH176" s="2" t="s">
        <v>268</v>
      </c>
      <c r="BI176" s="2"/>
      <c r="BK176" s="7"/>
      <c r="BL176" s="2" t="s">
        <v>2986</v>
      </c>
      <c r="BM176" s="7" t="s">
        <v>2842</v>
      </c>
      <c r="BN176" s="2" t="s">
        <v>2975</v>
      </c>
      <c r="BO176" s="2" t="s">
        <v>268</v>
      </c>
      <c r="BP176" s="7" t="s">
        <v>2377</v>
      </c>
      <c r="BQ176" s="2"/>
      <c r="BR176" s="2"/>
      <c r="BS176" s="7"/>
      <c r="BT176" s="2" t="s">
        <v>2942</v>
      </c>
      <c r="BU176" s="2" t="s">
        <v>268</v>
      </c>
      <c r="BV176" s="7" t="s">
        <v>2502</v>
      </c>
      <c r="BW176" s="6" t="s">
        <v>283</v>
      </c>
      <c r="BZ176" s="2" t="s">
        <v>2961</v>
      </c>
      <c r="CA176" s="7" t="s">
        <v>2737</v>
      </c>
      <c r="CB176" t="s">
        <v>1839</v>
      </c>
      <c r="CC176" s="7"/>
      <c r="CD176" s="2" t="s">
        <v>2904</v>
      </c>
      <c r="CE176" s="7" t="s">
        <v>2793</v>
      </c>
      <c r="CF176" s="2" t="s">
        <v>2903</v>
      </c>
      <c r="CG176" s="7" t="s">
        <v>2119</v>
      </c>
      <c r="CH176" s="2" t="s">
        <v>2942</v>
      </c>
      <c r="CI176" s="7" t="s">
        <v>2757</v>
      </c>
      <c r="CJ176" s="7" t="s">
        <v>2866</v>
      </c>
      <c r="CK176" s="7" t="s">
        <v>2849</v>
      </c>
      <c r="CL176" t="s">
        <v>2958</v>
      </c>
      <c r="CM176" s="2" t="s">
        <v>2962</v>
      </c>
      <c r="CN176" s="2" t="s">
        <v>2964</v>
      </c>
      <c r="CO176" s="2" t="s">
        <v>2964</v>
      </c>
      <c r="CP176" s="2" t="s">
        <v>2964</v>
      </c>
      <c r="CQ176" t="s">
        <v>2965</v>
      </c>
      <c r="CR176" s="2" t="s">
        <v>267</v>
      </c>
      <c r="CS176" s="7" t="s">
        <v>2675</v>
      </c>
      <c r="CT176" s="2" t="s">
        <v>268</v>
      </c>
      <c r="CU176" s="2"/>
      <c r="CV176" s="2" t="s">
        <v>268</v>
      </c>
      <c r="CW176" s="2" t="s">
        <v>268</v>
      </c>
      <c r="CY176" s="7" t="s">
        <v>2821</v>
      </c>
      <c r="CZ176" s="7" t="s">
        <v>2807</v>
      </c>
      <c r="DA176" s="7"/>
      <c r="DB176" s="7" t="s">
        <v>2763</v>
      </c>
      <c r="DC176" s="2" t="s">
        <v>2966</v>
      </c>
      <c r="DD176" s="7" t="s">
        <v>2313</v>
      </c>
      <c r="DE176" s="7"/>
      <c r="DF176" t="s">
        <v>3053</v>
      </c>
      <c r="DH176" s="2" t="s">
        <v>267</v>
      </c>
      <c r="DI176" t="s">
        <v>3032</v>
      </c>
      <c r="DJ176" t="s">
        <v>267</v>
      </c>
      <c r="DL176" s="7"/>
      <c r="DM176" t="s">
        <v>2969</v>
      </c>
      <c r="DO176" s="36" t="s">
        <v>2476</v>
      </c>
      <c r="DP176" s="2" t="s">
        <v>268</v>
      </c>
      <c r="DQ176" s="7"/>
      <c r="DR176" s="2" t="s">
        <v>2970</v>
      </c>
      <c r="DS176" s="7" t="s">
        <v>1976</v>
      </c>
      <c r="DT176" s="2" t="s">
        <v>2970</v>
      </c>
      <c r="DU176" s="36" t="s">
        <v>1400</v>
      </c>
      <c r="DV176" s="7" t="s">
        <v>2544</v>
      </c>
      <c r="DW176" s="7" t="s">
        <v>2561</v>
      </c>
      <c r="DX176" s="7" t="s">
        <v>2562</v>
      </c>
      <c r="DY176" s="7" t="s">
        <v>2563</v>
      </c>
      <c r="DZ176" s="7" t="s">
        <v>2376</v>
      </c>
      <c r="EA176" s="7" t="s">
        <v>2218</v>
      </c>
      <c r="EB176" s="7" t="s">
        <v>2199</v>
      </c>
      <c r="EC176" s="6" t="s">
        <v>368</v>
      </c>
      <c r="ED176" s="36" t="s">
        <v>720</v>
      </c>
      <c r="EE176" s="2" t="s">
        <v>267</v>
      </c>
      <c r="EF176" s="7"/>
      <c r="EG176" s="7" t="s">
        <v>1508</v>
      </c>
      <c r="EH176" t="s">
        <v>267</v>
      </c>
    </row>
    <row r="177" spans="1:140" ht="12" customHeight="1" thickBot="1">
      <c r="A177">
        <v>285</v>
      </c>
      <c r="B177" s="17">
        <v>42601.012800925928</v>
      </c>
      <c r="C177">
        <v>51</v>
      </c>
      <c r="D177">
        <v>23613</v>
      </c>
      <c r="E177" t="b">
        <v>0</v>
      </c>
      <c r="F177" t="s">
        <v>263</v>
      </c>
      <c r="G177" t="s">
        <v>265</v>
      </c>
      <c r="H177" s="38">
        <f t="shared" si="30"/>
        <v>0</v>
      </c>
      <c r="I177" s="39">
        <f t="shared" si="31"/>
        <v>0</v>
      </c>
      <c r="J177" s="39">
        <f t="shared" si="32"/>
        <v>0</v>
      </c>
      <c r="K177" s="39" t="str">
        <f t="shared" si="33"/>
        <v/>
      </c>
      <c r="L177" s="39">
        <f t="shared" si="34"/>
        <v>0</v>
      </c>
      <c r="M177" s="2" t="s">
        <v>269</v>
      </c>
      <c r="N177" s="2" t="s">
        <v>267</v>
      </c>
      <c r="O177" s="2" t="s">
        <v>267</v>
      </c>
      <c r="P177" s="2" t="s">
        <v>904</v>
      </c>
      <c r="Q177" s="2"/>
      <c r="R177" s="3" t="s">
        <v>267</v>
      </c>
      <c r="S177" s="2" t="s">
        <v>267</v>
      </c>
      <c r="T177" t="s">
        <v>627</v>
      </c>
      <c r="U177" s="3">
        <v>1999</v>
      </c>
      <c r="V177" s="19">
        <v>2006</v>
      </c>
      <c r="W177" s="2" t="s">
        <v>3388</v>
      </c>
      <c r="X177" s="2" t="s">
        <v>1697</v>
      </c>
      <c r="Y177" s="2" t="s">
        <v>1698</v>
      </c>
      <c r="Z177" s="3">
        <v>50</v>
      </c>
      <c r="AA177" s="5">
        <f t="shared" si="35"/>
        <v>50</v>
      </c>
      <c r="AB177">
        <v>35</v>
      </c>
      <c r="AC177" s="3" t="s">
        <v>1701</v>
      </c>
      <c r="AD177" s="3" t="s">
        <v>2888</v>
      </c>
      <c r="AE177" s="6" t="s">
        <v>287</v>
      </c>
      <c r="AG177" s="3" t="s">
        <v>3013</v>
      </c>
      <c r="AI177" s="2" t="s">
        <v>267</v>
      </c>
      <c r="AJ177" s="2" t="s">
        <v>268</v>
      </c>
      <c r="AL177" s="2" t="s">
        <v>268</v>
      </c>
      <c r="AM177" s="3"/>
      <c r="AN177" s="2" t="s">
        <v>267</v>
      </c>
      <c r="AO177" s="5" t="s">
        <v>3389</v>
      </c>
      <c r="AP177" s="3" t="s">
        <v>2898</v>
      </c>
      <c r="AQ177" s="2" t="s">
        <v>2898</v>
      </c>
      <c r="AR177" t="s">
        <v>267</v>
      </c>
      <c r="AV177" s="15"/>
      <c r="AW177" t="s">
        <v>267</v>
      </c>
      <c r="BC177" t="s">
        <v>3109</v>
      </c>
      <c r="BE177" s="2" t="s">
        <v>2993</v>
      </c>
      <c r="BF177" s="2"/>
      <c r="BH177" s="2" t="s">
        <v>2160</v>
      </c>
      <c r="BI177" s="2" t="s">
        <v>2986</v>
      </c>
      <c r="BJ177" t="s">
        <v>268</v>
      </c>
      <c r="BK177" s="7" t="s">
        <v>1433</v>
      </c>
      <c r="BL177" s="2" t="s">
        <v>1839</v>
      </c>
      <c r="BM177" s="7" t="s">
        <v>461</v>
      </c>
      <c r="BN177" s="2" t="s">
        <v>2942</v>
      </c>
      <c r="BO177" s="2" t="s">
        <v>268</v>
      </c>
      <c r="BP177" s="7" t="s">
        <v>2395</v>
      </c>
      <c r="BQ177" s="2" t="s">
        <v>2975</v>
      </c>
      <c r="BR177" s="2" t="s">
        <v>268</v>
      </c>
      <c r="BS177" s="7"/>
      <c r="BT177" s="2" t="s">
        <v>2947</v>
      </c>
      <c r="BU177" s="2"/>
      <c r="BV177" s="7"/>
      <c r="BW177" s="6" t="s">
        <v>283</v>
      </c>
      <c r="BZ177" s="2"/>
      <c r="CA177" s="7"/>
      <c r="CC177" s="7"/>
      <c r="CD177" s="2"/>
      <c r="CE177" s="7"/>
      <c r="CF177" s="2"/>
      <c r="CG177" s="7"/>
      <c r="CH177" s="2"/>
      <c r="CI177" s="7"/>
      <c r="CJ177" s="7"/>
      <c r="CK177" s="7"/>
      <c r="CM177" s="2"/>
      <c r="CN177" s="2"/>
      <c r="CO177" s="2"/>
      <c r="CP177" s="2"/>
      <c r="CR177" s="2"/>
      <c r="CS177" s="7"/>
      <c r="CT177" s="2"/>
      <c r="CU177" s="2"/>
      <c r="CV177" s="2"/>
      <c r="CW177" s="2"/>
      <c r="CY177" s="7"/>
      <c r="CZ177" s="7"/>
      <c r="DA177" s="7"/>
      <c r="DB177" s="7"/>
      <c r="DC177" s="2"/>
      <c r="DD177" s="7"/>
      <c r="DE177" s="7"/>
      <c r="DH177" s="2"/>
      <c r="DL177" s="7"/>
      <c r="DO177" s="7"/>
      <c r="DP177" s="2"/>
      <c r="DQ177" s="7"/>
      <c r="DR177" s="2"/>
      <c r="DS177" s="7"/>
      <c r="DT177" s="2"/>
      <c r="DU177" s="7"/>
      <c r="DV177" s="7"/>
      <c r="DW177" s="7"/>
      <c r="DX177" s="7"/>
      <c r="DY177" s="7"/>
      <c r="DZ177" s="7"/>
      <c r="EA177" s="7"/>
      <c r="EB177" s="7"/>
      <c r="EC177" s="6"/>
      <c r="ED177" s="7"/>
      <c r="EE177" s="2"/>
      <c r="EF177" s="7"/>
      <c r="EG177" s="7"/>
    </row>
    <row r="178" spans="1:140" ht="12" customHeight="1" thickBot="1">
      <c r="A178">
        <v>286</v>
      </c>
      <c r="B178" s="17">
        <v>42847.546620370369</v>
      </c>
      <c r="C178">
        <v>99</v>
      </c>
      <c r="D178">
        <v>23831</v>
      </c>
      <c r="E178" t="b">
        <v>0</v>
      </c>
      <c r="F178" t="s">
        <v>263</v>
      </c>
      <c r="G178" t="s">
        <v>265</v>
      </c>
      <c r="H178" s="38">
        <f t="shared" si="30"/>
        <v>0</v>
      </c>
      <c r="I178" s="39">
        <f t="shared" si="31"/>
        <v>0</v>
      </c>
      <c r="J178" s="39">
        <f t="shared" si="32"/>
        <v>0</v>
      </c>
      <c r="K178" s="39" t="str">
        <f t="shared" si="33"/>
        <v/>
      </c>
      <c r="L178" s="39">
        <f t="shared" si="34"/>
        <v>0</v>
      </c>
      <c r="M178" s="2" t="s">
        <v>269</v>
      </c>
      <c r="N178" s="2" t="s">
        <v>267</v>
      </c>
      <c r="O178" s="2" t="s">
        <v>267</v>
      </c>
      <c r="P178" s="2" t="s">
        <v>904</v>
      </c>
      <c r="Q178" s="2"/>
      <c r="R178" s="3" t="s">
        <v>267</v>
      </c>
      <c r="S178" s="2" t="s">
        <v>268</v>
      </c>
      <c r="U178" s="3"/>
      <c r="V178" s="18"/>
      <c r="W178" s="2"/>
      <c r="X178" s="2" t="s">
        <v>1697</v>
      </c>
      <c r="Y178" s="2" t="s">
        <v>1698</v>
      </c>
      <c r="Z178" s="3">
        <v>46</v>
      </c>
      <c r="AA178" s="5">
        <f t="shared" si="35"/>
        <v>40</v>
      </c>
      <c r="AB178">
        <v>44</v>
      </c>
      <c r="AC178" s="3" t="s">
        <v>2543</v>
      </c>
      <c r="AD178" s="3" t="s">
        <v>2543</v>
      </c>
      <c r="AE178" s="6" t="s">
        <v>270</v>
      </c>
      <c r="AG178" s="3" t="s">
        <v>2546</v>
      </c>
      <c r="AI178" s="2"/>
      <c r="AJ178" s="2" t="s">
        <v>267</v>
      </c>
      <c r="AL178" s="2"/>
      <c r="AM178" s="3"/>
      <c r="AN178" s="2"/>
      <c r="AO178" s="5"/>
      <c r="AP178" s="3"/>
      <c r="AQ178" s="2"/>
      <c r="AR178" t="s">
        <v>2157</v>
      </c>
      <c r="AS178" t="s">
        <v>3087</v>
      </c>
      <c r="AU178" t="s">
        <v>3390</v>
      </c>
      <c r="AV178" s="30">
        <v>168</v>
      </c>
      <c r="AW178" t="s">
        <v>267</v>
      </c>
      <c r="BC178" t="s">
        <v>2891</v>
      </c>
      <c r="BE178" s="2" t="s">
        <v>2993</v>
      </c>
      <c r="BF178" s="2"/>
      <c r="BH178" s="2" t="s">
        <v>2160</v>
      </c>
      <c r="BI178" s="2" t="s">
        <v>2958</v>
      </c>
      <c r="BJ178" t="s">
        <v>268</v>
      </c>
      <c r="BK178" s="7" t="s">
        <v>1460</v>
      </c>
      <c r="BL178" s="2" t="s">
        <v>2958</v>
      </c>
      <c r="BM178" s="7" t="s">
        <v>2852</v>
      </c>
      <c r="BN178" s="2" t="s">
        <v>2893</v>
      </c>
      <c r="BO178" s="2" t="s">
        <v>268</v>
      </c>
      <c r="BP178" s="7" t="s">
        <v>2412</v>
      </c>
      <c r="BQ178" s="2"/>
      <c r="BR178" s="2"/>
      <c r="BS178" s="7"/>
      <c r="BT178" s="2" t="s">
        <v>1839</v>
      </c>
      <c r="BU178" s="2" t="s">
        <v>268</v>
      </c>
      <c r="BV178" s="7" t="s">
        <v>2517</v>
      </c>
      <c r="BW178" s="6" t="s">
        <v>280</v>
      </c>
      <c r="BZ178" s="2" t="s">
        <v>2961</v>
      </c>
      <c r="CA178" s="7" t="s">
        <v>2746</v>
      </c>
      <c r="CB178" t="s">
        <v>1839</v>
      </c>
      <c r="CC178" s="7"/>
      <c r="CD178" s="2" t="s">
        <v>2904</v>
      </c>
      <c r="CE178" s="7" t="s">
        <v>2802</v>
      </c>
      <c r="CF178" s="2" t="s">
        <v>1839</v>
      </c>
      <c r="CG178" s="7"/>
      <c r="CH178" s="2" t="s">
        <v>2893</v>
      </c>
      <c r="CI178" s="7" t="s">
        <v>2767</v>
      </c>
      <c r="CJ178" s="7" t="s">
        <v>1839</v>
      </c>
      <c r="CK178" s="7" t="s">
        <v>2854</v>
      </c>
      <c r="CL178" t="s">
        <v>1839</v>
      </c>
      <c r="CM178" s="2" t="s">
        <v>2962</v>
      </c>
      <c r="CN178" s="2" t="s">
        <v>2964</v>
      </c>
      <c r="CO178" s="2" t="s">
        <v>2964</v>
      </c>
      <c r="CP178" s="2" t="s">
        <v>2964</v>
      </c>
      <c r="CQ178" t="s">
        <v>2965</v>
      </c>
      <c r="CR178" s="2" t="s">
        <v>267</v>
      </c>
      <c r="CS178" s="7" t="s">
        <v>2690</v>
      </c>
      <c r="CT178" s="2" t="s">
        <v>268</v>
      </c>
      <c r="CU178" s="2"/>
      <c r="CV178" s="2" t="s">
        <v>268</v>
      </c>
      <c r="CW178" s="2" t="s">
        <v>268</v>
      </c>
      <c r="CY178" s="7" t="s">
        <v>2827</v>
      </c>
      <c r="CZ178" s="36" t="s">
        <v>2815</v>
      </c>
      <c r="DA178" s="7"/>
      <c r="DB178" s="7" t="s">
        <v>2772</v>
      </c>
      <c r="DC178" s="2" t="s">
        <v>2970</v>
      </c>
      <c r="DD178" s="7" t="s">
        <v>2332</v>
      </c>
      <c r="DE178" s="7"/>
      <c r="DH178" s="2"/>
      <c r="DL178" s="7"/>
      <c r="DO178" s="7" t="s">
        <v>2494</v>
      </c>
      <c r="DP178" s="2" t="s">
        <v>268</v>
      </c>
      <c r="DQ178" s="7"/>
      <c r="DR178" s="2" t="s">
        <v>268</v>
      </c>
      <c r="DS178" s="7"/>
      <c r="DT178" s="2" t="s">
        <v>268</v>
      </c>
      <c r="DU178" s="7"/>
      <c r="DV178" s="7" t="s">
        <v>2560</v>
      </c>
      <c r="DW178" s="7" t="s">
        <v>2577</v>
      </c>
      <c r="DX178" s="7" t="s">
        <v>2578</v>
      </c>
      <c r="DY178" s="7" t="s">
        <v>2579</v>
      </c>
      <c r="DZ178" s="7" t="s">
        <v>2393</v>
      </c>
      <c r="EA178" s="7" t="s">
        <v>2239</v>
      </c>
      <c r="EB178" s="7" t="s">
        <v>2219</v>
      </c>
      <c r="EC178" s="6" t="s">
        <v>386</v>
      </c>
      <c r="ED178" s="7"/>
      <c r="EE178" s="2" t="s">
        <v>267</v>
      </c>
      <c r="EF178" s="7"/>
      <c r="EG178" s="7" t="s">
        <v>1531</v>
      </c>
      <c r="EH178" t="s">
        <v>267</v>
      </c>
    </row>
    <row r="179" spans="1:140" ht="12" customHeight="1" thickBot="1">
      <c r="A179">
        <v>287</v>
      </c>
      <c r="B179" s="17">
        <v>42857.885914351849</v>
      </c>
      <c r="C179">
        <v>91</v>
      </c>
      <c r="D179">
        <v>32709</v>
      </c>
      <c r="E179" t="b">
        <v>0</v>
      </c>
      <c r="F179" t="s">
        <v>263</v>
      </c>
      <c r="G179" t="s">
        <v>265</v>
      </c>
      <c r="H179" s="38">
        <f t="shared" si="30"/>
        <v>0</v>
      </c>
      <c r="I179" s="39">
        <f t="shared" si="31"/>
        <v>0</v>
      </c>
      <c r="J179" s="39">
        <f t="shared" si="32"/>
        <v>0</v>
      </c>
      <c r="K179" s="39" t="str">
        <f t="shared" si="33"/>
        <v/>
      </c>
      <c r="L179" s="39">
        <f t="shared" si="34"/>
        <v>0</v>
      </c>
      <c r="M179" s="2" t="s">
        <v>269</v>
      </c>
      <c r="N179" s="2" t="s">
        <v>267</v>
      </c>
      <c r="O179" s="2" t="s">
        <v>267</v>
      </c>
      <c r="P179" s="2" t="s">
        <v>904</v>
      </c>
      <c r="Q179" s="2"/>
      <c r="R179" s="3" t="s">
        <v>267</v>
      </c>
      <c r="S179" s="2" t="s">
        <v>268</v>
      </c>
      <c r="U179" s="3"/>
      <c r="V179" s="18"/>
      <c r="W179" s="2"/>
      <c r="X179" s="2" t="s">
        <v>2949</v>
      </c>
      <c r="Y179" s="2" t="s">
        <v>1698</v>
      </c>
      <c r="Z179" s="3">
        <v>56</v>
      </c>
      <c r="AA179" s="5">
        <f t="shared" si="35"/>
        <v>50</v>
      </c>
      <c r="AB179">
        <v>45</v>
      </c>
      <c r="AC179" s="3" t="s">
        <v>2888</v>
      </c>
      <c r="AD179" s="3" t="s">
        <v>2888</v>
      </c>
      <c r="AE179" s="6" t="s">
        <v>270</v>
      </c>
      <c r="AG179" s="3" t="s">
        <v>2546</v>
      </c>
      <c r="AI179" s="2"/>
      <c r="AJ179" s="2" t="s">
        <v>267</v>
      </c>
      <c r="AL179" s="2"/>
      <c r="AM179" s="3"/>
      <c r="AN179" s="2"/>
      <c r="AO179" s="5"/>
      <c r="AP179" s="3"/>
      <c r="AQ179" s="2"/>
      <c r="AR179" t="s">
        <v>267</v>
      </c>
      <c r="AV179" s="15"/>
      <c r="AW179" t="s">
        <v>267</v>
      </c>
      <c r="BC179" t="s">
        <v>2891</v>
      </c>
      <c r="BE179" s="2" t="s">
        <v>2993</v>
      </c>
      <c r="BF179" s="2"/>
      <c r="BH179" s="2" t="s">
        <v>268</v>
      </c>
      <c r="BI179" s="2"/>
      <c r="BK179" s="7"/>
      <c r="BL179" s="2" t="s">
        <v>1839</v>
      </c>
      <c r="BM179" s="7" t="s">
        <v>2857</v>
      </c>
      <c r="BN179" s="2" t="s">
        <v>2958</v>
      </c>
      <c r="BO179" s="2" t="s">
        <v>268</v>
      </c>
      <c r="BP179" s="7" t="s">
        <v>2430</v>
      </c>
      <c r="BQ179" s="2"/>
      <c r="BR179" s="2"/>
      <c r="BS179" s="7"/>
      <c r="BT179" s="2" t="s">
        <v>1839</v>
      </c>
      <c r="BU179" s="2" t="s">
        <v>268</v>
      </c>
      <c r="BV179" s="7" t="s">
        <v>2533</v>
      </c>
      <c r="BW179" s="6" t="s">
        <v>336</v>
      </c>
      <c r="BX179" t="s">
        <v>3391</v>
      </c>
      <c r="BZ179" s="2" t="s">
        <v>2961</v>
      </c>
      <c r="CA179" s="7" t="s">
        <v>2755</v>
      </c>
      <c r="CB179" t="s">
        <v>1839</v>
      </c>
      <c r="CC179" s="7"/>
      <c r="CD179" s="2" t="s">
        <v>2904</v>
      </c>
      <c r="CE179" s="7" t="s">
        <v>2811</v>
      </c>
      <c r="CF179" s="2" t="s">
        <v>2903</v>
      </c>
      <c r="CG179" s="7" t="s">
        <v>2141</v>
      </c>
      <c r="CH179" s="2" t="s">
        <v>1839</v>
      </c>
      <c r="CI179" s="7"/>
      <c r="CJ179" s="7" t="s">
        <v>2874</v>
      </c>
      <c r="CK179" s="7" t="s">
        <v>2858</v>
      </c>
      <c r="CL179" t="s">
        <v>2942</v>
      </c>
      <c r="CM179" s="2" t="s">
        <v>2962</v>
      </c>
      <c r="CN179" s="2" t="s">
        <v>2963</v>
      </c>
      <c r="CO179" s="2" t="s">
        <v>2964</v>
      </c>
      <c r="CP179" s="2" t="s">
        <v>2963</v>
      </c>
      <c r="CQ179" t="s">
        <v>2963</v>
      </c>
      <c r="CR179" s="2" t="s">
        <v>267</v>
      </c>
      <c r="CS179" s="7" t="s">
        <v>2702</v>
      </c>
      <c r="CT179" s="2" t="s">
        <v>268</v>
      </c>
      <c r="CU179" s="2"/>
      <c r="CV179" s="2" t="s">
        <v>268</v>
      </c>
      <c r="CW179" s="2" t="s">
        <v>268</v>
      </c>
      <c r="CY179" s="7" t="s">
        <v>2833</v>
      </c>
      <c r="CZ179" s="7" t="s">
        <v>2822</v>
      </c>
      <c r="DA179" s="7"/>
      <c r="DB179" s="7" t="s">
        <v>2782</v>
      </c>
      <c r="DC179" s="2" t="s">
        <v>2992</v>
      </c>
      <c r="DD179" s="7" t="s">
        <v>2352</v>
      </c>
      <c r="DE179" s="7"/>
      <c r="DH179" s="2"/>
      <c r="DL179" s="7"/>
      <c r="DO179" s="7" t="s">
        <v>2511</v>
      </c>
      <c r="DP179" s="2" t="s">
        <v>268</v>
      </c>
      <c r="DQ179" s="7"/>
      <c r="DR179" s="2" t="s">
        <v>2970</v>
      </c>
      <c r="DS179" s="7" t="s">
        <v>1997</v>
      </c>
      <c r="DT179" s="2" t="s">
        <v>2966</v>
      </c>
      <c r="DU179" s="7" t="s">
        <v>1424</v>
      </c>
      <c r="DV179" s="7" t="s">
        <v>2576</v>
      </c>
      <c r="DW179" s="7" t="s">
        <v>2593</v>
      </c>
      <c r="DX179" s="7" t="s">
        <v>2594</v>
      </c>
      <c r="DY179" s="7" t="s">
        <v>2595</v>
      </c>
      <c r="DZ179" s="7" t="s">
        <v>2411</v>
      </c>
      <c r="EA179" s="7"/>
      <c r="EB179" s="7"/>
      <c r="EC179" s="6"/>
      <c r="ED179" s="7"/>
      <c r="EE179" s="2"/>
      <c r="EF179" s="7"/>
      <c r="EG179" s="7"/>
    </row>
    <row r="180" spans="1:140" ht="12" customHeight="1" thickBot="1">
      <c r="A180">
        <v>288</v>
      </c>
      <c r="B180" s="17">
        <v>42895.559432870374</v>
      </c>
      <c r="C180">
        <v>99</v>
      </c>
      <c r="D180">
        <v>36549</v>
      </c>
      <c r="E180" t="b">
        <v>0</v>
      </c>
      <c r="F180" t="s">
        <v>263</v>
      </c>
      <c r="G180" t="s">
        <v>265</v>
      </c>
      <c r="H180" s="38">
        <f t="shared" si="30"/>
        <v>0</v>
      </c>
      <c r="I180" s="39">
        <f t="shared" si="31"/>
        <v>0</v>
      </c>
      <c r="J180" s="39">
        <f t="shared" si="32"/>
        <v>0</v>
      </c>
      <c r="K180" s="39" t="str">
        <f t="shared" si="33"/>
        <v/>
      </c>
      <c r="L180" s="39">
        <f t="shared" si="34"/>
        <v>0</v>
      </c>
      <c r="M180" s="2" t="s">
        <v>266</v>
      </c>
      <c r="N180" s="2" t="s">
        <v>267</v>
      </c>
      <c r="O180" s="2" t="s">
        <v>267</v>
      </c>
      <c r="P180" s="2" t="s">
        <v>904</v>
      </c>
      <c r="Q180" s="2"/>
      <c r="R180" s="3" t="s">
        <v>267</v>
      </c>
      <c r="S180" s="2" t="s">
        <v>267</v>
      </c>
      <c r="T180" t="s">
        <v>627</v>
      </c>
      <c r="U180" s="3" t="s">
        <v>391</v>
      </c>
      <c r="V180" s="18"/>
      <c r="W180" s="2" t="s">
        <v>3392</v>
      </c>
      <c r="X180" s="2" t="s">
        <v>906</v>
      </c>
      <c r="Y180" s="2" t="s">
        <v>1698</v>
      </c>
      <c r="Z180" s="3">
        <v>35</v>
      </c>
      <c r="AA180" s="5">
        <f t="shared" si="35"/>
        <v>30</v>
      </c>
      <c r="AC180" s="3" t="s">
        <v>1701</v>
      </c>
      <c r="AD180" s="3"/>
      <c r="AE180" s="6" t="s">
        <v>270</v>
      </c>
      <c r="AG180" s="3" t="s">
        <v>2546</v>
      </c>
      <c r="AI180" s="2"/>
      <c r="AJ180" s="2" t="s">
        <v>268</v>
      </c>
      <c r="AL180" s="2" t="s">
        <v>267</v>
      </c>
      <c r="AM180" s="3">
        <v>2</v>
      </c>
      <c r="AN180" s="2" t="s">
        <v>268</v>
      </c>
      <c r="AO180" s="5"/>
      <c r="AP180" s="3" t="s">
        <v>2907</v>
      </c>
      <c r="AQ180" s="2"/>
      <c r="AR180" t="s">
        <v>267</v>
      </c>
      <c r="AV180" s="15"/>
      <c r="AW180" t="s">
        <v>267</v>
      </c>
      <c r="BC180" t="s">
        <v>276</v>
      </c>
      <c r="BD180" t="s">
        <v>3393</v>
      </c>
      <c r="BE180" s="2" t="s">
        <v>2910</v>
      </c>
      <c r="BF180" s="2"/>
      <c r="BH180" s="2" t="s">
        <v>2160</v>
      </c>
      <c r="BI180" s="2" t="s">
        <v>2975</v>
      </c>
      <c r="BJ180" t="s">
        <v>267</v>
      </c>
      <c r="BK180" s="7"/>
      <c r="BL180" s="2" t="s">
        <v>2975</v>
      </c>
      <c r="BM180" s="7" t="s">
        <v>2861</v>
      </c>
      <c r="BN180" s="2" t="s">
        <v>1839</v>
      </c>
      <c r="BO180" s="2" t="s">
        <v>268</v>
      </c>
      <c r="BP180" s="7" t="s">
        <v>2448</v>
      </c>
      <c r="BQ180" s="2"/>
      <c r="BR180" s="2"/>
      <c r="BS180" s="7"/>
      <c r="BT180" s="2" t="s">
        <v>1839</v>
      </c>
      <c r="BU180" s="2" t="s">
        <v>268</v>
      </c>
      <c r="BV180" s="7" t="s">
        <v>2550</v>
      </c>
      <c r="BW180" s="6" t="s">
        <v>329</v>
      </c>
      <c r="BZ180" s="2" t="s">
        <v>2902</v>
      </c>
      <c r="CA180" s="7" t="s">
        <v>2765</v>
      </c>
      <c r="CB180" t="s">
        <v>1839</v>
      </c>
      <c r="CC180" s="7"/>
      <c r="CD180" s="2" t="s">
        <v>2918</v>
      </c>
      <c r="CE180" s="7" t="s">
        <v>2819</v>
      </c>
      <c r="CF180" s="2" t="s">
        <v>2903</v>
      </c>
      <c r="CG180" s="7" t="s">
        <v>2165</v>
      </c>
      <c r="CH180" s="2" t="s">
        <v>2958</v>
      </c>
      <c r="CI180" s="7" t="s">
        <v>2776</v>
      </c>
      <c r="CJ180" s="7" t="s">
        <v>268</v>
      </c>
      <c r="CK180" s="7" t="s">
        <v>2863</v>
      </c>
      <c r="CL180" t="s">
        <v>2942</v>
      </c>
      <c r="CM180" s="2" t="s">
        <v>2994</v>
      </c>
      <c r="CN180" s="2" t="s">
        <v>2963</v>
      </c>
      <c r="CO180" s="2" t="s">
        <v>2964</v>
      </c>
      <c r="CP180" s="2" t="s">
        <v>2963</v>
      </c>
      <c r="CQ180" t="s">
        <v>2964</v>
      </c>
      <c r="CR180" s="2" t="s">
        <v>267</v>
      </c>
      <c r="CS180" s="7" t="s">
        <v>2714</v>
      </c>
      <c r="CT180" s="2" t="s">
        <v>268</v>
      </c>
      <c r="CU180" s="2"/>
      <c r="CV180" s="2" t="s">
        <v>268</v>
      </c>
      <c r="CW180" s="2" t="s">
        <v>268</v>
      </c>
      <c r="CY180" s="7" t="s">
        <v>2840</v>
      </c>
      <c r="CZ180" s="7" t="s">
        <v>2828</v>
      </c>
      <c r="DA180" s="7"/>
      <c r="DB180" s="7" t="s">
        <v>2790</v>
      </c>
      <c r="DC180" s="2" t="s">
        <v>2970</v>
      </c>
      <c r="DD180" s="7" t="s">
        <v>2370</v>
      </c>
      <c r="DE180" s="7"/>
      <c r="DF180" t="s">
        <v>276</v>
      </c>
      <c r="DH180" s="2" t="s">
        <v>267</v>
      </c>
      <c r="DI180" t="s">
        <v>2968</v>
      </c>
      <c r="DL180" s="7"/>
      <c r="DM180" t="s">
        <v>276</v>
      </c>
      <c r="DN180" t="s">
        <v>3394</v>
      </c>
      <c r="DO180" s="7" t="s">
        <v>2526</v>
      </c>
      <c r="DP180" s="2" t="s">
        <v>268</v>
      </c>
      <c r="DQ180" s="7"/>
      <c r="DR180" s="2" t="s">
        <v>268</v>
      </c>
      <c r="DS180" s="7"/>
      <c r="DT180" s="2" t="s">
        <v>268</v>
      </c>
      <c r="DU180" s="7"/>
      <c r="DV180" s="7" t="s">
        <v>2592</v>
      </c>
      <c r="DW180" s="36" t="s">
        <v>2610</v>
      </c>
      <c r="DX180" s="7" t="s">
        <v>522</v>
      </c>
      <c r="DY180" s="36" t="s">
        <v>2611</v>
      </c>
      <c r="DZ180" s="7"/>
      <c r="EA180" s="7"/>
      <c r="EB180" s="7" t="s">
        <v>2240</v>
      </c>
      <c r="EC180" s="6" t="s">
        <v>282</v>
      </c>
      <c r="ED180" s="7"/>
      <c r="EE180" s="2" t="s">
        <v>267</v>
      </c>
      <c r="EF180" s="7"/>
      <c r="EG180" s="7"/>
      <c r="EH180" t="s">
        <v>267</v>
      </c>
    </row>
    <row r="181" spans="1:140" ht="12" customHeight="1" thickBot="1">
      <c r="A181">
        <v>289</v>
      </c>
      <c r="B181" s="17">
        <v>42612.466597222221</v>
      </c>
      <c r="C181">
        <v>99</v>
      </c>
      <c r="D181">
        <v>37812</v>
      </c>
      <c r="E181" t="b">
        <v>0</v>
      </c>
      <c r="F181" t="s">
        <v>263</v>
      </c>
      <c r="G181" t="s">
        <v>265</v>
      </c>
      <c r="H181" s="38">
        <f t="shared" si="30"/>
        <v>0</v>
      </c>
      <c r="I181" s="39">
        <f t="shared" si="31"/>
        <v>0</v>
      </c>
      <c r="J181" s="39">
        <f t="shared" si="32"/>
        <v>0</v>
      </c>
      <c r="K181" s="39" t="str">
        <f t="shared" si="33"/>
        <v/>
      </c>
      <c r="L181" s="39">
        <f t="shared" si="34"/>
        <v>0</v>
      </c>
      <c r="M181" s="2" t="s">
        <v>266</v>
      </c>
      <c r="N181" s="2" t="s">
        <v>267</v>
      </c>
      <c r="O181" s="2" t="s">
        <v>267</v>
      </c>
      <c r="P181" s="2" t="s">
        <v>1649</v>
      </c>
      <c r="Q181" s="2" t="s">
        <v>3038</v>
      </c>
      <c r="R181" s="3" t="s">
        <v>268</v>
      </c>
      <c r="S181" s="2" t="s">
        <v>268</v>
      </c>
      <c r="U181" s="3"/>
      <c r="V181" s="18"/>
      <c r="W181" s="2"/>
      <c r="X181" s="2" t="s">
        <v>906</v>
      </c>
      <c r="Y181" s="2" t="s">
        <v>1698</v>
      </c>
      <c r="Z181" s="3">
        <v>76</v>
      </c>
      <c r="AA181" s="5">
        <f t="shared" si="35"/>
        <v>70</v>
      </c>
      <c r="AC181" s="3" t="s">
        <v>1701</v>
      </c>
      <c r="AD181" s="3"/>
      <c r="AE181" s="6" t="s">
        <v>270</v>
      </c>
      <c r="AG181" s="3" t="s">
        <v>1704</v>
      </c>
      <c r="AI181" s="2"/>
      <c r="AJ181" s="2"/>
      <c r="AL181" s="2"/>
      <c r="AM181" s="3">
        <v>3</v>
      </c>
      <c r="AN181" s="2" t="s">
        <v>268</v>
      </c>
      <c r="AO181" s="5"/>
      <c r="AP181" s="3" t="s">
        <v>2890</v>
      </c>
      <c r="AQ181" s="2"/>
      <c r="AR181" t="s">
        <v>2895</v>
      </c>
      <c r="AT181" t="s">
        <v>3296</v>
      </c>
      <c r="AU181">
        <v>20</v>
      </c>
      <c r="AV181" s="30">
        <v>20</v>
      </c>
      <c r="AW181" t="s">
        <v>267</v>
      </c>
      <c r="BC181" t="s">
        <v>3395</v>
      </c>
      <c r="BE181" s="2" t="s">
        <v>2892</v>
      </c>
      <c r="BF181" s="2"/>
      <c r="BH181" s="2" t="s">
        <v>268</v>
      </c>
      <c r="BI181" s="2"/>
      <c r="BK181" s="7"/>
      <c r="BL181" s="2" t="s">
        <v>2958</v>
      </c>
      <c r="BM181" s="7" t="s">
        <v>2865</v>
      </c>
      <c r="BN181" s="2" t="s">
        <v>2958</v>
      </c>
      <c r="BO181" s="2" t="s">
        <v>268</v>
      </c>
      <c r="BP181" s="7" t="s">
        <v>2465</v>
      </c>
      <c r="BQ181" s="2"/>
      <c r="BR181" s="2"/>
      <c r="BS181" s="7"/>
      <c r="BT181" s="2" t="s">
        <v>2958</v>
      </c>
      <c r="BU181" s="2" t="s">
        <v>268</v>
      </c>
      <c r="BV181" s="7" t="s">
        <v>2565</v>
      </c>
      <c r="BW181" s="6" t="s">
        <v>279</v>
      </c>
      <c r="BX181" t="s">
        <v>3038</v>
      </c>
      <c r="BZ181" s="2" t="s">
        <v>2961</v>
      </c>
      <c r="CA181" s="7" t="s">
        <v>2774</v>
      </c>
      <c r="CB181" t="s">
        <v>2917</v>
      </c>
      <c r="CC181" s="7" t="s">
        <v>1728</v>
      </c>
      <c r="CD181" s="2" t="s">
        <v>2918</v>
      </c>
      <c r="CE181" s="7" t="s">
        <v>2825</v>
      </c>
      <c r="CF181" s="2" t="s">
        <v>2903</v>
      </c>
      <c r="CG181" s="7" t="s">
        <v>2184</v>
      </c>
      <c r="CH181" s="2" t="s">
        <v>2942</v>
      </c>
      <c r="CI181" s="7" t="s">
        <v>2786</v>
      </c>
      <c r="CJ181" s="7" t="s">
        <v>2879</v>
      </c>
      <c r="CK181" s="7" t="s">
        <v>2867</v>
      </c>
      <c r="CL181" t="s">
        <v>2975</v>
      </c>
      <c r="CM181" s="2" t="s">
        <v>2962</v>
      </c>
      <c r="CN181" s="2" t="s">
        <v>2963</v>
      </c>
      <c r="CO181" s="2" t="s">
        <v>2964</v>
      </c>
      <c r="CP181" s="2"/>
      <c r="CQ181" t="s">
        <v>2965</v>
      </c>
      <c r="CR181" s="2" t="s">
        <v>267</v>
      </c>
      <c r="CS181" s="7" t="s">
        <v>2724</v>
      </c>
      <c r="CT181" s="2" t="s">
        <v>268</v>
      </c>
      <c r="CU181" s="2"/>
      <c r="CV181" s="2" t="s">
        <v>268</v>
      </c>
      <c r="CW181" s="2" t="s">
        <v>268</v>
      </c>
      <c r="CY181" s="36" t="s">
        <v>2845</v>
      </c>
      <c r="CZ181" s="36" t="s">
        <v>2834</v>
      </c>
      <c r="DA181" s="7"/>
      <c r="DB181" s="7" t="s">
        <v>2799</v>
      </c>
      <c r="DC181" s="2" t="s">
        <v>2966</v>
      </c>
      <c r="DD181" s="7" t="s">
        <v>2387</v>
      </c>
      <c r="DE181" s="7"/>
      <c r="DH181" s="2"/>
      <c r="DL181" s="7"/>
      <c r="DO181" s="7" t="s">
        <v>2542</v>
      </c>
      <c r="DP181" s="2" t="s">
        <v>267</v>
      </c>
      <c r="DQ181" s="7" t="s">
        <v>1045</v>
      </c>
      <c r="DR181" s="2"/>
      <c r="DS181" s="7" t="s">
        <v>2020</v>
      </c>
      <c r="DT181" s="2"/>
      <c r="DU181" s="7" t="s">
        <v>1451</v>
      </c>
      <c r="DV181" s="7" t="s">
        <v>2609</v>
      </c>
      <c r="DW181" s="7" t="s">
        <v>2623</v>
      </c>
      <c r="DX181" s="7" t="s">
        <v>2624</v>
      </c>
      <c r="DY181" s="7" t="s">
        <v>2625</v>
      </c>
      <c r="DZ181" s="7" t="s">
        <v>2428</v>
      </c>
      <c r="EA181" s="7" t="s">
        <v>2259</v>
      </c>
      <c r="EB181" s="7" t="s">
        <v>2260</v>
      </c>
      <c r="EC181" s="6" t="s">
        <v>387</v>
      </c>
      <c r="ED181" s="7"/>
      <c r="EE181" s="2" t="s">
        <v>267</v>
      </c>
      <c r="EF181" s="7"/>
      <c r="EG181" s="7" t="s">
        <v>1555</v>
      </c>
      <c r="EH181" t="s">
        <v>2995</v>
      </c>
      <c r="EJ181" t="s">
        <v>3080</v>
      </c>
    </row>
    <row r="182" spans="1:140" ht="12" customHeight="1" thickBot="1">
      <c r="A182">
        <v>290</v>
      </c>
      <c r="B182" s="17">
        <v>42895.323067129626</v>
      </c>
      <c r="C182">
        <v>55</v>
      </c>
      <c r="D182">
        <v>49332</v>
      </c>
      <c r="E182" t="b">
        <v>0</v>
      </c>
      <c r="F182" t="s">
        <v>263</v>
      </c>
      <c r="G182" t="s">
        <v>265</v>
      </c>
      <c r="H182" s="38">
        <f t="shared" si="30"/>
        <v>0</v>
      </c>
      <c r="I182" s="39">
        <f t="shared" si="31"/>
        <v>0</v>
      </c>
      <c r="J182" s="39">
        <f t="shared" si="32"/>
        <v>0</v>
      </c>
      <c r="K182" s="39" t="str">
        <f t="shared" si="33"/>
        <v/>
      </c>
      <c r="L182" s="39">
        <f t="shared" si="34"/>
        <v>0</v>
      </c>
      <c r="M182" s="2" t="s">
        <v>266</v>
      </c>
      <c r="N182" s="2" t="s">
        <v>267</v>
      </c>
      <c r="O182" s="2" t="s">
        <v>267</v>
      </c>
      <c r="P182" s="2" t="s">
        <v>904</v>
      </c>
      <c r="Q182" s="2"/>
      <c r="R182" s="3" t="s">
        <v>267</v>
      </c>
      <c r="S182" s="2" t="s">
        <v>268</v>
      </c>
      <c r="U182" s="3"/>
      <c r="V182" s="18"/>
      <c r="W182" s="2"/>
      <c r="X182" s="2" t="s">
        <v>2949</v>
      </c>
      <c r="Y182" s="2" t="s">
        <v>1698</v>
      </c>
      <c r="Z182" s="3">
        <v>47</v>
      </c>
      <c r="AA182" s="5">
        <f t="shared" si="35"/>
        <v>40</v>
      </c>
      <c r="AC182" s="3" t="s">
        <v>2888</v>
      </c>
      <c r="AD182" s="3"/>
      <c r="AE182" s="6" t="s">
        <v>270</v>
      </c>
      <c r="AG182" s="3" t="s">
        <v>2546</v>
      </c>
      <c r="AI182" s="2"/>
      <c r="AJ182" s="2" t="s">
        <v>268</v>
      </c>
      <c r="AL182" s="2" t="s">
        <v>267</v>
      </c>
      <c r="AM182" s="3">
        <v>6</v>
      </c>
      <c r="AN182" s="2" t="s">
        <v>267</v>
      </c>
      <c r="AO182" s="32" t="s">
        <v>3396</v>
      </c>
      <c r="AP182" s="3" t="s">
        <v>2979</v>
      </c>
      <c r="AQ182" s="2"/>
      <c r="AR182" t="s">
        <v>267</v>
      </c>
      <c r="AV182" s="15"/>
      <c r="AW182" t="s">
        <v>267</v>
      </c>
      <c r="BC182" t="s">
        <v>276</v>
      </c>
      <c r="BD182" t="s">
        <v>3397</v>
      </c>
      <c r="BE182" s="2" t="s">
        <v>2159</v>
      </c>
      <c r="BF182" s="2"/>
      <c r="BH182" s="2" t="s">
        <v>2160</v>
      </c>
      <c r="BI182" s="2" t="s">
        <v>2975</v>
      </c>
      <c r="BJ182" t="s">
        <v>267</v>
      </c>
      <c r="BK182" s="7"/>
      <c r="BL182" s="2" t="s">
        <v>2942</v>
      </c>
      <c r="BM182" s="7" t="s">
        <v>2871</v>
      </c>
      <c r="BN182" s="2" t="s">
        <v>2958</v>
      </c>
      <c r="BO182" s="2" t="s">
        <v>267</v>
      </c>
      <c r="BP182" s="7"/>
      <c r="BQ182" s="2" t="s">
        <v>2942</v>
      </c>
      <c r="BR182" s="2" t="s">
        <v>267</v>
      </c>
      <c r="BS182" s="7"/>
      <c r="BT182" s="2" t="s">
        <v>2942</v>
      </c>
      <c r="BU182" s="2" t="s">
        <v>267</v>
      </c>
      <c r="BV182" s="7"/>
      <c r="BW182" s="6" t="s">
        <v>277</v>
      </c>
      <c r="BX182" t="s">
        <v>3398</v>
      </c>
      <c r="BZ182" s="2" t="s">
        <v>2961</v>
      </c>
      <c r="CA182" s="7" t="s">
        <v>2784</v>
      </c>
      <c r="CB182" t="s">
        <v>1839</v>
      </c>
      <c r="CC182" s="7"/>
      <c r="CD182" s="2" t="s">
        <v>2904</v>
      </c>
      <c r="CE182" s="7"/>
      <c r="CF182" s="2"/>
      <c r="CG182" s="7"/>
      <c r="CH182" s="2"/>
      <c r="CI182" s="7"/>
      <c r="CJ182" s="7"/>
      <c r="CK182" s="7"/>
      <c r="CM182" s="2"/>
      <c r="CN182" s="2"/>
      <c r="CO182" s="2"/>
      <c r="CP182" s="2"/>
      <c r="CR182" s="2"/>
      <c r="CS182" s="7"/>
      <c r="CT182" s="2"/>
      <c r="CU182" s="2"/>
      <c r="CV182" s="2"/>
      <c r="CW182" s="2"/>
      <c r="CY182" s="7"/>
      <c r="CZ182" s="7"/>
      <c r="DA182" s="7"/>
      <c r="DB182" s="7"/>
      <c r="DC182" s="2"/>
      <c r="DD182" s="7"/>
      <c r="DE182" s="7"/>
      <c r="DH182" s="2"/>
      <c r="DL182" s="7"/>
      <c r="DO182" s="7"/>
      <c r="DP182" s="2"/>
      <c r="DQ182" s="7"/>
      <c r="DR182" s="2"/>
      <c r="DS182" s="7"/>
      <c r="DT182" s="2"/>
      <c r="DU182" s="7"/>
      <c r="DV182" s="7"/>
      <c r="DW182" s="7"/>
      <c r="DX182" s="7"/>
      <c r="DY182" s="7"/>
      <c r="DZ182" s="7"/>
      <c r="EA182" s="7"/>
      <c r="EB182" s="7"/>
      <c r="EC182" s="6"/>
      <c r="ED182" s="7"/>
      <c r="EE182" s="2"/>
      <c r="EF182" s="7"/>
      <c r="EG182" s="7"/>
    </row>
    <row r="183" spans="1:140" ht="12" customHeight="1" thickBot="1">
      <c r="A183">
        <v>291</v>
      </c>
      <c r="B183" s="17">
        <v>42857.882743055554</v>
      </c>
      <c r="C183">
        <v>99</v>
      </c>
      <c r="D183">
        <v>65874</v>
      </c>
      <c r="E183" t="b">
        <v>0</v>
      </c>
      <c r="F183" t="s">
        <v>263</v>
      </c>
      <c r="G183" t="s">
        <v>265</v>
      </c>
      <c r="H183" s="38">
        <f t="shared" si="30"/>
        <v>0</v>
      </c>
      <c r="I183" s="39">
        <f t="shared" si="31"/>
        <v>0</v>
      </c>
      <c r="J183" s="39">
        <f t="shared" si="32"/>
        <v>0</v>
      </c>
      <c r="K183" s="39" t="str">
        <f t="shared" si="33"/>
        <v/>
      </c>
      <c r="L183" s="39">
        <f t="shared" si="34"/>
        <v>0</v>
      </c>
      <c r="M183" s="2" t="s">
        <v>266</v>
      </c>
      <c r="N183" s="2" t="s">
        <v>267</v>
      </c>
      <c r="O183" s="2" t="s">
        <v>267</v>
      </c>
      <c r="P183" s="2" t="s">
        <v>3026</v>
      </c>
      <c r="Q183" s="2"/>
      <c r="R183" s="3" t="s">
        <v>268</v>
      </c>
      <c r="S183" s="2" t="s">
        <v>268</v>
      </c>
      <c r="U183" s="3"/>
      <c r="V183" s="19">
        <v>2016</v>
      </c>
      <c r="W183" s="2"/>
      <c r="X183" s="2" t="s">
        <v>2537</v>
      </c>
      <c r="Y183" s="2" t="s">
        <v>2894</v>
      </c>
      <c r="Z183" s="3">
        <v>48</v>
      </c>
      <c r="AA183" s="5">
        <f t="shared" si="35"/>
        <v>40</v>
      </c>
      <c r="AC183" s="3" t="s">
        <v>2888</v>
      </c>
      <c r="AD183" s="3"/>
      <c r="AE183" s="6" t="s">
        <v>270</v>
      </c>
      <c r="AG183" s="3" t="s">
        <v>1704</v>
      </c>
      <c r="AI183" s="2"/>
      <c r="AJ183" s="2"/>
      <c r="AL183" s="2" t="s">
        <v>268</v>
      </c>
      <c r="AM183" s="3">
        <v>2</v>
      </c>
      <c r="AN183" s="2" t="s">
        <v>267</v>
      </c>
      <c r="AO183" s="5" t="s">
        <v>3399</v>
      </c>
      <c r="AP183" s="3" t="s">
        <v>2907</v>
      </c>
      <c r="AQ183" s="2"/>
      <c r="AR183" t="s">
        <v>267</v>
      </c>
      <c r="AV183" s="15"/>
      <c r="AW183" t="s">
        <v>267</v>
      </c>
      <c r="BC183" t="s">
        <v>3400</v>
      </c>
      <c r="BD183" t="s">
        <v>3401</v>
      </c>
      <c r="BE183" s="2" t="s">
        <v>2993</v>
      </c>
      <c r="BF183" s="2"/>
      <c r="BH183" s="2" t="s">
        <v>2911</v>
      </c>
      <c r="BI183" s="2" t="s">
        <v>1839</v>
      </c>
      <c r="BJ183" t="s">
        <v>268</v>
      </c>
      <c r="BK183" s="7" t="s">
        <v>1484</v>
      </c>
      <c r="BL183" s="2" t="s">
        <v>1839</v>
      </c>
      <c r="BM183" s="7" t="s">
        <v>2873</v>
      </c>
      <c r="BN183" s="2" t="s">
        <v>1839</v>
      </c>
      <c r="BO183" s="2" t="s">
        <v>268</v>
      </c>
      <c r="BP183" s="7" t="s">
        <v>2483</v>
      </c>
      <c r="BQ183" s="2" t="s">
        <v>1839</v>
      </c>
      <c r="BR183" s="2" t="s">
        <v>3043</v>
      </c>
      <c r="BS183" s="7"/>
      <c r="BT183" s="2"/>
      <c r="BU183" s="2"/>
      <c r="BV183" s="7"/>
      <c r="BW183" s="6" t="s">
        <v>283</v>
      </c>
      <c r="BZ183" s="2" t="s">
        <v>2961</v>
      </c>
      <c r="CA183" s="7" t="s">
        <v>2792</v>
      </c>
      <c r="CB183" t="s">
        <v>1839</v>
      </c>
      <c r="CC183" s="7"/>
      <c r="CD183" s="2" t="s">
        <v>2904</v>
      </c>
      <c r="CE183" s="7" t="s">
        <v>2831</v>
      </c>
      <c r="CF183" s="2" t="s">
        <v>2903</v>
      </c>
      <c r="CG183" s="7" t="s">
        <v>2204</v>
      </c>
      <c r="CH183" s="2" t="s">
        <v>1839</v>
      </c>
      <c r="CI183" s="7"/>
      <c r="CJ183" s="7" t="s">
        <v>1176</v>
      </c>
      <c r="CK183" s="7" t="s">
        <v>2872</v>
      </c>
      <c r="CL183" t="s">
        <v>1839</v>
      </c>
      <c r="CM183" s="2" t="s">
        <v>2962</v>
      </c>
      <c r="CN183" s="2" t="s">
        <v>2965</v>
      </c>
      <c r="CO183" s="2" t="s">
        <v>2963</v>
      </c>
      <c r="CP183" s="2" t="s">
        <v>2963</v>
      </c>
      <c r="CQ183" t="s">
        <v>2964</v>
      </c>
      <c r="CR183" s="2" t="s">
        <v>267</v>
      </c>
      <c r="CS183" s="7" t="s">
        <v>2732</v>
      </c>
      <c r="CT183" s="2" t="s">
        <v>1881</v>
      </c>
      <c r="CU183" s="2" t="s">
        <v>268</v>
      </c>
      <c r="CV183" s="2" t="s">
        <v>268</v>
      </c>
      <c r="CW183" s="2" t="s">
        <v>268</v>
      </c>
      <c r="CY183" s="7" t="s">
        <v>2850</v>
      </c>
      <c r="CZ183" s="7" t="s">
        <v>2841</v>
      </c>
      <c r="DA183" s="7" t="s">
        <v>1368</v>
      </c>
      <c r="DB183" s="7" t="s">
        <v>2808</v>
      </c>
      <c r="DC183" s="2" t="s">
        <v>2998</v>
      </c>
      <c r="DD183" s="7"/>
      <c r="DE183" s="7"/>
      <c r="DH183" s="2"/>
      <c r="DL183" s="7"/>
      <c r="DO183" s="7" t="s">
        <v>2559</v>
      </c>
      <c r="DP183" s="2" t="s">
        <v>267</v>
      </c>
      <c r="DQ183" s="7" t="s">
        <v>1075</v>
      </c>
      <c r="DR183" s="2"/>
      <c r="DS183" s="7" t="s">
        <v>2041</v>
      </c>
      <c r="DT183" s="2" t="s">
        <v>2966</v>
      </c>
      <c r="DU183" s="7" t="s">
        <v>1475</v>
      </c>
      <c r="DV183" s="7" t="s">
        <v>2622</v>
      </c>
      <c r="DW183" s="7" t="s">
        <v>2638</v>
      </c>
      <c r="DX183" s="7" t="s">
        <v>2639</v>
      </c>
      <c r="DY183" s="7" t="s">
        <v>2640</v>
      </c>
      <c r="DZ183" s="7" t="s">
        <v>2446</v>
      </c>
      <c r="EA183" s="7" t="s">
        <v>2279</v>
      </c>
      <c r="EB183" s="7" t="s">
        <v>2280</v>
      </c>
      <c r="EC183" s="6" t="s">
        <v>388</v>
      </c>
      <c r="ED183" s="7"/>
      <c r="EE183" s="2" t="s">
        <v>267</v>
      </c>
      <c r="EF183" s="7"/>
      <c r="EG183" s="7" t="s">
        <v>1578</v>
      </c>
      <c r="EH183" t="s">
        <v>2995</v>
      </c>
      <c r="EI183" t="s">
        <v>2995</v>
      </c>
    </row>
    <row r="184" spans="1:140" ht="12" customHeight="1" thickBot="1">
      <c r="A184">
        <v>292</v>
      </c>
      <c r="B184" s="17">
        <v>42794.572777777779</v>
      </c>
      <c r="C184">
        <v>99</v>
      </c>
      <c r="D184">
        <v>75653</v>
      </c>
      <c r="E184" t="b">
        <v>0</v>
      </c>
      <c r="F184" t="s">
        <v>263</v>
      </c>
      <c r="G184" t="s">
        <v>265</v>
      </c>
      <c r="H184" s="38">
        <f t="shared" si="30"/>
        <v>0</v>
      </c>
      <c r="I184" s="39">
        <f t="shared" si="31"/>
        <v>0</v>
      </c>
      <c r="J184" s="39">
        <f t="shared" si="32"/>
        <v>0</v>
      </c>
      <c r="K184" s="39" t="str">
        <f t="shared" si="33"/>
        <v/>
      </c>
      <c r="L184" s="39">
        <f t="shared" si="34"/>
        <v>0</v>
      </c>
      <c r="M184" s="2" t="s">
        <v>269</v>
      </c>
      <c r="N184" s="2" t="s">
        <v>267</v>
      </c>
      <c r="O184" s="2" t="s">
        <v>267</v>
      </c>
      <c r="P184" s="2" t="s">
        <v>904</v>
      </c>
      <c r="Q184" s="2"/>
      <c r="R184" s="3" t="s">
        <v>267</v>
      </c>
      <c r="S184" s="2" t="s">
        <v>268</v>
      </c>
      <c r="U184" s="3"/>
      <c r="V184" s="18"/>
      <c r="W184" s="2"/>
      <c r="X184" s="2" t="s">
        <v>1697</v>
      </c>
      <c r="Y184" s="2" t="s">
        <v>1698</v>
      </c>
      <c r="Z184" s="3">
        <v>45</v>
      </c>
      <c r="AA184" s="5">
        <f t="shared" si="35"/>
        <v>40</v>
      </c>
      <c r="AB184" t="s">
        <v>3402</v>
      </c>
      <c r="AC184" s="3" t="s">
        <v>2543</v>
      </c>
      <c r="AD184" s="3" t="s">
        <v>2543</v>
      </c>
      <c r="AE184" s="6" t="s">
        <v>270</v>
      </c>
      <c r="AG184" s="3" t="s">
        <v>3013</v>
      </c>
      <c r="AI184" s="2" t="s">
        <v>268</v>
      </c>
      <c r="AJ184" s="2" t="s">
        <v>268</v>
      </c>
      <c r="AL184" s="2" t="s">
        <v>268</v>
      </c>
      <c r="AM184" s="3">
        <v>2</v>
      </c>
      <c r="AN184" s="2" t="s">
        <v>267</v>
      </c>
      <c r="AO184" s="5" t="s">
        <v>3403</v>
      </c>
      <c r="AP184" s="3" t="s">
        <v>2898</v>
      </c>
      <c r="AQ184" s="2" t="s">
        <v>2890</v>
      </c>
      <c r="AR184" t="s">
        <v>267</v>
      </c>
      <c r="AV184" s="15"/>
      <c r="AW184" t="s">
        <v>268</v>
      </c>
      <c r="AX184">
        <v>2009</v>
      </c>
      <c r="AY184">
        <v>6</v>
      </c>
      <c r="AZ184" t="s">
        <v>3404</v>
      </c>
      <c r="BA184" t="s">
        <v>2934</v>
      </c>
      <c r="BC184" t="s">
        <v>3156</v>
      </c>
      <c r="BE184" s="2" t="s">
        <v>2892</v>
      </c>
      <c r="BF184" s="2" t="s">
        <v>268</v>
      </c>
      <c r="BH184" s="2" t="s">
        <v>268</v>
      </c>
      <c r="BI184" s="2"/>
      <c r="BK184" s="7"/>
      <c r="BL184" s="2" t="s">
        <v>2975</v>
      </c>
      <c r="BM184" s="7" t="s">
        <v>2876</v>
      </c>
      <c r="BN184" s="2" t="s">
        <v>2986</v>
      </c>
      <c r="BO184" s="2" t="s">
        <v>268</v>
      </c>
      <c r="BP184" s="7" t="s">
        <v>2501</v>
      </c>
      <c r="BQ184" s="2" t="s">
        <v>1839</v>
      </c>
      <c r="BR184" s="2" t="s">
        <v>268</v>
      </c>
      <c r="BS184" s="7" t="s">
        <v>1115</v>
      </c>
      <c r="BT184" s="2" t="s">
        <v>2942</v>
      </c>
      <c r="BU184" s="2" t="s">
        <v>268</v>
      </c>
      <c r="BV184" s="7" t="s">
        <v>2581</v>
      </c>
      <c r="BW184" s="6" t="s">
        <v>276</v>
      </c>
      <c r="BY184" t="s">
        <v>3405</v>
      </c>
      <c r="BZ184" s="2" t="s">
        <v>2961</v>
      </c>
      <c r="CA184" s="7" t="s">
        <v>2801</v>
      </c>
      <c r="CB184" t="s">
        <v>1839</v>
      </c>
      <c r="CC184" s="7"/>
      <c r="CD184" s="2" t="s">
        <v>2918</v>
      </c>
      <c r="CE184" s="7" t="s">
        <v>2838</v>
      </c>
      <c r="CF184" s="2" t="s">
        <v>2903</v>
      </c>
      <c r="CG184" s="7"/>
      <c r="CH184" s="2" t="s">
        <v>2942</v>
      </c>
      <c r="CI184" s="7"/>
      <c r="CJ184" s="7" t="s">
        <v>2884</v>
      </c>
      <c r="CK184" s="7"/>
      <c r="CL184" t="s">
        <v>2975</v>
      </c>
      <c r="CM184" s="2" t="s">
        <v>2962</v>
      </c>
      <c r="CN184" s="2" t="s">
        <v>2991</v>
      </c>
      <c r="CO184" s="2" t="s">
        <v>2964</v>
      </c>
      <c r="CP184" s="2" t="s">
        <v>2963</v>
      </c>
      <c r="CQ184" t="s">
        <v>2965</v>
      </c>
      <c r="CR184" s="2" t="s">
        <v>267</v>
      </c>
      <c r="CS184" s="7" t="s">
        <v>2741</v>
      </c>
      <c r="CT184" s="2" t="s">
        <v>268</v>
      </c>
      <c r="CU184" s="2"/>
      <c r="CV184" s="2" t="s">
        <v>268</v>
      </c>
      <c r="CW184" s="2" t="s">
        <v>268</v>
      </c>
      <c r="CY184" s="7"/>
      <c r="CZ184" s="7"/>
      <c r="DA184" s="7"/>
      <c r="DB184" s="7"/>
      <c r="DC184" s="2" t="s">
        <v>2970</v>
      </c>
      <c r="DD184" s="7"/>
      <c r="DE184" s="7"/>
      <c r="DH184" s="2"/>
      <c r="DL184" s="7"/>
      <c r="DO184" s="7"/>
      <c r="DP184" s="2" t="s">
        <v>267</v>
      </c>
      <c r="DQ184" s="7"/>
      <c r="DR184" s="2" t="s">
        <v>2970</v>
      </c>
      <c r="DS184" s="7"/>
      <c r="DT184" s="2" t="s">
        <v>2970</v>
      </c>
      <c r="DU184" s="7"/>
      <c r="DV184" s="7" t="s">
        <v>2637</v>
      </c>
      <c r="DW184" s="7" t="s">
        <v>2653</v>
      </c>
      <c r="DX184" s="7"/>
      <c r="DY184" s="7" t="s">
        <v>2655</v>
      </c>
      <c r="DZ184" s="7"/>
      <c r="EA184" s="7" t="s">
        <v>2299</v>
      </c>
      <c r="EB184" s="7"/>
      <c r="EC184" s="6" t="s">
        <v>389</v>
      </c>
      <c r="ED184" s="7"/>
      <c r="EE184" s="2" t="s">
        <v>267</v>
      </c>
      <c r="EF184" s="7"/>
      <c r="EG184" s="7" t="s">
        <v>1603</v>
      </c>
      <c r="EH184" t="s">
        <v>267</v>
      </c>
      <c r="EI184" t="s">
        <v>2995</v>
      </c>
    </row>
    <row r="185" spans="1:140" ht="12" customHeight="1" thickBot="1">
      <c r="A185">
        <v>293</v>
      </c>
      <c r="B185" s="17">
        <v>42753.819918981484</v>
      </c>
      <c r="C185">
        <v>99</v>
      </c>
      <c r="D185">
        <v>82705</v>
      </c>
      <c r="E185" t="b">
        <v>0</v>
      </c>
      <c r="F185" t="s">
        <v>263</v>
      </c>
      <c r="G185" t="s">
        <v>265</v>
      </c>
      <c r="H185" s="38">
        <f t="shared" si="30"/>
        <v>0</v>
      </c>
      <c r="I185" s="39">
        <f t="shared" si="31"/>
        <v>0</v>
      </c>
      <c r="J185" s="39">
        <f t="shared" si="32"/>
        <v>0</v>
      </c>
      <c r="K185" s="39" t="str">
        <f t="shared" si="33"/>
        <v/>
      </c>
      <c r="L185" s="39">
        <f t="shared" si="34"/>
        <v>0</v>
      </c>
      <c r="M185" s="2" t="s">
        <v>266</v>
      </c>
      <c r="N185" s="2" t="s">
        <v>267</v>
      </c>
      <c r="O185" s="2" t="s">
        <v>267</v>
      </c>
      <c r="P185" s="2" t="s">
        <v>904</v>
      </c>
      <c r="Q185" s="2"/>
      <c r="R185" s="3" t="s">
        <v>267</v>
      </c>
      <c r="S185" s="2" t="s">
        <v>268</v>
      </c>
      <c r="U185" s="3"/>
      <c r="V185" s="18"/>
      <c r="W185" s="2"/>
      <c r="X185" s="2" t="s">
        <v>3029</v>
      </c>
      <c r="Y185" s="2" t="s">
        <v>1698</v>
      </c>
      <c r="Z185" s="3">
        <v>29</v>
      </c>
      <c r="AA185" s="5">
        <f t="shared" si="35"/>
        <v>20</v>
      </c>
      <c r="AC185" s="3" t="s">
        <v>2888</v>
      </c>
      <c r="AD185" s="3"/>
      <c r="AE185" s="6" t="s">
        <v>270</v>
      </c>
      <c r="AG185" s="3" t="s">
        <v>2546</v>
      </c>
      <c r="AI185" s="2"/>
      <c r="AJ185" s="2" t="s">
        <v>268</v>
      </c>
      <c r="AL185" s="2" t="s">
        <v>267</v>
      </c>
      <c r="AM185" s="3">
        <v>2</v>
      </c>
      <c r="AN185" s="2" t="s">
        <v>267</v>
      </c>
      <c r="AO185" s="5" t="s">
        <v>3406</v>
      </c>
      <c r="AP185" s="3" t="s">
        <v>2890</v>
      </c>
      <c r="AQ185" s="2"/>
      <c r="AR185" t="s">
        <v>267</v>
      </c>
      <c r="AV185" s="15"/>
      <c r="AW185" t="s">
        <v>267</v>
      </c>
      <c r="BC185" t="s">
        <v>2891</v>
      </c>
      <c r="BE185" s="2" t="s">
        <v>2935</v>
      </c>
      <c r="BF185" s="2"/>
      <c r="BH185" s="2" t="s">
        <v>268</v>
      </c>
      <c r="BI185" s="2"/>
      <c r="BK185" s="7"/>
      <c r="BL185" s="2" t="s">
        <v>2893</v>
      </c>
      <c r="BM185" s="7"/>
      <c r="BN185" s="2" t="s">
        <v>2893</v>
      </c>
      <c r="BO185" s="2" t="s">
        <v>267</v>
      </c>
      <c r="BP185" s="7"/>
      <c r="BQ185" s="2" t="s">
        <v>2942</v>
      </c>
      <c r="BR185" s="2" t="s">
        <v>267</v>
      </c>
      <c r="BS185" s="7"/>
      <c r="BT185" s="2" t="s">
        <v>2942</v>
      </c>
      <c r="BU185" s="2" t="s">
        <v>268</v>
      </c>
      <c r="BV185" s="7" t="s">
        <v>2597</v>
      </c>
      <c r="BW185" s="6" t="s">
        <v>280</v>
      </c>
      <c r="BZ185" s="2" t="s">
        <v>2940</v>
      </c>
      <c r="CA185" s="7" t="s">
        <v>2810</v>
      </c>
      <c r="CB185" t="s">
        <v>1839</v>
      </c>
      <c r="CC185" s="7"/>
      <c r="CD185" s="2" t="s">
        <v>2918</v>
      </c>
      <c r="CE185" s="7" t="s">
        <v>2843</v>
      </c>
      <c r="CF185" s="2" t="s">
        <v>2917</v>
      </c>
      <c r="CG185" s="7" t="s">
        <v>2224</v>
      </c>
      <c r="CH185" s="2" t="s">
        <v>2958</v>
      </c>
      <c r="CI185" s="7" t="s">
        <v>2794</v>
      </c>
      <c r="CJ185" s="7" t="s">
        <v>268</v>
      </c>
      <c r="CK185" s="7" t="s">
        <v>2875</v>
      </c>
      <c r="CL185" t="s">
        <v>2942</v>
      </c>
      <c r="CM185" s="2" t="s">
        <v>2994</v>
      </c>
      <c r="CN185" s="2" t="s">
        <v>2964</v>
      </c>
      <c r="CO185" s="2" t="s">
        <v>2964</v>
      </c>
      <c r="CP185" s="2" t="s">
        <v>2964</v>
      </c>
      <c r="CQ185" t="s">
        <v>2963</v>
      </c>
      <c r="CR185" s="2" t="s">
        <v>267</v>
      </c>
      <c r="CS185" s="7" t="s">
        <v>2750</v>
      </c>
      <c r="CT185" s="2" t="s">
        <v>268</v>
      </c>
      <c r="CU185" s="2"/>
      <c r="CV185" s="2" t="s">
        <v>268</v>
      </c>
      <c r="CW185" s="2" t="s">
        <v>268</v>
      </c>
      <c r="CY185" s="7" t="s">
        <v>2855</v>
      </c>
      <c r="CZ185" s="7" t="s">
        <v>2846</v>
      </c>
      <c r="DA185" s="7" t="s">
        <v>1395</v>
      </c>
      <c r="DB185" s="7" t="s">
        <v>2816</v>
      </c>
      <c r="DC185" s="2" t="s">
        <v>2966</v>
      </c>
      <c r="DD185" s="7" t="s">
        <v>2405</v>
      </c>
      <c r="DE185" s="7"/>
      <c r="DH185" s="2"/>
      <c r="DL185" s="7"/>
      <c r="DO185" s="7" t="s">
        <v>2575</v>
      </c>
      <c r="DP185" s="2" t="s">
        <v>268</v>
      </c>
      <c r="DQ185" s="7"/>
      <c r="DR185" s="2" t="s">
        <v>268</v>
      </c>
      <c r="DS185" s="7"/>
      <c r="DT185" s="2" t="s">
        <v>268</v>
      </c>
      <c r="DU185" s="7"/>
      <c r="DV185" s="7" t="s">
        <v>2652</v>
      </c>
      <c r="DW185" s="7" t="s">
        <v>2667</v>
      </c>
      <c r="DX185" s="7" t="s">
        <v>2654</v>
      </c>
      <c r="DY185" s="7" t="s">
        <v>2669</v>
      </c>
      <c r="DZ185" s="7" t="s">
        <v>2463</v>
      </c>
      <c r="EA185" s="7"/>
      <c r="EB185" s="7" t="s">
        <v>2300</v>
      </c>
      <c r="EC185" s="6" t="s">
        <v>333</v>
      </c>
      <c r="ED185" s="7"/>
      <c r="EE185" s="2" t="s">
        <v>267</v>
      </c>
      <c r="EF185" s="7"/>
      <c r="EG185" s="7"/>
      <c r="EH185" t="s">
        <v>267</v>
      </c>
      <c r="EI185" t="s">
        <v>2995</v>
      </c>
    </row>
    <row r="186" spans="1:140" ht="12" customHeight="1" thickBot="1">
      <c r="A186">
        <v>294</v>
      </c>
      <c r="B186" s="17">
        <v>42657.492418981485</v>
      </c>
      <c r="C186">
        <v>91</v>
      </c>
      <c r="D186">
        <v>121225</v>
      </c>
      <c r="E186" t="b">
        <v>0</v>
      </c>
      <c r="F186" t="s">
        <v>263</v>
      </c>
      <c r="G186" t="s">
        <v>265</v>
      </c>
      <c r="H186" s="38">
        <f t="shared" si="30"/>
        <v>0</v>
      </c>
      <c r="I186" s="39">
        <f t="shared" si="31"/>
        <v>0</v>
      </c>
      <c r="J186" s="39">
        <f t="shared" si="32"/>
        <v>0</v>
      </c>
      <c r="K186" s="39" t="str">
        <f t="shared" si="33"/>
        <v/>
      </c>
      <c r="L186" s="39">
        <f t="shared" si="34"/>
        <v>0</v>
      </c>
      <c r="M186" s="2" t="s">
        <v>266</v>
      </c>
      <c r="N186" s="2" t="s">
        <v>267</v>
      </c>
      <c r="O186" s="2" t="s">
        <v>267</v>
      </c>
      <c r="P186" s="2" t="s">
        <v>904</v>
      </c>
      <c r="Q186" s="2"/>
      <c r="R186" s="3" t="s">
        <v>267</v>
      </c>
      <c r="S186" s="2" t="s">
        <v>268</v>
      </c>
      <c r="U186" s="3"/>
      <c r="V186" s="18"/>
      <c r="W186" s="2"/>
      <c r="X186" s="2" t="s">
        <v>1697</v>
      </c>
      <c r="Y186" s="2" t="s">
        <v>1698</v>
      </c>
      <c r="Z186" s="3">
        <v>40</v>
      </c>
      <c r="AA186" s="5">
        <f t="shared" si="35"/>
        <v>40</v>
      </c>
      <c r="AC186" s="3" t="s">
        <v>2543</v>
      </c>
      <c r="AD186" s="3"/>
      <c r="AE186" s="6" t="s">
        <v>322</v>
      </c>
      <c r="AG186" s="3" t="s">
        <v>2546</v>
      </c>
      <c r="AI186" s="2"/>
      <c r="AJ186" s="2" t="s">
        <v>267</v>
      </c>
      <c r="AL186" s="2"/>
      <c r="AM186" s="3"/>
      <c r="AN186" s="2"/>
      <c r="AO186" s="5"/>
      <c r="AP186" s="3"/>
      <c r="AQ186" s="2"/>
      <c r="AR186" t="s">
        <v>267</v>
      </c>
      <c r="AV186" s="15"/>
      <c r="AW186" t="s">
        <v>267</v>
      </c>
      <c r="BC186" t="s">
        <v>3109</v>
      </c>
      <c r="BE186" s="2" t="s">
        <v>2892</v>
      </c>
      <c r="BF186" s="2"/>
      <c r="BH186" s="2" t="s">
        <v>268</v>
      </c>
      <c r="BI186" s="2"/>
      <c r="BK186" s="7"/>
      <c r="BL186" s="2" t="s">
        <v>2893</v>
      </c>
      <c r="BM186" s="7" t="s">
        <v>2878</v>
      </c>
      <c r="BN186" s="2" t="s">
        <v>2942</v>
      </c>
      <c r="BO186" s="2" t="s">
        <v>268</v>
      </c>
      <c r="BP186" s="7" t="s">
        <v>2516</v>
      </c>
      <c r="BQ186" s="2"/>
      <c r="BR186" s="2"/>
      <c r="BS186" s="7"/>
      <c r="BT186" s="2" t="s">
        <v>2942</v>
      </c>
      <c r="BU186" s="2" t="s">
        <v>268</v>
      </c>
      <c r="BV186" s="7" t="s">
        <v>2613</v>
      </c>
      <c r="BW186" s="6" t="s">
        <v>279</v>
      </c>
      <c r="BX186" t="s">
        <v>3407</v>
      </c>
      <c r="BZ186" s="2" t="s">
        <v>2940</v>
      </c>
      <c r="CA186" s="7" t="s">
        <v>2818</v>
      </c>
      <c r="CB186" t="s">
        <v>1839</v>
      </c>
      <c r="CC186" s="7"/>
      <c r="CD186" s="2" t="s">
        <v>2918</v>
      </c>
      <c r="CE186" s="7" t="s">
        <v>2847</v>
      </c>
      <c r="CF186" s="2" t="s">
        <v>2917</v>
      </c>
      <c r="CG186" s="7" t="s">
        <v>2246</v>
      </c>
      <c r="CH186" s="2" t="s">
        <v>2975</v>
      </c>
      <c r="CI186" s="7" t="s">
        <v>2803</v>
      </c>
      <c r="CJ186" s="7" t="s">
        <v>2885</v>
      </c>
      <c r="CK186" s="7" t="s">
        <v>2877</v>
      </c>
      <c r="CL186" t="s">
        <v>2986</v>
      </c>
      <c r="CM186" s="2" t="s">
        <v>2994</v>
      </c>
      <c r="CN186" s="2" t="s">
        <v>2991</v>
      </c>
      <c r="CO186" s="2" t="s">
        <v>2991</v>
      </c>
      <c r="CP186" s="2" t="s">
        <v>2964</v>
      </c>
      <c r="CQ186" t="s">
        <v>2964</v>
      </c>
      <c r="CR186" s="2" t="s">
        <v>267</v>
      </c>
      <c r="CS186" s="7" t="s">
        <v>2760</v>
      </c>
      <c r="CT186" s="2" t="s">
        <v>268</v>
      </c>
      <c r="CU186" s="2"/>
      <c r="CV186" s="2" t="s">
        <v>268</v>
      </c>
      <c r="CW186" s="2" t="s">
        <v>268</v>
      </c>
      <c r="CY186" s="7" t="s">
        <v>2859</v>
      </c>
      <c r="CZ186" s="7" t="s">
        <v>2851</v>
      </c>
      <c r="DA186" s="7"/>
      <c r="DB186" s="7" t="s">
        <v>2823</v>
      </c>
      <c r="DC186" s="2" t="s">
        <v>2966</v>
      </c>
      <c r="DD186" s="7" t="s">
        <v>2422</v>
      </c>
      <c r="DE186" s="7"/>
      <c r="DH186" s="2"/>
      <c r="DL186" s="7"/>
      <c r="DO186" s="7" t="s">
        <v>2591</v>
      </c>
      <c r="DP186" s="2" t="s">
        <v>268</v>
      </c>
      <c r="DQ186" s="7"/>
      <c r="DR186" s="2" t="s">
        <v>2970</v>
      </c>
      <c r="DS186" s="7" t="s">
        <v>2062</v>
      </c>
      <c r="DT186" s="2" t="s">
        <v>2970</v>
      </c>
      <c r="DU186" s="7"/>
      <c r="DV186" s="7" t="s">
        <v>2666</v>
      </c>
      <c r="DW186" s="7" t="s">
        <v>2680</v>
      </c>
      <c r="DX186" s="7" t="s">
        <v>2668</v>
      </c>
      <c r="DY186" s="7" t="s">
        <v>2682</v>
      </c>
      <c r="DZ186" s="7"/>
      <c r="EA186" s="7"/>
      <c r="EB186" s="7"/>
      <c r="EC186" s="6"/>
      <c r="ED186" s="7"/>
      <c r="EE186" s="2"/>
      <c r="EF186" s="7"/>
      <c r="EG186" s="7"/>
    </row>
    <row r="187" spans="1:140" ht="12" customHeight="1" thickBot="1">
      <c r="A187">
        <v>295</v>
      </c>
      <c r="B187" s="17">
        <v>42604.449803240743</v>
      </c>
      <c r="C187">
        <v>99</v>
      </c>
      <c r="D187">
        <v>193088</v>
      </c>
      <c r="E187" t="b">
        <v>0</v>
      </c>
      <c r="F187" t="s">
        <v>263</v>
      </c>
      <c r="G187" t="s">
        <v>265</v>
      </c>
      <c r="H187" s="38">
        <f t="shared" si="30"/>
        <v>0</v>
      </c>
      <c r="I187" s="39">
        <f t="shared" si="31"/>
        <v>0</v>
      </c>
      <c r="J187" s="39">
        <f t="shared" si="32"/>
        <v>0</v>
      </c>
      <c r="K187" s="39" t="str">
        <f t="shared" si="33"/>
        <v/>
      </c>
      <c r="L187" s="39">
        <f t="shared" si="34"/>
        <v>0</v>
      </c>
      <c r="M187" s="2" t="s">
        <v>269</v>
      </c>
      <c r="N187" s="2" t="s">
        <v>267</v>
      </c>
      <c r="O187" s="2" t="s">
        <v>267</v>
      </c>
      <c r="P187" s="2" t="s">
        <v>904</v>
      </c>
      <c r="Q187" s="2"/>
      <c r="R187" s="3" t="s">
        <v>267</v>
      </c>
      <c r="S187" s="2" t="s">
        <v>267</v>
      </c>
      <c r="T187" t="s">
        <v>2683</v>
      </c>
      <c r="U187" s="3"/>
      <c r="V187" s="18"/>
      <c r="W187" s="2" t="s">
        <v>3408</v>
      </c>
      <c r="X187" s="2" t="s">
        <v>3409</v>
      </c>
      <c r="Y187" s="2" t="s">
        <v>1698</v>
      </c>
      <c r="Z187" s="3">
        <v>45</v>
      </c>
      <c r="AA187" s="5">
        <f t="shared" si="35"/>
        <v>40</v>
      </c>
      <c r="AB187">
        <v>44</v>
      </c>
      <c r="AC187" s="3" t="s">
        <v>1701</v>
      </c>
      <c r="AD187" s="3" t="s">
        <v>1701</v>
      </c>
      <c r="AE187" s="6" t="s">
        <v>270</v>
      </c>
      <c r="AG187" s="3" t="s">
        <v>2546</v>
      </c>
      <c r="AI187" s="2"/>
      <c r="AJ187" s="2" t="s">
        <v>267</v>
      </c>
      <c r="AL187" s="2"/>
      <c r="AM187" s="3"/>
      <c r="AN187" s="2"/>
      <c r="AO187" s="5"/>
      <c r="AP187" s="3"/>
      <c r="AQ187" s="2"/>
      <c r="AR187" t="s">
        <v>2157</v>
      </c>
      <c r="AS187" t="s">
        <v>3026</v>
      </c>
      <c r="AU187" t="s">
        <v>3410</v>
      </c>
      <c r="AV187" s="30">
        <v>120</v>
      </c>
      <c r="AW187" t="s">
        <v>267</v>
      </c>
      <c r="BC187" t="s">
        <v>2891</v>
      </c>
      <c r="BE187" s="2" t="s">
        <v>2159</v>
      </c>
      <c r="BF187" s="2"/>
      <c r="BH187" s="2" t="s">
        <v>2160</v>
      </c>
      <c r="BI187" s="2" t="s">
        <v>1839</v>
      </c>
      <c r="BJ187" t="s">
        <v>268</v>
      </c>
      <c r="BK187" s="7"/>
      <c r="BL187" s="2" t="s">
        <v>1839</v>
      </c>
      <c r="BM187" s="7" t="s">
        <v>2881</v>
      </c>
      <c r="BN187" s="2" t="s">
        <v>2975</v>
      </c>
      <c r="BO187" s="2" t="s">
        <v>267</v>
      </c>
      <c r="BP187" s="7"/>
      <c r="BQ187" s="2"/>
      <c r="BR187" s="2"/>
      <c r="BS187" s="7"/>
      <c r="BT187" s="2" t="s">
        <v>1839</v>
      </c>
      <c r="BU187" s="2" t="s">
        <v>268</v>
      </c>
      <c r="BV187" s="7" t="s">
        <v>2627</v>
      </c>
      <c r="BW187" s="6" t="s">
        <v>283</v>
      </c>
      <c r="BZ187" s="2" t="s">
        <v>2940</v>
      </c>
      <c r="CA187" s="7"/>
      <c r="CB187" t="s">
        <v>1839</v>
      </c>
      <c r="CC187" s="7"/>
      <c r="CD187" s="2" t="s">
        <v>2918</v>
      </c>
      <c r="CE187" s="7"/>
      <c r="CF187" s="2" t="s">
        <v>1839</v>
      </c>
      <c r="CG187" s="7"/>
      <c r="CH187" s="2" t="s">
        <v>2893</v>
      </c>
      <c r="CI187" s="7" t="s">
        <v>2812</v>
      </c>
      <c r="CJ187" s="7" t="s">
        <v>2886</v>
      </c>
      <c r="CK187" s="7" t="s">
        <v>2880</v>
      </c>
      <c r="CL187" t="s">
        <v>1839</v>
      </c>
      <c r="CM187" s="2" t="s">
        <v>2976</v>
      </c>
      <c r="CN187" s="2" t="s">
        <v>2964</v>
      </c>
      <c r="CO187" s="2" t="s">
        <v>2964</v>
      </c>
      <c r="CP187" s="2" t="s">
        <v>2964</v>
      </c>
      <c r="CQ187" t="s">
        <v>2964</v>
      </c>
      <c r="CR187" s="2" t="s">
        <v>267</v>
      </c>
      <c r="CS187" s="7" t="s">
        <v>2769</v>
      </c>
      <c r="CT187" s="2" t="s">
        <v>1881</v>
      </c>
      <c r="CU187" s="2" t="s">
        <v>267</v>
      </c>
      <c r="CV187" s="2" t="s">
        <v>268</v>
      </c>
      <c r="CW187" s="2" t="s">
        <v>268</v>
      </c>
      <c r="CY187" s="7" t="s">
        <v>2864</v>
      </c>
      <c r="CZ187" s="7" t="s">
        <v>2856</v>
      </c>
      <c r="DA187" s="7"/>
      <c r="DB187" s="7" t="s">
        <v>2829</v>
      </c>
      <c r="DC187" s="2" t="s">
        <v>2966</v>
      </c>
      <c r="DD187" s="7"/>
      <c r="DE187" s="7"/>
      <c r="DF187" t="s">
        <v>3053</v>
      </c>
      <c r="DH187" s="2" t="s">
        <v>268</v>
      </c>
      <c r="DI187" t="s">
        <v>3032</v>
      </c>
      <c r="DJ187" t="s">
        <v>268</v>
      </c>
      <c r="DK187" t="s">
        <v>3411</v>
      </c>
      <c r="DL187" s="7" t="s">
        <v>863</v>
      </c>
      <c r="DM187" t="s">
        <v>3054</v>
      </c>
      <c r="DO187" s="7"/>
      <c r="DP187" s="2" t="s">
        <v>268</v>
      </c>
      <c r="DQ187" s="7"/>
      <c r="DR187" s="2" t="s">
        <v>2966</v>
      </c>
      <c r="DS187" s="7" t="s">
        <v>2083</v>
      </c>
      <c r="DT187" s="2" t="s">
        <v>2966</v>
      </c>
      <c r="DU187" s="7" t="s">
        <v>1500</v>
      </c>
      <c r="DV187" s="7" t="s">
        <v>2679</v>
      </c>
      <c r="DW187" s="7" t="s">
        <v>2695</v>
      </c>
      <c r="DX187" s="7" t="s">
        <v>2681</v>
      </c>
      <c r="DY187" s="7" t="s">
        <v>2697</v>
      </c>
      <c r="DZ187" s="7" t="s">
        <v>2481</v>
      </c>
      <c r="EA187" s="7"/>
      <c r="EB187" s="7" t="s">
        <v>2321</v>
      </c>
      <c r="EC187" s="6" t="s">
        <v>341</v>
      </c>
      <c r="ED187" s="7"/>
      <c r="EE187" s="2" t="s">
        <v>267</v>
      </c>
      <c r="EF187" s="7"/>
      <c r="EG187" s="7"/>
      <c r="EH187" t="s">
        <v>267</v>
      </c>
      <c r="EJ187" t="s">
        <v>3080</v>
      </c>
    </row>
    <row r="188" spans="1:140" ht="12" customHeight="1" thickBot="1">
      <c r="A188">
        <v>296</v>
      </c>
      <c r="B188" s="17">
        <v>42892.893287037034</v>
      </c>
      <c r="C188">
        <v>99</v>
      </c>
      <c r="D188">
        <v>821361</v>
      </c>
      <c r="E188" t="b">
        <v>0</v>
      </c>
      <c r="F188" t="s">
        <v>263</v>
      </c>
      <c r="G188" t="s">
        <v>265</v>
      </c>
      <c r="H188" s="38">
        <f t="shared" si="30"/>
        <v>0</v>
      </c>
      <c r="I188" s="39">
        <f t="shared" si="31"/>
        <v>0</v>
      </c>
      <c r="J188" s="39">
        <f t="shared" si="32"/>
        <v>0</v>
      </c>
      <c r="K188" s="39" t="str">
        <f t="shared" si="33"/>
        <v/>
      </c>
      <c r="L188" s="39">
        <f t="shared" si="34"/>
        <v>0</v>
      </c>
      <c r="M188" s="2" t="s">
        <v>269</v>
      </c>
      <c r="N188" s="2" t="s">
        <v>267</v>
      </c>
      <c r="O188" s="2" t="s">
        <v>267</v>
      </c>
      <c r="P188" s="2" t="s">
        <v>904</v>
      </c>
      <c r="Q188" s="2"/>
      <c r="R188" s="3" t="s">
        <v>267</v>
      </c>
      <c r="S188" s="2" t="s">
        <v>268</v>
      </c>
      <c r="U188" s="3"/>
      <c r="V188" s="18"/>
      <c r="W188" s="2"/>
      <c r="X188" s="2" t="s">
        <v>906</v>
      </c>
      <c r="Y188" s="2" t="s">
        <v>1698</v>
      </c>
      <c r="Z188" s="3">
        <v>47</v>
      </c>
      <c r="AA188" s="5">
        <f t="shared" si="35"/>
        <v>40</v>
      </c>
      <c r="AB188">
        <v>36</v>
      </c>
      <c r="AC188" s="3" t="s">
        <v>1701</v>
      </c>
      <c r="AD188" s="3" t="s">
        <v>1701</v>
      </c>
      <c r="AE188" s="6" t="s">
        <v>270</v>
      </c>
      <c r="AG188" s="3" t="s">
        <v>2546</v>
      </c>
      <c r="AI188" s="2"/>
      <c r="AJ188" s="2" t="s">
        <v>267</v>
      </c>
      <c r="AL188" s="2"/>
      <c r="AM188" s="3"/>
      <c r="AN188" s="2"/>
      <c r="AO188" s="5"/>
      <c r="AP188" s="3"/>
      <c r="AQ188" s="2"/>
      <c r="AR188" t="s">
        <v>2157</v>
      </c>
      <c r="AS188" t="s">
        <v>3026</v>
      </c>
      <c r="AU188" t="s">
        <v>3412</v>
      </c>
      <c r="AV188" s="30">
        <v>168</v>
      </c>
      <c r="AW188" t="s">
        <v>267</v>
      </c>
      <c r="BC188" t="s">
        <v>2891</v>
      </c>
      <c r="BE188" s="2" t="s">
        <v>2892</v>
      </c>
      <c r="BF188" s="2"/>
      <c r="BH188" s="2" t="s">
        <v>268</v>
      </c>
      <c r="BI188" s="2"/>
      <c r="BK188" s="7"/>
      <c r="BL188" s="2" t="s">
        <v>2942</v>
      </c>
      <c r="BM188" s="7" t="s">
        <v>2883</v>
      </c>
      <c r="BN188" s="2" t="s">
        <v>2942</v>
      </c>
      <c r="BO188" s="2" t="s">
        <v>268</v>
      </c>
      <c r="BP188" s="7" t="s">
        <v>2532</v>
      </c>
      <c r="BQ188" s="2"/>
      <c r="BR188" s="2"/>
      <c r="BS188" s="7"/>
      <c r="BT188" s="2" t="s">
        <v>1839</v>
      </c>
      <c r="BU188" s="2" t="s">
        <v>268</v>
      </c>
      <c r="BV188" s="7" t="s">
        <v>2642</v>
      </c>
      <c r="BW188" s="6" t="s">
        <v>280</v>
      </c>
      <c r="BZ188" s="2" t="s">
        <v>2961</v>
      </c>
      <c r="CA188" s="7" t="s">
        <v>2837</v>
      </c>
      <c r="CB188" t="s">
        <v>1839</v>
      </c>
      <c r="CC188" s="7"/>
      <c r="CD188" s="2" t="s">
        <v>2918</v>
      </c>
      <c r="CE188" s="7" t="s">
        <v>2853</v>
      </c>
      <c r="CF188" s="2" t="s">
        <v>1839</v>
      </c>
      <c r="CG188" s="7"/>
      <c r="CH188" s="2" t="s">
        <v>1839</v>
      </c>
      <c r="CI188" s="7"/>
      <c r="CJ188" s="7" t="s">
        <v>2889</v>
      </c>
      <c r="CK188" s="36" t="s">
        <v>2882</v>
      </c>
      <c r="CL188" t="s">
        <v>1839</v>
      </c>
      <c r="CM188" s="2" t="s">
        <v>2962</v>
      </c>
      <c r="CN188" s="2" t="s">
        <v>2963</v>
      </c>
      <c r="CO188" s="2" t="s">
        <v>2965</v>
      </c>
      <c r="CP188" s="2" t="s">
        <v>2963</v>
      </c>
      <c r="CQ188" t="s">
        <v>2965</v>
      </c>
      <c r="CR188" s="2" t="s">
        <v>267</v>
      </c>
      <c r="CS188" s="7" t="s">
        <v>2779</v>
      </c>
      <c r="CT188" s="2" t="s">
        <v>268</v>
      </c>
      <c r="CU188" s="2"/>
      <c r="CV188" s="2" t="s">
        <v>268</v>
      </c>
      <c r="CW188" s="2" t="s">
        <v>268</v>
      </c>
      <c r="CY188" s="36" t="s">
        <v>2868</v>
      </c>
      <c r="CZ188" s="36" t="s">
        <v>2860</v>
      </c>
      <c r="DA188" s="7"/>
      <c r="DB188" s="7" t="s">
        <v>2835</v>
      </c>
      <c r="DC188" s="2" t="s">
        <v>2992</v>
      </c>
      <c r="DD188" s="36" t="s">
        <v>2440</v>
      </c>
      <c r="DE188" s="7"/>
      <c r="DH188" s="2"/>
      <c r="DL188" s="7"/>
      <c r="DO188" s="7" t="s">
        <v>2608</v>
      </c>
      <c r="DP188" s="2" t="s">
        <v>268</v>
      </c>
      <c r="DQ188" s="7"/>
      <c r="DR188" s="2" t="s">
        <v>2966</v>
      </c>
      <c r="DS188" s="7" t="s">
        <v>2106</v>
      </c>
      <c r="DT188" s="2" t="s">
        <v>2966</v>
      </c>
      <c r="DU188" s="7" t="s">
        <v>1523</v>
      </c>
      <c r="DV188" s="7" t="s">
        <v>2694</v>
      </c>
      <c r="DW188" s="36" t="s">
        <v>2706</v>
      </c>
      <c r="DX188" s="36" t="s">
        <v>2696</v>
      </c>
      <c r="DY188" s="36" t="s">
        <v>2707</v>
      </c>
      <c r="DZ188" s="36" t="s">
        <v>2499</v>
      </c>
      <c r="EA188" s="7" t="s">
        <v>2320</v>
      </c>
      <c r="EB188" s="36" t="s">
        <v>2339</v>
      </c>
      <c r="EC188" s="6" t="s">
        <v>390</v>
      </c>
      <c r="ED188" s="7"/>
      <c r="EE188" s="2" t="s">
        <v>267</v>
      </c>
      <c r="EF188" s="7"/>
      <c r="EG188" s="7"/>
      <c r="EH188" t="s">
        <v>267</v>
      </c>
    </row>
    <row r="189" spans="1:140" ht="12" customHeight="1"/>
    <row r="190" spans="1:140" ht="12" customHeight="1"/>
    <row r="191" spans="1:140" ht="12" customHeight="1"/>
    <row r="192" spans="1:140"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8" customHeight="1"/>
    <row r="233" ht="21" customHeight="1"/>
    <row r="234" ht="15.75" customHeight="1"/>
    <row r="235" ht="15.75" customHeight="1"/>
    <row r="236" ht="15.75" customHeight="1"/>
    <row r="237" ht="15.75" customHeight="1"/>
    <row r="238" ht="15.75" customHeight="1"/>
  </sheetData>
  <autoFilter ref="A2:EJ188" xr:uid="{00000000-0009-0000-0000-000001000000}">
    <sortState ref="A3:EJ188">
      <sortCondition ref="A2:A188"/>
    </sortState>
  </autoFilter>
  <pageMargins left="0.7" right="0.7" top="0.75" bottom="0.75" header="0" footer="0"/>
  <pageSetup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0"/>
  <sheetViews>
    <sheetView workbookViewId="0"/>
  </sheetViews>
  <sheetFormatPr baseColWidth="10" defaultColWidth="14.5" defaultRowHeight="15" customHeight="1"/>
  <cols>
    <col min="1" max="3" width="35.33203125" customWidth="1"/>
    <col min="4" max="26" width="8.6640625" customWidth="1"/>
  </cols>
  <sheetData>
    <row r="1" spans="1:3">
      <c r="A1" t="s">
        <v>27</v>
      </c>
      <c r="B1" t="s">
        <v>71</v>
      </c>
      <c r="C1" t="s">
        <v>129</v>
      </c>
    </row>
    <row r="2" spans="1:3" ht="48">
      <c r="A2" s="8" t="s">
        <v>154</v>
      </c>
      <c r="B2" s="8" t="s">
        <v>197</v>
      </c>
      <c r="C2" s="8" t="s">
        <v>255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spans="1:1" ht="15.75" customHeight="1"/>
    <row r="34" spans="1:1" ht="15.75" customHeight="1"/>
    <row r="35" spans="1:1" ht="15.75" customHeight="1"/>
    <row r="36" spans="1:1" ht="15.75" customHeight="1"/>
    <row r="37" spans="1:1" ht="15.75" customHeight="1"/>
    <row r="38" spans="1:1" ht="15.75" customHeight="1"/>
    <row r="39" spans="1:1" ht="15.75" customHeight="1"/>
    <row r="40" spans="1:1" ht="15.75" customHeight="1"/>
    <row r="41" spans="1:1" ht="15.75" customHeight="1"/>
    <row r="42" spans="1:1" ht="15.75" customHeight="1"/>
    <row r="43" spans="1:1" ht="15.75" customHeight="1">
      <c r="A43" t="s">
        <v>270</v>
      </c>
    </row>
    <row r="44" spans="1:1" ht="15.75" customHeight="1">
      <c r="A44" t="s">
        <v>270</v>
      </c>
    </row>
    <row r="45" spans="1:1" ht="15.75" customHeight="1"/>
    <row r="46" spans="1:1" ht="15.75" customHeight="1"/>
    <row r="47" spans="1:1" ht="15.75" customHeight="1">
      <c r="A47" t="s">
        <v>270</v>
      </c>
    </row>
    <row r="48" spans="1:1" ht="15.75" customHeight="1">
      <c r="A48" t="s">
        <v>270</v>
      </c>
    </row>
    <row r="49" spans="1:2" ht="15.75" customHeight="1">
      <c r="A49" t="s">
        <v>270</v>
      </c>
    </row>
    <row r="50" spans="1:2" ht="15.75" customHeight="1"/>
    <row r="51" spans="1:2" ht="15.75" customHeight="1">
      <c r="A51" t="s">
        <v>270</v>
      </c>
    </row>
    <row r="52" spans="1:2" ht="15.75" customHeight="1">
      <c r="A52" t="s">
        <v>271</v>
      </c>
    </row>
    <row r="53" spans="1:2" ht="15.75" customHeight="1">
      <c r="A53" t="s">
        <v>270</v>
      </c>
    </row>
    <row r="54" spans="1:2" ht="15.75" customHeight="1">
      <c r="A54" t="s">
        <v>272</v>
      </c>
    </row>
    <row r="55" spans="1:2" ht="15.75" customHeight="1">
      <c r="A55" t="s">
        <v>270</v>
      </c>
      <c r="B55" t="s">
        <v>273</v>
      </c>
    </row>
    <row r="56" spans="1:2" ht="15.75" customHeight="1">
      <c r="A56" t="s">
        <v>270</v>
      </c>
    </row>
    <row r="57" spans="1:2" ht="15.75" customHeight="1">
      <c r="A57" t="s">
        <v>270</v>
      </c>
    </row>
    <row r="58" spans="1:2" ht="15.75" customHeight="1">
      <c r="A58" t="s">
        <v>270</v>
      </c>
      <c r="B58" t="s">
        <v>274</v>
      </c>
    </row>
    <row r="59" spans="1:2" ht="15.75" customHeight="1">
      <c r="A59" t="s">
        <v>270</v>
      </c>
      <c r="B59" t="s">
        <v>273</v>
      </c>
    </row>
    <row r="60" spans="1:2" ht="15.75" customHeight="1">
      <c r="A60" t="s">
        <v>275</v>
      </c>
    </row>
    <row r="61" spans="1:2" ht="15.75" customHeight="1">
      <c r="A61" t="s">
        <v>270</v>
      </c>
      <c r="B61" t="s">
        <v>274</v>
      </c>
    </row>
    <row r="62" spans="1:2" ht="15.75" customHeight="1">
      <c r="A62" t="s">
        <v>270</v>
      </c>
      <c r="B62" t="s">
        <v>273</v>
      </c>
    </row>
    <row r="63" spans="1:2" ht="15.75" customHeight="1">
      <c r="A63" t="s">
        <v>270</v>
      </c>
    </row>
    <row r="64" spans="1:2" ht="15.75" customHeight="1">
      <c r="A64" t="s">
        <v>270</v>
      </c>
      <c r="B64" t="s">
        <v>276</v>
      </c>
    </row>
    <row r="65" spans="1:3" ht="15.75" customHeight="1">
      <c r="A65" t="s">
        <v>270</v>
      </c>
    </row>
    <row r="66" spans="1:3" ht="15.75" customHeight="1">
      <c r="A66" t="s">
        <v>270</v>
      </c>
    </row>
    <row r="67" spans="1:3" ht="15.75" customHeight="1">
      <c r="A67" t="s">
        <v>270</v>
      </c>
      <c r="B67" t="s">
        <v>277</v>
      </c>
    </row>
    <row r="68" spans="1:3" ht="15.75" customHeight="1">
      <c r="A68" t="s">
        <v>270</v>
      </c>
      <c r="B68" t="s">
        <v>274</v>
      </c>
      <c r="C68" t="s">
        <v>278</v>
      </c>
    </row>
    <row r="69" spans="1:3" ht="15.75" customHeight="1">
      <c r="A69" t="s">
        <v>270</v>
      </c>
    </row>
    <row r="70" spans="1:3" ht="15.75" customHeight="1">
      <c r="A70" t="s">
        <v>270</v>
      </c>
      <c r="B70" t="s">
        <v>279</v>
      </c>
    </row>
    <row r="71" spans="1:3" ht="15.75" customHeight="1">
      <c r="A71" t="s">
        <v>270</v>
      </c>
      <c r="B71" t="s">
        <v>280</v>
      </c>
    </row>
    <row r="72" spans="1:3" ht="15.75" customHeight="1">
      <c r="A72" t="s">
        <v>270</v>
      </c>
      <c r="B72" t="s">
        <v>281</v>
      </c>
      <c r="C72" t="s">
        <v>282</v>
      </c>
    </row>
    <row r="73" spans="1:3" ht="15.75" customHeight="1">
      <c r="A73" t="s">
        <v>270</v>
      </c>
      <c r="B73" t="s">
        <v>283</v>
      </c>
    </row>
    <row r="74" spans="1:3" ht="15.75" customHeight="1">
      <c r="A74" t="s">
        <v>270</v>
      </c>
      <c r="B74" t="s">
        <v>283</v>
      </c>
      <c r="C74" t="s">
        <v>284</v>
      </c>
    </row>
    <row r="75" spans="1:3" ht="15.75" customHeight="1">
      <c r="A75" t="s">
        <v>270</v>
      </c>
      <c r="B75" t="s">
        <v>280</v>
      </c>
      <c r="C75" t="s">
        <v>285</v>
      </c>
    </row>
    <row r="76" spans="1:3" ht="15.75" customHeight="1">
      <c r="A76" t="s">
        <v>286</v>
      </c>
    </row>
    <row r="77" spans="1:3" ht="15.75" customHeight="1">
      <c r="A77" t="s">
        <v>270</v>
      </c>
      <c r="B77" t="s">
        <v>274</v>
      </c>
    </row>
    <row r="78" spans="1:3" ht="15.75" customHeight="1">
      <c r="A78" t="s">
        <v>270</v>
      </c>
    </row>
    <row r="79" spans="1:3" ht="15.75" customHeight="1">
      <c r="A79" t="s">
        <v>287</v>
      </c>
      <c r="B79" t="s">
        <v>280</v>
      </c>
    </row>
    <row r="80" spans="1:3" ht="15.75" customHeight="1">
      <c r="A80" t="s">
        <v>270</v>
      </c>
      <c r="B80" t="s">
        <v>280</v>
      </c>
    </row>
    <row r="81" spans="1:3" ht="15.75" customHeight="1">
      <c r="A81" t="s">
        <v>270</v>
      </c>
      <c r="B81" t="s">
        <v>280</v>
      </c>
      <c r="C81" t="s">
        <v>288</v>
      </c>
    </row>
    <row r="82" spans="1:3" ht="15.75" customHeight="1">
      <c r="A82" t="s">
        <v>270</v>
      </c>
      <c r="B82" t="s">
        <v>280</v>
      </c>
    </row>
    <row r="83" spans="1:3" ht="15.75" customHeight="1">
      <c r="A83" t="s">
        <v>270</v>
      </c>
      <c r="B83" t="s">
        <v>283</v>
      </c>
    </row>
    <row r="84" spans="1:3" ht="15.75" customHeight="1">
      <c r="A84" t="s">
        <v>270</v>
      </c>
      <c r="B84" t="s">
        <v>276</v>
      </c>
    </row>
    <row r="85" spans="1:3" ht="15.75" customHeight="1">
      <c r="A85" t="s">
        <v>275</v>
      </c>
    </row>
    <row r="86" spans="1:3" ht="15.75" customHeight="1">
      <c r="A86" t="s">
        <v>270</v>
      </c>
      <c r="B86" t="s">
        <v>280</v>
      </c>
    </row>
    <row r="87" spans="1:3" ht="15.75" customHeight="1">
      <c r="A87" t="s">
        <v>275</v>
      </c>
      <c r="B87" t="s">
        <v>283</v>
      </c>
    </row>
    <row r="88" spans="1:3" ht="15.75" customHeight="1">
      <c r="A88" t="s">
        <v>270</v>
      </c>
      <c r="B88" t="s">
        <v>277</v>
      </c>
    </row>
    <row r="89" spans="1:3" ht="15.75" customHeight="1">
      <c r="A89" t="s">
        <v>270</v>
      </c>
      <c r="B89" t="s">
        <v>289</v>
      </c>
    </row>
    <row r="90" spans="1:3" ht="15.75" customHeight="1">
      <c r="A90" t="s">
        <v>270</v>
      </c>
      <c r="B90" t="s">
        <v>277</v>
      </c>
      <c r="C90" t="s">
        <v>290</v>
      </c>
    </row>
    <row r="91" spans="1:3" ht="15.75" customHeight="1">
      <c r="A91" t="s">
        <v>270</v>
      </c>
      <c r="B91" t="s">
        <v>277</v>
      </c>
      <c r="C91" t="s">
        <v>291</v>
      </c>
    </row>
    <row r="92" spans="1:3" ht="15.75" customHeight="1">
      <c r="A92" t="s">
        <v>270</v>
      </c>
    </row>
    <row r="93" spans="1:3" ht="15.75" customHeight="1">
      <c r="A93" t="s">
        <v>270</v>
      </c>
      <c r="B93" t="s">
        <v>280</v>
      </c>
      <c r="C93" t="s">
        <v>292</v>
      </c>
    </row>
    <row r="94" spans="1:3" ht="15.75" customHeight="1">
      <c r="A94" t="s">
        <v>270</v>
      </c>
      <c r="B94" t="s">
        <v>280</v>
      </c>
      <c r="C94" t="s">
        <v>293</v>
      </c>
    </row>
    <row r="95" spans="1:3" ht="15.75" customHeight="1">
      <c r="A95" t="s">
        <v>270</v>
      </c>
      <c r="B95" t="s">
        <v>280</v>
      </c>
    </row>
    <row r="96" spans="1:3" ht="15.75" customHeight="1">
      <c r="A96" t="s">
        <v>270</v>
      </c>
      <c r="B96" t="s">
        <v>289</v>
      </c>
    </row>
    <row r="97" spans="1:3" ht="15.75" customHeight="1">
      <c r="A97" t="s">
        <v>270</v>
      </c>
      <c r="B97" t="s">
        <v>280</v>
      </c>
      <c r="C97" t="s">
        <v>294</v>
      </c>
    </row>
    <row r="98" spans="1:3" ht="15.75" customHeight="1">
      <c r="A98" t="s">
        <v>270</v>
      </c>
    </row>
    <row r="99" spans="1:3" ht="15.75" customHeight="1">
      <c r="A99" t="s">
        <v>270</v>
      </c>
      <c r="B99" t="s">
        <v>280</v>
      </c>
      <c r="C99" t="s">
        <v>295</v>
      </c>
    </row>
    <row r="100" spans="1:3" ht="15.75" customHeight="1">
      <c r="A100" t="s">
        <v>270</v>
      </c>
      <c r="B100" t="s">
        <v>276</v>
      </c>
      <c r="C100" t="s">
        <v>296</v>
      </c>
    </row>
    <row r="101" spans="1:3" ht="15.75" customHeight="1">
      <c r="A101" t="s">
        <v>270</v>
      </c>
      <c r="B101" t="s">
        <v>283</v>
      </c>
    </row>
    <row r="102" spans="1:3" ht="15.75" customHeight="1">
      <c r="A102" t="s">
        <v>270</v>
      </c>
      <c r="B102" t="s">
        <v>279</v>
      </c>
      <c r="C102" t="s">
        <v>297</v>
      </c>
    </row>
    <row r="103" spans="1:3" ht="15.75" customHeight="1">
      <c r="A103" t="s">
        <v>270</v>
      </c>
      <c r="B103" t="s">
        <v>279</v>
      </c>
      <c r="C103" t="s">
        <v>298</v>
      </c>
    </row>
    <row r="104" spans="1:3" ht="15.75" customHeight="1">
      <c r="A104" t="s">
        <v>270</v>
      </c>
      <c r="B104" t="s">
        <v>283</v>
      </c>
    </row>
    <row r="105" spans="1:3" ht="15.75" customHeight="1">
      <c r="A105" t="s">
        <v>270</v>
      </c>
      <c r="B105" t="s">
        <v>299</v>
      </c>
      <c r="C105" t="s">
        <v>300</v>
      </c>
    </row>
    <row r="106" spans="1:3" ht="15.75" customHeight="1">
      <c r="A106" t="s">
        <v>270</v>
      </c>
      <c r="B106" t="s">
        <v>299</v>
      </c>
    </row>
    <row r="107" spans="1:3" ht="15.75" customHeight="1">
      <c r="A107" t="s">
        <v>301</v>
      </c>
      <c r="B107" t="s">
        <v>302</v>
      </c>
      <c r="C107" t="s">
        <v>282</v>
      </c>
    </row>
    <row r="108" spans="1:3" ht="15.75" customHeight="1">
      <c r="A108" t="s">
        <v>270</v>
      </c>
      <c r="B108" t="s">
        <v>277</v>
      </c>
    </row>
    <row r="109" spans="1:3" ht="15.75" customHeight="1">
      <c r="A109" t="s">
        <v>270</v>
      </c>
      <c r="B109" t="s">
        <v>302</v>
      </c>
      <c r="C109" t="s">
        <v>303</v>
      </c>
    </row>
    <row r="110" spans="1:3" ht="15.75" customHeight="1">
      <c r="A110" t="s">
        <v>287</v>
      </c>
      <c r="B110" t="s">
        <v>304</v>
      </c>
      <c r="C110" t="s">
        <v>305</v>
      </c>
    </row>
    <row r="111" spans="1:3" ht="15.75" customHeight="1">
      <c r="A111" t="s">
        <v>271</v>
      </c>
      <c r="B111" t="s">
        <v>280</v>
      </c>
      <c r="C111" t="s">
        <v>306</v>
      </c>
    </row>
    <row r="112" spans="1:3" ht="15.75" customHeight="1">
      <c r="A112" t="s">
        <v>270</v>
      </c>
      <c r="B112" t="s">
        <v>283</v>
      </c>
      <c r="C112" t="s">
        <v>307</v>
      </c>
    </row>
    <row r="113" spans="1:3" ht="15.75" customHeight="1">
      <c r="A113" t="s">
        <v>270</v>
      </c>
      <c r="B113" t="s">
        <v>283</v>
      </c>
      <c r="C113" t="s">
        <v>308</v>
      </c>
    </row>
    <row r="114" spans="1:3" ht="15.75" customHeight="1">
      <c r="A114" t="s">
        <v>270</v>
      </c>
      <c r="B114" t="s">
        <v>280</v>
      </c>
      <c r="C114" t="s">
        <v>309</v>
      </c>
    </row>
    <row r="115" spans="1:3" ht="15.75" customHeight="1">
      <c r="A115" t="s">
        <v>270</v>
      </c>
      <c r="B115" t="s">
        <v>280</v>
      </c>
    </row>
    <row r="116" spans="1:3" ht="15.75" customHeight="1">
      <c r="A116" t="s">
        <v>270</v>
      </c>
      <c r="B116" t="s">
        <v>279</v>
      </c>
    </row>
    <row r="117" spans="1:3" ht="15.75" customHeight="1">
      <c r="A117" t="s">
        <v>270</v>
      </c>
      <c r="B117" t="s">
        <v>310</v>
      </c>
      <c r="C117" t="s">
        <v>278</v>
      </c>
    </row>
    <row r="118" spans="1:3" ht="15.75" customHeight="1">
      <c r="A118" t="s">
        <v>270</v>
      </c>
      <c r="B118" t="s">
        <v>279</v>
      </c>
      <c r="C118" t="s">
        <v>311</v>
      </c>
    </row>
    <row r="119" spans="1:3" ht="15.75" customHeight="1">
      <c r="A119" t="s">
        <v>270</v>
      </c>
      <c r="B119" t="s">
        <v>280</v>
      </c>
      <c r="C119" t="s">
        <v>312</v>
      </c>
    </row>
    <row r="120" spans="1:3" ht="15.75" customHeight="1">
      <c r="A120" t="s">
        <v>270</v>
      </c>
      <c r="B120" t="s">
        <v>279</v>
      </c>
      <c r="C120" t="s">
        <v>313</v>
      </c>
    </row>
    <row r="121" spans="1:3" ht="15.75" customHeight="1">
      <c r="A121" t="s">
        <v>270</v>
      </c>
      <c r="B121" t="s">
        <v>280</v>
      </c>
      <c r="C121" t="s">
        <v>314</v>
      </c>
    </row>
    <row r="122" spans="1:3" ht="15.75" customHeight="1">
      <c r="A122" t="s">
        <v>270</v>
      </c>
      <c r="B122" t="s">
        <v>279</v>
      </c>
      <c r="C122" t="s">
        <v>315</v>
      </c>
    </row>
    <row r="123" spans="1:3" ht="15.75" customHeight="1">
      <c r="A123" t="s">
        <v>270</v>
      </c>
      <c r="B123" t="s">
        <v>304</v>
      </c>
      <c r="C123" t="s">
        <v>316</v>
      </c>
    </row>
    <row r="124" spans="1:3" ht="15.75" customHeight="1">
      <c r="A124" t="s">
        <v>270</v>
      </c>
      <c r="B124" t="s">
        <v>280</v>
      </c>
      <c r="C124" t="s">
        <v>317</v>
      </c>
    </row>
    <row r="125" spans="1:3" ht="15.75" customHeight="1">
      <c r="A125" t="s">
        <v>272</v>
      </c>
      <c r="B125" t="s">
        <v>280</v>
      </c>
      <c r="C125" t="s">
        <v>318</v>
      </c>
    </row>
    <row r="126" spans="1:3" ht="15.75" customHeight="1">
      <c r="A126" t="s">
        <v>270</v>
      </c>
      <c r="B126" t="s">
        <v>274</v>
      </c>
      <c r="C126" t="s">
        <v>319</v>
      </c>
    </row>
    <row r="127" spans="1:3" ht="15.75" customHeight="1">
      <c r="A127" t="s">
        <v>270</v>
      </c>
      <c r="B127" t="s">
        <v>280</v>
      </c>
    </row>
    <row r="128" spans="1:3" ht="15.75" customHeight="1">
      <c r="A128" t="s">
        <v>270</v>
      </c>
      <c r="B128" t="s">
        <v>273</v>
      </c>
      <c r="C128" t="s">
        <v>320</v>
      </c>
    </row>
    <row r="129" spans="1:3" ht="15.75" customHeight="1">
      <c r="A129" t="s">
        <v>270</v>
      </c>
      <c r="B129" t="s">
        <v>304</v>
      </c>
      <c r="C129" t="s">
        <v>321</v>
      </c>
    </row>
    <row r="130" spans="1:3" ht="15.75" customHeight="1">
      <c r="A130" t="s">
        <v>322</v>
      </c>
      <c r="B130" t="s">
        <v>304</v>
      </c>
    </row>
    <row r="131" spans="1:3" ht="15.75" customHeight="1">
      <c r="A131" t="s">
        <v>270</v>
      </c>
      <c r="B131" t="s">
        <v>276</v>
      </c>
      <c r="C131" t="s">
        <v>276</v>
      </c>
    </row>
    <row r="132" spans="1:3" ht="15.75" customHeight="1">
      <c r="A132" t="s">
        <v>270</v>
      </c>
      <c r="B132" t="s">
        <v>277</v>
      </c>
      <c r="C132" t="s">
        <v>323</v>
      </c>
    </row>
    <row r="133" spans="1:3" ht="15.75" customHeight="1">
      <c r="A133" t="s">
        <v>270</v>
      </c>
      <c r="B133" t="s">
        <v>283</v>
      </c>
      <c r="C133" t="s">
        <v>324</v>
      </c>
    </row>
    <row r="134" spans="1:3" ht="15.75" customHeight="1">
      <c r="A134" t="s">
        <v>270</v>
      </c>
      <c r="B134" t="s">
        <v>310</v>
      </c>
    </row>
    <row r="135" spans="1:3" ht="15.75" customHeight="1">
      <c r="A135" t="s">
        <v>270</v>
      </c>
      <c r="B135" t="s">
        <v>280</v>
      </c>
    </row>
    <row r="136" spans="1:3" ht="15.75" customHeight="1">
      <c r="A136" t="s">
        <v>270</v>
      </c>
      <c r="B136" t="s">
        <v>280</v>
      </c>
      <c r="C136" t="s">
        <v>325</v>
      </c>
    </row>
    <row r="137" spans="1:3" ht="15.75" customHeight="1">
      <c r="A137" t="s">
        <v>270</v>
      </c>
      <c r="B137" t="s">
        <v>279</v>
      </c>
      <c r="C137" t="s">
        <v>326</v>
      </c>
    </row>
    <row r="138" spans="1:3" ht="15.75" customHeight="1">
      <c r="A138" t="s">
        <v>327</v>
      </c>
      <c r="B138" t="s">
        <v>273</v>
      </c>
      <c r="C138" t="s">
        <v>328</v>
      </c>
    </row>
    <row r="139" spans="1:3" ht="15.75" customHeight="1">
      <c r="A139" t="s">
        <v>270</v>
      </c>
      <c r="B139" t="s">
        <v>280</v>
      </c>
      <c r="C139" t="s">
        <v>290</v>
      </c>
    </row>
    <row r="140" spans="1:3" ht="15.75" customHeight="1">
      <c r="A140" t="s">
        <v>270</v>
      </c>
      <c r="B140" t="s">
        <v>329</v>
      </c>
      <c r="C140" t="s">
        <v>330</v>
      </c>
    </row>
    <row r="141" spans="1:3" ht="15.75" customHeight="1">
      <c r="A141" t="s">
        <v>270</v>
      </c>
      <c r="B141" t="s">
        <v>283</v>
      </c>
      <c r="C141" t="s">
        <v>331</v>
      </c>
    </row>
    <row r="142" spans="1:3" ht="15.75" customHeight="1">
      <c r="A142" t="s">
        <v>270</v>
      </c>
      <c r="B142" t="s">
        <v>280</v>
      </c>
      <c r="C142" t="s">
        <v>321</v>
      </c>
    </row>
    <row r="143" spans="1:3" ht="15.75" customHeight="1">
      <c r="A143" t="s">
        <v>270</v>
      </c>
      <c r="B143" t="s">
        <v>277</v>
      </c>
      <c r="C143" t="s">
        <v>321</v>
      </c>
    </row>
    <row r="144" spans="1:3" ht="15.75" customHeight="1">
      <c r="A144" t="s">
        <v>275</v>
      </c>
      <c r="B144" t="s">
        <v>332</v>
      </c>
      <c r="C144" t="s">
        <v>333</v>
      </c>
    </row>
    <row r="145" spans="1:3" ht="15.75" customHeight="1">
      <c r="A145" t="s">
        <v>270</v>
      </c>
      <c r="B145" t="s">
        <v>281</v>
      </c>
    </row>
    <row r="146" spans="1:3" ht="15.75" customHeight="1">
      <c r="A146" t="s">
        <v>270</v>
      </c>
      <c r="B146" t="s">
        <v>334</v>
      </c>
      <c r="C146" t="s">
        <v>335</v>
      </c>
    </row>
    <row r="147" spans="1:3" ht="15.75" customHeight="1">
      <c r="A147" t="s">
        <v>270</v>
      </c>
      <c r="B147" t="s">
        <v>336</v>
      </c>
      <c r="C147" t="s">
        <v>337</v>
      </c>
    </row>
    <row r="148" spans="1:3" ht="15.75" customHeight="1">
      <c r="A148" t="s">
        <v>270</v>
      </c>
      <c r="B148" t="s">
        <v>279</v>
      </c>
    </row>
    <row r="149" spans="1:3" ht="15.75" customHeight="1">
      <c r="A149" t="s">
        <v>270</v>
      </c>
      <c r="B149" t="s">
        <v>338</v>
      </c>
      <c r="C149" t="s">
        <v>339</v>
      </c>
    </row>
    <row r="150" spans="1:3" ht="15.75" customHeight="1">
      <c r="A150" t="s">
        <v>270</v>
      </c>
      <c r="B150" t="s">
        <v>277</v>
      </c>
      <c r="C150" t="s">
        <v>340</v>
      </c>
    </row>
    <row r="151" spans="1:3" ht="15.75" customHeight="1">
      <c r="A151" t="s">
        <v>270</v>
      </c>
      <c r="B151" t="s">
        <v>280</v>
      </c>
      <c r="C151" t="s">
        <v>341</v>
      </c>
    </row>
    <row r="152" spans="1:3" ht="15.75" customHeight="1">
      <c r="A152" t="s">
        <v>270</v>
      </c>
      <c r="B152" t="s">
        <v>279</v>
      </c>
      <c r="C152" t="s">
        <v>342</v>
      </c>
    </row>
    <row r="153" spans="1:3" ht="15.75" customHeight="1">
      <c r="A153" t="s">
        <v>270</v>
      </c>
      <c r="B153" t="s">
        <v>336</v>
      </c>
      <c r="C153" t="s">
        <v>343</v>
      </c>
    </row>
    <row r="154" spans="1:3" ht="15.75" customHeight="1">
      <c r="A154" t="s">
        <v>270</v>
      </c>
      <c r="B154" t="s">
        <v>280</v>
      </c>
      <c r="C154" t="s">
        <v>344</v>
      </c>
    </row>
    <row r="155" spans="1:3" ht="15.75" customHeight="1">
      <c r="A155" t="s">
        <v>270</v>
      </c>
      <c r="B155" t="s">
        <v>274</v>
      </c>
      <c r="C155" t="s">
        <v>345</v>
      </c>
    </row>
    <row r="156" spans="1:3" ht="15.75" customHeight="1">
      <c r="A156" t="s">
        <v>271</v>
      </c>
      <c r="B156" t="s">
        <v>279</v>
      </c>
      <c r="C156" t="s">
        <v>346</v>
      </c>
    </row>
    <row r="157" spans="1:3" ht="15.75" customHeight="1">
      <c r="A157" t="s">
        <v>270</v>
      </c>
      <c r="B157" t="s">
        <v>302</v>
      </c>
      <c r="C157" t="s">
        <v>341</v>
      </c>
    </row>
    <row r="158" spans="1:3" ht="15.75" customHeight="1">
      <c r="A158" t="s">
        <v>270</v>
      </c>
      <c r="B158" t="s">
        <v>347</v>
      </c>
    </row>
    <row r="159" spans="1:3" ht="15.75" customHeight="1">
      <c r="A159" t="s">
        <v>270</v>
      </c>
      <c r="B159" t="s">
        <v>279</v>
      </c>
      <c r="C159" t="s">
        <v>348</v>
      </c>
    </row>
    <row r="160" spans="1:3" ht="15.75" customHeight="1">
      <c r="A160" t="s">
        <v>270</v>
      </c>
      <c r="B160" t="s">
        <v>283</v>
      </c>
      <c r="C160" t="s">
        <v>349</v>
      </c>
    </row>
    <row r="161" spans="1:3" ht="15.75" customHeight="1">
      <c r="A161" t="s">
        <v>270</v>
      </c>
      <c r="B161" t="s">
        <v>336</v>
      </c>
    </row>
    <row r="162" spans="1:3" ht="15.75" customHeight="1">
      <c r="A162" t="s">
        <v>270</v>
      </c>
      <c r="B162" t="s">
        <v>280</v>
      </c>
      <c r="C162" t="s">
        <v>350</v>
      </c>
    </row>
    <row r="163" spans="1:3" ht="15.75" customHeight="1">
      <c r="A163" t="s">
        <v>270</v>
      </c>
      <c r="B163" t="s">
        <v>302</v>
      </c>
      <c r="C163" t="s">
        <v>351</v>
      </c>
    </row>
    <row r="164" spans="1:3" ht="15.75" customHeight="1">
      <c r="A164" t="s">
        <v>270</v>
      </c>
      <c r="B164" t="s">
        <v>273</v>
      </c>
      <c r="C164" t="s">
        <v>352</v>
      </c>
    </row>
    <row r="165" spans="1:3" ht="15.75" customHeight="1">
      <c r="A165" t="s">
        <v>270</v>
      </c>
      <c r="B165" t="s">
        <v>283</v>
      </c>
      <c r="C165" t="s">
        <v>353</v>
      </c>
    </row>
    <row r="166" spans="1:3" ht="15.75" customHeight="1">
      <c r="A166" t="s">
        <v>270</v>
      </c>
      <c r="B166" t="s">
        <v>280</v>
      </c>
      <c r="C166" t="s">
        <v>354</v>
      </c>
    </row>
    <row r="167" spans="1:3" ht="15.75" customHeight="1">
      <c r="A167" t="s">
        <v>287</v>
      </c>
      <c r="B167" t="s">
        <v>283</v>
      </c>
      <c r="C167" t="s">
        <v>355</v>
      </c>
    </row>
    <row r="168" spans="1:3" ht="15.75" customHeight="1">
      <c r="A168" t="s">
        <v>270</v>
      </c>
      <c r="B168" t="s">
        <v>277</v>
      </c>
      <c r="C168" t="s">
        <v>356</v>
      </c>
    </row>
    <row r="169" spans="1:3" ht="15.75" customHeight="1">
      <c r="A169" t="s">
        <v>270</v>
      </c>
      <c r="B169" t="s">
        <v>283</v>
      </c>
      <c r="C169" t="s">
        <v>357</v>
      </c>
    </row>
    <row r="170" spans="1:3" ht="15.75" customHeight="1">
      <c r="A170" t="s">
        <v>270</v>
      </c>
      <c r="B170" t="s">
        <v>279</v>
      </c>
      <c r="C170" t="s">
        <v>358</v>
      </c>
    </row>
    <row r="171" spans="1:3" ht="15.75" customHeight="1">
      <c r="A171" t="s">
        <v>270</v>
      </c>
      <c r="B171" t="s">
        <v>280</v>
      </c>
      <c r="C171" t="s">
        <v>359</v>
      </c>
    </row>
    <row r="172" spans="1:3" ht="15.75" customHeight="1">
      <c r="A172" t="s">
        <v>275</v>
      </c>
      <c r="B172" t="s">
        <v>280</v>
      </c>
      <c r="C172" t="s">
        <v>360</v>
      </c>
    </row>
    <row r="173" spans="1:3" ht="15.75" customHeight="1">
      <c r="A173" t="s">
        <v>270</v>
      </c>
      <c r="B173" t="s">
        <v>279</v>
      </c>
      <c r="C173" t="s">
        <v>341</v>
      </c>
    </row>
    <row r="174" spans="1:3" ht="15.75" customHeight="1">
      <c r="A174" t="s">
        <v>270</v>
      </c>
      <c r="B174" t="s">
        <v>274</v>
      </c>
      <c r="C174" t="s">
        <v>361</v>
      </c>
    </row>
    <row r="175" spans="1:3" ht="15.75" customHeight="1">
      <c r="A175" t="s">
        <v>270</v>
      </c>
      <c r="B175" t="s">
        <v>279</v>
      </c>
      <c r="C175" t="s">
        <v>362</v>
      </c>
    </row>
    <row r="176" spans="1:3" ht="15.75" customHeight="1">
      <c r="A176" t="s">
        <v>270</v>
      </c>
      <c r="B176" t="s">
        <v>279</v>
      </c>
    </row>
    <row r="177" spans="1:3" ht="15.75" customHeight="1">
      <c r="A177" t="s">
        <v>322</v>
      </c>
      <c r="B177" t="s">
        <v>279</v>
      </c>
    </row>
    <row r="178" spans="1:3" ht="15.75" customHeight="1">
      <c r="A178" t="s">
        <v>270</v>
      </c>
      <c r="B178" t="s">
        <v>279</v>
      </c>
      <c r="C178" t="s">
        <v>323</v>
      </c>
    </row>
    <row r="179" spans="1:3" ht="15.75" customHeight="1">
      <c r="A179" t="s">
        <v>270</v>
      </c>
      <c r="B179" t="s">
        <v>280</v>
      </c>
      <c r="C179" t="s">
        <v>363</v>
      </c>
    </row>
    <row r="180" spans="1:3" ht="15.75" customHeight="1">
      <c r="A180" t="s">
        <v>270</v>
      </c>
      <c r="B180" t="s">
        <v>364</v>
      </c>
      <c r="C180" t="s">
        <v>339</v>
      </c>
    </row>
    <row r="181" spans="1:3" ht="15.75" customHeight="1">
      <c r="A181" t="s">
        <v>270</v>
      </c>
      <c r="B181" t="s">
        <v>279</v>
      </c>
      <c r="C181" t="s">
        <v>365</v>
      </c>
    </row>
    <row r="182" spans="1:3" ht="15.75" customHeight="1">
      <c r="A182" t="s">
        <v>270</v>
      </c>
      <c r="B182" t="s">
        <v>279</v>
      </c>
      <c r="C182" t="s">
        <v>366</v>
      </c>
    </row>
    <row r="183" spans="1:3" ht="15.75" customHeight="1">
      <c r="A183" t="s">
        <v>270</v>
      </c>
      <c r="B183" t="s">
        <v>280</v>
      </c>
    </row>
    <row r="184" spans="1:3" ht="15.75" customHeight="1">
      <c r="A184" t="s">
        <v>270</v>
      </c>
      <c r="B184" t="s">
        <v>279</v>
      </c>
      <c r="C184" t="s">
        <v>367</v>
      </c>
    </row>
    <row r="185" spans="1:3" ht="15.75" customHeight="1">
      <c r="A185" t="s">
        <v>270</v>
      </c>
      <c r="B185" t="s">
        <v>277</v>
      </c>
      <c r="C185" t="s">
        <v>368</v>
      </c>
    </row>
    <row r="186" spans="1:3" ht="15.75" customHeight="1">
      <c r="A186" t="s">
        <v>275</v>
      </c>
      <c r="B186" t="s">
        <v>283</v>
      </c>
      <c r="C186" t="s">
        <v>369</v>
      </c>
    </row>
    <row r="187" spans="1:3" ht="15.75" customHeight="1">
      <c r="A187" t="s">
        <v>270</v>
      </c>
      <c r="B187" t="s">
        <v>280</v>
      </c>
      <c r="C187" t="s">
        <v>370</v>
      </c>
    </row>
    <row r="188" spans="1:3" ht="15.75" customHeight="1">
      <c r="A188" t="s">
        <v>270</v>
      </c>
      <c r="B188" t="s">
        <v>329</v>
      </c>
      <c r="C188" t="s">
        <v>371</v>
      </c>
    </row>
    <row r="189" spans="1:3" ht="15.75" customHeight="1">
      <c r="A189" t="s">
        <v>272</v>
      </c>
      <c r="B189" t="s">
        <v>276</v>
      </c>
    </row>
    <row r="190" spans="1:3" ht="15.75" customHeight="1">
      <c r="A190" t="s">
        <v>270</v>
      </c>
      <c r="B190" t="s">
        <v>279</v>
      </c>
      <c r="C190" t="s">
        <v>341</v>
      </c>
    </row>
    <row r="191" spans="1:3" ht="15.75" customHeight="1">
      <c r="A191" t="s">
        <v>270</v>
      </c>
      <c r="B191" t="s">
        <v>279</v>
      </c>
      <c r="C191" t="s">
        <v>372</v>
      </c>
    </row>
    <row r="192" spans="1:3" ht="15.75" customHeight="1">
      <c r="A192" t="s">
        <v>272</v>
      </c>
      <c r="B192" t="s">
        <v>283</v>
      </c>
    </row>
    <row r="193" spans="1:3" ht="15.75" customHeight="1">
      <c r="A193" t="s">
        <v>270</v>
      </c>
      <c r="B193" t="s">
        <v>279</v>
      </c>
      <c r="C193" t="s">
        <v>373</v>
      </c>
    </row>
    <row r="194" spans="1:3" ht="15.75" customHeight="1">
      <c r="A194" t="s">
        <v>270</v>
      </c>
      <c r="B194" t="s">
        <v>280</v>
      </c>
      <c r="C194" t="s">
        <v>374</v>
      </c>
    </row>
    <row r="195" spans="1:3" ht="15.75" customHeight="1">
      <c r="A195" t="s">
        <v>270</v>
      </c>
      <c r="B195" t="s">
        <v>280</v>
      </c>
      <c r="C195" t="s">
        <v>375</v>
      </c>
    </row>
    <row r="196" spans="1:3" ht="15.75" customHeight="1">
      <c r="A196" t="s">
        <v>270</v>
      </c>
      <c r="B196" t="s">
        <v>336</v>
      </c>
      <c r="C196" t="s">
        <v>376</v>
      </c>
    </row>
    <row r="197" spans="1:3" ht="15.75" customHeight="1">
      <c r="A197" t="s">
        <v>275</v>
      </c>
      <c r="B197" t="s">
        <v>289</v>
      </c>
      <c r="C197" t="s">
        <v>377</v>
      </c>
    </row>
    <row r="198" spans="1:3" ht="15.75" customHeight="1">
      <c r="A198" t="s">
        <v>270</v>
      </c>
      <c r="B198" t="s">
        <v>279</v>
      </c>
      <c r="C198" t="s">
        <v>378</v>
      </c>
    </row>
    <row r="199" spans="1:3" ht="15.75" customHeight="1">
      <c r="A199" t="s">
        <v>270</v>
      </c>
      <c r="B199" t="s">
        <v>280</v>
      </c>
      <c r="C199" t="s">
        <v>282</v>
      </c>
    </row>
    <row r="200" spans="1:3" ht="15.75" customHeight="1">
      <c r="A200" t="s">
        <v>270</v>
      </c>
      <c r="B200" t="s">
        <v>280</v>
      </c>
      <c r="C200" t="s">
        <v>379</v>
      </c>
    </row>
    <row r="201" spans="1:3" ht="15.75" customHeight="1">
      <c r="A201" t="s">
        <v>270</v>
      </c>
      <c r="B201" t="s">
        <v>281</v>
      </c>
      <c r="C201" t="s">
        <v>380</v>
      </c>
    </row>
    <row r="202" spans="1:3" ht="15.75" customHeight="1">
      <c r="A202" t="s">
        <v>270</v>
      </c>
      <c r="B202" t="s">
        <v>336</v>
      </c>
      <c r="C202" t="s">
        <v>381</v>
      </c>
    </row>
    <row r="203" spans="1:3" ht="15.75" customHeight="1">
      <c r="A203" t="s">
        <v>270</v>
      </c>
      <c r="B203" t="s">
        <v>279</v>
      </c>
      <c r="C203" t="s">
        <v>321</v>
      </c>
    </row>
    <row r="204" spans="1:3" ht="15.75" customHeight="1">
      <c r="A204" t="s">
        <v>270</v>
      </c>
      <c r="B204" t="s">
        <v>336</v>
      </c>
      <c r="C204" t="s">
        <v>382</v>
      </c>
    </row>
    <row r="205" spans="1:3" ht="15.75" customHeight="1">
      <c r="A205" t="s">
        <v>287</v>
      </c>
      <c r="B205" t="s">
        <v>299</v>
      </c>
      <c r="C205" t="s">
        <v>383</v>
      </c>
    </row>
    <row r="206" spans="1:3" ht="15.75" customHeight="1">
      <c r="A206" t="s">
        <v>270</v>
      </c>
      <c r="B206" t="s">
        <v>279</v>
      </c>
      <c r="C206" t="s">
        <v>326</v>
      </c>
    </row>
    <row r="207" spans="1:3" ht="15.75" customHeight="1">
      <c r="A207" t="s">
        <v>270</v>
      </c>
      <c r="B207" t="s">
        <v>304</v>
      </c>
    </row>
    <row r="208" spans="1:3" ht="15.75" customHeight="1">
      <c r="A208" t="s">
        <v>270</v>
      </c>
      <c r="B208" t="s">
        <v>283</v>
      </c>
    </row>
    <row r="209" spans="1:3" ht="15.75" customHeight="1">
      <c r="A209" t="s">
        <v>287</v>
      </c>
      <c r="B209" t="s">
        <v>336</v>
      </c>
      <c r="C209" t="s">
        <v>384</v>
      </c>
    </row>
    <row r="210" spans="1:3" ht="15.75" customHeight="1">
      <c r="A210" t="s">
        <v>385</v>
      </c>
      <c r="B210" t="s">
        <v>283</v>
      </c>
    </row>
    <row r="211" spans="1:3" ht="15.75" customHeight="1">
      <c r="A211" t="s">
        <v>270</v>
      </c>
      <c r="B211" t="s">
        <v>283</v>
      </c>
      <c r="C211" t="s">
        <v>368</v>
      </c>
    </row>
    <row r="212" spans="1:3" ht="15.75" customHeight="1">
      <c r="A212" t="s">
        <v>287</v>
      </c>
      <c r="B212" t="s">
        <v>283</v>
      </c>
    </row>
    <row r="213" spans="1:3" ht="15.75" customHeight="1">
      <c r="A213" t="s">
        <v>270</v>
      </c>
      <c r="B213" t="s">
        <v>280</v>
      </c>
      <c r="C213" t="s">
        <v>386</v>
      </c>
    </row>
    <row r="214" spans="1:3" ht="15.75" customHeight="1">
      <c r="A214" t="s">
        <v>270</v>
      </c>
      <c r="B214" t="s">
        <v>336</v>
      </c>
    </row>
    <row r="215" spans="1:3" ht="15.75" customHeight="1">
      <c r="A215" t="s">
        <v>270</v>
      </c>
      <c r="B215" t="s">
        <v>329</v>
      </c>
      <c r="C215" t="s">
        <v>282</v>
      </c>
    </row>
    <row r="216" spans="1:3" ht="15.75" customHeight="1">
      <c r="A216" t="s">
        <v>270</v>
      </c>
      <c r="B216" t="s">
        <v>279</v>
      </c>
      <c r="C216" t="s">
        <v>387</v>
      </c>
    </row>
    <row r="217" spans="1:3" ht="15.75" customHeight="1">
      <c r="A217" t="s">
        <v>270</v>
      </c>
      <c r="B217" t="s">
        <v>277</v>
      </c>
    </row>
    <row r="218" spans="1:3" ht="15.75" customHeight="1">
      <c r="A218" t="s">
        <v>270</v>
      </c>
      <c r="B218" t="s">
        <v>283</v>
      </c>
      <c r="C218" t="s">
        <v>388</v>
      </c>
    </row>
    <row r="219" spans="1:3" ht="15.75" customHeight="1">
      <c r="A219" t="s">
        <v>270</v>
      </c>
      <c r="B219" t="s">
        <v>276</v>
      </c>
      <c r="C219" t="s">
        <v>389</v>
      </c>
    </row>
    <row r="220" spans="1:3" ht="15.75" customHeight="1">
      <c r="A220" t="s">
        <v>270</v>
      </c>
      <c r="B220" t="s">
        <v>280</v>
      </c>
      <c r="C220" t="s">
        <v>333</v>
      </c>
    </row>
    <row r="221" spans="1:3" ht="15.75" customHeight="1">
      <c r="A221" t="s">
        <v>322</v>
      </c>
      <c r="B221" t="s">
        <v>279</v>
      </c>
    </row>
    <row r="222" spans="1:3" ht="15.75" customHeight="1">
      <c r="A222" t="s">
        <v>270</v>
      </c>
      <c r="B222" t="s">
        <v>283</v>
      </c>
      <c r="C222" t="s">
        <v>341</v>
      </c>
    </row>
    <row r="223" spans="1:3" ht="15.75" customHeight="1">
      <c r="A223" t="s">
        <v>270</v>
      </c>
      <c r="B223" t="s">
        <v>280</v>
      </c>
      <c r="C223" t="s">
        <v>390</v>
      </c>
    </row>
    <row r="224" spans="1: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spans="1:3" ht="15.75" customHeight="1"/>
    <row r="290" spans="1:3" ht="15.75" customHeight="1"/>
    <row r="291" spans="1:3" ht="15.75" customHeight="1"/>
    <row r="292" spans="1:3" ht="15.75" customHeight="1"/>
    <row r="293" spans="1:3" ht="15.75" customHeight="1"/>
    <row r="294" spans="1:3" ht="15.75" customHeight="1"/>
    <row r="295" spans="1:3" ht="15.75" customHeight="1"/>
    <row r="296" spans="1:3" ht="15.75" customHeight="1"/>
    <row r="297" spans="1:3" ht="15.75" customHeight="1"/>
    <row r="298" spans="1:3" ht="15.75" customHeight="1"/>
    <row r="299" spans="1:3" ht="15.75" customHeight="1"/>
    <row r="300" spans="1:3" ht="15.75" customHeight="1"/>
    <row r="301" spans="1:3" ht="15.75" customHeight="1"/>
    <row r="302" spans="1:3" ht="15.75" customHeight="1"/>
    <row r="303" spans="1:3" ht="15.75" customHeight="1"/>
    <row r="304" spans="1:3" ht="15.75" customHeight="1">
      <c r="A304" t="s">
        <v>27</v>
      </c>
      <c r="C304" t="s">
        <v>129</v>
      </c>
    </row>
    <row r="305" spans="1:3" ht="15.75" customHeight="1">
      <c r="A305" s="8" t="s">
        <v>154</v>
      </c>
      <c r="C305" s="8" t="s">
        <v>255</v>
      </c>
    </row>
    <row r="306" spans="1:3" ht="15.75" customHeight="1">
      <c r="A306" t="e">
        <f>296-COUNTBLANK(#REF!)</f>
        <v>#REF!</v>
      </c>
      <c r="C306" t="e">
        <f>296-COUNTBLANK(#REF!)</f>
        <v>#REF!</v>
      </c>
    </row>
    <row r="307" spans="1:3" ht="15.75" customHeight="1"/>
    <row r="308" spans="1:3" ht="15.75" customHeight="1"/>
    <row r="309" spans="1:3" ht="15.75" customHeight="1"/>
    <row r="310" spans="1:3" ht="15.75" customHeight="1"/>
    <row r="311" spans="1:3" ht="15.75" customHeight="1"/>
    <row r="312" spans="1:3" ht="15.75" customHeight="1"/>
    <row r="313" spans="1:3" ht="15.75" customHeight="1"/>
    <row r="314" spans="1:3" ht="15.75" customHeight="1"/>
    <row r="315" spans="1:3" ht="15.75" customHeight="1"/>
    <row r="316" spans="1:3" ht="15.75" customHeight="1"/>
    <row r="317" spans="1:3" ht="15.75" customHeight="1"/>
    <row r="318" spans="1:3" ht="15.75" customHeight="1"/>
    <row r="319" spans="1:3" ht="15.75" customHeight="1"/>
    <row r="320" spans="1:3"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spans="1:1" ht="15.75" customHeight="1"/>
    <row r="338" spans="1:1" ht="15.75" customHeight="1"/>
    <row r="339" spans="1:1" ht="15.75" customHeight="1"/>
    <row r="340" spans="1:1" ht="15.75" customHeight="1"/>
    <row r="341" spans="1:1" ht="15.75" customHeight="1"/>
    <row r="342" spans="1:1" ht="15.75" customHeight="1"/>
    <row r="343" spans="1:1" ht="15.75" customHeight="1"/>
    <row r="344" spans="1:1" ht="15.75" customHeight="1"/>
    <row r="345" spans="1:1" ht="15.75" customHeight="1"/>
    <row r="346" spans="1:1" ht="15.75" customHeight="1">
      <c r="A346" t="s">
        <v>270</v>
      </c>
    </row>
    <row r="347" spans="1:1" ht="15.75" customHeight="1">
      <c r="A347" t="s">
        <v>270</v>
      </c>
    </row>
    <row r="348" spans="1:1" ht="15.75" customHeight="1"/>
    <row r="349" spans="1:1" ht="15.75" customHeight="1"/>
    <row r="350" spans="1:1" ht="15.75" customHeight="1">
      <c r="A350" t="s">
        <v>270</v>
      </c>
    </row>
    <row r="351" spans="1:1" ht="15.75" customHeight="1">
      <c r="A351" t="s">
        <v>270</v>
      </c>
    </row>
    <row r="352" spans="1:1" ht="15.75" customHeight="1">
      <c r="A352" t="s">
        <v>270</v>
      </c>
    </row>
    <row r="353" spans="1:1" ht="15.75" customHeight="1"/>
    <row r="354" spans="1:1" ht="15.75" customHeight="1">
      <c r="A354" t="s">
        <v>270</v>
      </c>
    </row>
    <row r="355" spans="1:1" ht="15.75" customHeight="1">
      <c r="A355" t="s">
        <v>271</v>
      </c>
    </row>
    <row r="356" spans="1:1" ht="15.75" customHeight="1">
      <c r="A356" t="s">
        <v>270</v>
      </c>
    </row>
    <row r="357" spans="1:1" ht="15.75" customHeight="1">
      <c r="A357" t="s">
        <v>272</v>
      </c>
    </row>
    <row r="358" spans="1:1" ht="15.75" customHeight="1">
      <c r="A358" t="s">
        <v>270</v>
      </c>
    </row>
    <row r="359" spans="1:1" ht="15.75" customHeight="1">
      <c r="A359" t="s">
        <v>270</v>
      </c>
    </row>
    <row r="360" spans="1:1" ht="15.75" customHeight="1">
      <c r="A360" t="s">
        <v>270</v>
      </c>
    </row>
    <row r="361" spans="1:1" ht="15.75" customHeight="1">
      <c r="A361" t="s">
        <v>270</v>
      </c>
    </row>
    <row r="362" spans="1:1" ht="15.75" customHeight="1">
      <c r="A362" t="s">
        <v>270</v>
      </c>
    </row>
    <row r="363" spans="1:1" ht="15.75" customHeight="1">
      <c r="A363" t="s">
        <v>275</v>
      </c>
    </row>
    <row r="364" spans="1:1" ht="15.75" customHeight="1">
      <c r="A364" t="s">
        <v>270</v>
      </c>
    </row>
    <row r="365" spans="1:1" ht="15.75" customHeight="1">
      <c r="A365" t="s">
        <v>270</v>
      </c>
    </row>
    <row r="366" spans="1:1" ht="15.75" customHeight="1">
      <c r="A366" t="s">
        <v>270</v>
      </c>
    </row>
    <row r="367" spans="1:1" ht="15.75" customHeight="1">
      <c r="A367" t="s">
        <v>270</v>
      </c>
    </row>
    <row r="368" spans="1:1" ht="15.75" customHeight="1">
      <c r="A368" t="s">
        <v>270</v>
      </c>
    </row>
    <row r="369" spans="1:3" ht="15.75" customHeight="1">
      <c r="A369" t="s">
        <v>270</v>
      </c>
    </row>
    <row r="370" spans="1:3" ht="15.75" customHeight="1">
      <c r="A370" t="s">
        <v>270</v>
      </c>
    </row>
    <row r="371" spans="1:3" ht="15.75" customHeight="1">
      <c r="A371" t="s">
        <v>270</v>
      </c>
      <c r="C371" t="s">
        <v>278</v>
      </c>
    </row>
    <row r="372" spans="1:3" ht="15.75" customHeight="1">
      <c r="A372" t="s">
        <v>270</v>
      </c>
    </row>
    <row r="373" spans="1:3" ht="15.75" customHeight="1">
      <c r="A373" t="s">
        <v>270</v>
      </c>
    </row>
    <row r="374" spans="1:3" ht="15.75" customHeight="1">
      <c r="A374" t="s">
        <v>270</v>
      </c>
    </row>
    <row r="375" spans="1:3" ht="15.75" customHeight="1">
      <c r="A375" t="s">
        <v>270</v>
      </c>
      <c r="C375" t="s">
        <v>282</v>
      </c>
    </row>
    <row r="376" spans="1:3" ht="15.75" customHeight="1">
      <c r="A376" t="s">
        <v>270</v>
      </c>
    </row>
    <row r="377" spans="1:3" ht="15.75" customHeight="1">
      <c r="A377" t="s">
        <v>270</v>
      </c>
      <c r="C377" t="s">
        <v>284</v>
      </c>
    </row>
    <row r="378" spans="1:3" ht="15.75" customHeight="1">
      <c r="A378" t="s">
        <v>270</v>
      </c>
      <c r="C378" t="s">
        <v>285</v>
      </c>
    </row>
    <row r="379" spans="1:3" ht="15.75" customHeight="1">
      <c r="A379" t="s">
        <v>286</v>
      </c>
    </row>
    <row r="380" spans="1:3" ht="15.75" customHeight="1">
      <c r="A380" t="s">
        <v>270</v>
      </c>
    </row>
    <row r="381" spans="1:3" ht="15.75" customHeight="1">
      <c r="A381" t="s">
        <v>270</v>
      </c>
    </row>
    <row r="382" spans="1:3" ht="15.75" customHeight="1">
      <c r="A382" t="s">
        <v>287</v>
      </c>
    </row>
    <row r="383" spans="1:3" ht="15.75" customHeight="1">
      <c r="A383" t="s">
        <v>270</v>
      </c>
    </row>
    <row r="384" spans="1:3" ht="15.75" customHeight="1">
      <c r="A384" t="s">
        <v>270</v>
      </c>
      <c r="C384" t="s">
        <v>288</v>
      </c>
    </row>
    <row r="385" spans="1:3" ht="15.75" customHeight="1">
      <c r="A385" t="s">
        <v>270</v>
      </c>
    </row>
    <row r="386" spans="1:3" ht="15.75" customHeight="1">
      <c r="A386" t="s">
        <v>270</v>
      </c>
    </row>
    <row r="387" spans="1:3" ht="15.75" customHeight="1">
      <c r="A387" t="s">
        <v>270</v>
      </c>
    </row>
    <row r="388" spans="1:3" ht="15.75" customHeight="1">
      <c r="A388" t="s">
        <v>275</v>
      </c>
    </row>
    <row r="389" spans="1:3" ht="15.75" customHeight="1">
      <c r="A389" t="s">
        <v>270</v>
      </c>
    </row>
    <row r="390" spans="1:3" ht="15.75" customHeight="1">
      <c r="A390" t="s">
        <v>275</v>
      </c>
    </row>
    <row r="391" spans="1:3" ht="15.75" customHeight="1">
      <c r="A391" t="s">
        <v>270</v>
      </c>
    </row>
    <row r="392" spans="1:3" ht="15.75" customHeight="1">
      <c r="A392" t="s">
        <v>270</v>
      </c>
    </row>
    <row r="393" spans="1:3" ht="15.75" customHeight="1">
      <c r="A393" t="s">
        <v>270</v>
      </c>
      <c r="C393" t="s">
        <v>290</v>
      </c>
    </row>
    <row r="394" spans="1:3" ht="15.75" customHeight="1">
      <c r="A394" t="s">
        <v>270</v>
      </c>
      <c r="C394" t="s">
        <v>291</v>
      </c>
    </row>
    <row r="395" spans="1:3" ht="15.75" customHeight="1">
      <c r="A395" t="s">
        <v>270</v>
      </c>
    </row>
    <row r="396" spans="1:3" ht="15.75" customHeight="1">
      <c r="A396" t="s">
        <v>270</v>
      </c>
      <c r="C396" t="s">
        <v>292</v>
      </c>
    </row>
    <row r="397" spans="1:3" ht="15.75" customHeight="1">
      <c r="A397" t="s">
        <v>270</v>
      </c>
      <c r="C397" t="s">
        <v>293</v>
      </c>
    </row>
    <row r="398" spans="1:3" ht="15.75" customHeight="1">
      <c r="A398" t="s">
        <v>270</v>
      </c>
    </row>
    <row r="399" spans="1:3" ht="15.75" customHeight="1">
      <c r="A399" t="s">
        <v>270</v>
      </c>
    </row>
    <row r="400" spans="1:3" ht="15.75" customHeight="1">
      <c r="A400" t="s">
        <v>270</v>
      </c>
      <c r="C400" t="s">
        <v>294</v>
      </c>
    </row>
    <row r="401" spans="1:3" ht="15.75" customHeight="1">
      <c r="A401" t="s">
        <v>270</v>
      </c>
    </row>
    <row r="402" spans="1:3" ht="15.75" customHeight="1">
      <c r="A402" t="s">
        <v>270</v>
      </c>
      <c r="C402" t="s">
        <v>295</v>
      </c>
    </row>
    <row r="403" spans="1:3" ht="15.75" customHeight="1">
      <c r="A403" t="s">
        <v>270</v>
      </c>
      <c r="C403" t="s">
        <v>296</v>
      </c>
    </row>
    <row r="404" spans="1:3" ht="15.75" customHeight="1">
      <c r="A404" t="s">
        <v>270</v>
      </c>
    </row>
    <row r="405" spans="1:3" ht="15.75" customHeight="1">
      <c r="A405" t="s">
        <v>270</v>
      </c>
      <c r="C405" t="s">
        <v>297</v>
      </c>
    </row>
    <row r="406" spans="1:3" ht="15.75" customHeight="1">
      <c r="A406" t="s">
        <v>270</v>
      </c>
      <c r="C406" t="s">
        <v>298</v>
      </c>
    </row>
    <row r="407" spans="1:3" ht="15.75" customHeight="1">
      <c r="A407" t="s">
        <v>270</v>
      </c>
    </row>
    <row r="408" spans="1:3" ht="15.75" customHeight="1">
      <c r="A408" t="s">
        <v>270</v>
      </c>
      <c r="C408" t="s">
        <v>300</v>
      </c>
    </row>
    <row r="409" spans="1:3" ht="15.75" customHeight="1">
      <c r="A409" t="s">
        <v>270</v>
      </c>
    </row>
    <row r="410" spans="1:3" ht="15.75" customHeight="1">
      <c r="A410" t="s">
        <v>301</v>
      </c>
      <c r="C410" t="s">
        <v>282</v>
      </c>
    </row>
    <row r="411" spans="1:3" ht="15.75" customHeight="1">
      <c r="A411" t="s">
        <v>270</v>
      </c>
    </row>
    <row r="412" spans="1:3" ht="15.75" customHeight="1">
      <c r="A412" t="s">
        <v>270</v>
      </c>
      <c r="C412" t="s">
        <v>303</v>
      </c>
    </row>
    <row r="413" spans="1:3" ht="15.75" customHeight="1">
      <c r="A413" t="s">
        <v>287</v>
      </c>
      <c r="C413" t="s">
        <v>305</v>
      </c>
    </row>
    <row r="414" spans="1:3" ht="15.75" customHeight="1">
      <c r="A414" t="s">
        <v>271</v>
      </c>
      <c r="C414" t="s">
        <v>306</v>
      </c>
    </row>
    <row r="415" spans="1:3" ht="15.75" customHeight="1">
      <c r="A415" t="s">
        <v>270</v>
      </c>
      <c r="C415" t="s">
        <v>307</v>
      </c>
    </row>
    <row r="416" spans="1:3" ht="15.75" customHeight="1">
      <c r="A416" t="s">
        <v>270</v>
      </c>
      <c r="C416" t="s">
        <v>308</v>
      </c>
    </row>
    <row r="417" spans="1:3" ht="15.75" customHeight="1">
      <c r="A417" t="s">
        <v>270</v>
      </c>
      <c r="C417" t="s">
        <v>309</v>
      </c>
    </row>
    <row r="418" spans="1:3" ht="15.75" customHeight="1">
      <c r="A418" t="s">
        <v>270</v>
      </c>
    </row>
    <row r="419" spans="1:3" ht="15.75" customHeight="1">
      <c r="A419" t="s">
        <v>270</v>
      </c>
    </row>
    <row r="420" spans="1:3" ht="15.75" customHeight="1">
      <c r="A420" t="s">
        <v>270</v>
      </c>
      <c r="C420" t="s">
        <v>278</v>
      </c>
    </row>
    <row r="421" spans="1:3" ht="15.75" customHeight="1">
      <c r="A421" t="s">
        <v>270</v>
      </c>
      <c r="C421" t="s">
        <v>311</v>
      </c>
    </row>
    <row r="422" spans="1:3" ht="15.75" customHeight="1">
      <c r="A422" t="s">
        <v>270</v>
      </c>
      <c r="C422" t="s">
        <v>312</v>
      </c>
    </row>
    <row r="423" spans="1:3" ht="15.75" customHeight="1">
      <c r="A423" t="s">
        <v>270</v>
      </c>
      <c r="C423" t="s">
        <v>313</v>
      </c>
    </row>
    <row r="424" spans="1:3" ht="15.75" customHeight="1">
      <c r="A424" t="s">
        <v>270</v>
      </c>
      <c r="C424" t="s">
        <v>314</v>
      </c>
    </row>
    <row r="425" spans="1:3" ht="15.75" customHeight="1">
      <c r="A425" t="s">
        <v>270</v>
      </c>
      <c r="C425" t="s">
        <v>315</v>
      </c>
    </row>
    <row r="426" spans="1:3" ht="15.75" customHeight="1">
      <c r="A426" t="s">
        <v>270</v>
      </c>
      <c r="C426" t="s">
        <v>316</v>
      </c>
    </row>
    <row r="427" spans="1:3" ht="15.75" customHeight="1">
      <c r="A427" t="s">
        <v>270</v>
      </c>
      <c r="C427" t="s">
        <v>317</v>
      </c>
    </row>
    <row r="428" spans="1:3" ht="15.75" customHeight="1">
      <c r="A428" t="s">
        <v>272</v>
      </c>
      <c r="C428" t="s">
        <v>318</v>
      </c>
    </row>
    <row r="429" spans="1:3" ht="15.75" customHeight="1">
      <c r="A429" t="s">
        <v>270</v>
      </c>
      <c r="C429" t="s">
        <v>319</v>
      </c>
    </row>
    <row r="430" spans="1:3" ht="15.75" customHeight="1">
      <c r="A430" t="s">
        <v>270</v>
      </c>
    </row>
    <row r="431" spans="1:3" ht="15.75" customHeight="1">
      <c r="A431" t="s">
        <v>270</v>
      </c>
      <c r="C431" t="s">
        <v>320</v>
      </c>
    </row>
    <row r="432" spans="1:3" ht="15.75" customHeight="1">
      <c r="A432" t="s">
        <v>270</v>
      </c>
      <c r="C432" t="s">
        <v>321</v>
      </c>
    </row>
    <row r="433" spans="1:3" ht="15.75" customHeight="1">
      <c r="A433" t="s">
        <v>322</v>
      </c>
    </row>
    <row r="434" spans="1:3" ht="15.75" customHeight="1">
      <c r="A434" t="s">
        <v>270</v>
      </c>
      <c r="C434" t="s">
        <v>276</v>
      </c>
    </row>
    <row r="435" spans="1:3" ht="15.75" customHeight="1">
      <c r="A435" t="s">
        <v>270</v>
      </c>
      <c r="C435" t="s">
        <v>323</v>
      </c>
    </row>
    <row r="436" spans="1:3" ht="15.75" customHeight="1">
      <c r="A436" t="s">
        <v>270</v>
      </c>
      <c r="C436" t="s">
        <v>324</v>
      </c>
    </row>
    <row r="437" spans="1:3" ht="15.75" customHeight="1">
      <c r="A437" t="s">
        <v>270</v>
      </c>
    </row>
    <row r="438" spans="1:3" ht="15.75" customHeight="1">
      <c r="A438" t="s">
        <v>270</v>
      </c>
    </row>
    <row r="439" spans="1:3" ht="15.75" customHeight="1">
      <c r="A439" t="s">
        <v>270</v>
      </c>
      <c r="C439" t="s">
        <v>325</v>
      </c>
    </row>
    <row r="440" spans="1:3" ht="15.75" customHeight="1">
      <c r="A440" t="s">
        <v>270</v>
      </c>
      <c r="C440" t="s">
        <v>326</v>
      </c>
    </row>
    <row r="441" spans="1:3" ht="15.75" customHeight="1">
      <c r="A441" t="s">
        <v>327</v>
      </c>
      <c r="C441" t="s">
        <v>328</v>
      </c>
    </row>
    <row r="442" spans="1:3" ht="15.75" customHeight="1">
      <c r="A442" t="s">
        <v>270</v>
      </c>
      <c r="C442" t="s">
        <v>290</v>
      </c>
    </row>
    <row r="443" spans="1:3" ht="15.75" customHeight="1">
      <c r="A443" t="s">
        <v>270</v>
      </c>
      <c r="C443" t="s">
        <v>330</v>
      </c>
    </row>
    <row r="444" spans="1:3" ht="15.75" customHeight="1">
      <c r="A444" t="s">
        <v>270</v>
      </c>
      <c r="C444" t="s">
        <v>331</v>
      </c>
    </row>
    <row r="445" spans="1:3" ht="15.75" customHeight="1">
      <c r="A445" t="s">
        <v>270</v>
      </c>
      <c r="C445" t="s">
        <v>321</v>
      </c>
    </row>
    <row r="446" spans="1:3" ht="15.75" customHeight="1">
      <c r="A446" t="s">
        <v>270</v>
      </c>
      <c r="C446" t="s">
        <v>321</v>
      </c>
    </row>
    <row r="447" spans="1:3" ht="15.75" customHeight="1">
      <c r="A447" t="s">
        <v>275</v>
      </c>
      <c r="C447" t="s">
        <v>333</v>
      </c>
    </row>
    <row r="448" spans="1:3" ht="15.75" customHeight="1">
      <c r="A448" t="s">
        <v>270</v>
      </c>
    </row>
    <row r="449" spans="1:3" ht="15.75" customHeight="1">
      <c r="A449" t="s">
        <v>270</v>
      </c>
      <c r="C449" t="s">
        <v>335</v>
      </c>
    </row>
    <row r="450" spans="1:3" ht="15.75" customHeight="1">
      <c r="A450" t="s">
        <v>270</v>
      </c>
      <c r="C450" t="s">
        <v>337</v>
      </c>
    </row>
    <row r="451" spans="1:3" ht="15.75" customHeight="1">
      <c r="A451" t="s">
        <v>270</v>
      </c>
    </row>
    <row r="452" spans="1:3" ht="15.75" customHeight="1">
      <c r="A452" t="s">
        <v>270</v>
      </c>
      <c r="C452" t="s">
        <v>339</v>
      </c>
    </row>
    <row r="453" spans="1:3" ht="15.75" customHeight="1">
      <c r="A453" t="s">
        <v>270</v>
      </c>
      <c r="C453" t="s">
        <v>340</v>
      </c>
    </row>
    <row r="454" spans="1:3" ht="15.75" customHeight="1">
      <c r="A454" t="s">
        <v>270</v>
      </c>
      <c r="C454" t="s">
        <v>341</v>
      </c>
    </row>
    <row r="455" spans="1:3" ht="15.75" customHeight="1">
      <c r="A455" t="s">
        <v>270</v>
      </c>
      <c r="C455" t="s">
        <v>342</v>
      </c>
    </row>
    <row r="456" spans="1:3" ht="15.75" customHeight="1">
      <c r="A456" t="s">
        <v>270</v>
      </c>
      <c r="C456" t="s">
        <v>343</v>
      </c>
    </row>
    <row r="457" spans="1:3" ht="15.75" customHeight="1">
      <c r="A457" t="s">
        <v>270</v>
      </c>
      <c r="C457" t="s">
        <v>344</v>
      </c>
    </row>
    <row r="458" spans="1:3" ht="15.75" customHeight="1">
      <c r="A458" t="s">
        <v>270</v>
      </c>
      <c r="C458" t="s">
        <v>345</v>
      </c>
    </row>
    <row r="459" spans="1:3" ht="15.75" customHeight="1">
      <c r="A459" t="s">
        <v>271</v>
      </c>
      <c r="C459" t="s">
        <v>346</v>
      </c>
    </row>
    <row r="460" spans="1:3" ht="15.75" customHeight="1">
      <c r="A460" t="s">
        <v>270</v>
      </c>
      <c r="C460" t="s">
        <v>341</v>
      </c>
    </row>
    <row r="461" spans="1:3" ht="15.75" customHeight="1">
      <c r="A461" t="s">
        <v>270</v>
      </c>
    </row>
    <row r="462" spans="1:3" ht="15.75" customHeight="1">
      <c r="A462" t="s">
        <v>270</v>
      </c>
      <c r="C462" t="s">
        <v>348</v>
      </c>
    </row>
    <row r="463" spans="1:3" ht="15.75" customHeight="1">
      <c r="A463" t="s">
        <v>270</v>
      </c>
      <c r="C463" t="s">
        <v>349</v>
      </c>
    </row>
    <row r="464" spans="1:3" ht="15.75" customHeight="1">
      <c r="A464" t="s">
        <v>270</v>
      </c>
    </row>
    <row r="465" spans="1:3" ht="15.75" customHeight="1">
      <c r="A465" t="s">
        <v>270</v>
      </c>
      <c r="C465" t="s">
        <v>350</v>
      </c>
    </row>
    <row r="466" spans="1:3" ht="15.75" customHeight="1">
      <c r="A466" t="s">
        <v>270</v>
      </c>
      <c r="C466" t="s">
        <v>351</v>
      </c>
    </row>
    <row r="467" spans="1:3" ht="15.75" customHeight="1">
      <c r="A467" t="s">
        <v>270</v>
      </c>
      <c r="C467" t="s">
        <v>352</v>
      </c>
    </row>
    <row r="468" spans="1:3" ht="15.75" customHeight="1">
      <c r="A468" t="s">
        <v>270</v>
      </c>
      <c r="C468" t="s">
        <v>353</v>
      </c>
    </row>
    <row r="469" spans="1:3" ht="15.75" customHeight="1">
      <c r="A469" t="s">
        <v>270</v>
      </c>
      <c r="C469" t="s">
        <v>354</v>
      </c>
    </row>
    <row r="470" spans="1:3" ht="15.75" customHeight="1">
      <c r="A470" t="s">
        <v>287</v>
      </c>
      <c r="C470" t="s">
        <v>355</v>
      </c>
    </row>
    <row r="471" spans="1:3" ht="15.75" customHeight="1">
      <c r="A471" t="s">
        <v>270</v>
      </c>
      <c r="C471" t="s">
        <v>356</v>
      </c>
    </row>
    <row r="472" spans="1:3" ht="15.75" customHeight="1">
      <c r="A472" t="s">
        <v>270</v>
      </c>
      <c r="C472" t="s">
        <v>357</v>
      </c>
    </row>
    <row r="473" spans="1:3" ht="15.75" customHeight="1">
      <c r="A473" t="s">
        <v>270</v>
      </c>
      <c r="C473" t="s">
        <v>358</v>
      </c>
    </row>
    <row r="474" spans="1:3" ht="15.75" customHeight="1">
      <c r="A474" t="s">
        <v>270</v>
      </c>
      <c r="C474" t="s">
        <v>359</v>
      </c>
    </row>
    <row r="475" spans="1:3" ht="15.75" customHeight="1">
      <c r="A475" t="s">
        <v>275</v>
      </c>
      <c r="C475" t="s">
        <v>360</v>
      </c>
    </row>
    <row r="476" spans="1:3" ht="15.75" customHeight="1">
      <c r="A476" t="s">
        <v>270</v>
      </c>
      <c r="C476" t="s">
        <v>341</v>
      </c>
    </row>
    <row r="477" spans="1:3" ht="15.75" customHeight="1">
      <c r="A477" t="s">
        <v>270</v>
      </c>
      <c r="C477" t="s">
        <v>361</v>
      </c>
    </row>
    <row r="478" spans="1:3" ht="15.75" customHeight="1">
      <c r="A478" t="s">
        <v>270</v>
      </c>
      <c r="C478" t="s">
        <v>362</v>
      </c>
    </row>
    <row r="479" spans="1:3" ht="15.75" customHeight="1">
      <c r="A479" t="s">
        <v>270</v>
      </c>
    </row>
    <row r="480" spans="1:3" ht="15.75" customHeight="1">
      <c r="A480" t="s">
        <v>322</v>
      </c>
    </row>
    <row r="481" spans="1:3" ht="15.75" customHeight="1">
      <c r="A481" t="s">
        <v>270</v>
      </c>
      <c r="C481" t="s">
        <v>323</v>
      </c>
    </row>
    <row r="482" spans="1:3" ht="15.75" customHeight="1">
      <c r="A482" t="s">
        <v>270</v>
      </c>
      <c r="C482" t="s">
        <v>363</v>
      </c>
    </row>
    <row r="483" spans="1:3" ht="15.75" customHeight="1">
      <c r="A483" t="s">
        <v>270</v>
      </c>
      <c r="C483" t="s">
        <v>339</v>
      </c>
    </row>
    <row r="484" spans="1:3" ht="15.75" customHeight="1">
      <c r="A484" t="s">
        <v>270</v>
      </c>
      <c r="C484" t="s">
        <v>365</v>
      </c>
    </row>
    <row r="485" spans="1:3" ht="15.75" customHeight="1">
      <c r="A485" t="s">
        <v>270</v>
      </c>
      <c r="C485" t="s">
        <v>366</v>
      </c>
    </row>
    <row r="486" spans="1:3" ht="15.75" customHeight="1">
      <c r="A486" t="s">
        <v>270</v>
      </c>
    </row>
    <row r="487" spans="1:3" ht="15.75" customHeight="1">
      <c r="A487" t="s">
        <v>270</v>
      </c>
      <c r="C487" t="s">
        <v>367</v>
      </c>
    </row>
    <row r="488" spans="1:3" ht="15.75" customHeight="1">
      <c r="A488" t="s">
        <v>270</v>
      </c>
      <c r="C488" t="s">
        <v>368</v>
      </c>
    </row>
    <row r="489" spans="1:3" ht="15.75" customHeight="1">
      <c r="A489" t="s">
        <v>275</v>
      </c>
      <c r="C489" t="s">
        <v>369</v>
      </c>
    </row>
    <row r="490" spans="1:3" ht="15.75" customHeight="1">
      <c r="A490" t="s">
        <v>270</v>
      </c>
      <c r="C490" t="s">
        <v>370</v>
      </c>
    </row>
    <row r="491" spans="1:3" ht="15.75" customHeight="1">
      <c r="A491" t="s">
        <v>270</v>
      </c>
      <c r="C491" t="s">
        <v>371</v>
      </c>
    </row>
    <row r="492" spans="1:3" ht="15.75" customHeight="1">
      <c r="A492" t="s">
        <v>272</v>
      </c>
    </row>
    <row r="493" spans="1:3" ht="15.75" customHeight="1">
      <c r="A493" t="s">
        <v>270</v>
      </c>
      <c r="C493" t="s">
        <v>341</v>
      </c>
    </row>
    <row r="494" spans="1:3" ht="15.75" customHeight="1">
      <c r="A494" t="s">
        <v>270</v>
      </c>
      <c r="C494" t="s">
        <v>372</v>
      </c>
    </row>
    <row r="495" spans="1:3" ht="15.75" customHeight="1">
      <c r="A495" t="s">
        <v>272</v>
      </c>
    </row>
    <row r="496" spans="1:3" ht="15.75" customHeight="1">
      <c r="A496" t="s">
        <v>270</v>
      </c>
      <c r="C496" t="s">
        <v>373</v>
      </c>
    </row>
    <row r="497" spans="1:3" ht="15.75" customHeight="1">
      <c r="A497" t="s">
        <v>270</v>
      </c>
      <c r="C497" t="s">
        <v>374</v>
      </c>
    </row>
    <row r="498" spans="1:3" ht="15.75" customHeight="1">
      <c r="A498" t="s">
        <v>270</v>
      </c>
      <c r="C498" t="s">
        <v>375</v>
      </c>
    </row>
    <row r="499" spans="1:3" ht="15.75" customHeight="1">
      <c r="A499" t="s">
        <v>270</v>
      </c>
      <c r="C499" t="s">
        <v>376</v>
      </c>
    </row>
    <row r="500" spans="1:3" ht="15.75" customHeight="1">
      <c r="A500" t="s">
        <v>275</v>
      </c>
      <c r="C500" t="s">
        <v>377</v>
      </c>
    </row>
    <row r="501" spans="1:3" ht="15.75" customHeight="1">
      <c r="A501" t="s">
        <v>270</v>
      </c>
      <c r="C501" t="s">
        <v>378</v>
      </c>
    </row>
    <row r="502" spans="1:3" ht="15.75" customHeight="1">
      <c r="A502" t="s">
        <v>270</v>
      </c>
      <c r="C502" t="s">
        <v>282</v>
      </c>
    </row>
    <row r="503" spans="1:3" ht="15.75" customHeight="1">
      <c r="A503" t="s">
        <v>270</v>
      </c>
      <c r="C503" t="s">
        <v>379</v>
      </c>
    </row>
    <row r="504" spans="1:3" ht="15.75" customHeight="1">
      <c r="A504" t="s">
        <v>270</v>
      </c>
      <c r="C504" t="s">
        <v>380</v>
      </c>
    </row>
    <row r="505" spans="1:3" ht="15.75" customHeight="1">
      <c r="A505" t="s">
        <v>270</v>
      </c>
      <c r="C505" t="s">
        <v>381</v>
      </c>
    </row>
    <row r="506" spans="1:3" ht="15.75" customHeight="1">
      <c r="A506" t="s">
        <v>270</v>
      </c>
      <c r="C506" t="s">
        <v>321</v>
      </c>
    </row>
    <row r="507" spans="1:3" ht="15.75" customHeight="1">
      <c r="A507" t="s">
        <v>270</v>
      </c>
      <c r="C507" t="s">
        <v>382</v>
      </c>
    </row>
    <row r="508" spans="1:3" ht="15.75" customHeight="1">
      <c r="A508" t="s">
        <v>287</v>
      </c>
      <c r="C508" t="s">
        <v>383</v>
      </c>
    </row>
    <row r="509" spans="1:3" ht="15.75" customHeight="1">
      <c r="A509" t="s">
        <v>270</v>
      </c>
      <c r="C509" t="s">
        <v>326</v>
      </c>
    </row>
    <row r="510" spans="1:3" ht="15.75" customHeight="1">
      <c r="A510" t="s">
        <v>270</v>
      </c>
    </row>
    <row r="511" spans="1:3" ht="15.75" customHeight="1">
      <c r="A511" t="s">
        <v>270</v>
      </c>
    </row>
    <row r="512" spans="1:3" ht="15.75" customHeight="1">
      <c r="A512" t="s">
        <v>287</v>
      </c>
      <c r="C512" t="s">
        <v>384</v>
      </c>
    </row>
    <row r="513" spans="1:3" ht="15.75" customHeight="1">
      <c r="A513" t="s">
        <v>385</v>
      </c>
    </row>
    <row r="514" spans="1:3" ht="15.75" customHeight="1">
      <c r="A514" t="s">
        <v>270</v>
      </c>
      <c r="C514" t="s">
        <v>368</v>
      </c>
    </row>
    <row r="515" spans="1:3" ht="15.75" customHeight="1">
      <c r="A515" t="s">
        <v>287</v>
      </c>
    </row>
    <row r="516" spans="1:3" ht="15.75" customHeight="1">
      <c r="A516" t="s">
        <v>270</v>
      </c>
      <c r="C516" t="s">
        <v>386</v>
      </c>
    </row>
    <row r="517" spans="1:3" ht="15.75" customHeight="1">
      <c r="A517" t="s">
        <v>270</v>
      </c>
    </row>
    <row r="518" spans="1:3" ht="15.75" customHeight="1">
      <c r="A518" t="s">
        <v>270</v>
      </c>
      <c r="C518" t="s">
        <v>282</v>
      </c>
    </row>
    <row r="519" spans="1:3" ht="15.75" customHeight="1">
      <c r="A519" t="s">
        <v>270</v>
      </c>
      <c r="C519" t="s">
        <v>387</v>
      </c>
    </row>
    <row r="520" spans="1:3" ht="15.75" customHeight="1">
      <c r="A520" t="s">
        <v>270</v>
      </c>
    </row>
    <row r="521" spans="1:3" ht="15.75" customHeight="1">
      <c r="A521" t="s">
        <v>270</v>
      </c>
      <c r="C521" t="s">
        <v>388</v>
      </c>
    </row>
    <row r="522" spans="1:3" ht="15.75" customHeight="1">
      <c r="A522" t="s">
        <v>270</v>
      </c>
      <c r="C522" t="s">
        <v>389</v>
      </c>
    </row>
    <row r="523" spans="1:3" ht="15.75" customHeight="1">
      <c r="A523" t="s">
        <v>270</v>
      </c>
      <c r="C523" t="s">
        <v>333</v>
      </c>
    </row>
    <row r="524" spans="1:3" ht="15.75" customHeight="1">
      <c r="A524" t="s">
        <v>322</v>
      </c>
    </row>
    <row r="525" spans="1:3" ht="15.75" customHeight="1">
      <c r="A525" t="s">
        <v>270</v>
      </c>
      <c r="C525" t="s">
        <v>341</v>
      </c>
    </row>
    <row r="526" spans="1:3" ht="15.75" customHeight="1">
      <c r="A526" t="s">
        <v>270</v>
      </c>
      <c r="C526" t="s">
        <v>390</v>
      </c>
    </row>
    <row r="527" spans="1:3" ht="15.75" customHeight="1"/>
    <row r="528" spans="1:3"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spans="1:3" ht="15.75" customHeight="1"/>
    <row r="594" spans="1:3" ht="15.75" customHeight="1"/>
    <row r="595" spans="1:3" ht="15.75" customHeight="1"/>
    <row r="596" spans="1:3" ht="15.75" customHeight="1"/>
    <row r="597" spans="1:3" ht="15.75" customHeight="1"/>
    <row r="598" spans="1:3" ht="15.75" customHeight="1"/>
    <row r="599" spans="1:3" ht="15.75" customHeight="1"/>
    <row r="600" spans="1:3" ht="15.75" customHeight="1"/>
    <row r="601" spans="1:3" ht="15.75" customHeight="1"/>
    <row r="602" spans="1:3" ht="15.75" customHeight="1"/>
    <row r="603" spans="1:3" ht="15.75" customHeight="1"/>
    <row r="604" spans="1:3" ht="15.75" customHeight="1"/>
    <row r="605" spans="1:3" ht="15.75" customHeight="1"/>
    <row r="606" spans="1:3" ht="15.75" customHeight="1"/>
    <row r="607" spans="1:3" ht="15.75" customHeight="1">
      <c r="A607" t="s">
        <v>27</v>
      </c>
      <c r="C607" t="s">
        <v>129</v>
      </c>
    </row>
    <row r="608" spans="1:3" ht="15.75" customHeight="1">
      <c r="A608" s="8" t="s">
        <v>154</v>
      </c>
      <c r="C608" s="8" t="s">
        <v>255</v>
      </c>
    </row>
    <row r="609" spans="1:3" ht="15.75" customHeight="1">
      <c r="A609" t="e">
        <f>296-COUNTBLANK(#REF!)</f>
        <v>#REF!</v>
      </c>
      <c r="C609" t="e">
        <f>296-COUNTBLANK(#REF!)</f>
        <v>#REF!</v>
      </c>
    </row>
    <row r="610" spans="1:3" ht="15.75" customHeight="1"/>
    <row r="611" spans="1:3" ht="15.75" customHeight="1"/>
    <row r="612" spans="1:3" ht="15.75" customHeight="1"/>
    <row r="613" spans="1:3" ht="15.75" customHeight="1"/>
    <row r="614" spans="1:3" ht="15.75" customHeight="1"/>
    <row r="615" spans="1:3" ht="15.75" customHeight="1"/>
    <row r="616" spans="1:3" ht="15.75" customHeight="1"/>
    <row r="617" spans="1:3" ht="15.75" customHeight="1"/>
    <row r="618" spans="1:3" ht="15.75" customHeight="1"/>
    <row r="619" spans="1:3" ht="15.75" customHeight="1"/>
    <row r="620" spans="1:3" ht="15.75" customHeight="1"/>
    <row r="621" spans="1:3" ht="15.75" customHeight="1"/>
    <row r="622" spans="1:3" ht="15.75" customHeight="1"/>
    <row r="623" spans="1:3" ht="15.75" customHeight="1"/>
    <row r="624" spans="1:3"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spans="1:1" ht="15.75" customHeight="1"/>
    <row r="642" spans="1:1" ht="15.75" customHeight="1"/>
    <row r="643" spans="1:1" ht="15.75" customHeight="1"/>
    <row r="644" spans="1:1" ht="15.75" customHeight="1"/>
    <row r="645" spans="1:1" ht="15.75" customHeight="1"/>
    <row r="646" spans="1:1" ht="15.75" customHeight="1"/>
    <row r="647" spans="1:1" ht="15.75" customHeight="1"/>
    <row r="648" spans="1:1" ht="15.75" customHeight="1"/>
    <row r="649" spans="1:1" ht="15.75" customHeight="1">
      <c r="A649" t="s">
        <v>270</v>
      </c>
    </row>
    <row r="650" spans="1:1" ht="15.75" customHeight="1">
      <c r="A650" t="s">
        <v>270</v>
      </c>
    </row>
    <row r="651" spans="1:1" ht="15.75" customHeight="1"/>
    <row r="652" spans="1:1" ht="15.75" customHeight="1"/>
    <row r="653" spans="1:1" ht="15.75" customHeight="1">
      <c r="A653" t="s">
        <v>270</v>
      </c>
    </row>
    <row r="654" spans="1:1" ht="15.75" customHeight="1">
      <c r="A654" t="s">
        <v>270</v>
      </c>
    </row>
    <row r="655" spans="1:1" ht="15.75" customHeight="1">
      <c r="A655" t="s">
        <v>270</v>
      </c>
    </row>
    <row r="656" spans="1:1" ht="15.75" customHeight="1"/>
    <row r="657" spans="1:1" ht="15.75" customHeight="1">
      <c r="A657" t="s">
        <v>270</v>
      </c>
    </row>
    <row r="658" spans="1:1" ht="15.75" customHeight="1">
      <c r="A658" t="s">
        <v>271</v>
      </c>
    </row>
    <row r="659" spans="1:1" ht="15.75" customHeight="1">
      <c r="A659" t="s">
        <v>270</v>
      </c>
    </row>
    <row r="660" spans="1:1" ht="15.75" customHeight="1">
      <c r="A660" t="s">
        <v>272</v>
      </c>
    </row>
    <row r="661" spans="1:1" ht="15.75" customHeight="1">
      <c r="A661" t="s">
        <v>270</v>
      </c>
    </row>
    <row r="662" spans="1:1" ht="15.75" customHeight="1">
      <c r="A662" t="s">
        <v>270</v>
      </c>
    </row>
    <row r="663" spans="1:1" ht="15.75" customHeight="1">
      <c r="A663" t="s">
        <v>270</v>
      </c>
    </row>
    <row r="664" spans="1:1" ht="15.75" customHeight="1">
      <c r="A664" t="s">
        <v>270</v>
      </c>
    </row>
    <row r="665" spans="1:1" ht="15.75" customHeight="1">
      <c r="A665" t="s">
        <v>270</v>
      </c>
    </row>
    <row r="666" spans="1:1" ht="15.75" customHeight="1">
      <c r="A666" t="s">
        <v>275</v>
      </c>
    </row>
    <row r="667" spans="1:1" ht="15.75" customHeight="1">
      <c r="A667" t="s">
        <v>270</v>
      </c>
    </row>
    <row r="668" spans="1:1" ht="15.75" customHeight="1">
      <c r="A668" t="s">
        <v>270</v>
      </c>
    </row>
    <row r="669" spans="1:1" ht="15.75" customHeight="1">
      <c r="A669" t="s">
        <v>270</v>
      </c>
    </row>
    <row r="670" spans="1:1" ht="15.75" customHeight="1">
      <c r="A670" t="s">
        <v>270</v>
      </c>
    </row>
    <row r="671" spans="1:1" ht="15.75" customHeight="1">
      <c r="A671" t="s">
        <v>270</v>
      </c>
    </row>
    <row r="672" spans="1:1" ht="15.75" customHeight="1">
      <c r="A672" t="s">
        <v>270</v>
      </c>
    </row>
    <row r="673" spans="1:3" ht="15.75" customHeight="1">
      <c r="A673" t="s">
        <v>270</v>
      </c>
    </row>
    <row r="674" spans="1:3" ht="15.75" customHeight="1">
      <c r="A674" t="s">
        <v>270</v>
      </c>
      <c r="C674" t="s">
        <v>278</v>
      </c>
    </row>
    <row r="675" spans="1:3" ht="15.75" customHeight="1">
      <c r="A675" t="s">
        <v>270</v>
      </c>
    </row>
    <row r="676" spans="1:3" ht="15.75" customHeight="1">
      <c r="A676" t="s">
        <v>270</v>
      </c>
    </row>
    <row r="677" spans="1:3" ht="15.75" customHeight="1">
      <c r="A677" t="s">
        <v>270</v>
      </c>
    </row>
    <row r="678" spans="1:3" ht="15.75" customHeight="1">
      <c r="A678" t="s">
        <v>270</v>
      </c>
      <c r="C678" t="s">
        <v>282</v>
      </c>
    </row>
    <row r="679" spans="1:3" ht="15.75" customHeight="1">
      <c r="A679" t="s">
        <v>270</v>
      </c>
    </row>
    <row r="680" spans="1:3" ht="15.75" customHeight="1">
      <c r="A680" t="s">
        <v>270</v>
      </c>
      <c r="C680" t="s">
        <v>284</v>
      </c>
    </row>
    <row r="681" spans="1:3" ht="15.75" customHeight="1">
      <c r="A681" t="s">
        <v>270</v>
      </c>
      <c r="C681" t="s">
        <v>285</v>
      </c>
    </row>
    <row r="682" spans="1:3" ht="15.75" customHeight="1">
      <c r="A682" t="s">
        <v>286</v>
      </c>
    </row>
    <row r="683" spans="1:3" ht="15.75" customHeight="1">
      <c r="A683" t="s">
        <v>270</v>
      </c>
    </row>
    <row r="684" spans="1:3" ht="15.75" customHeight="1">
      <c r="A684" t="s">
        <v>270</v>
      </c>
    </row>
    <row r="685" spans="1:3" ht="15.75" customHeight="1">
      <c r="A685" t="s">
        <v>287</v>
      </c>
    </row>
    <row r="686" spans="1:3" ht="15.75" customHeight="1">
      <c r="A686" t="s">
        <v>270</v>
      </c>
    </row>
    <row r="687" spans="1:3" ht="15.75" customHeight="1">
      <c r="A687" t="s">
        <v>270</v>
      </c>
      <c r="C687" t="s">
        <v>288</v>
      </c>
    </row>
    <row r="688" spans="1:3" ht="15.75" customHeight="1">
      <c r="A688" t="s">
        <v>270</v>
      </c>
    </row>
    <row r="689" spans="1:3" ht="15.75" customHeight="1">
      <c r="A689" t="s">
        <v>270</v>
      </c>
    </row>
    <row r="690" spans="1:3" ht="15.75" customHeight="1">
      <c r="A690" t="s">
        <v>270</v>
      </c>
    </row>
    <row r="691" spans="1:3" ht="15.75" customHeight="1">
      <c r="A691" t="s">
        <v>275</v>
      </c>
    </row>
    <row r="692" spans="1:3" ht="15.75" customHeight="1">
      <c r="A692" t="s">
        <v>270</v>
      </c>
    </row>
    <row r="693" spans="1:3" ht="15.75" customHeight="1">
      <c r="A693" t="s">
        <v>275</v>
      </c>
    </row>
    <row r="694" spans="1:3" ht="15.75" customHeight="1">
      <c r="A694" t="s">
        <v>270</v>
      </c>
    </row>
    <row r="695" spans="1:3" ht="15.75" customHeight="1">
      <c r="A695" t="s">
        <v>270</v>
      </c>
    </row>
    <row r="696" spans="1:3" ht="15.75" customHeight="1">
      <c r="A696" t="s">
        <v>270</v>
      </c>
      <c r="C696" t="s">
        <v>290</v>
      </c>
    </row>
    <row r="697" spans="1:3" ht="15.75" customHeight="1">
      <c r="A697" t="s">
        <v>270</v>
      </c>
      <c r="C697" t="s">
        <v>291</v>
      </c>
    </row>
    <row r="698" spans="1:3" ht="15.75" customHeight="1">
      <c r="A698" t="s">
        <v>270</v>
      </c>
    </row>
    <row r="699" spans="1:3" ht="15.75" customHeight="1">
      <c r="A699" t="s">
        <v>270</v>
      </c>
      <c r="C699" t="s">
        <v>292</v>
      </c>
    </row>
    <row r="700" spans="1:3" ht="15.75" customHeight="1">
      <c r="A700" t="s">
        <v>270</v>
      </c>
      <c r="C700" t="s">
        <v>293</v>
      </c>
    </row>
    <row r="701" spans="1:3" ht="15.75" customHeight="1">
      <c r="A701" t="s">
        <v>270</v>
      </c>
    </row>
    <row r="702" spans="1:3" ht="15.75" customHeight="1">
      <c r="A702" t="s">
        <v>270</v>
      </c>
    </row>
    <row r="703" spans="1:3" ht="15.75" customHeight="1">
      <c r="A703" t="s">
        <v>270</v>
      </c>
      <c r="C703" t="s">
        <v>294</v>
      </c>
    </row>
    <row r="704" spans="1:3" ht="15.75" customHeight="1">
      <c r="A704" t="s">
        <v>270</v>
      </c>
    </row>
    <row r="705" spans="1:3" ht="15.75" customHeight="1">
      <c r="A705" t="s">
        <v>270</v>
      </c>
      <c r="C705" t="s">
        <v>295</v>
      </c>
    </row>
    <row r="706" spans="1:3" ht="15.75" customHeight="1">
      <c r="A706" t="s">
        <v>270</v>
      </c>
      <c r="C706" t="s">
        <v>296</v>
      </c>
    </row>
    <row r="707" spans="1:3" ht="15.75" customHeight="1">
      <c r="A707" t="s">
        <v>270</v>
      </c>
    </row>
    <row r="708" spans="1:3" ht="15.75" customHeight="1">
      <c r="A708" t="s">
        <v>270</v>
      </c>
      <c r="C708" t="s">
        <v>297</v>
      </c>
    </row>
    <row r="709" spans="1:3" ht="15.75" customHeight="1">
      <c r="A709" t="s">
        <v>270</v>
      </c>
      <c r="C709" t="s">
        <v>298</v>
      </c>
    </row>
    <row r="710" spans="1:3" ht="15.75" customHeight="1">
      <c r="A710" t="s">
        <v>270</v>
      </c>
    </row>
    <row r="711" spans="1:3" ht="15.75" customHeight="1">
      <c r="A711" t="s">
        <v>270</v>
      </c>
      <c r="C711" t="s">
        <v>300</v>
      </c>
    </row>
    <row r="712" spans="1:3" ht="15.75" customHeight="1">
      <c r="A712" t="s">
        <v>270</v>
      </c>
    </row>
    <row r="713" spans="1:3" ht="15.75" customHeight="1">
      <c r="A713" t="s">
        <v>301</v>
      </c>
      <c r="C713" t="s">
        <v>282</v>
      </c>
    </row>
    <row r="714" spans="1:3" ht="15.75" customHeight="1">
      <c r="A714" t="s">
        <v>270</v>
      </c>
    </row>
    <row r="715" spans="1:3" ht="15.75" customHeight="1">
      <c r="A715" t="s">
        <v>270</v>
      </c>
      <c r="C715" t="s">
        <v>303</v>
      </c>
    </row>
    <row r="716" spans="1:3" ht="15.75" customHeight="1">
      <c r="A716" t="s">
        <v>287</v>
      </c>
      <c r="C716" t="s">
        <v>305</v>
      </c>
    </row>
    <row r="717" spans="1:3" ht="15.75" customHeight="1">
      <c r="A717" t="s">
        <v>271</v>
      </c>
      <c r="C717" t="s">
        <v>306</v>
      </c>
    </row>
    <row r="718" spans="1:3" ht="15.75" customHeight="1">
      <c r="A718" t="s">
        <v>270</v>
      </c>
      <c r="C718" t="s">
        <v>307</v>
      </c>
    </row>
    <row r="719" spans="1:3" ht="15.75" customHeight="1">
      <c r="A719" t="s">
        <v>270</v>
      </c>
      <c r="C719" t="s">
        <v>308</v>
      </c>
    </row>
    <row r="720" spans="1:3" ht="15.75" customHeight="1">
      <c r="A720" t="s">
        <v>270</v>
      </c>
      <c r="C720" t="s">
        <v>309</v>
      </c>
    </row>
    <row r="721" spans="1:3" ht="15.75" customHeight="1">
      <c r="A721" t="s">
        <v>270</v>
      </c>
    </row>
    <row r="722" spans="1:3" ht="15.75" customHeight="1">
      <c r="A722" t="s">
        <v>270</v>
      </c>
    </row>
    <row r="723" spans="1:3" ht="15.75" customHeight="1">
      <c r="A723" t="s">
        <v>270</v>
      </c>
      <c r="C723" t="s">
        <v>278</v>
      </c>
    </row>
    <row r="724" spans="1:3" ht="15.75" customHeight="1">
      <c r="A724" t="s">
        <v>270</v>
      </c>
      <c r="C724" t="s">
        <v>311</v>
      </c>
    </row>
    <row r="725" spans="1:3" ht="15.75" customHeight="1">
      <c r="A725" t="s">
        <v>270</v>
      </c>
      <c r="C725" t="s">
        <v>312</v>
      </c>
    </row>
    <row r="726" spans="1:3" ht="15.75" customHeight="1">
      <c r="A726" t="s">
        <v>270</v>
      </c>
      <c r="C726" t="s">
        <v>313</v>
      </c>
    </row>
    <row r="727" spans="1:3" ht="15.75" customHeight="1">
      <c r="A727" t="s">
        <v>270</v>
      </c>
      <c r="C727" t="s">
        <v>314</v>
      </c>
    </row>
    <row r="728" spans="1:3" ht="15.75" customHeight="1">
      <c r="A728" t="s">
        <v>270</v>
      </c>
      <c r="C728" t="s">
        <v>315</v>
      </c>
    </row>
    <row r="729" spans="1:3" ht="15.75" customHeight="1">
      <c r="A729" t="s">
        <v>270</v>
      </c>
      <c r="C729" t="s">
        <v>316</v>
      </c>
    </row>
    <row r="730" spans="1:3" ht="15.75" customHeight="1">
      <c r="A730" t="s">
        <v>270</v>
      </c>
      <c r="C730" t="s">
        <v>317</v>
      </c>
    </row>
    <row r="731" spans="1:3" ht="15.75" customHeight="1">
      <c r="A731" t="s">
        <v>272</v>
      </c>
      <c r="C731" t="s">
        <v>318</v>
      </c>
    </row>
    <row r="732" spans="1:3" ht="15.75" customHeight="1">
      <c r="A732" t="s">
        <v>270</v>
      </c>
      <c r="C732" t="s">
        <v>319</v>
      </c>
    </row>
    <row r="733" spans="1:3" ht="15.75" customHeight="1">
      <c r="A733" t="s">
        <v>270</v>
      </c>
    </row>
    <row r="734" spans="1:3" ht="15.75" customHeight="1">
      <c r="A734" t="s">
        <v>270</v>
      </c>
      <c r="C734" t="s">
        <v>320</v>
      </c>
    </row>
    <row r="735" spans="1:3" ht="15.75" customHeight="1">
      <c r="A735" t="s">
        <v>270</v>
      </c>
      <c r="C735" t="s">
        <v>321</v>
      </c>
    </row>
    <row r="736" spans="1:3" ht="15.75" customHeight="1">
      <c r="A736" t="s">
        <v>322</v>
      </c>
    </row>
    <row r="737" spans="1:3" ht="15.75" customHeight="1">
      <c r="A737" t="s">
        <v>270</v>
      </c>
      <c r="C737" t="s">
        <v>276</v>
      </c>
    </row>
    <row r="738" spans="1:3" ht="15.75" customHeight="1">
      <c r="A738" t="s">
        <v>270</v>
      </c>
      <c r="C738" t="s">
        <v>323</v>
      </c>
    </row>
    <row r="739" spans="1:3" ht="15.75" customHeight="1">
      <c r="A739" t="s">
        <v>270</v>
      </c>
      <c r="C739" t="s">
        <v>324</v>
      </c>
    </row>
    <row r="740" spans="1:3" ht="15.75" customHeight="1">
      <c r="A740" t="s">
        <v>270</v>
      </c>
    </row>
    <row r="741" spans="1:3" ht="15.75" customHeight="1">
      <c r="A741" t="s">
        <v>270</v>
      </c>
    </row>
    <row r="742" spans="1:3" ht="15.75" customHeight="1">
      <c r="A742" t="s">
        <v>270</v>
      </c>
      <c r="C742" t="s">
        <v>325</v>
      </c>
    </row>
    <row r="743" spans="1:3" ht="15.75" customHeight="1">
      <c r="A743" t="s">
        <v>270</v>
      </c>
      <c r="C743" t="s">
        <v>326</v>
      </c>
    </row>
    <row r="744" spans="1:3" ht="15.75" customHeight="1">
      <c r="A744" t="s">
        <v>327</v>
      </c>
      <c r="C744" t="s">
        <v>328</v>
      </c>
    </row>
    <row r="745" spans="1:3" ht="15.75" customHeight="1">
      <c r="A745" t="s">
        <v>270</v>
      </c>
      <c r="C745" t="s">
        <v>290</v>
      </c>
    </row>
    <row r="746" spans="1:3" ht="15.75" customHeight="1">
      <c r="A746" t="s">
        <v>270</v>
      </c>
      <c r="C746" t="s">
        <v>330</v>
      </c>
    </row>
    <row r="747" spans="1:3" ht="15.75" customHeight="1">
      <c r="A747" t="s">
        <v>270</v>
      </c>
      <c r="C747" t="s">
        <v>331</v>
      </c>
    </row>
    <row r="748" spans="1:3" ht="15.75" customHeight="1">
      <c r="A748" t="s">
        <v>270</v>
      </c>
      <c r="C748" t="s">
        <v>321</v>
      </c>
    </row>
    <row r="749" spans="1:3" ht="15.75" customHeight="1">
      <c r="A749" t="s">
        <v>270</v>
      </c>
      <c r="C749" t="s">
        <v>321</v>
      </c>
    </row>
    <row r="750" spans="1:3" ht="15.75" customHeight="1">
      <c r="A750" t="s">
        <v>275</v>
      </c>
      <c r="C750" t="s">
        <v>333</v>
      </c>
    </row>
    <row r="751" spans="1:3" ht="15.75" customHeight="1">
      <c r="A751" t="s">
        <v>270</v>
      </c>
    </row>
    <row r="752" spans="1:3" ht="15.75" customHeight="1">
      <c r="A752" t="s">
        <v>270</v>
      </c>
      <c r="C752" t="s">
        <v>335</v>
      </c>
    </row>
    <row r="753" spans="1:3" ht="15.75" customHeight="1">
      <c r="A753" t="s">
        <v>270</v>
      </c>
      <c r="C753" t="s">
        <v>337</v>
      </c>
    </row>
    <row r="754" spans="1:3" ht="15.75" customHeight="1">
      <c r="A754" t="s">
        <v>270</v>
      </c>
    </row>
    <row r="755" spans="1:3" ht="15.75" customHeight="1">
      <c r="A755" t="s">
        <v>270</v>
      </c>
      <c r="C755" t="s">
        <v>339</v>
      </c>
    </row>
    <row r="756" spans="1:3" ht="15.75" customHeight="1">
      <c r="A756" t="s">
        <v>270</v>
      </c>
      <c r="C756" t="s">
        <v>340</v>
      </c>
    </row>
    <row r="757" spans="1:3" ht="15.75" customHeight="1">
      <c r="A757" t="s">
        <v>270</v>
      </c>
      <c r="C757" t="s">
        <v>341</v>
      </c>
    </row>
    <row r="758" spans="1:3" ht="15.75" customHeight="1">
      <c r="A758" t="s">
        <v>270</v>
      </c>
      <c r="C758" t="s">
        <v>342</v>
      </c>
    </row>
    <row r="759" spans="1:3" ht="15.75" customHeight="1">
      <c r="A759" t="s">
        <v>270</v>
      </c>
      <c r="C759" t="s">
        <v>343</v>
      </c>
    </row>
    <row r="760" spans="1:3" ht="15.75" customHeight="1">
      <c r="A760" t="s">
        <v>270</v>
      </c>
      <c r="C760" t="s">
        <v>344</v>
      </c>
    </row>
    <row r="761" spans="1:3" ht="15.75" customHeight="1">
      <c r="A761" t="s">
        <v>270</v>
      </c>
      <c r="C761" t="s">
        <v>345</v>
      </c>
    </row>
    <row r="762" spans="1:3" ht="15.75" customHeight="1">
      <c r="A762" t="s">
        <v>271</v>
      </c>
      <c r="C762" t="s">
        <v>346</v>
      </c>
    </row>
    <row r="763" spans="1:3" ht="15.75" customHeight="1">
      <c r="A763" t="s">
        <v>270</v>
      </c>
      <c r="C763" t="s">
        <v>341</v>
      </c>
    </row>
    <row r="764" spans="1:3" ht="15.75" customHeight="1">
      <c r="A764" t="s">
        <v>270</v>
      </c>
    </row>
    <row r="765" spans="1:3" ht="15.75" customHeight="1">
      <c r="A765" t="s">
        <v>270</v>
      </c>
      <c r="C765" t="s">
        <v>348</v>
      </c>
    </row>
    <row r="766" spans="1:3" ht="15.75" customHeight="1">
      <c r="A766" t="s">
        <v>270</v>
      </c>
      <c r="C766" t="s">
        <v>349</v>
      </c>
    </row>
    <row r="767" spans="1:3" ht="15.75" customHeight="1">
      <c r="A767" t="s">
        <v>270</v>
      </c>
    </row>
    <row r="768" spans="1:3" ht="15.75" customHeight="1">
      <c r="A768" t="s">
        <v>270</v>
      </c>
      <c r="C768" t="s">
        <v>350</v>
      </c>
    </row>
    <row r="769" spans="1:3" ht="15.75" customHeight="1">
      <c r="A769" t="s">
        <v>270</v>
      </c>
      <c r="C769" t="s">
        <v>351</v>
      </c>
    </row>
    <row r="770" spans="1:3" ht="15.75" customHeight="1">
      <c r="A770" t="s">
        <v>270</v>
      </c>
      <c r="C770" t="s">
        <v>352</v>
      </c>
    </row>
    <row r="771" spans="1:3" ht="15.75" customHeight="1">
      <c r="A771" t="s">
        <v>270</v>
      </c>
      <c r="C771" t="s">
        <v>353</v>
      </c>
    </row>
    <row r="772" spans="1:3" ht="15.75" customHeight="1">
      <c r="A772" t="s">
        <v>270</v>
      </c>
      <c r="C772" t="s">
        <v>354</v>
      </c>
    </row>
    <row r="773" spans="1:3" ht="15.75" customHeight="1">
      <c r="A773" t="s">
        <v>287</v>
      </c>
      <c r="C773" t="s">
        <v>355</v>
      </c>
    </row>
    <row r="774" spans="1:3" ht="15.75" customHeight="1">
      <c r="A774" t="s">
        <v>270</v>
      </c>
      <c r="C774" t="s">
        <v>356</v>
      </c>
    </row>
    <row r="775" spans="1:3" ht="15.75" customHeight="1">
      <c r="A775" t="s">
        <v>270</v>
      </c>
      <c r="C775" t="s">
        <v>357</v>
      </c>
    </row>
    <row r="776" spans="1:3" ht="15.75" customHeight="1">
      <c r="A776" t="s">
        <v>270</v>
      </c>
      <c r="C776" t="s">
        <v>358</v>
      </c>
    </row>
    <row r="777" spans="1:3" ht="15.75" customHeight="1">
      <c r="A777" t="s">
        <v>270</v>
      </c>
      <c r="C777" t="s">
        <v>359</v>
      </c>
    </row>
    <row r="778" spans="1:3" ht="15.75" customHeight="1">
      <c r="A778" t="s">
        <v>275</v>
      </c>
      <c r="C778" t="s">
        <v>360</v>
      </c>
    </row>
    <row r="779" spans="1:3" ht="15.75" customHeight="1">
      <c r="A779" t="s">
        <v>270</v>
      </c>
      <c r="C779" t="s">
        <v>341</v>
      </c>
    </row>
    <row r="780" spans="1:3" ht="15.75" customHeight="1">
      <c r="A780" t="s">
        <v>270</v>
      </c>
      <c r="C780" t="s">
        <v>361</v>
      </c>
    </row>
    <row r="781" spans="1:3" ht="15.75" customHeight="1">
      <c r="A781" t="s">
        <v>270</v>
      </c>
      <c r="C781" t="s">
        <v>362</v>
      </c>
    </row>
    <row r="782" spans="1:3" ht="15.75" customHeight="1">
      <c r="A782" t="s">
        <v>270</v>
      </c>
    </row>
    <row r="783" spans="1:3" ht="15.75" customHeight="1">
      <c r="A783" t="s">
        <v>322</v>
      </c>
    </row>
    <row r="784" spans="1:3" ht="15.75" customHeight="1">
      <c r="A784" t="s">
        <v>270</v>
      </c>
      <c r="C784" t="s">
        <v>323</v>
      </c>
    </row>
    <row r="785" spans="1:3" ht="15.75" customHeight="1">
      <c r="A785" t="s">
        <v>270</v>
      </c>
      <c r="C785" t="s">
        <v>363</v>
      </c>
    </row>
    <row r="786" spans="1:3" ht="15.75" customHeight="1">
      <c r="A786" t="s">
        <v>270</v>
      </c>
      <c r="C786" t="s">
        <v>339</v>
      </c>
    </row>
    <row r="787" spans="1:3" ht="15.75" customHeight="1">
      <c r="A787" t="s">
        <v>270</v>
      </c>
      <c r="C787" t="s">
        <v>365</v>
      </c>
    </row>
    <row r="788" spans="1:3" ht="15.75" customHeight="1">
      <c r="A788" t="s">
        <v>270</v>
      </c>
      <c r="C788" t="s">
        <v>366</v>
      </c>
    </row>
    <row r="789" spans="1:3" ht="15.75" customHeight="1">
      <c r="A789" t="s">
        <v>270</v>
      </c>
    </row>
    <row r="790" spans="1:3" ht="15.75" customHeight="1">
      <c r="A790" t="s">
        <v>270</v>
      </c>
      <c r="C790" t="s">
        <v>367</v>
      </c>
    </row>
    <row r="791" spans="1:3" ht="15.75" customHeight="1">
      <c r="A791" t="s">
        <v>270</v>
      </c>
      <c r="C791" t="s">
        <v>368</v>
      </c>
    </row>
    <row r="792" spans="1:3" ht="15.75" customHeight="1">
      <c r="A792" t="s">
        <v>275</v>
      </c>
      <c r="C792" t="s">
        <v>369</v>
      </c>
    </row>
    <row r="793" spans="1:3" ht="15.75" customHeight="1">
      <c r="A793" t="s">
        <v>270</v>
      </c>
      <c r="C793" t="s">
        <v>370</v>
      </c>
    </row>
    <row r="794" spans="1:3" ht="15.75" customHeight="1">
      <c r="A794" t="s">
        <v>270</v>
      </c>
      <c r="C794" t="s">
        <v>371</v>
      </c>
    </row>
    <row r="795" spans="1:3" ht="15.75" customHeight="1">
      <c r="A795" t="s">
        <v>272</v>
      </c>
    </row>
    <row r="796" spans="1:3" ht="15.75" customHeight="1">
      <c r="A796" t="s">
        <v>270</v>
      </c>
      <c r="C796" t="s">
        <v>341</v>
      </c>
    </row>
    <row r="797" spans="1:3" ht="15.75" customHeight="1">
      <c r="A797" t="s">
        <v>270</v>
      </c>
      <c r="C797" t="s">
        <v>372</v>
      </c>
    </row>
    <row r="798" spans="1:3" ht="15.75" customHeight="1">
      <c r="A798" t="s">
        <v>272</v>
      </c>
    </row>
    <row r="799" spans="1:3" ht="15.75" customHeight="1">
      <c r="A799" t="s">
        <v>270</v>
      </c>
      <c r="C799" t="s">
        <v>373</v>
      </c>
    </row>
    <row r="800" spans="1:3" ht="15.75" customHeight="1">
      <c r="A800" t="s">
        <v>270</v>
      </c>
      <c r="C800" t="s">
        <v>374</v>
      </c>
    </row>
    <row r="801" spans="1:3" ht="15.75" customHeight="1">
      <c r="A801" t="s">
        <v>270</v>
      </c>
      <c r="C801" t="s">
        <v>375</v>
      </c>
    </row>
    <row r="802" spans="1:3" ht="15.75" customHeight="1">
      <c r="A802" t="s">
        <v>270</v>
      </c>
      <c r="C802" t="s">
        <v>376</v>
      </c>
    </row>
    <row r="803" spans="1:3" ht="15.75" customHeight="1">
      <c r="A803" t="s">
        <v>275</v>
      </c>
      <c r="C803" t="s">
        <v>377</v>
      </c>
    </row>
    <row r="804" spans="1:3" ht="15.75" customHeight="1">
      <c r="A804" t="s">
        <v>270</v>
      </c>
      <c r="C804" t="s">
        <v>378</v>
      </c>
    </row>
    <row r="805" spans="1:3" ht="15.75" customHeight="1">
      <c r="A805" t="s">
        <v>270</v>
      </c>
      <c r="C805" t="s">
        <v>282</v>
      </c>
    </row>
    <row r="806" spans="1:3" ht="15.75" customHeight="1">
      <c r="A806" t="s">
        <v>270</v>
      </c>
      <c r="C806" t="s">
        <v>379</v>
      </c>
    </row>
    <row r="807" spans="1:3" ht="15.75" customHeight="1">
      <c r="A807" t="s">
        <v>270</v>
      </c>
      <c r="C807" t="s">
        <v>380</v>
      </c>
    </row>
    <row r="808" spans="1:3" ht="15.75" customHeight="1">
      <c r="A808" t="s">
        <v>270</v>
      </c>
      <c r="C808" t="s">
        <v>381</v>
      </c>
    </row>
    <row r="809" spans="1:3" ht="15.75" customHeight="1">
      <c r="A809" t="s">
        <v>270</v>
      </c>
      <c r="C809" t="s">
        <v>321</v>
      </c>
    </row>
    <row r="810" spans="1:3" ht="15.75" customHeight="1">
      <c r="A810" t="s">
        <v>270</v>
      </c>
      <c r="C810" t="s">
        <v>382</v>
      </c>
    </row>
    <row r="811" spans="1:3" ht="15.75" customHeight="1">
      <c r="A811" t="s">
        <v>287</v>
      </c>
      <c r="C811" t="s">
        <v>383</v>
      </c>
    </row>
    <row r="812" spans="1:3" ht="15.75" customHeight="1">
      <c r="A812" t="s">
        <v>270</v>
      </c>
      <c r="C812" t="s">
        <v>326</v>
      </c>
    </row>
    <row r="813" spans="1:3" ht="15.75" customHeight="1">
      <c r="A813" t="s">
        <v>270</v>
      </c>
    </row>
    <row r="814" spans="1:3" ht="15.75" customHeight="1">
      <c r="A814" t="s">
        <v>270</v>
      </c>
    </row>
    <row r="815" spans="1:3" ht="15.75" customHeight="1">
      <c r="A815" t="s">
        <v>287</v>
      </c>
      <c r="C815" t="s">
        <v>384</v>
      </c>
    </row>
    <row r="816" spans="1:3" ht="15.75" customHeight="1">
      <c r="A816" t="s">
        <v>385</v>
      </c>
    </row>
    <row r="817" spans="1:3" ht="15.75" customHeight="1">
      <c r="A817" t="s">
        <v>270</v>
      </c>
      <c r="C817" t="s">
        <v>368</v>
      </c>
    </row>
    <row r="818" spans="1:3" ht="15.75" customHeight="1">
      <c r="A818" t="s">
        <v>287</v>
      </c>
    </row>
    <row r="819" spans="1:3" ht="15.75" customHeight="1">
      <c r="A819" t="s">
        <v>270</v>
      </c>
      <c r="C819" t="s">
        <v>386</v>
      </c>
    </row>
    <row r="820" spans="1:3" ht="15.75" customHeight="1">
      <c r="A820" t="s">
        <v>270</v>
      </c>
    </row>
    <row r="821" spans="1:3" ht="15.75" customHeight="1">
      <c r="A821" t="s">
        <v>270</v>
      </c>
      <c r="C821" t="s">
        <v>282</v>
      </c>
    </row>
    <row r="822" spans="1:3" ht="15.75" customHeight="1">
      <c r="A822" t="s">
        <v>270</v>
      </c>
      <c r="C822" t="s">
        <v>387</v>
      </c>
    </row>
    <row r="823" spans="1:3" ht="15.75" customHeight="1">
      <c r="A823" t="s">
        <v>270</v>
      </c>
    </row>
    <row r="824" spans="1:3" ht="15.75" customHeight="1">
      <c r="A824" t="s">
        <v>270</v>
      </c>
      <c r="C824" t="s">
        <v>388</v>
      </c>
    </row>
    <row r="825" spans="1:3" ht="15.75" customHeight="1">
      <c r="A825" t="s">
        <v>270</v>
      </c>
      <c r="C825" t="s">
        <v>389</v>
      </c>
    </row>
    <row r="826" spans="1:3" ht="15.75" customHeight="1">
      <c r="A826" t="s">
        <v>270</v>
      </c>
      <c r="C826" t="s">
        <v>333</v>
      </c>
    </row>
    <row r="827" spans="1:3" ht="15.75" customHeight="1">
      <c r="A827" t="s">
        <v>322</v>
      </c>
    </row>
    <row r="828" spans="1:3" ht="15.75" customHeight="1">
      <c r="A828" t="s">
        <v>270</v>
      </c>
      <c r="C828" t="s">
        <v>341</v>
      </c>
    </row>
    <row r="829" spans="1:3" ht="15.75" customHeight="1">
      <c r="A829" t="s">
        <v>270</v>
      </c>
      <c r="C829" t="s">
        <v>390</v>
      </c>
    </row>
    <row r="830" spans="1:3" ht="15.75" customHeight="1"/>
    <row r="831" spans="1:3" ht="15.75" customHeight="1"/>
    <row r="832" spans="1:3"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1000"/>
  <sheetViews>
    <sheetView workbookViewId="0">
      <pane ySplit="2" topLeftCell="A3" activePane="bottomLeft" state="frozen"/>
      <selection pane="bottomLeft" activeCell="B4" sqref="B4"/>
    </sheetView>
  </sheetViews>
  <sheetFormatPr baseColWidth="10" defaultColWidth="14.5" defaultRowHeight="15" customHeight="1"/>
  <cols>
    <col min="1" max="1" width="38.5" customWidth="1"/>
    <col min="2" max="2" width="39.83203125" customWidth="1"/>
    <col min="3" max="35" width="35.33203125" customWidth="1"/>
  </cols>
  <sheetData>
    <row r="1" spans="1:35" ht="15" customHeight="1">
      <c r="A1" s="20" t="s">
        <v>59</v>
      </c>
      <c r="B1" s="21" t="s">
        <v>61</v>
      </c>
      <c r="C1" s="21" t="s">
        <v>64</v>
      </c>
      <c r="D1" s="21" t="s">
        <v>67</v>
      </c>
      <c r="E1" s="21" t="s">
        <v>70</v>
      </c>
      <c r="F1" s="22" t="s">
        <v>75</v>
      </c>
      <c r="G1" s="22" t="s">
        <v>77</v>
      </c>
      <c r="H1" s="23" t="s">
        <v>79</v>
      </c>
      <c r="I1" s="22" t="s">
        <v>81</v>
      </c>
      <c r="J1" s="21" t="s">
        <v>83</v>
      </c>
      <c r="K1" s="21" t="s">
        <v>84</v>
      </c>
      <c r="L1" s="21" t="s">
        <v>85</v>
      </c>
      <c r="M1" s="24" t="s">
        <v>93</v>
      </c>
      <c r="N1" s="21" t="s">
        <v>99</v>
      </c>
      <c r="O1" s="21" t="s">
        <v>100</v>
      </c>
      <c r="P1" s="22" t="s">
        <v>101</v>
      </c>
      <c r="Q1" s="21" t="s">
        <v>102</v>
      </c>
      <c r="R1" s="22" t="s">
        <v>104</v>
      </c>
      <c r="S1" s="22" t="s">
        <v>105</v>
      </c>
      <c r="T1" s="22" t="s">
        <v>112</v>
      </c>
      <c r="U1" s="22" t="s">
        <v>115</v>
      </c>
      <c r="V1" s="22" t="s">
        <v>117</v>
      </c>
      <c r="W1" s="25" t="s">
        <v>119</v>
      </c>
      <c r="X1" s="22" t="s">
        <v>121</v>
      </c>
      <c r="Y1" s="21" t="s">
        <v>122</v>
      </c>
      <c r="Z1" s="21" t="s">
        <v>123</v>
      </c>
      <c r="AA1" s="21" t="s">
        <v>124</v>
      </c>
      <c r="AB1" s="21" t="s">
        <v>125</v>
      </c>
      <c r="AC1" s="21" t="s">
        <v>126</v>
      </c>
      <c r="AD1" s="22" t="s">
        <v>127</v>
      </c>
      <c r="AE1" s="22" t="s">
        <v>128</v>
      </c>
      <c r="AF1" s="21" t="s">
        <v>129</v>
      </c>
      <c r="AG1" s="22" t="s">
        <v>130</v>
      </c>
      <c r="AH1" s="22" t="s">
        <v>132</v>
      </c>
      <c r="AI1" s="22" t="s">
        <v>5</v>
      </c>
    </row>
    <row r="2" spans="1:35" ht="80">
      <c r="A2" s="20" t="s">
        <v>392</v>
      </c>
      <c r="B2" s="20" t="s">
        <v>187</v>
      </c>
      <c r="C2" s="20" t="s">
        <v>190</v>
      </c>
      <c r="D2" s="20" t="s">
        <v>193</v>
      </c>
      <c r="E2" s="20" t="s">
        <v>196</v>
      </c>
      <c r="F2" s="26" t="s">
        <v>201</v>
      </c>
      <c r="G2" s="26" t="s">
        <v>203</v>
      </c>
      <c r="H2" s="27" t="s">
        <v>205</v>
      </c>
      <c r="I2" s="26" t="s">
        <v>207</v>
      </c>
      <c r="J2" s="20" t="s">
        <v>209</v>
      </c>
      <c r="K2" s="20" t="s">
        <v>210</v>
      </c>
      <c r="L2" s="20" t="s">
        <v>211</v>
      </c>
      <c r="M2" s="28" t="s">
        <v>219</v>
      </c>
      <c r="N2" s="20" t="s">
        <v>225</v>
      </c>
      <c r="O2" s="20" t="s">
        <v>226</v>
      </c>
      <c r="P2" s="26" t="s">
        <v>227</v>
      </c>
      <c r="Q2" s="20" t="s">
        <v>228</v>
      </c>
      <c r="R2" s="26" t="s">
        <v>230</v>
      </c>
      <c r="S2" s="26" t="s">
        <v>231</v>
      </c>
      <c r="T2" s="26" t="s">
        <v>238</v>
      </c>
      <c r="U2" s="26" t="s">
        <v>241</v>
      </c>
      <c r="V2" s="26" t="s">
        <v>243</v>
      </c>
      <c r="W2" s="29" t="s">
        <v>245</v>
      </c>
      <c r="X2" s="26" t="s">
        <v>247</v>
      </c>
      <c r="Y2" s="20" t="s">
        <v>248</v>
      </c>
      <c r="Z2" s="20" t="s">
        <v>249</v>
      </c>
      <c r="AA2" s="20" t="s">
        <v>250</v>
      </c>
      <c r="AB2" s="20" t="s">
        <v>251</v>
      </c>
      <c r="AC2" s="20" t="s">
        <v>252</v>
      </c>
      <c r="AD2" s="26" t="s">
        <v>253</v>
      </c>
      <c r="AE2" s="26" t="s">
        <v>254</v>
      </c>
      <c r="AF2" s="20" t="s">
        <v>255</v>
      </c>
      <c r="AG2" s="26" t="s">
        <v>256</v>
      </c>
      <c r="AH2" s="26" t="s">
        <v>258</v>
      </c>
      <c r="AI2" s="26" t="s">
        <v>259</v>
      </c>
    </row>
    <row r="3" spans="1:35" ht="15" customHeight="1">
      <c r="A3" s="20" t="s">
        <v>393</v>
      </c>
      <c r="B3" s="21" t="s">
        <v>394</v>
      </c>
      <c r="C3" s="21" t="s">
        <v>395</v>
      </c>
      <c r="D3" s="21" t="s">
        <v>396</v>
      </c>
      <c r="E3" s="21" t="s">
        <v>397</v>
      </c>
      <c r="F3" s="22" t="s">
        <v>398</v>
      </c>
      <c r="G3" s="22" t="s">
        <v>399</v>
      </c>
      <c r="H3" s="23" t="s">
        <v>400</v>
      </c>
      <c r="I3" s="22" t="s">
        <v>401</v>
      </c>
      <c r="J3" s="21" t="s">
        <v>402</v>
      </c>
      <c r="K3" s="21" t="s">
        <v>403</v>
      </c>
      <c r="L3" s="21" t="s">
        <v>404</v>
      </c>
      <c r="M3" s="24" t="s">
        <v>405</v>
      </c>
      <c r="N3" s="21" t="s">
        <v>406</v>
      </c>
      <c r="O3" s="21" t="s">
        <v>407</v>
      </c>
      <c r="P3" s="22" t="s">
        <v>408</v>
      </c>
      <c r="Q3" s="21" t="s">
        <v>409</v>
      </c>
      <c r="R3" s="22" t="s">
        <v>410</v>
      </c>
      <c r="S3" s="22" t="s">
        <v>411</v>
      </c>
      <c r="T3" s="22" t="s">
        <v>412</v>
      </c>
      <c r="U3" s="22" t="s">
        <v>413</v>
      </c>
      <c r="V3" s="22" t="s">
        <v>414</v>
      </c>
      <c r="W3" s="25" t="s">
        <v>415</v>
      </c>
      <c r="X3" s="22" t="s">
        <v>416</v>
      </c>
      <c r="Y3" s="21" t="s">
        <v>417</v>
      </c>
      <c r="Z3" s="21" t="s">
        <v>418</v>
      </c>
      <c r="AA3" s="21" t="s">
        <v>419</v>
      </c>
      <c r="AB3" s="21" t="s">
        <v>420</v>
      </c>
      <c r="AC3" s="21" t="s">
        <v>421</v>
      </c>
      <c r="AD3" s="22" t="s">
        <v>422</v>
      </c>
      <c r="AE3" s="22" t="s">
        <v>423</v>
      </c>
      <c r="AF3" s="21" t="s">
        <v>278</v>
      </c>
      <c r="AG3" s="22" t="s">
        <v>424</v>
      </c>
      <c r="AH3" s="22" t="s">
        <v>425</v>
      </c>
      <c r="AI3" s="22" t="s">
        <v>426</v>
      </c>
    </row>
    <row r="4" spans="1:35" ht="15" customHeight="1">
      <c r="A4" s="20" t="s">
        <v>427</v>
      </c>
      <c r="B4" s="21" t="s">
        <v>428</v>
      </c>
      <c r="C4" s="21" t="s">
        <v>429</v>
      </c>
      <c r="D4" s="21" t="s">
        <v>430</v>
      </c>
      <c r="E4" s="21" t="s">
        <v>431</v>
      </c>
      <c r="F4" s="22" t="s">
        <v>432</v>
      </c>
      <c r="G4" s="22" t="s">
        <v>433</v>
      </c>
      <c r="H4" s="23" t="s">
        <v>434</v>
      </c>
      <c r="I4" s="22" t="s">
        <v>435</v>
      </c>
      <c r="J4" s="21" t="s">
        <v>436</v>
      </c>
      <c r="K4" s="21" t="s">
        <v>268</v>
      </c>
      <c r="L4" s="21" t="s">
        <v>437</v>
      </c>
      <c r="M4" s="24" t="s">
        <v>438</v>
      </c>
      <c r="N4" s="21" t="s">
        <v>439</v>
      </c>
      <c r="O4" s="21" t="s">
        <v>440</v>
      </c>
      <c r="P4" s="22" t="s">
        <v>441</v>
      </c>
      <c r="Q4" s="21" t="s">
        <v>442</v>
      </c>
      <c r="R4" s="22" t="s">
        <v>443</v>
      </c>
      <c r="S4" s="22" t="s">
        <v>444</v>
      </c>
      <c r="T4" s="22" t="s">
        <v>445</v>
      </c>
      <c r="U4" s="22" t="s">
        <v>446</v>
      </c>
      <c r="V4" s="22" t="s">
        <v>447</v>
      </c>
      <c r="W4" s="25" t="s">
        <v>448</v>
      </c>
      <c r="X4" s="22" t="s">
        <v>449</v>
      </c>
      <c r="Y4" s="21" t="s">
        <v>450</v>
      </c>
      <c r="Z4" s="21" t="s">
        <v>451</v>
      </c>
      <c r="AA4" s="21" t="s">
        <v>452</v>
      </c>
      <c r="AB4" s="21" t="s">
        <v>453</v>
      </c>
      <c r="AC4" s="21" t="s">
        <v>454</v>
      </c>
      <c r="AD4" s="22" t="s">
        <v>455</v>
      </c>
      <c r="AE4" s="22" t="s">
        <v>456</v>
      </c>
      <c r="AF4" s="21" t="s">
        <v>282</v>
      </c>
      <c r="AG4" s="22" t="s">
        <v>457</v>
      </c>
      <c r="AH4" s="22" t="s">
        <v>458</v>
      </c>
      <c r="AI4" s="22" t="s">
        <v>459</v>
      </c>
    </row>
    <row r="5" spans="1:35" ht="15" customHeight="1">
      <c r="A5" s="20" t="s">
        <v>460</v>
      </c>
      <c r="B5" s="21" t="s">
        <v>461</v>
      </c>
      <c r="C5" s="21" t="s">
        <v>462</v>
      </c>
      <c r="D5" s="21" t="s">
        <v>463</v>
      </c>
      <c r="E5" s="21" t="s">
        <v>464</v>
      </c>
      <c r="F5" s="22" t="s">
        <v>465</v>
      </c>
      <c r="G5" s="22" t="s">
        <v>466</v>
      </c>
      <c r="H5" s="23" t="s">
        <v>467</v>
      </c>
      <c r="I5" s="22" t="s">
        <v>468</v>
      </c>
      <c r="J5" s="21" t="s">
        <v>469</v>
      </c>
      <c r="K5" s="21" t="s">
        <v>470</v>
      </c>
      <c r="L5" s="21" t="s">
        <v>471</v>
      </c>
      <c r="M5" s="24" t="s">
        <v>472</v>
      </c>
      <c r="N5" s="21" t="s">
        <v>473</v>
      </c>
      <c r="O5" s="21" t="s">
        <v>474</v>
      </c>
      <c r="P5" s="22" t="s">
        <v>475</v>
      </c>
      <c r="Q5" s="21" t="s">
        <v>476</v>
      </c>
      <c r="R5" s="22" t="s">
        <v>477</v>
      </c>
      <c r="S5" s="22" t="s">
        <v>478</v>
      </c>
      <c r="T5" s="22" t="s">
        <v>479</v>
      </c>
      <c r="U5" s="22" t="s">
        <v>480</v>
      </c>
      <c r="V5" s="22" t="s">
        <v>481</v>
      </c>
      <c r="W5" s="25" t="s">
        <v>482</v>
      </c>
      <c r="X5" s="22" t="s">
        <v>483</v>
      </c>
      <c r="Y5" s="21" t="s">
        <v>484</v>
      </c>
      <c r="Z5" s="21" t="s">
        <v>485</v>
      </c>
      <c r="AA5" s="21" t="s">
        <v>486</v>
      </c>
      <c r="AB5" s="21" t="s">
        <v>487</v>
      </c>
      <c r="AC5" s="21" t="s">
        <v>488</v>
      </c>
      <c r="AD5" s="22" t="s">
        <v>489</v>
      </c>
      <c r="AE5" s="22" t="s">
        <v>490</v>
      </c>
      <c r="AF5" s="21" t="s">
        <v>284</v>
      </c>
      <c r="AG5" s="22" t="s">
        <v>491</v>
      </c>
      <c r="AH5" s="22" t="s">
        <v>492</v>
      </c>
      <c r="AI5" s="22" t="s">
        <v>493</v>
      </c>
    </row>
    <row r="6" spans="1:35" ht="15" customHeight="1">
      <c r="A6" s="20" t="s">
        <v>494</v>
      </c>
      <c r="B6" s="21" t="s">
        <v>495</v>
      </c>
      <c r="C6" s="21" t="s">
        <v>496</v>
      </c>
      <c r="D6" s="21" t="s">
        <v>497</v>
      </c>
      <c r="E6" s="21" t="s">
        <v>498</v>
      </c>
      <c r="F6" s="22" t="s">
        <v>499</v>
      </c>
      <c r="G6" s="22" t="s">
        <v>500</v>
      </c>
      <c r="H6" s="23" t="s">
        <v>501</v>
      </c>
      <c r="I6" s="22" t="s">
        <v>502</v>
      </c>
      <c r="J6" s="21" t="s">
        <v>503</v>
      </c>
      <c r="K6" s="21" t="s">
        <v>504</v>
      </c>
      <c r="L6" s="21" t="s">
        <v>505</v>
      </c>
      <c r="M6" s="24" t="s">
        <v>506</v>
      </c>
      <c r="N6" s="21" t="s">
        <v>507</v>
      </c>
      <c r="O6" s="21" t="s">
        <v>508</v>
      </c>
      <c r="P6" s="22" t="s">
        <v>509</v>
      </c>
      <c r="Q6" s="21" t="s">
        <v>510</v>
      </c>
      <c r="R6" s="22" t="s">
        <v>511</v>
      </c>
      <c r="S6" s="22" t="s">
        <v>512</v>
      </c>
      <c r="T6" s="22" t="s">
        <v>513</v>
      </c>
      <c r="U6" s="22" t="s">
        <v>514</v>
      </c>
      <c r="V6" s="22" t="s">
        <v>515</v>
      </c>
      <c r="W6" s="25" t="s">
        <v>516</v>
      </c>
      <c r="X6" s="22" t="s">
        <v>517</v>
      </c>
      <c r="Y6" s="21" t="s">
        <v>518</v>
      </c>
      <c r="Z6" s="21" t="s">
        <v>519</v>
      </c>
      <c r="AA6" s="21" t="s">
        <v>520</v>
      </c>
      <c r="AB6" s="21" t="s">
        <v>521</v>
      </c>
      <c r="AC6" s="21" t="s">
        <v>522</v>
      </c>
      <c r="AD6" s="22" t="s">
        <v>523</v>
      </c>
      <c r="AE6" s="22" t="s">
        <v>524</v>
      </c>
      <c r="AF6" s="21" t="s">
        <v>285</v>
      </c>
      <c r="AG6" s="22" t="s">
        <v>525</v>
      </c>
      <c r="AH6" s="22" t="s">
        <v>526</v>
      </c>
      <c r="AI6" s="22" t="s">
        <v>527</v>
      </c>
    </row>
    <row r="7" spans="1:35" ht="15" customHeight="1">
      <c r="A7" s="20" t="s">
        <v>528</v>
      </c>
      <c r="B7" s="21" t="s">
        <v>461</v>
      </c>
      <c r="C7" s="21" t="s">
        <v>529</v>
      </c>
      <c r="D7" s="21" t="s">
        <v>530</v>
      </c>
      <c r="E7" s="21" t="s">
        <v>531</v>
      </c>
      <c r="F7" s="22" t="s">
        <v>532</v>
      </c>
      <c r="G7" s="22" t="s">
        <v>533</v>
      </c>
      <c r="H7" s="23" t="s">
        <v>534</v>
      </c>
      <c r="I7" s="22" t="s">
        <v>535</v>
      </c>
      <c r="J7" s="21" t="s">
        <v>536</v>
      </c>
      <c r="K7" s="21" t="s">
        <v>268</v>
      </c>
      <c r="L7" s="21" t="s">
        <v>268</v>
      </c>
      <c r="M7" s="24" t="s">
        <v>537</v>
      </c>
      <c r="N7" s="21" t="s">
        <v>538</v>
      </c>
      <c r="O7" s="21" t="s">
        <v>539</v>
      </c>
      <c r="P7" s="22" t="s">
        <v>540</v>
      </c>
      <c r="Q7" s="21" t="s">
        <v>541</v>
      </c>
      <c r="R7" s="22" t="s">
        <v>542</v>
      </c>
      <c r="S7" s="22" t="s">
        <v>543</v>
      </c>
      <c r="T7" s="22" t="s">
        <v>544</v>
      </c>
      <c r="U7" s="22" t="s">
        <v>545</v>
      </c>
      <c r="V7" s="22" t="s">
        <v>546</v>
      </c>
      <c r="W7" s="25" t="s">
        <v>547</v>
      </c>
      <c r="X7" s="22" t="s">
        <v>548</v>
      </c>
      <c r="Y7" s="21" t="s">
        <v>549</v>
      </c>
      <c r="Z7" s="21" t="s">
        <v>550</v>
      </c>
      <c r="AA7" s="21" t="s">
        <v>551</v>
      </c>
      <c r="AB7" s="21" t="s">
        <v>552</v>
      </c>
      <c r="AC7" s="21" t="s">
        <v>553</v>
      </c>
      <c r="AD7" s="22" t="s">
        <v>554</v>
      </c>
      <c r="AE7" s="22" t="s">
        <v>555</v>
      </c>
      <c r="AF7" s="21" t="s">
        <v>288</v>
      </c>
      <c r="AG7" s="22" t="s">
        <v>556</v>
      </c>
      <c r="AH7" s="22" t="s">
        <v>557</v>
      </c>
      <c r="AI7" s="22" t="s">
        <v>558</v>
      </c>
    </row>
    <row r="8" spans="1:35" ht="15" customHeight="1">
      <c r="A8" s="20" t="s">
        <v>559</v>
      </c>
      <c r="B8" s="21" t="s">
        <v>560</v>
      </c>
      <c r="C8" s="21" t="s">
        <v>561</v>
      </c>
      <c r="D8" s="21" t="s">
        <v>562</v>
      </c>
      <c r="E8" s="21" t="s">
        <v>563</v>
      </c>
      <c r="F8" s="22" t="s">
        <v>564</v>
      </c>
      <c r="G8" s="22" t="s">
        <v>565</v>
      </c>
      <c r="H8" s="23" t="s">
        <v>566</v>
      </c>
      <c r="I8" s="22" t="s">
        <v>567</v>
      </c>
      <c r="J8" s="21" t="s">
        <v>568</v>
      </c>
      <c r="K8" s="21" t="s">
        <v>267</v>
      </c>
      <c r="L8" s="21" t="s">
        <v>569</v>
      </c>
      <c r="M8" s="24" t="s">
        <v>570</v>
      </c>
      <c r="N8" s="21" t="s">
        <v>571</v>
      </c>
      <c r="O8" s="21" t="s">
        <v>572</v>
      </c>
      <c r="P8" s="22" t="s">
        <v>573</v>
      </c>
      <c r="Q8" s="21" t="s">
        <v>574</v>
      </c>
      <c r="R8" s="22" t="s">
        <v>575</v>
      </c>
      <c r="S8" s="22" t="s">
        <v>576</v>
      </c>
      <c r="T8" s="22" t="s">
        <v>577</v>
      </c>
      <c r="U8" s="22" t="s">
        <v>578</v>
      </c>
      <c r="V8" s="22" t="s">
        <v>579</v>
      </c>
      <c r="W8" s="25" t="s">
        <v>580</v>
      </c>
      <c r="X8" s="22" t="s">
        <v>581</v>
      </c>
      <c r="Y8" s="21" t="s">
        <v>582</v>
      </c>
      <c r="Z8" s="21" t="s">
        <v>583</v>
      </c>
      <c r="AA8" s="21" t="s">
        <v>584</v>
      </c>
      <c r="AB8" s="21" t="s">
        <v>585</v>
      </c>
      <c r="AC8" s="21" t="s">
        <v>586</v>
      </c>
      <c r="AD8" s="22" t="s">
        <v>587</v>
      </c>
      <c r="AE8" s="22" t="s">
        <v>588</v>
      </c>
      <c r="AF8" s="21" t="s">
        <v>290</v>
      </c>
      <c r="AG8" s="22" t="s">
        <v>589</v>
      </c>
      <c r="AH8" s="22"/>
      <c r="AI8" s="22" t="s">
        <v>590</v>
      </c>
    </row>
    <row r="9" spans="1:35" ht="15" customHeight="1">
      <c r="A9" s="20" t="s">
        <v>591</v>
      </c>
      <c r="B9" s="21" t="s">
        <v>592</v>
      </c>
      <c r="C9" s="21" t="s">
        <v>593</v>
      </c>
      <c r="D9" s="21" t="s">
        <v>594</v>
      </c>
      <c r="E9" s="21" t="s">
        <v>595</v>
      </c>
      <c r="F9" s="22" t="s">
        <v>596</v>
      </c>
      <c r="G9" s="22" t="s">
        <v>597</v>
      </c>
      <c r="H9" s="23" t="s">
        <v>598</v>
      </c>
      <c r="I9" s="22" t="s">
        <v>599</v>
      </c>
      <c r="J9" s="21" t="s">
        <v>289</v>
      </c>
      <c r="K9" s="21" t="s">
        <v>600</v>
      </c>
      <c r="L9" s="21" t="s">
        <v>601</v>
      </c>
      <c r="M9" s="24" t="s">
        <v>602</v>
      </c>
      <c r="N9" s="21" t="s">
        <v>603</v>
      </c>
      <c r="O9" s="21" t="s">
        <v>604</v>
      </c>
      <c r="P9" s="22" t="s">
        <v>605</v>
      </c>
      <c r="Q9" s="21" t="s">
        <v>606</v>
      </c>
      <c r="R9" s="22" t="s">
        <v>607</v>
      </c>
      <c r="S9" s="22" t="s">
        <v>608</v>
      </c>
      <c r="T9" s="22" t="s">
        <v>609</v>
      </c>
      <c r="U9" s="22" t="s">
        <v>610</v>
      </c>
      <c r="V9" s="22" t="s">
        <v>611</v>
      </c>
      <c r="W9" s="25" t="s">
        <v>612</v>
      </c>
      <c r="X9" s="22" t="s">
        <v>613</v>
      </c>
      <c r="Y9" s="21" t="s">
        <v>614</v>
      </c>
      <c r="Z9" s="21" t="s">
        <v>615</v>
      </c>
      <c r="AA9" s="21" t="s">
        <v>616</v>
      </c>
      <c r="AB9" s="21" t="s">
        <v>617</v>
      </c>
      <c r="AC9" s="21" t="s">
        <v>618</v>
      </c>
      <c r="AD9" s="22" t="s">
        <v>619</v>
      </c>
      <c r="AE9" s="22" t="s">
        <v>620</v>
      </c>
      <c r="AF9" s="21" t="s">
        <v>291</v>
      </c>
      <c r="AG9" s="22" t="s">
        <v>621</v>
      </c>
      <c r="AH9" s="22"/>
      <c r="AI9" s="22" t="s">
        <v>622</v>
      </c>
    </row>
    <row r="10" spans="1:35" ht="15" customHeight="1">
      <c r="A10" s="20" t="s">
        <v>623</v>
      </c>
      <c r="B10" s="21" t="s">
        <v>625</v>
      </c>
      <c r="C10" s="21" t="s">
        <v>626</v>
      </c>
      <c r="D10" s="21" t="s">
        <v>628</v>
      </c>
      <c r="E10" s="21" t="s">
        <v>629</v>
      </c>
      <c r="F10" s="22" t="s">
        <v>630</v>
      </c>
      <c r="G10" s="22" t="s">
        <v>631</v>
      </c>
      <c r="H10" s="23" t="s">
        <v>632</v>
      </c>
      <c r="I10" s="22" t="s">
        <v>633</v>
      </c>
      <c r="J10" s="21" t="s">
        <v>634</v>
      </c>
      <c r="K10" s="21" t="s">
        <v>635</v>
      </c>
      <c r="L10" s="21" t="s">
        <v>636</v>
      </c>
      <c r="M10" s="24" t="s">
        <v>637</v>
      </c>
      <c r="N10" s="21" t="s">
        <v>638</v>
      </c>
      <c r="O10" s="21" t="s">
        <v>639</v>
      </c>
      <c r="P10" s="22" t="s">
        <v>640</v>
      </c>
      <c r="Q10" s="21" t="s">
        <v>641</v>
      </c>
      <c r="R10" s="22" t="s">
        <v>642</v>
      </c>
      <c r="S10" s="22" t="s">
        <v>643</v>
      </c>
      <c r="T10" s="22" t="s">
        <v>644</v>
      </c>
      <c r="U10" s="22" t="s">
        <v>645</v>
      </c>
      <c r="V10" s="22" t="s">
        <v>646</v>
      </c>
      <c r="W10" s="25" t="s">
        <v>647</v>
      </c>
      <c r="X10" s="22" t="s">
        <v>648</v>
      </c>
      <c r="Y10" s="21" t="s">
        <v>649</v>
      </c>
      <c r="Z10" s="21" t="s">
        <v>650</v>
      </c>
      <c r="AA10" s="21" t="s">
        <v>651</v>
      </c>
      <c r="AB10" s="21" t="s">
        <v>652</v>
      </c>
      <c r="AC10" s="21" t="s">
        <v>653</v>
      </c>
      <c r="AD10" s="22" t="s">
        <v>654</v>
      </c>
      <c r="AE10" s="22" t="s">
        <v>655</v>
      </c>
      <c r="AF10" s="21" t="s">
        <v>292</v>
      </c>
      <c r="AG10" s="22" t="s">
        <v>656</v>
      </c>
      <c r="AH10" s="22"/>
      <c r="AI10" s="22" t="s">
        <v>657</v>
      </c>
    </row>
    <row r="11" spans="1:35" ht="15" customHeight="1">
      <c r="A11" s="20" t="s">
        <v>658</v>
      </c>
      <c r="B11" s="21" t="s">
        <v>659</v>
      </c>
      <c r="C11" s="21" t="s">
        <v>660</v>
      </c>
      <c r="D11" s="21" t="s">
        <v>661</v>
      </c>
      <c r="E11" s="21" t="s">
        <v>662</v>
      </c>
      <c r="F11" s="22" t="s">
        <v>663</v>
      </c>
      <c r="G11" s="22" t="s">
        <v>664</v>
      </c>
      <c r="H11" s="23" t="s">
        <v>665</v>
      </c>
      <c r="I11" s="22" t="s">
        <v>666</v>
      </c>
      <c r="J11" s="21" t="s">
        <v>667</v>
      </c>
      <c r="K11" s="21" t="s">
        <v>268</v>
      </c>
      <c r="L11" s="21" t="s">
        <v>668</v>
      </c>
      <c r="M11" s="24" t="s">
        <v>669</v>
      </c>
      <c r="N11" s="21" t="s">
        <v>670</v>
      </c>
      <c r="O11" s="21" t="s">
        <v>671</v>
      </c>
      <c r="P11" s="22" t="s">
        <v>672</v>
      </c>
      <c r="Q11" s="21" t="s">
        <v>673</v>
      </c>
      <c r="R11" s="22" t="s">
        <v>674</v>
      </c>
      <c r="S11" s="22" t="s">
        <v>675</v>
      </c>
      <c r="T11" s="22" t="s">
        <v>676</v>
      </c>
      <c r="U11" s="22" t="s">
        <v>677</v>
      </c>
      <c r="V11" s="22" t="s">
        <v>678</v>
      </c>
      <c r="W11" s="25" t="s">
        <v>679</v>
      </c>
      <c r="X11" s="22" t="s">
        <v>680</v>
      </c>
      <c r="Y11" s="21" t="s">
        <v>681</v>
      </c>
      <c r="Z11" s="21" t="s">
        <v>682</v>
      </c>
      <c r="AA11" s="21" t="s">
        <v>683</v>
      </c>
      <c r="AB11" s="21" t="s">
        <v>684</v>
      </c>
      <c r="AC11" s="21" t="s">
        <v>685</v>
      </c>
      <c r="AD11" s="22" t="s">
        <v>686</v>
      </c>
      <c r="AE11" s="22" t="s">
        <v>687</v>
      </c>
      <c r="AF11" s="21" t="s">
        <v>293</v>
      </c>
      <c r="AG11" s="22" t="s">
        <v>688</v>
      </c>
      <c r="AH11" s="22"/>
      <c r="AI11" s="22" t="s">
        <v>689</v>
      </c>
    </row>
    <row r="12" spans="1:35" ht="15" customHeight="1">
      <c r="A12" s="20" t="s">
        <v>690</v>
      </c>
      <c r="B12" s="21" t="s">
        <v>691</v>
      </c>
      <c r="C12" s="21" t="s">
        <v>692</v>
      </c>
      <c r="D12" s="21" t="s">
        <v>693</v>
      </c>
      <c r="E12" s="21" t="s">
        <v>694</v>
      </c>
      <c r="F12" s="22" t="s">
        <v>695</v>
      </c>
      <c r="G12" s="22" t="s">
        <v>696</v>
      </c>
      <c r="H12" s="23" t="s">
        <v>697</v>
      </c>
      <c r="I12" s="22" t="s">
        <v>698</v>
      </c>
      <c r="J12" s="21" t="s">
        <v>699</v>
      </c>
      <c r="K12" s="21" t="s">
        <v>268</v>
      </c>
      <c r="L12" s="21" t="s">
        <v>700</v>
      </c>
      <c r="M12" s="24" t="s">
        <v>701</v>
      </c>
      <c r="N12" s="21" t="s">
        <v>702</v>
      </c>
      <c r="O12" s="21" t="s">
        <v>703</v>
      </c>
      <c r="P12" s="22" t="s">
        <v>704</v>
      </c>
      <c r="Q12" s="21" t="s">
        <v>705</v>
      </c>
      <c r="R12" s="22" t="s">
        <v>706</v>
      </c>
      <c r="S12" s="22" t="s">
        <v>707</v>
      </c>
      <c r="T12" s="22" t="s">
        <v>708</v>
      </c>
      <c r="U12" s="22" t="s">
        <v>709</v>
      </c>
      <c r="V12" s="22" t="s">
        <v>710</v>
      </c>
      <c r="W12" s="25" t="s">
        <v>711</v>
      </c>
      <c r="X12" s="22" t="s">
        <v>712</v>
      </c>
      <c r="Y12" s="21" t="s">
        <v>713</v>
      </c>
      <c r="Z12" s="21" t="s">
        <v>714</v>
      </c>
      <c r="AA12" s="21" t="s">
        <v>715</v>
      </c>
      <c r="AB12" s="21" t="s">
        <v>716</v>
      </c>
      <c r="AC12" s="21" t="s">
        <v>717</v>
      </c>
      <c r="AD12" s="22" t="s">
        <v>718</v>
      </c>
      <c r="AE12" s="22" t="s">
        <v>719</v>
      </c>
      <c r="AF12" s="21" t="s">
        <v>294</v>
      </c>
      <c r="AG12" s="22" t="s">
        <v>720</v>
      </c>
      <c r="AH12" s="22"/>
      <c r="AI12" s="22" t="s">
        <v>721</v>
      </c>
    </row>
    <row r="13" spans="1:35" ht="15" customHeight="1">
      <c r="A13" s="20" t="s">
        <v>722</v>
      </c>
      <c r="B13" s="21" t="s">
        <v>723</v>
      </c>
      <c r="C13" s="21" t="s">
        <v>724</v>
      </c>
      <c r="D13" s="21" t="s">
        <v>725</v>
      </c>
      <c r="E13" s="21" t="s">
        <v>726</v>
      </c>
      <c r="F13" s="22" t="s">
        <v>727</v>
      </c>
      <c r="G13" s="22" t="s">
        <v>728</v>
      </c>
      <c r="H13" s="23" t="s">
        <v>729</v>
      </c>
      <c r="I13" s="22" t="s">
        <v>730</v>
      </c>
      <c r="J13" s="21" t="s">
        <v>731</v>
      </c>
      <c r="K13" s="21" t="s">
        <v>267</v>
      </c>
      <c r="L13" s="21" t="s">
        <v>732</v>
      </c>
      <c r="M13" s="24" t="s">
        <v>733</v>
      </c>
      <c r="N13" s="21" t="s">
        <v>734</v>
      </c>
      <c r="O13" s="21" t="s">
        <v>735</v>
      </c>
      <c r="P13" s="22" t="s">
        <v>736</v>
      </c>
      <c r="Q13" s="21" t="s">
        <v>737</v>
      </c>
      <c r="R13" s="22" t="s">
        <v>738</v>
      </c>
      <c r="S13" s="22" t="s">
        <v>739</v>
      </c>
      <c r="T13" s="22" t="s">
        <v>740</v>
      </c>
      <c r="U13" s="22" t="s">
        <v>741</v>
      </c>
      <c r="V13" s="22" t="s">
        <v>742</v>
      </c>
      <c r="W13" s="25" t="s">
        <v>743</v>
      </c>
      <c r="X13" s="22" t="s">
        <v>744</v>
      </c>
      <c r="Y13" s="21" t="s">
        <v>745</v>
      </c>
      <c r="Z13" s="21" t="s">
        <v>746</v>
      </c>
      <c r="AA13" s="21" t="s">
        <v>747</v>
      </c>
      <c r="AB13" s="21" t="s">
        <v>748</v>
      </c>
      <c r="AC13" s="21" t="s">
        <v>749</v>
      </c>
      <c r="AD13" s="22" t="s">
        <v>750</v>
      </c>
      <c r="AE13" s="22" t="s">
        <v>751</v>
      </c>
      <c r="AF13" s="21" t="s">
        <v>295</v>
      </c>
      <c r="AG13" s="22"/>
      <c r="AH13" s="22"/>
      <c r="AI13" s="22" t="s">
        <v>752</v>
      </c>
    </row>
    <row r="14" spans="1:35" ht="15" customHeight="1">
      <c r="A14" s="20" t="s">
        <v>753</v>
      </c>
      <c r="B14" s="21" t="s">
        <v>754</v>
      </c>
      <c r="C14" s="21" t="s">
        <v>755</v>
      </c>
      <c r="D14" s="21" t="s">
        <v>756</v>
      </c>
      <c r="E14" s="21" t="s">
        <v>757</v>
      </c>
      <c r="F14" s="22" t="s">
        <v>758</v>
      </c>
      <c r="G14" s="22" t="s">
        <v>759</v>
      </c>
      <c r="H14" s="23" t="s">
        <v>760</v>
      </c>
      <c r="I14" s="22" t="s">
        <v>761</v>
      </c>
      <c r="J14" s="21" t="s">
        <v>762</v>
      </c>
      <c r="K14" s="21" t="s">
        <v>268</v>
      </c>
      <c r="L14" s="21" t="s">
        <v>763</v>
      </c>
      <c r="M14" s="24" t="s">
        <v>764</v>
      </c>
      <c r="N14" s="21" t="s">
        <v>765</v>
      </c>
      <c r="O14" s="21" t="s">
        <v>766</v>
      </c>
      <c r="P14" s="22" t="s">
        <v>767</v>
      </c>
      <c r="Q14" s="21" t="s">
        <v>768</v>
      </c>
      <c r="R14" s="22" t="s">
        <v>769</v>
      </c>
      <c r="S14" s="22" t="s">
        <v>770</v>
      </c>
      <c r="T14" s="22" t="s">
        <v>501</v>
      </c>
      <c r="U14" s="22" t="s">
        <v>771</v>
      </c>
      <c r="V14" s="22" t="s">
        <v>772</v>
      </c>
      <c r="W14" s="25" t="s">
        <v>773</v>
      </c>
      <c r="X14" s="22" t="s">
        <v>774</v>
      </c>
      <c r="Y14" s="21" t="s">
        <v>775</v>
      </c>
      <c r="Z14" s="21" t="s">
        <v>776</v>
      </c>
      <c r="AA14" s="21" t="s">
        <v>777</v>
      </c>
      <c r="AB14" s="21" t="s">
        <v>778</v>
      </c>
      <c r="AC14" s="21" t="s">
        <v>779</v>
      </c>
      <c r="AD14" s="22" t="s">
        <v>780</v>
      </c>
      <c r="AE14" s="22" t="s">
        <v>781</v>
      </c>
      <c r="AF14" s="21" t="s">
        <v>296</v>
      </c>
      <c r="AG14" s="22"/>
      <c r="AH14" s="22"/>
      <c r="AI14" s="22" t="s">
        <v>782</v>
      </c>
    </row>
    <row r="15" spans="1:35" ht="15" customHeight="1">
      <c r="A15" s="20" t="s">
        <v>783</v>
      </c>
      <c r="B15" s="21" t="s">
        <v>784</v>
      </c>
      <c r="C15" s="21" t="s">
        <v>785</v>
      </c>
      <c r="D15" s="21" t="s">
        <v>786</v>
      </c>
      <c r="E15" s="21" t="s">
        <v>787</v>
      </c>
      <c r="F15" s="22" t="s">
        <v>788</v>
      </c>
      <c r="G15" s="22" t="s">
        <v>789</v>
      </c>
      <c r="H15" s="23" t="s">
        <v>790</v>
      </c>
      <c r="I15" s="22" t="s">
        <v>791</v>
      </c>
      <c r="J15" s="21" t="s">
        <v>792</v>
      </c>
      <c r="K15" s="21" t="s">
        <v>793</v>
      </c>
      <c r="L15" s="21" t="s">
        <v>794</v>
      </c>
      <c r="M15" s="24" t="s">
        <v>795</v>
      </c>
      <c r="N15" s="21" t="s">
        <v>796</v>
      </c>
      <c r="O15" s="21" t="s">
        <v>797</v>
      </c>
      <c r="P15" s="22" t="s">
        <v>798</v>
      </c>
      <c r="Q15" s="21" t="s">
        <v>799</v>
      </c>
      <c r="R15" s="22" t="s">
        <v>800</v>
      </c>
      <c r="S15" s="22" t="s">
        <v>801</v>
      </c>
      <c r="T15" s="22" t="s">
        <v>802</v>
      </c>
      <c r="U15" s="22" t="s">
        <v>803</v>
      </c>
      <c r="V15" s="22" t="s">
        <v>804</v>
      </c>
      <c r="W15" s="25" t="s">
        <v>805</v>
      </c>
      <c r="X15" s="22" t="s">
        <v>806</v>
      </c>
      <c r="Y15" s="21" t="s">
        <v>807</v>
      </c>
      <c r="Z15" s="21" t="s">
        <v>808</v>
      </c>
      <c r="AA15" s="21" t="s">
        <v>809</v>
      </c>
      <c r="AB15" s="21" t="s">
        <v>810</v>
      </c>
      <c r="AC15" s="21" t="s">
        <v>811</v>
      </c>
      <c r="AD15" s="22" t="s">
        <v>812</v>
      </c>
      <c r="AE15" s="22" t="s">
        <v>813</v>
      </c>
      <c r="AF15" s="21" t="s">
        <v>297</v>
      </c>
      <c r="AG15" s="22"/>
      <c r="AH15" s="22"/>
      <c r="AI15" s="22" t="s">
        <v>814</v>
      </c>
    </row>
    <row r="16" spans="1:35" ht="15" customHeight="1">
      <c r="A16" s="20" t="s">
        <v>815</v>
      </c>
      <c r="B16" s="21" t="s">
        <v>816</v>
      </c>
      <c r="C16" s="21" t="s">
        <v>817</v>
      </c>
      <c r="D16" s="21" t="s">
        <v>818</v>
      </c>
      <c r="E16" s="21" t="s">
        <v>819</v>
      </c>
      <c r="F16" s="22" t="s">
        <v>820</v>
      </c>
      <c r="G16" s="22" t="s">
        <v>821</v>
      </c>
      <c r="H16" s="23" t="s">
        <v>822</v>
      </c>
      <c r="I16" s="22" t="s">
        <v>823</v>
      </c>
      <c r="J16" s="21" t="s">
        <v>279</v>
      </c>
      <c r="K16" s="21" t="s">
        <v>267</v>
      </c>
      <c r="L16" s="21" t="s">
        <v>824</v>
      </c>
      <c r="M16" s="24" t="s">
        <v>825</v>
      </c>
      <c r="N16" s="21" t="s">
        <v>826</v>
      </c>
      <c r="O16" s="21" t="s">
        <v>827</v>
      </c>
      <c r="P16" s="22" t="s">
        <v>828</v>
      </c>
      <c r="Q16" s="21" t="s">
        <v>829</v>
      </c>
      <c r="R16" s="22" t="s">
        <v>830</v>
      </c>
      <c r="S16" s="22" t="s">
        <v>831</v>
      </c>
      <c r="T16" s="22" t="s">
        <v>832</v>
      </c>
      <c r="U16" s="22" t="s">
        <v>833</v>
      </c>
      <c r="V16" s="22" t="s">
        <v>834</v>
      </c>
      <c r="W16" s="25" t="s">
        <v>835</v>
      </c>
      <c r="X16" s="22" t="s">
        <v>836</v>
      </c>
      <c r="Y16" s="21" t="s">
        <v>837</v>
      </c>
      <c r="Z16" s="21" t="s">
        <v>838</v>
      </c>
      <c r="AA16" s="21" t="s">
        <v>839</v>
      </c>
      <c r="AB16" s="21" t="s">
        <v>840</v>
      </c>
      <c r="AC16" s="21" t="s">
        <v>841</v>
      </c>
      <c r="AD16" s="22" t="s">
        <v>842</v>
      </c>
      <c r="AE16" s="22" t="s">
        <v>843</v>
      </c>
      <c r="AF16" s="21" t="s">
        <v>298</v>
      </c>
      <c r="AG16" s="22"/>
      <c r="AH16" s="22"/>
      <c r="AI16" s="22" t="s">
        <v>844</v>
      </c>
    </row>
    <row r="17" spans="1:35" ht="15" customHeight="1">
      <c r="A17" s="20" t="s">
        <v>845</v>
      </c>
      <c r="B17" s="21" t="s">
        <v>846</v>
      </c>
      <c r="C17" s="21" t="s">
        <v>847</v>
      </c>
      <c r="D17" s="21" t="s">
        <v>848</v>
      </c>
      <c r="E17" s="21" t="s">
        <v>849</v>
      </c>
      <c r="F17" s="22" t="s">
        <v>850</v>
      </c>
      <c r="G17" s="22" t="s">
        <v>851</v>
      </c>
      <c r="H17" s="23" t="s">
        <v>852</v>
      </c>
      <c r="I17" s="22" t="s">
        <v>853</v>
      </c>
      <c r="J17" s="21" t="s">
        <v>854</v>
      </c>
      <c r="K17" s="21" t="s">
        <v>268</v>
      </c>
      <c r="L17" s="21" t="s">
        <v>855</v>
      </c>
      <c r="M17" s="24" t="s">
        <v>856</v>
      </c>
      <c r="N17" s="21" t="s">
        <v>857</v>
      </c>
      <c r="O17" s="21" t="s">
        <v>858</v>
      </c>
      <c r="P17" s="22" t="s">
        <v>859</v>
      </c>
      <c r="Q17" s="21" t="s">
        <v>860</v>
      </c>
      <c r="R17" s="22" t="s">
        <v>861</v>
      </c>
      <c r="S17" s="22" t="s">
        <v>862</v>
      </c>
      <c r="T17" s="22" t="s">
        <v>863</v>
      </c>
      <c r="U17" s="22" t="s">
        <v>864</v>
      </c>
      <c r="V17" s="22" t="s">
        <v>865</v>
      </c>
      <c r="W17" s="25" t="s">
        <v>866</v>
      </c>
      <c r="X17" s="22" t="s">
        <v>867</v>
      </c>
      <c r="Y17" s="21" t="s">
        <v>868</v>
      </c>
      <c r="Z17" s="21" t="s">
        <v>869</v>
      </c>
      <c r="AA17" s="21" t="s">
        <v>870</v>
      </c>
      <c r="AB17" s="21" t="s">
        <v>871</v>
      </c>
      <c r="AC17" s="21" t="s">
        <v>872</v>
      </c>
      <c r="AD17" s="22" t="s">
        <v>454</v>
      </c>
      <c r="AE17" s="22" t="s">
        <v>873</v>
      </c>
      <c r="AF17" s="21" t="s">
        <v>300</v>
      </c>
      <c r="AG17" s="22"/>
      <c r="AH17" s="22"/>
      <c r="AI17" s="22" t="s">
        <v>874</v>
      </c>
    </row>
    <row r="18" spans="1:35" ht="15" customHeight="1">
      <c r="A18" s="20" t="s">
        <v>875</v>
      </c>
      <c r="B18" s="21" t="s">
        <v>876</v>
      </c>
      <c r="C18" s="21" t="s">
        <v>877</v>
      </c>
      <c r="D18" s="21" t="s">
        <v>878</v>
      </c>
      <c r="E18" s="21" t="s">
        <v>879</v>
      </c>
      <c r="F18" s="22" t="s">
        <v>880</v>
      </c>
      <c r="G18" s="22" t="s">
        <v>881</v>
      </c>
      <c r="H18" s="23" t="s">
        <v>882</v>
      </c>
      <c r="I18" s="22" t="s">
        <v>883</v>
      </c>
      <c r="J18" s="21" t="s">
        <v>884</v>
      </c>
      <c r="K18" s="21" t="s">
        <v>268</v>
      </c>
      <c r="L18" s="21" t="s">
        <v>885</v>
      </c>
      <c r="M18" s="24" t="s">
        <v>886</v>
      </c>
      <c r="N18" s="21" t="s">
        <v>887</v>
      </c>
      <c r="O18" s="21" t="s">
        <v>888</v>
      </c>
      <c r="P18" s="22" t="s">
        <v>889</v>
      </c>
      <c r="Q18" s="21" t="s">
        <v>890</v>
      </c>
      <c r="R18" s="22" t="s">
        <v>891</v>
      </c>
      <c r="S18" s="22" t="s">
        <v>892</v>
      </c>
      <c r="T18" s="22"/>
      <c r="U18" s="22" t="s">
        <v>893</v>
      </c>
      <c r="V18" s="22" t="s">
        <v>894</v>
      </c>
      <c r="W18" s="25" t="s">
        <v>895</v>
      </c>
      <c r="X18" s="22" t="s">
        <v>896</v>
      </c>
      <c r="Y18" s="21" t="s">
        <v>897</v>
      </c>
      <c r="Z18" s="21" t="s">
        <v>898</v>
      </c>
      <c r="AA18" s="21" t="s">
        <v>899</v>
      </c>
      <c r="AB18" s="21" t="s">
        <v>900</v>
      </c>
      <c r="AC18" s="21" t="s">
        <v>901</v>
      </c>
      <c r="AD18" s="22" t="s">
        <v>902</v>
      </c>
      <c r="AE18" s="22" t="s">
        <v>903</v>
      </c>
      <c r="AF18" s="21" t="s">
        <v>282</v>
      </c>
      <c r="AG18" s="22"/>
      <c r="AH18" s="22"/>
      <c r="AI18" s="22" t="s">
        <v>905</v>
      </c>
    </row>
    <row r="19" spans="1:35" ht="15" customHeight="1">
      <c r="A19" s="20" t="s">
        <v>907</v>
      </c>
      <c r="B19" s="21" t="s">
        <v>908</v>
      </c>
      <c r="C19" s="21" t="s">
        <v>909</v>
      </c>
      <c r="D19" s="21" t="s">
        <v>910</v>
      </c>
      <c r="E19" s="21" t="s">
        <v>911</v>
      </c>
      <c r="F19" s="22" t="s">
        <v>912</v>
      </c>
      <c r="G19" s="22" t="s">
        <v>913</v>
      </c>
      <c r="H19" s="23" t="s">
        <v>914</v>
      </c>
      <c r="I19" s="22" t="s">
        <v>915</v>
      </c>
      <c r="J19" s="21" t="s">
        <v>289</v>
      </c>
      <c r="K19" s="21" t="s">
        <v>268</v>
      </c>
      <c r="L19" s="21" t="s">
        <v>916</v>
      </c>
      <c r="M19" s="24" t="s">
        <v>917</v>
      </c>
      <c r="N19" s="21" t="s">
        <v>918</v>
      </c>
      <c r="O19" s="21" t="s">
        <v>919</v>
      </c>
      <c r="P19" s="22" t="s">
        <v>920</v>
      </c>
      <c r="Q19" s="21" t="s">
        <v>921</v>
      </c>
      <c r="R19" s="22" t="s">
        <v>922</v>
      </c>
      <c r="S19" s="22" t="s">
        <v>923</v>
      </c>
      <c r="T19" s="22"/>
      <c r="U19" s="22" t="s">
        <v>924</v>
      </c>
      <c r="V19" s="22" t="s">
        <v>925</v>
      </c>
      <c r="W19" s="25" t="s">
        <v>926</v>
      </c>
      <c r="X19" s="22" t="s">
        <v>927</v>
      </c>
      <c r="Y19" s="21" t="s">
        <v>928</v>
      </c>
      <c r="Z19" s="21" t="s">
        <v>929</v>
      </c>
      <c r="AA19" s="21" t="s">
        <v>930</v>
      </c>
      <c r="AB19" s="21" t="s">
        <v>931</v>
      </c>
      <c r="AC19" s="21" t="s">
        <v>932</v>
      </c>
      <c r="AD19" s="22" t="s">
        <v>933</v>
      </c>
      <c r="AE19" s="22" t="s">
        <v>934</v>
      </c>
      <c r="AF19" s="21" t="s">
        <v>303</v>
      </c>
      <c r="AG19" s="22"/>
      <c r="AH19" s="22"/>
      <c r="AI19" s="22" t="s">
        <v>935</v>
      </c>
    </row>
    <row r="20" spans="1:35" ht="15" customHeight="1">
      <c r="A20" s="20" t="s">
        <v>936</v>
      </c>
      <c r="B20" s="21" t="s">
        <v>937</v>
      </c>
      <c r="C20" s="21" t="s">
        <v>938</v>
      </c>
      <c r="D20" s="21" t="s">
        <v>939</v>
      </c>
      <c r="E20" s="21" t="s">
        <v>940</v>
      </c>
      <c r="F20" s="22" t="s">
        <v>941</v>
      </c>
      <c r="G20" s="22" t="s">
        <v>942</v>
      </c>
      <c r="H20" s="23" t="s">
        <v>943</v>
      </c>
      <c r="I20" s="22" t="s">
        <v>944</v>
      </c>
      <c r="J20" s="21" t="s">
        <v>945</v>
      </c>
      <c r="K20" s="21" t="s">
        <v>268</v>
      </c>
      <c r="L20" s="21" t="s">
        <v>946</v>
      </c>
      <c r="M20" s="24" t="s">
        <v>947</v>
      </c>
      <c r="N20" s="21" t="s">
        <v>948</v>
      </c>
      <c r="O20" s="21" t="s">
        <v>949</v>
      </c>
      <c r="P20" s="22" t="s">
        <v>950</v>
      </c>
      <c r="Q20" s="21" t="s">
        <v>951</v>
      </c>
      <c r="R20" s="22" t="s">
        <v>952</v>
      </c>
      <c r="S20" s="22" t="s">
        <v>953</v>
      </c>
      <c r="T20" s="22"/>
      <c r="U20" s="22" t="s">
        <v>954</v>
      </c>
      <c r="V20" s="22" t="s">
        <v>955</v>
      </c>
      <c r="W20" s="25" t="s">
        <v>956</v>
      </c>
      <c r="X20" s="22" t="s">
        <v>957</v>
      </c>
      <c r="Y20" s="21" t="s">
        <v>958</v>
      </c>
      <c r="Z20" s="21" t="s">
        <v>959</v>
      </c>
      <c r="AA20" s="21" t="s">
        <v>960</v>
      </c>
      <c r="AB20" s="21" t="s">
        <v>961</v>
      </c>
      <c r="AC20" s="21" t="s">
        <v>962</v>
      </c>
      <c r="AD20" s="22" t="s">
        <v>963</v>
      </c>
      <c r="AE20" s="22" t="s">
        <v>964</v>
      </c>
      <c r="AF20" s="21" t="s">
        <v>305</v>
      </c>
      <c r="AG20" s="22"/>
      <c r="AH20" s="22"/>
      <c r="AI20" s="22" t="s">
        <v>965</v>
      </c>
    </row>
    <row r="21" spans="1:35" ht="15.75" customHeight="1">
      <c r="A21" s="20" t="s">
        <v>966</v>
      </c>
      <c r="B21" s="21" t="s">
        <v>967</v>
      </c>
      <c r="C21" s="21" t="s">
        <v>968</v>
      </c>
      <c r="D21" s="21" t="s">
        <v>969</v>
      </c>
      <c r="E21" s="21" t="s">
        <v>970</v>
      </c>
      <c r="F21" s="22" t="s">
        <v>971</v>
      </c>
      <c r="G21" s="22" t="s">
        <v>972</v>
      </c>
      <c r="H21" s="23" t="s">
        <v>973</v>
      </c>
      <c r="I21" s="22" t="s">
        <v>974</v>
      </c>
      <c r="J21" s="21" t="s">
        <v>975</v>
      </c>
      <c r="K21" s="21" t="s">
        <v>268</v>
      </c>
      <c r="L21" s="21" t="s">
        <v>976</v>
      </c>
      <c r="M21" s="24" t="s">
        <v>977</v>
      </c>
      <c r="N21" s="21" t="s">
        <v>978</v>
      </c>
      <c r="O21" s="21" t="s">
        <v>979</v>
      </c>
      <c r="P21" s="22" t="s">
        <v>980</v>
      </c>
      <c r="Q21" s="21" t="s">
        <v>981</v>
      </c>
      <c r="R21" s="22" t="s">
        <v>982</v>
      </c>
      <c r="S21" s="22" t="s">
        <v>983</v>
      </c>
      <c r="T21" s="22"/>
      <c r="U21" s="22" t="s">
        <v>984</v>
      </c>
      <c r="V21" s="22" t="s">
        <v>985</v>
      </c>
      <c r="W21" s="25" t="s">
        <v>986</v>
      </c>
      <c r="X21" s="22" t="s">
        <v>987</v>
      </c>
      <c r="Y21" s="21" t="s">
        <v>988</v>
      </c>
      <c r="Z21" s="21" t="s">
        <v>989</v>
      </c>
      <c r="AA21" s="21" t="s">
        <v>990</v>
      </c>
      <c r="AB21" s="21" t="s">
        <v>991</v>
      </c>
      <c r="AC21" s="21" t="s">
        <v>992</v>
      </c>
      <c r="AD21" s="22" t="s">
        <v>993</v>
      </c>
      <c r="AE21" s="22" t="s">
        <v>994</v>
      </c>
      <c r="AF21" s="21" t="s">
        <v>306</v>
      </c>
      <c r="AG21" s="22"/>
      <c r="AH21" s="22"/>
      <c r="AI21" s="22" t="s">
        <v>995</v>
      </c>
    </row>
    <row r="22" spans="1:35" ht="15.75" customHeight="1">
      <c r="A22" s="20" t="s">
        <v>996</v>
      </c>
      <c r="B22" s="21" t="s">
        <v>997</v>
      </c>
      <c r="C22" s="21" t="s">
        <v>998</v>
      </c>
      <c r="D22" s="21" t="s">
        <v>999</v>
      </c>
      <c r="E22" s="21" t="s">
        <v>1000</v>
      </c>
      <c r="F22" s="22" t="s">
        <v>1001</v>
      </c>
      <c r="G22" s="22" t="s">
        <v>1002</v>
      </c>
      <c r="H22" s="23" t="s">
        <v>1003</v>
      </c>
      <c r="I22" s="22" t="s">
        <v>1004</v>
      </c>
      <c r="J22" s="21" t="s">
        <v>1005</v>
      </c>
      <c r="K22" s="21" t="s">
        <v>1006</v>
      </c>
      <c r="L22" s="21" t="s">
        <v>1007</v>
      </c>
      <c r="M22" s="24" t="s">
        <v>1008</v>
      </c>
      <c r="N22" s="21" t="s">
        <v>979</v>
      </c>
      <c r="O22" s="21" t="s">
        <v>1009</v>
      </c>
      <c r="P22" s="22" t="s">
        <v>1010</v>
      </c>
      <c r="Q22" s="21" t="s">
        <v>1011</v>
      </c>
      <c r="R22" s="22" t="s">
        <v>1012</v>
      </c>
      <c r="S22" s="22" t="s">
        <v>1013</v>
      </c>
      <c r="T22" s="22"/>
      <c r="U22" s="22" t="s">
        <v>1014</v>
      </c>
      <c r="V22" s="22" t="s">
        <v>1015</v>
      </c>
      <c r="W22" s="25" t="s">
        <v>1016</v>
      </c>
      <c r="X22" s="22" t="s">
        <v>1017</v>
      </c>
      <c r="Y22" s="21" t="s">
        <v>1018</v>
      </c>
      <c r="Z22" s="21" t="s">
        <v>1019</v>
      </c>
      <c r="AA22" s="21" t="s">
        <v>1020</v>
      </c>
      <c r="AB22" s="21" t="s">
        <v>1021</v>
      </c>
      <c r="AC22" s="21" t="s">
        <v>1022</v>
      </c>
      <c r="AD22" s="22" t="s">
        <v>1023</v>
      </c>
      <c r="AE22" s="22" t="s">
        <v>1024</v>
      </c>
      <c r="AF22" s="21" t="s">
        <v>307</v>
      </c>
      <c r="AG22" s="22"/>
      <c r="AH22" s="22"/>
      <c r="AI22" s="22" t="s">
        <v>1025</v>
      </c>
    </row>
    <row r="23" spans="1:35" ht="15.75" customHeight="1">
      <c r="A23" s="20" t="s">
        <v>1026</v>
      </c>
      <c r="B23" s="21" t="s">
        <v>1027</v>
      </c>
      <c r="C23" s="21" t="s">
        <v>1028</v>
      </c>
      <c r="D23" s="21" t="s">
        <v>1029</v>
      </c>
      <c r="E23" s="21" t="s">
        <v>1030</v>
      </c>
      <c r="F23" s="22" t="s">
        <v>1031</v>
      </c>
      <c r="G23" s="22" t="s">
        <v>1032</v>
      </c>
      <c r="H23" s="23" t="s">
        <v>1033</v>
      </c>
      <c r="I23" s="22" t="s">
        <v>1034</v>
      </c>
      <c r="J23" s="21" t="s">
        <v>1035</v>
      </c>
      <c r="K23" s="21" t="s">
        <v>1036</v>
      </c>
      <c r="L23" s="21" t="s">
        <v>1037</v>
      </c>
      <c r="M23" s="24" t="s">
        <v>1038</v>
      </c>
      <c r="N23" s="21" t="s">
        <v>1039</v>
      </c>
      <c r="O23" s="21" t="s">
        <v>1040</v>
      </c>
      <c r="P23" s="22" t="s">
        <v>1041</v>
      </c>
      <c r="Q23" s="21" t="s">
        <v>1042</v>
      </c>
      <c r="R23" s="22" t="s">
        <v>1043</v>
      </c>
      <c r="S23" s="22" t="s">
        <v>522</v>
      </c>
      <c r="T23" s="22"/>
      <c r="U23" s="22" t="s">
        <v>1044</v>
      </c>
      <c r="V23" s="22" t="s">
        <v>1045</v>
      </c>
      <c r="W23" s="25" t="s">
        <v>1046</v>
      </c>
      <c r="X23" s="22" t="s">
        <v>1047</v>
      </c>
      <c r="Y23" s="21" t="s">
        <v>1048</v>
      </c>
      <c r="Z23" s="21" t="s">
        <v>1049</v>
      </c>
      <c r="AA23" s="21" t="s">
        <v>1050</v>
      </c>
      <c r="AB23" s="21" t="s">
        <v>1051</v>
      </c>
      <c r="AC23" s="21" t="s">
        <v>1052</v>
      </c>
      <c r="AD23" s="22" t="s">
        <v>1053</v>
      </c>
      <c r="AE23" s="22" t="s">
        <v>1054</v>
      </c>
      <c r="AF23" s="21" t="s">
        <v>308</v>
      </c>
      <c r="AG23" s="22"/>
      <c r="AH23" s="22"/>
      <c r="AI23" s="22" t="s">
        <v>1055</v>
      </c>
    </row>
    <row r="24" spans="1:35" ht="15.75" customHeight="1">
      <c r="A24" s="20" t="s">
        <v>1056</v>
      </c>
      <c r="B24" s="21" t="s">
        <v>1057</v>
      </c>
      <c r="C24" s="21" t="s">
        <v>1058</v>
      </c>
      <c r="D24" s="21" t="s">
        <v>1059</v>
      </c>
      <c r="E24" s="21" t="s">
        <v>1060</v>
      </c>
      <c r="F24" s="22" t="s">
        <v>1061</v>
      </c>
      <c r="G24" s="22" t="s">
        <v>1062</v>
      </c>
      <c r="H24" s="23" t="s">
        <v>1063</v>
      </c>
      <c r="I24" s="22" t="s">
        <v>1064</v>
      </c>
      <c r="J24" s="21" t="s">
        <v>1065</v>
      </c>
      <c r="K24" s="21" t="s">
        <v>268</v>
      </c>
      <c r="L24" s="21" t="s">
        <v>1066</v>
      </c>
      <c r="M24" s="24" t="s">
        <v>1067</v>
      </c>
      <c r="N24" s="21" t="s">
        <v>1068</v>
      </c>
      <c r="O24" s="21" t="s">
        <v>1069</v>
      </c>
      <c r="P24" s="22" t="s">
        <v>1070</v>
      </c>
      <c r="Q24" s="21" t="s">
        <v>1071</v>
      </c>
      <c r="R24" s="22" t="s">
        <v>1072</v>
      </c>
      <c r="S24" s="22" t="s">
        <v>1073</v>
      </c>
      <c r="T24" s="22"/>
      <c r="U24" s="22" t="s">
        <v>1074</v>
      </c>
      <c r="V24" s="22" t="s">
        <v>1075</v>
      </c>
      <c r="W24" s="25" t="s">
        <v>1076</v>
      </c>
      <c r="X24" s="22" t="s">
        <v>1077</v>
      </c>
      <c r="Y24" s="21" t="s">
        <v>1078</v>
      </c>
      <c r="Z24" s="21" t="s">
        <v>901</v>
      </c>
      <c r="AA24" s="21" t="s">
        <v>1079</v>
      </c>
      <c r="AB24" s="21" t="s">
        <v>1080</v>
      </c>
      <c r="AC24" s="21" t="s">
        <v>1081</v>
      </c>
      <c r="AD24" s="22" t="s">
        <v>1082</v>
      </c>
      <c r="AE24" s="22" t="s">
        <v>1083</v>
      </c>
      <c r="AF24" s="21" t="s">
        <v>309</v>
      </c>
      <c r="AG24" s="22"/>
      <c r="AH24" s="22"/>
      <c r="AI24" s="22" t="s">
        <v>1084</v>
      </c>
    </row>
    <row r="25" spans="1:35" ht="15.75" customHeight="1">
      <c r="A25" s="20" t="s">
        <v>1085</v>
      </c>
      <c r="B25" s="21" t="s">
        <v>1086</v>
      </c>
      <c r="C25" s="21" t="s">
        <v>393</v>
      </c>
      <c r="D25" s="21" t="s">
        <v>1087</v>
      </c>
      <c r="E25" s="21" t="s">
        <v>1088</v>
      </c>
      <c r="F25" s="22" t="s">
        <v>1089</v>
      </c>
      <c r="G25" s="22" t="s">
        <v>1090</v>
      </c>
      <c r="H25" s="23" t="s">
        <v>1091</v>
      </c>
      <c r="I25" s="22" t="s">
        <v>1092</v>
      </c>
      <c r="J25" s="21" t="s">
        <v>1093</v>
      </c>
      <c r="K25" s="21" t="s">
        <v>268</v>
      </c>
      <c r="L25" s="21" t="s">
        <v>1094</v>
      </c>
      <c r="M25" s="24" t="s">
        <v>1095</v>
      </c>
      <c r="N25" s="21" t="s">
        <v>1096</v>
      </c>
      <c r="O25" s="21" t="s">
        <v>628</v>
      </c>
      <c r="P25" s="22" t="s">
        <v>1097</v>
      </c>
      <c r="Q25" s="21" t="s">
        <v>1098</v>
      </c>
      <c r="R25" s="22" t="s">
        <v>1099</v>
      </c>
      <c r="S25" s="22" t="s">
        <v>1100</v>
      </c>
      <c r="T25" s="22"/>
      <c r="U25" s="22" t="s">
        <v>1101</v>
      </c>
      <c r="V25" s="22"/>
      <c r="W25" s="25" t="s">
        <v>1102</v>
      </c>
      <c r="X25" s="22" t="s">
        <v>1103</v>
      </c>
      <c r="Y25" s="21" t="s">
        <v>1104</v>
      </c>
      <c r="Z25" s="21" t="s">
        <v>1105</v>
      </c>
      <c r="AA25" s="21" t="s">
        <v>1106</v>
      </c>
      <c r="AB25" s="21" t="s">
        <v>1107</v>
      </c>
      <c r="AC25" s="21" t="s">
        <v>1108</v>
      </c>
      <c r="AD25" s="22" t="s">
        <v>1109</v>
      </c>
      <c r="AE25" s="22" t="s">
        <v>1110</v>
      </c>
      <c r="AF25" s="21" t="s">
        <v>278</v>
      </c>
      <c r="AG25" s="22"/>
      <c r="AH25" s="22"/>
      <c r="AI25" s="22" t="s">
        <v>1111</v>
      </c>
    </row>
    <row r="26" spans="1:35" ht="15.75" customHeight="1">
      <c r="A26" s="20" t="s">
        <v>1112</v>
      </c>
      <c r="B26" s="21" t="s">
        <v>1113</v>
      </c>
      <c r="C26" s="21" t="s">
        <v>1114</v>
      </c>
      <c r="D26" s="21" t="s">
        <v>1115</v>
      </c>
      <c r="E26" s="21" t="s">
        <v>879</v>
      </c>
      <c r="F26" s="22" t="s">
        <v>1116</v>
      </c>
      <c r="G26" s="22" t="s">
        <v>1117</v>
      </c>
      <c r="H26" s="23" t="s">
        <v>1118</v>
      </c>
      <c r="I26" s="22" t="s">
        <v>1119</v>
      </c>
      <c r="J26" s="21" t="s">
        <v>1120</v>
      </c>
      <c r="K26" s="21" t="s">
        <v>1121</v>
      </c>
      <c r="L26" s="21" t="s">
        <v>1122</v>
      </c>
      <c r="M26" s="24" t="s">
        <v>1123</v>
      </c>
      <c r="N26" s="21" t="s">
        <v>1124</v>
      </c>
      <c r="O26" s="21" t="s">
        <v>1125</v>
      </c>
      <c r="P26" s="22" t="s">
        <v>1126</v>
      </c>
      <c r="Q26" s="21" t="s">
        <v>1127</v>
      </c>
      <c r="R26" s="22" t="s">
        <v>1128</v>
      </c>
      <c r="S26" s="22" t="s">
        <v>1129</v>
      </c>
      <c r="T26" s="22"/>
      <c r="U26" s="22" t="s">
        <v>1130</v>
      </c>
      <c r="V26" s="22"/>
      <c r="W26" s="25" t="s">
        <v>1131</v>
      </c>
      <c r="X26" s="22" t="s">
        <v>1132</v>
      </c>
      <c r="Y26" s="21" t="s">
        <v>1133</v>
      </c>
      <c r="Z26" s="21" t="s">
        <v>1134</v>
      </c>
      <c r="AA26" s="21" t="s">
        <v>1135</v>
      </c>
      <c r="AB26" s="21" t="s">
        <v>1136</v>
      </c>
      <c r="AC26" s="21" t="s">
        <v>1137</v>
      </c>
      <c r="AD26" s="22" t="s">
        <v>1138</v>
      </c>
      <c r="AE26" s="22" t="s">
        <v>1139</v>
      </c>
      <c r="AF26" s="21" t="s">
        <v>311</v>
      </c>
      <c r="AG26" s="22"/>
      <c r="AH26" s="22"/>
      <c r="AI26" s="22" t="s">
        <v>1140</v>
      </c>
    </row>
    <row r="27" spans="1:35" ht="15.75" customHeight="1">
      <c r="A27" s="20" t="s">
        <v>1141</v>
      </c>
      <c r="B27" s="21" t="s">
        <v>461</v>
      </c>
      <c r="C27" s="21" t="s">
        <v>1142</v>
      </c>
      <c r="D27" s="21"/>
      <c r="E27" s="21" t="s">
        <v>1143</v>
      </c>
      <c r="F27" s="22" t="s">
        <v>1144</v>
      </c>
      <c r="G27" s="22" t="s">
        <v>1145</v>
      </c>
      <c r="H27" s="23" t="s">
        <v>1146</v>
      </c>
      <c r="I27" s="22" t="s">
        <v>1147</v>
      </c>
      <c r="J27" s="21" t="s">
        <v>1148</v>
      </c>
      <c r="K27" s="21" t="s">
        <v>1149</v>
      </c>
      <c r="L27" s="21" t="s">
        <v>1150</v>
      </c>
      <c r="M27" s="24" t="s">
        <v>1151</v>
      </c>
      <c r="N27" s="21" t="s">
        <v>1152</v>
      </c>
      <c r="O27" s="21" t="s">
        <v>1153</v>
      </c>
      <c r="P27" s="22" t="s">
        <v>1154</v>
      </c>
      <c r="Q27" s="21" t="s">
        <v>1155</v>
      </c>
      <c r="R27" s="22" t="s">
        <v>1156</v>
      </c>
      <c r="S27" s="22" t="s">
        <v>501</v>
      </c>
      <c r="T27" s="22"/>
      <c r="U27" s="22" t="s">
        <v>1157</v>
      </c>
      <c r="V27" s="22"/>
      <c r="W27" s="25" t="s">
        <v>1158</v>
      </c>
      <c r="X27" s="22" t="s">
        <v>1159</v>
      </c>
      <c r="Y27" s="21" t="s">
        <v>1160</v>
      </c>
      <c r="Z27" s="21" t="s">
        <v>1161</v>
      </c>
      <c r="AA27" s="21" t="s">
        <v>1162</v>
      </c>
      <c r="AB27" s="21" t="s">
        <v>1163</v>
      </c>
      <c r="AC27" s="21" t="s">
        <v>1164</v>
      </c>
      <c r="AD27" s="22" t="s">
        <v>1165</v>
      </c>
      <c r="AE27" s="22" t="s">
        <v>1166</v>
      </c>
      <c r="AF27" s="21" t="s">
        <v>312</v>
      </c>
      <c r="AG27" s="22"/>
      <c r="AH27" s="22"/>
      <c r="AI27" s="22" t="s">
        <v>1167</v>
      </c>
    </row>
    <row r="28" spans="1:35" ht="15.75" customHeight="1">
      <c r="A28" s="20" t="s">
        <v>1168</v>
      </c>
      <c r="B28" s="21" t="s">
        <v>1169</v>
      </c>
      <c r="C28" s="21" t="s">
        <v>1170</v>
      </c>
      <c r="D28" s="21"/>
      <c r="E28" s="21" t="s">
        <v>1171</v>
      </c>
      <c r="F28" s="22" t="s">
        <v>1172</v>
      </c>
      <c r="G28" s="22" t="s">
        <v>1173</v>
      </c>
      <c r="H28" s="23" t="s">
        <v>1174</v>
      </c>
      <c r="I28" s="22" t="s">
        <v>1175</v>
      </c>
      <c r="J28" s="21" t="s">
        <v>279</v>
      </c>
      <c r="K28" s="21" t="s">
        <v>1176</v>
      </c>
      <c r="L28" s="21" t="s">
        <v>1177</v>
      </c>
      <c r="M28" s="24" t="s">
        <v>1178</v>
      </c>
      <c r="N28" s="21" t="s">
        <v>1179</v>
      </c>
      <c r="O28" s="21" t="s">
        <v>1180</v>
      </c>
      <c r="P28" s="22" t="s">
        <v>1181</v>
      </c>
      <c r="Q28" s="21" t="s">
        <v>1182</v>
      </c>
      <c r="R28" s="22" t="s">
        <v>1183</v>
      </c>
      <c r="S28" s="22" t="s">
        <v>1184</v>
      </c>
      <c r="T28" s="22"/>
      <c r="U28" s="22" t="s">
        <v>1185</v>
      </c>
      <c r="V28" s="22"/>
      <c r="W28" s="25" t="s">
        <v>1186</v>
      </c>
      <c r="X28" s="22" t="s">
        <v>1187</v>
      </c>
      <c r="Y28" s="21" t="s">
        <v>1188</v>
      </c>
      <c r="Z28" s="21" t="s">
        <v>1189</v>
      </c>
      <c r="AA28" s="21" t="s">
        <v>1189</v>
      </c>
      <c r="AB28" s="21" t="s">
        <v>1190</v>
      </c>
      <c r="AC28" s="21" t="s">
        <v>1191</v>
      </c>
      <c r="AD28" s="22" t="s">
        <v>1192</v>
      </c>
      <c r="AE28" s="22" t="s">
        <v>1193</v>
      </c>
      <c r="AF28" s="21" t="s">
        <v>313</v>
      </c>
      <c r="AG28" s="22"/>
      <c r="AH28" s="22"/>
      <c r="AI28" s="22" t="s">
        <v>1194</v>
      </c>
    </row>
    <row r="29" spans="1:35" ht="15.75" customHeight="1">
      <c r="A29" s="20" t="s">
        <v>1195</v>
      </c>
      <c r="B29" s="21" t="s">
        <v>1037</v>
      </c>
      <c r="C29" s="21" t="s">
        <v>1196</v>
      </c>
      <c r="D29" s="21"/>
      <c r="E29" s="21" t="s">
        <v>1197</v>
      </c>
      <c r="F29" s="22" t="s">
        <v>1198</v>
      </c>
      <c r="G29" s="22" t="s">
        <v>1199</v>
      </c>
      <c r="H29" s="23" t="s">
        <v>1200</v>
      </c>
      <c r="I29" s="22" t="s">
        <v>1201</v>
      </c>
      <c r="J29" s="21" t="s">
        <v>1202</v>
      </c>
      <c r="K29" s="21" t="s">
        <v>268</v>
      </c>
      <c r="L29" s="21" t="s">
        <v>1203</v>
      </c>
      <c r="M29" s="24" t="s">
        <v>1204</v>
      </c>
      <c r="N29" s="21" t="s">
        <v>1205</v>
      </c>
      <c r="O29" s="21" t="s">
        <v>1206</v>
      </c>
      <c r="P29" s="22" t="s">
        <v>1207</v>
      </c>
      <c r="Q29" s="21" t="s">
        <v>1208</v>
      </c>
      <c r="R29" s="22" t="s">
        <v>1209</v>
      </c>
      <c r="S29" s="22"/>
      <c r="T29" s="22"/>
      <c r="U29" s="22" t="s">
        <v>1210</v>
      </c>
      <c r="V29" s="22"/>
      <c r="W29" s="25" t="s">
        <v>1211</v>
      </c>
      <c r="X29" s="22" t="s">
        <v>1212</v>
      </c>
      <c r="Y29" s="21" t="s">
        <v>1213</v>
      </c>
      <c r="Z29" s="21" t="s">
        <v>1214</v>
      </c>
      <c r="AA29" s="21" t="s">
        <v>1215</v>
      </c>
      <c r="AB29" s="21" t="s">
        <v>1216</v>
      </c>
      <c r="AC29" s="21" t="s">
        <v>1217</v>
      </c>
      <c r="AD29" s="22" t="s">
        <v>1218</v>
      </c>
      <c r="AE29" s="22" t="s">
        <v>1219</v>
      </c>
      <c r="AF29" s="21" t="s">
        <v>314</v>
      </c>
      <c r="AG29" s="22"/>
      <c r="AH29" s="22"/>
      <c r="AI29" s="22" t="s">
        <v>1220</v>
      </c>
    </row>
    <row r="30" spans="1:35" ht="15.75" customHeight="1">
      <c r="A30" s="20" t="s">
        <v>1221</v>
      </c>
      <c r="B30" s="21" t="s">
        <v>1222</v>
      </c>
      <c r="C30" s="21" t="s">
        <v>1223</v>
      </c>
      <c r="D30" s="21"/>
      <c r="E30" s="21" t="s">
        <v>461</v>
      </c>
      <c r="F30" s="22" t="s">
        <v>1224</v>
      </c>
      <c r="G30" s="22" t="s">
        <v>1225</v>
      </c>
      <c r="H30" s="23" t="s">
        <v>1226</v>
      </c>
      <c r="I30" s="22" t="s">
        <v>1227</v>
      </c>
      <c r="J30" s="21" t="s">
        <v>279</v>
      </c>
      <c r="K30" s="21" t="s">
        <v>268</v>
      </c>
      <c r="L30" s="21" t="s">
        <v>1228</v>
      </c>
      <c r="M30" s="24" t="s">
        <v>1229</v>
      </c>
      <c r="N30" s="21" t="s">
        <v>1230</v>
      </c>
      <c r="O30" s="21" t="s">
        <v>1231</v>
      </c>
      <c r="P30" s="22" t="s">
        <v>1232</v>
      </c>
      <c r="Q30" s="21" t="s">
        <v>1233</v>
      </c>
      <c r="R30" s="22" t="s">
        <v>1234</v>
      </c>
      <c r="S30" s="22"/>
      <c r="T30" s="22"/>
      <c r="U30" s="22" t="s">
        <v>1235</v>
      </c>
      <c r="V30" s="22"/>
      <c r="W30" s="25" t="s">
        <v>1236</v>
      </c>
      <c r="X30" s="22" t="s">
        <v>1237</v>
      </c>
      <c r="Y30" s="21" t="s">
        <v>1238</v>
      </c>
      <c r="Z30" s="21" t="s">
        <v>1239</v>
      </c>
      <c r="AA30" s="21" t="s">
        <v>1240</v>
      </c>
      <c r="AB30" s="21" t="s">
        <v>1241</v>
      </c>
      <c r="AC30" s="21" t="s">
        <v>1242</v>
      </c>
      <c r="AD30" s="22" t="s">
        <v>1243</v>
      </c>
      <c r="AE30" s="22" t="s">
        <v>1244</v>
      </c>
      <c r="AF30" s="21" t="s">
        <v>315</v>
      </c>
      <c r="AG30" s="22"/>
      <c r="AH30" s="22"/>
      <c r="AI30" s="22" t="s">
        <v>1245</v>
      </c>
    </row>
    <row r="31" spans="1:35" ht="15.75" customHeight="1">
      <c r="A31" s="20" t="s">
        <v>1246</v>
      </c>
      <c r="B31" s="21" t="s">
        <v>1247</v>
      </c>
      <c r="C31" s="21" t="s">
        <v>1248</v>
      </c>
      <c r="D31" s="21"/>
      <c r="E31" s="21" t="s">
        <v>1249</v>
      </c>
      <c r="F31" s="22" t="s">
        <v>1250</v>
      </c>
      <c r="G31" s="22" t="s">
        <v>1251</v>
      </c>
      <c r="H31" s="23" t="s">
        <v>1252</v>
      </c>
      <c r="I31" s="22" t="s">
        <v>1253</v>
      </c>
      <c r="J31" s="21" t="s">
        <v>1254</v>
      </c>
      <c r="K31" s="21" t="s">
        <v>1255</v>
      </c>
      <c r="L31" s="21" t="s">
        <v>1256</v>
      </c>
      <c r="M31" s="24" t="s">
        <v>1257</v>
      </c>
      <c r="N31" s="21" t="s">
        <v>1258</v>
      </c>
      <c r="O31" s="21" t="s">
        <v>1259</v>
      </c>
      <c r="P31" s="22" t="s">
        <v>1260</v>
      </c>
      <c r="Q31" s="21" t="s">
        <v>1261</v>
      </c>
      <c r="R31" s="22" t="s">
        <v>1262</v>
      </c>
      <c r="S31" s="22"/>
      <c r="T31" s="22"/>
      <c r="U31" s="22" t="s">
        <v>1263</v>
      </c>
      <c r="V31" s="22"/>
      <c r="W31" s="25" t="s">
        <v>1264</v>
      </c>
      <c r="X31" s="22" t="s">
        <v>1265</v>
      </c>
      <c r="Y31" s="21" t="s">
        <v>1266</v>
      </c>
      <c r="Z31" s="21" t="s">
        <v>1267</v>
      </c>
      <c r="AA31" s="21" t="s">
        <v>1268</v>
      </c>
      <c r="AB31" s="21" t="s">
        <v>1269</v>
      </c>
      <c r="AC31" s="21" t="s">
        <v>1270</v>
      </c>
      <c r="AD31" s="22" t="s">
        <v>1271</v>
      </c>
      <c r="AE31" s="22" t="s">
        <v>1272</v>
      </c>
      <c r="AF31" s="21" t="s">
        <v>316</v>
      </c>
      <c r="AG31" s="22"/>
      <c r="AH31" s="22"/>
      <c r="AI31" s="22" t="s">
        <v>1273</v>
      </c>
    </row>
    <row r="32" spans="1:35" ht="15.75" customHeight="1">
      <c r="A32" s="20" t="s">
        <v>1274</v>
      </c>
      <c r="B32" s="21" t="s">
        <v>1275</v>
      </c>
      <c r="C32" s="21" t="s">
        <v>1276</v>
      </c>
      <c r="D32" s="21"/>
      <c r="E32" s="21" t="s">
        <v>1277</v>
      </c>
      <c r="F32" s="22" t="s">
        <v>1278</v>
      </c>
      <c r="G32" s="22" t="s">
        <v>1279</v>
      </c>
      <c r="H32" s="23" t="s">
        <v>1280</v>
      </c>
      <c r="I32" s="22" t="s">
        <v>1281</v>
      </c>
      <c r="J32" s="21" t="s">
        <v>1282</v>
      </c>
      <c r="K32" s="21" t="s">
        <v>268</v>
      </c>
      <c r="L32" s="21" t="s">
        <v>1283</v>
      </c>
      <c r="M32" s="24" t="s">
        <v>1284</v>
      </c>
      <c r="N32" s="21" t="s">
        <v>1285</v>
      </c>
      <c r="O32" s="21" t="s">
        <v>1286</v>
      </c>
      <c r="P32" s="22" t="s">
        <v>1287</v>
      </c>
      <c r="Q32" s="21" t="s">
        <v>1288</v>
      </c>
      <c r="R32" s="22" t="s">
        <v>1289</v>
      </c>
      <c r="S32" s="22"/>
      <c r="T32" s="22"/>
      <c r="U32" s="22" t="s">
        <v>1290</v>
      </c>
      <c r="V32" s="22"/>
      <c r="W32" s="25" t="s">
        <v>1291</v>
      </c>
      <c r="X32" s="22" t="s">
        <v>1292</v>
      </c>
      <c r="Y32" s="21" t="s">
        <v>1293</v>
      </c>
      <c r="Z32" s="21" t="s">
        <v>1294</v>
      </c>
      <c r="AA32" s="21" t="s">
        <v>1295</v>
      </c>
      <c r="AB32" s="21" t="s">
        <v>1296</v>
      </c>
      <c r="AC32" s="21" t="s">
        <v>1297</v>
      </c>
      <c r="AD32" s="22" t="s">
        <v>1298</v>
      </c>
      <c r="AE32" s="22" t="s">
        <v>1299</v>
      </c>
      <c r="AF32" s="21" t="s">
        <v>317</v>
      </c>
      <c r="AG32" s="22"/>
      <c r="AH32" s="22"/>
      <c r="AI32" s="22" t="s">
        <v>1300</v>
      </c>
    </row>
    <row r="33" spans="1:35" ht="15.75" customHeight="1">
      <c r="A33" s="20" t="s">
        <v>1301</v>
      </c>
      <c r="B33" s="21" t="s">
        <v>1302</v>
      </c>
      <c r="C33" s="21" t="s">
        <v>1303</v>
      </c>
      <c r="D33" s="21"/>
      <c r="E33" s="21" t="s">
        <v>1304</v>
      </c>
      <c r="F33" s="22" t="s">
        <v>1305</v>
      </c>
      <c r="G33" s="22" t="s">
        <v>1306</v>
      </c>
      <c r="H33" s="23" t="s">
        <v>1307</v>
      </c>
      <c r="I33" s="22" t="s">
        <v>1308</v>
      </c>
      <c r="J33" s="21" t="s">
        <v>289</v>
      </c>
      <c r="K33" s="21" t="s">
        <v>268</v>
      </c>
      <c r="L33" s="21" t="s">
        <v>1309</v>
      </c>
      <c r="M33" s="24" t="s">
        <v>1310</v>
      </c>
      <c r="N33" s="21" t="s">
        <v>1311</v>
      </c>
      <c r="O33" s="21" t="s">
        <v>1312</v>
      </c>
      <c r="P33" s="22" t="s">
        <v>1313</v>
      </c>
      <c r="Q33" s="21" t="s">
        <v>1314</v>
      </c>
      <c r="R33" s="22" t="s">
        <v>1315</v>
      </c>
      <c r="S33" s="22"/>
      <c r="T33" s="22"/>
      <c r="U33" s="22" t="s">
        <v>1316</v>
      </c>
      <c r="V33" s="22"/>
      <c r="W33" s="25" t="s">
        <v>1317</v>
      </c>
      <c r="X33" s="22" t="s">
        <v>1318</v>
      </c>
      <c r="Y33" s="21" t="s">
        <v>1319</v>
      </c>
      <c r="Z33" s="21" t="s">
        <v>1320</v>
      </c>
      <c r="AA33" s="21" t="s">
        <v>1321</v>
      </c>
      <c r="AB33" s="21" t="s">
        <v>1322</v>
      </c>
      <c r="AC33" s="21" t="s">
        <v>1323</v>
      </c>
      <c r="AD33" s="22" t="s">
        <v>1324</v>
      </c>
      <c r="AE33" s="22" t="s">
        <v>1325</v>
      </c>
      <c r="AF33" s="21" t="s">
        <v>318</v>
      </c>
      <c r="AG33" s="22"/>
      <c r="AH33" s="22"/>
      <c r="AI33" s="22" t="s">
        <v>1326</v>
      </c>
    </row>
    <row r="34" spans="1:35" ht="15.75" customHeight="1">
      <c r="A34" s="20" t="s">
        <v>1327</v>
      </c>
      <c r="B34" s="21" t="s">
        <v>1328</v>
      </c>
      <c r="C34" s="21" t="s">
        <v>1329</v>
      </c>
      <c r="D34" s="21"/>
      <c r="E34" s="21" t="s">
        <v>1330</v>
      </c>
      <c r="F34" s="22" t="s">
        <v>1331</v>
      </c>
      <c r="G34" s="22" t="s">
        <v>1332</v>
      </c>
      <c r="H34" s="23" t="s">
        <v>1333</v>
      </c>
      <c r="I34" s="22" t="s">
        <v>1334</v>
      </c>
      <c r="J34" s="21" t="s">
        <v>1335</v>
      </c>
      <c r="K34" s="21" t="s">
        <v>1336</v>
      </c>
      <c r="L34" s="21" t="s">
        <v>1337</v>
      </c>
      <c r="M34" s="24" t="s">
        <v>1338</v>
      </c>
      <c r="N34" s="21" t="s">
        <v>1339</v>
      </c>
      <c r="O34" s="21" t="s">
        <v>1340</v>
      </c>
      <c r="P34" s="22" t="s">
        <v>1341</v>
      </c>
      <c r="Q34" s="21" t="s">
        <v>1342</v>
      </c>
      <c r="R34" s="22" t="s">
        <v>1343</v>
      </c>
      <c r="S34" s="22"/>
      <c r="T34" s="22"/>
      <c r="U34" s="22" t="s">
        <v>1344</v>
      </c>
      <c r="V34" s="22"/>
      <c r="W34" s="25" t="s">
        <v>1345</v>
      </c>
      <c r="X34" s="22" t="s">
        <v>1346</v>
      </c>
      <c r="Y34" s="21" t="s">
        <v>1347</v>
      </c>
      <c r="Z34" s="21" t="s">
        <v>1348</v>
      </c>
      <c r="AA34" s="21" t="s">
        <v>1349</v>
      </c>
      <c r="AB34" s="21" t="s">
        <v>1350</v>
      </c>
      <c r="AC34" s="21" t="s">
        <v>1351</v>
      </c>
      <c r="AD34" s="22" t="s">
        <v>1352</v>
      </c>
      <c r="AE34" s="22" t="s">
        <v>1353</v>
      </c>
      <c r="AF34" s="21" t="s">
        <v>319</v>
      </c>
      <c r="AG34" s="22"/>
      <c r="AH34" s="22"/>
      <c r="AI34" s="22" t="s">
        <v>1354</v>
      </c>
    </row>
    <row r="35" spans="1:35" ht="15.75" customHeight="1">
      <c r="A35" s="20" t="s">
        <v>1355</v>
      </c>
      <c r="B35" s="21" t="s">
        <v>1356</v>
      </c>
      <c r="C35" s="21" t="s">
        <v>1357</v>
      </c>
      <c r="D35" s="21"/>
      <c r="E35" s="21" t="s">
        <v>1358</v>
      </c>
      <c r="F35" s="22" t="s">
        <v>1359</v>
      </c>
      <c r="G35" s="22" t="s">
        <v>1360</v>
      </c>
      <c r="H35" s="23" t="s">
        <v>1361</v>
      </c>
      <c r="I35" s="22" t="s">
        <v>1362</v>
      </c>
      <c r="J35" s="21" t="s">
        <v>1363</v>
      </c>
      <c r="K35" s="21" t="s">
        <v>268</v>
      </c>
      <c r="L35" s="21" t="s">
        <v>1364</v>
      </c>
      <c r="M35" s="24" t="s">
        <v>1365</v>
      </c>
      <c r="N35" s="21" t="s">
        <v>1366</v>
      </c>
      <c r="O35" s="21" t="s">
        <v>1367</v>
      </c>
      <c r="P35" s="22" t="s">
        <v>1368</v>
      </c>
      <c r="Q35" s="21" t="s">
        <v>1369</v>
      </c>
      <c r="R35" s="22" t="s">
        <v>1370</v>
      </c>
      <c r="S35" s="22"/>
      <c r="T35" s="22"/>
      <c r="U35" s="22" t="s">
        <v>1371</v>
      </c>
      <c r="V35" s="22"/>
      <c r="W35" s="25" t="s">
        <v>1372</v>
      </c>
      <c r="X35" s="22" t="s">
        <v>1373</v>
      </c>
      <c r="Y35" s="21" t="s">
        <v>1374</v>
      </c>
      <c r="Z35" s="21" t="s">
        <v>1375</v>
      </c>
      <c r="AA35" s="21" t="s">
        <v>1376</v>
      </c>
      <c r="AB35" s="21" t="s">
        <v>1377</v>
      </c>
      <c r="AC35" s="21" t="s">
        <v>1378</v>
      </c>
      <c r="AD35" s="22" t="s">
        <v>1379</v>
      </c>
      <c r="AE35" s="22" t="s">
        <v>1380</v>
      </c>
      <c r="AF35" s="21" t="s">
        <v>320</v>
      </c>
      <c r="AG35" s="22"/>
      <c r="AH35" s="22"/>
      <c r="AI35" s="22" t="s">
        <v>1381</v>
      </c>
    </row>
    <row r="36" spans="1:35" ht="15.75" customHeight="1">
      <c r="A36" s="20" t="s">
        <v>1382</v>
      </c>
      <c r="B36" s="21" t="s">
        <v>1383</v>
      </c>
      <c r="C36" s="21" t="s">
        <v>1384</v>
      </c>
      <c r="D36" s="21"/>
      <c r="E36" s="21" t="s">
        <v>1385</v>
      </c>
      <c r="F36" s="22" t="s">
        <v>1386</v>
      </c>
      <c r="G36" s="22" t="s">
        <v>1387</v>
      </c>
      <c r="H36" s="23" t="s">
        <v>1388</v>
      </c>
      <c r="I36" s="22" t="s">
        <v>1389</v>
      </c>
      <c r="J36" s="21" t="s">
        <v>1390</v>
      </c>
      <c r="K36" s="21" t="s">
        <v>268</v>
      </c>
      <c r="L36" s="21" t="s">
        <v>1391</v>
      </c>
      <c r="M36" s="24" t="s">
        <v>1392</v>
      </c>
      <c r="N36" s="21" t="s">
        <v>1393</v>
      </c>
      <c r="O36" s="21" t="s">
        <v>1394</v>
      </c>
      <c r="P36" s="22" t="s">
        <v>1395</v>
      </c>
      <c r="Q36" s="21" t="s">
        <v>1396</v>
      </c>
      <c r="R36" s="22" t="s">
        <v>1397</v>
      </c>
      <c r="S36" s="22"/>
      <c r="T36" s="22"/>
      <c r="U36" s="22" t="s">
        <v>1398</v>
      </c>
      <c r="V36" s="22"/>
      <c r="W36" s="25" t="s">
        <v>1399</v>
      </c>
      <c r="X36" s="22" t="s">
        <v>1400</v>
      </c>
      <c r="Y36" s="21" t="s">
        <v>1401</v>
      </c>
      <c r="Z36" s="21" t="s">
        <v>1402</v>
      </c>
      <c r="AA36" s="21" t="s">
        <v>1403</v>
      </c>
      <c r="AB36" s="21" t="s">
        <v>1404</v>
      </c>
      <c r="AC36" s="21" t="s">
        <v>1405</v>
      </c>
      <c r="AD36" s="22" t="s">
        <v>1406</v>
      </c>
      <c r="AE36" s="22" t="s">
        <v>454</v>
      </c>
      <c r="AF36" s="21" t="s">
        <v>321</v>
      </c>
      <c r="AG36" s="22"/>
      <c r="AH36" s="22"/>
      <c r="AI36" s="22" t="s">
        <v>1407</v>
      </c>
    </row>
    <row r="37" spans="1:35" ht="15.75" customHeight="1">
      <c r="A37" s="20" t="s">
        <v>1408</v>
      </c>
      <c r="B37" s="21" t="s">
        <v>1409</v>
      </c>
      <c r="C37" s="21" t="s">
        <v>1410</v>
      </c>
      <c r="D37" s="21"/>
      <c r="E37" s="21" t="s">
        <v>1411</v>
      </c>
      <c r="F37" s="22" t="s">
        <v>1412</v>
      </c>
      <c r="G37" s="22" t="s">
        <v>1413</v>
      </c>
      <c r="H37" s="23" t="s">
        <v>1414</v>
      </c>
      <c r="I37" s="22" t="s">
        <v>1415</v>
      </c>
      <c r="J37" s="21" t="s">
        <v>1416</v>
      </c>
      <c r="K37" s="21" t="s">
        <v>403</v>
      </c>
      <c r="L37" s="21" t="s">
        <v>1417</v>
      </c>
      <c r="M37" s="24" t="s">
        <v>1418</v>
      </c>
      <c r="N37" s="21" t="s">
        <v>1394</v>
      </c>
      <c r="O37" s="21" t="s">
        <v>1419</v>
      </c>
      <c r="P37" s="22"/>
      <c r="Q37" s="21" t="s">
        <v>1420</v>
      </c>
      <c r="R37" s="22" t="s">
        <v>1421</v>
      </c>
      <c r="S37" s="22"/>
      <c r="T37" s="22"/>
      <c r="U37" s="22" t="s">
        <v>1422</v>
      </c>
      <c r="V37" s="22"/>
      <c r="W37" s="25" t="s">
        <v>1423</v>
      </c>
      <c r="X37" s="22" t="s">
        <v>1424</v>
      </c>
      <c r="Y37" s="21" t="s">
        <v>1425</v>
      </c>
      <c r="Z37" s="21" t="s">
        <v>1426</v>
      </c>
      <c r="AA37" s="21" t="s">
        <v>1427</v>
      </c>
      <c r="AB37" s="21" t="s">
        <v>1428</v>
      </c>
      <c r="AC37" s="21" t="s">
        <v>1429</v>
      </c>
      <c r="AD37" s="22" t="s">
        <v>1430</v>
      </c>
      <c r="AE37" s="22" t="s">
        <v>1431</v>
      </c>
      <c r="AF37" s="21" t="s">
        <v>276</v>
      </c>
      <c r="AG37" s="22"/>
      <c r="AH37" s="22"/>
      <c r="AI37" s="22" t="s">
        <v>1432</v>
      </c>
    </row>
    <row r="38" spans="1:35" ht="15.75" customHeight="1">
      <c r="A38" s="20" t="s">
        <v>1433</v>
      </c>
      <c r="B38" s="21" t="s">
        <v>1434</v>
      </c>
      <c r="C38" s="21" t="s">
        <v>1435</v>
      </c>
      <c r="D38" s="21"/>
      <c r="E38" s="21" t="s">
        <v>1436</v>
      </c>
      <c r="F38" s="22" t="s">
        <v>1437</v>
      </c>
      <c r="G38" s="22" t="s">
        <v>1438</v>
      </c>
      <c r="H38" s="23" t="s">
        <v>1439</v>
      </c>
      <c r="I38" s="22" t="s">
        <v>1440</v>
      </c>
      <c r="J38" s="21" t="s">
        <v>1441</v>
      </c>
      <c r="K38" s="21" t="s">
        <v>1442</v>
      </c>
      <c r="L38" s="21" t="s">
        <v>1443</v>
      </c>
      <c r="M38" s="24" t="s">
        <v>1444</v>
      </c>
      <c r="N38" s="21" t="s">
        <v>1445</v>
      </c>
      <c r="O38" s="21" t="s">
        <v>1446</v>
      </c>
      <c r="P38" s="22"/>
      <c r="Q38" s="21" t="s">
        <v>1447</v>
      </c>
      <c r="R38" s="22" t="s">
        <v>1448</v>
      </c>
      <c r="S38" s="22"/>
      <c r="T38" s="22"/>
      <c r="U38" s="22" t="s">
        <v>1449</v>
      </c>
      <c r="V38" s="22"/>
      <c r="W38" s="25" t="s">
        <v>1450</v>
      </c>
      <c r="X38" s="22" t="s">
        <v>1451</v>
      </c>
      <c r="Y38" s="21" t="s">
        <v>1452</v>
      </c>
      <c r="Z38" s="21" t="s">
        <v>1453</v>
      </c>
      <c r="AA38" s="21" t="s">
        <v>1454</v>
      </c>
      <c r="AB38" s="21" t="s">
        <v>1455</v>
      </c>
      <c r="AC38" s="21" t="s">
        <v>1456</v>
      </c>
      <c r="AD38" s="22" t="s">
        <v>1457</v>
      </c>
      <c r="AE38" s="22" t="s">
        <v>1458</v>
      </c>
      <c r="AF38" s="21" t="s">
        <v>323</v>
      </c>
      <c r="AG38" s="22"/>
      <c r="AH38" s="22"/>
      <c r="AI38" s="22" t="s">
        <v>1459</v>
      </c>
    </row>
    <row r="39" spans="1:35" ht="15.75" customHeight="1">
      <c r="A39" s="20" t="s">
        <v>1460</v>
      </c>
      <c r="B39" s="21" t="s">
        <v>1461</v>
      </c>
      <c r="C39" s="21" t="s">
        <v>1462</v>
      </c>
      <c r="D39" s="21"/>
      <c r="E39" s="21" t="s">
        <v>563</v>
      </c>
      <c r="F39" s="22" t="s">
        <v>1463</v>
      </c>
      <c r="G39" s="22" t="s">
        <v>1464</v>
      </c>
      <c r="H39" s="23" t="s">
        <v>1465</v>
      </c>
      <c r="I39" s="22" t="s">
        <v>1466</v>
      </c>
      <c r="J39" s="21" t="s">
        <v>279</v>
      </c>
      <c r="K39" s="21" t="s">
        <v>1467</v>
      </c>
      <c r="L39" s="21" t="s">
        <v>1468</v>
      </c>
      <c r="M39" s="24" t="s">
        <v>1469</v>
      </c>
      <c r="N39" s="21" t="s">
        <v>1470</v>
      </c>
      <c r="O39" s="21" t="s">
        <v>1471</v>
      </c>
      <c r="P39" s="22"/>
      <c r="Q39" s="21" t="s">
        <v>1472</v>
      </c>
      <c r="R39" s="22" t="s">
        <v>1473</v>
      </c>
      <c r="S39" s="22"/>
      <c r="T39" s="22"/>
      <c r="U39" s="22" t="s">
        <v>522</v>
      </c>
      <c r="V39" s="22"/>
      <c r="W39" s="25" t="s">
        <v>1474</v>
      </c>
      <c r="X39" s="22" t="s">
        <v>1475</v>
      </c>
      <c r="Y39" s="21" t="s">
        <v>1476</v>
      </c>
      <c r="Z39" s="21" t="s">
        <v>1477</v>
      </c>
      <c r="AA39" s="21" t="s">
        <v>1478</v>
      </c>
      <c r="AB39" s="21" t="s">
        <v>1479</v>
      </c>
      <c r="AC39" s="21" t="s">
        <v>1480</v>
      </c>
      <c r="AD39" s="22" t="s">
        <v>1481</v>
      </c>
      <c r="AE39" s="22" t="s">
        <v>1482</v>
      </c>
      <c r="AF39" s="21" t="s">
        <v>324</v>
      </c>
      <c r="AG39" s="22"/>
      <c r="AH39" s="22"/>
      <c r="AI39" s="22" t="s">
        <v>1483</v>
      </c>
    </row>
    <row r="40" spans="1:35" ht="15.75" customHeight="1">
      <c r="A40" s="20" t="s">
        <v>1484</v>
      </c>
      <c r="B40" s="21" t="s">
        <v>461</v>
      </c>
      <c r="C40" s="21" t="s">
        <v>1485</v>
      </c>
      <c r="D40" s="21"/>
      <c r="E40" s="21" t="s">
        <v>1486</v>
      </c>
      <c r="F40" s="22" t="s">
        <v>1487</v>
      </c>
      <c r="G40" s="22" t="s">
        <v>1488</v>
      </c>
      <c r="H40" s="23" t="s">
        <v>1489</v>
      </c>
      <c r="I40" s="22" t="s">
        <v>1490</v>
      </c>
      <c r="J40" s="21" t="s">
        <v>1491</v>
      </c>
      <c r="K40" s="21" t="s">
        <v>268</v>
      </c>
      <c r="L40" s="21" t="s">
        <v>1492</v>
      </c>
      <c r="M40" s="24" t="s">
        <v>1493</v>
      </c>
      <c r="N40" s="21" t="s">
        <v>1494</v>
      </c>
      <c r="O40" s="21" t="s">
        <v>1495</v>
      </c>
      <c r="P40" s="22"/>
      <c r="Q40" s="21" t="s">
        <v>1496</v>
      </c>
      <c r="R40" s="22" t="s">
        <v>1497</v>
      </c>
      <c r="S40" s="22"/>
      <c r="T40" s="22"/>
      <c r="U40" s="22" t="s">
        <v>1498</v>
      </c>
      <c r="V40" s="22"/>
      <c r="W40" s="25" t="s">
        <v>1499</v>
      </c>
      <c r="X40" s="22" t="s">
        <v>1500</v>
      </c>
      <c r="Y40" s="21" t="s">
        <v>1501</v>
      </c>
      <c r="Z40" s="21" t="s">
        <v>1502</v>
      </c>
      <c r="AA40" s="21" t="s">
        <v>1503</v>
      </c>
      <c r="AB40" s="21" t="s">
        <v>1504</v>
      </c>
      <c r="AC40" s="21" t="s">
        <v>1505</v>
      </c>
      <c r="AD40" s="22" t="s">
        <v>1506</v>
      </c>
      <c r="AE40" s="22" t="s">
        <v>1507</v>
      </c>
      <c r="AF40" s="21" t="s">
        <v>325</v>
      </c>
      <c r="AG40" s="22"/>
      <c r="AH40" s="22"/>
      <c r="AI40" s="22" t="s">
        <v>1508</v>
      </c>
    </row>
    <row r="41" spans="1:35" ht="15.75" customHeight="1">
      <c r="A41" s="20"/>
      <c r="B41" s="21" t="s">
        <v>1509</v>
      </c>
      <c r="C41" s="21" t="s">
        <v>1510</v>
      </c>
      <c r="D41" s="21"/>
      <c r="E41" s="21" t="s">
        <v>1511</v>
      </c>
      <c r="F41" s="22" t="s">
        <v>1512</v>
      </c>
      <c r="G41" s="22" t="s">
        <v>1513</v>
      </c>
      <c r="H41" s="23" t="s">
        <v>1514</v>
      </c>
      <c r="I41" s="22" t="s">
        <v>1515</v>
      </c>
      <c r="J41" s="21" t="s">
        <v>979</v>
      </c>
      <c r="K41" s="21" t="s">
        <v>268</v>
      </c>
      <c r="L41" s="21" t="s">
        <v>601</v>
      </c>
      <c r="M41" s="24" t="s">
        <v>1516</v>
      </c>
      <c r="N41" s="21" t="s">
        <v>1517</v>
      </c>
      <c r="O41" s="21" t="s">
        <v>1518</v>
      </c>
      <c r="P41" s="22"/>
      <c r="Q41" s="21" t="s">
        <v>1519</v>
      </c>
      <c r="R41" s="22" t="s">
        <v>1520</v>
      </c>
      <c r="S41" s="22"/>
      <c r="T41" s="22"/>
      <c r="U41" s="22" t="s">
        <v>1521</v>
      </c>
      <c r="V41" s="22"/>
      <c r="W41" s="25" t="s">
        <v>1522</v>
      </c>
      <c r="X41" s="22" t="s">
        <v>1523</v>
      </c>
      <c r="Y41" s="21" t="s">
        <v>1524</v>
      </c>
      <c r="Z41" s="21" t="s">
        <v>1525</v>
      </c>
      <c r="AA41" s="21" t="s">
        <v>1526</v>
      </c>
      <c r="AB41" s="21" t="s">
        <v>1527</v>
      </c>
      <c r="AC41" s="21" t="s">
        <v>1528</v>
      </c>
      <c r="AD41" s="22" t="s">
        <v>1529</v>
      </c>
      <c r="AE41" s="22" t="s">
        <v>1530</v>
      </c>
      <c r="AF41" s="21" t="s">
        <v>326</v>
      </c>
      <c r="AG41" s="22"/>
      <c r="AH41" s="22"/>
      <c r="AI41" s="22" t="s">
        <v>1531</v>
      </c>
    </row>
    <row r="42" spans="1:35" ht="15.75" customHeight="1">
      <c r="A42" s="20"/>
      <c r="B42" s="21" t="s">
        <v>1532</v>
      </c>
      <c r="C42" s="21" t="s">
        <v>1533</v>
      </c>
      <c r="D42" s="21"/>
      <c r="E42" s="21" t="s">
        <v>1534</v>
      </c>
      <c r="F42" s="22" t="s">
        <v>1535</v>
      </c>
      <c r="G42" s="22" t="s">
        <v>1536</v>
      </c>
      <c r="H42" s="23" t="s">
        <v>1537</v>
      </c>
      <c r="I42" s="22" t="s">
        <v>1538</v>
      </c>
      <c r="J42" s="21" t="s">
        <v>289</v>
      </c>
      <c r="K42" s="21" t="s">
        <v>1539</v>
      </c>
      <c r="L42" s="21" t="s">
        <v>1540</v>
      </c>
      <c r="M42" s="24" t="s">
        <v>1541</v>
      </c>
      <c r="N42" s="21" t="s">
        <v>1542</v>
      </c>
      <c r="O42" s="21" t="s">
        <v>1543</v>
      </c>
      <c r="P42" s="22"/>
      <c r="Q42" s="21" t="s">
        <v>1544</v>
      </c>
      <c r="R42" s="22" t="s">
        <v>1545</v>
      </c>
      <c r="S42" s="22"/>
      <c r="T42" s="22"/>
      <c r="U42" s="22" t="s">
        <v>1546</v>
      </c>
      <c r="V42" s="22"/>
      <c r="W42" s="25" t="s">
        <v>1547</v>
      </c>
      <c r="X42" s="22"/>
      <c r="Y42" s="21" t="s">
        <v>1548</v>
      </c>
      <c r="Z42" s="21" t="s">
        <v>1549</v>
      </c>
      <c r="AA42" s="21" t="s">
        <v>1550</v>
      </c>
      <c r="AB42" s="21" t="s">
        <v>1551</v>
      </c>
      <c r="AC42" s="21" t="s">
        <v>1552</v>
      </c>
      <c r="AD42" s="22" t="s">
        <v>1553</v>
      </c>
      <c r="AE42" s="22" t="s">
        <v>1554</v>
      </c>
      <c r="AF42" s="21" t="s">
        <v>328</v>
      </c>
      <c r="AG42" s="22"/>
      <c r="AH42" s="22"/>
      <c r="AI42" s="22" t="s">
        <v>1555</v>
      </c>
    </row>
    <row r="43" spans="1:35" ht="15.75" customHeight="1">
      <c r="A43" s="20"/>
      <c r="B43" s="21" t="s">
        <v>461</v>
      </c>
      <c r="C43" s="21" t="s">
        <v>1556</v>
      </c>
      <c r="D43" s="21"/>
      <c r="E43" s="21" t="s">
        <v>1557</v>
      </c>
      <c r="F43" s="22" t="s">
        <v>1558</v>
      </c>
      <c r="G43" s="22" t="s">
        <v>1559</v>
      </c>
      <c r="H43" s="23" t="s">
        <v>1560</v>
      </c>
      <c r="I43" s="22" t="s">
        <v>1561</v>
      </c>
      <c r="J43" s="21" t="s">
        <v>1562</v>
      </c>
      <c r="K43" s="21" t="s">
        <v>268</v>
      </c>
      <c r="L43" s="21" t="s">
        <v>1563</v>
      </c>
      <c r="M43" s="24" t="s">
        <v>1564</v>
      </c>
      <c r="N43" s="21" t="s">
        <v>1565</v>
      </c>
      <c r="O43" s="21" t="s">
        <v>1566</v>
      </c>
      <c r="P43" s="22"/>
      <c r="Q43" s="21" t="s">
        <v>1567</v>
      </c>
      <c r="R43" s="22" t="s">
        <v>1568</v>
      </c>
      <c r="S43" s="22"/>
      <c r="T43" s="22"/>
      <c r="U43" s="22" t="s">
        <v>1569</v>
      </c>
      <c r="V43" s="22"/>
      <c r="W43" s="25" t="s">
        <v>1570</v>
      </c>
      <c r="X43" s="22"/>
      <c r="Y43" s="21" t="s">
        <v>1571</v>
      </c>
      <c r="Z43" s="21" t="s">
        <v>1572</v>
      </c>
      <c r="AA43" s="21" t="s">
        <v>1573</v>
      </c>
      <c r="AB43" s="21" t="s">
        <v>1574</v>
      </c>
      <c r="AC43" s="21" t="s">
        <v>1575</v>
      </c>
      <c r="AD43" s="22" t="s">
        <v>1576</v>
      </c>
      <c r="AE43" s="22" t="s">
        <v>1577</v>
      </c>
      <c r="AF43" s="21" t="s">
        <v>290</v>
      </c>
      <c r="AG43" s="22"/>
      <c r="AH43" s="22"/>
      <c r="AI43" s="22" t="s">
        <v>1578</v>
      </c>
    </row>
    <row r="44" spans="1:35" ht="15.75" customHeight="1">
      <c r="A44" s="20"/>
      <c r="B44" s="21" t="s">
        <v>1579</v>
      </c>
      <c r="C44" s="21" t="s">
        <v>1580</v>
      </c>
      <c r="D44" s="21"/>
      <c r="E44" s="21" t="s">
        <v>1581</v>
      </c>
      <c r="F44" s="22" t="s">
        <v>1582</v>
      </c>
      <c r="G44" s="22" t="s">
        <v>1583</v>
      </c>
      <c r="H44" s="23" t="s">
        <v>1584</v>
      </c>
      <c r="I44" s="22" t="s">
        <v>1585</v>
      </c>
      <c r="J44" s="21" t="s">
        <v>1586</v>
      </c>
      <c r="K44" s="21" t="s">
        <v>1587</v>
      </c>
      <c r="L44" s="21" t="s">
        <v>1588</v>
      </c>
      <c r="M44" s="24" t="s">
        <v>1589</v>
      </c>
      <c r="N44" s="21" t="s">
        <v>1590</v>
      </c>
      <c r="O44" s="21" t="s">
        <v>1591</v>
      </c>
      <c r="P44" s="22"/>
      <c r="Q44" s="21" t="s">
        <v>1592</v>
      </c>
      <c r="R44" s="22" t="s">
        <v>1593</v>
      </c>
      <c r="S44" s="22"/>
      <c r="T44" s="22"/>
      <c r="U44" s="22" t="s">
        <v>1594</v>
      </c>
      <c r="V44" s="22"/>
      <c r="W44" s="25" t="s">
        <v>1595</v>
      </c>
      <c r="X44" s="22"/>
      <c r="Y44" s="21" t="s">
        <v>1596</v>
      </c>
      <c r="Z44" s="21" t="s">
        <v>1597</v>
      </c>
      <c r="AA44" s="21" t="s">
        <v>1598</v>
      </c>
      <c r="AB44" s="21" t="s">
        <v>1599</v>
      </c>
      <c r="AC44" s="21" t="s">
        <v>1600</v>
      </c>
      <c r="AD44" s="22" t="s">
        <v>1601</v>
      </c>
      <c r="AE44" s="22" t="s">
        <v>1602</v>
      </c>
      <c r="AF44" s="21" t="s">
        <v>330</v>
      </c>
      <c r="AG44" s="22"/>
      <c r="AH44" s="22"/>
      <c r="AI44" s="22" t="s">
        <v>1603</v>
      </c>
    </row>
    <row r="45" spans="1:35" ht="15.75" customHeight="1">
      <c r="A45" s="20"/>
      <c r="B45" s="21" t="s">
        <v>1604</v>
      </c>
      <c r="C45" s="21" t="s">
        <v>1605</v>
      </c>
      <c r="D45" s="21"/>
      <c r="E45" s="21" t="s">
        <v>1606</v>
      </c>
      <c r="F45" s="22" t="s">
        <v>1607</v>
      </c>
      <c r="G45" s="22" t="s">
        <v>1608</v>
      </c>
      <c r="H45" s="23" t="s">
        <v>1609</v>
      </c>
      <c r="I45" s="22" t="s">
        <v>1610</v>
      </c>
      <c r="J45" s="21" t="s">
        <v>289</v>
      </c>
      <c r="K45" s="21" t="s">
        <v>268</v>
      </c>
      <c r="L45" s="21" t="s">
        <v>1611</v>
      </c>
      <c r="M45" s="24" t="s">
        <v>1612</v>
      </c>
      <c r="N45" s="21" t="s">
        <v>1613</v>
      </c>
      <c r="O45" s="21" t="s">
        <v>1614</v>
      </c>
      <c r="P45" s="22"/>
      <c r="Q45" s="21" t="s">
        <v>1615</v>
      </c>
      <c r="R45" s="22" t="s">
        <v>1616</v>
      </c>
      <c r="S45" s="22"/>
      <c r="T45" s="22"/>
      <c r="U45" s="22" t="s">
        <v>1617</v>
      </c>
      <c r="V45" s="22"/>
      <c r="W45" s="25" t="s">
        <v>1618</v>
      </c>
      <c r="X45" s="22"/>
      <c r="Y45" s="21" t="s">
        <v>1619</v>
      </c>
      <c r="Z45" s="21" t="s">
        <v>1620</v>
      </c>
      <c r="AA45" s="21" t="s">
        <v>1621</v>
      </c>
      <c r="AB45" s="21" t="s">
        <v>1622</v>
      </c>
      <c r="AC45" s="21" t="s">
        <v>1623</v>
      </c>
      <c r="AD45" s="22" t="s">
        <v>1624</v>
      </c>
      <c r="AE45" s="22" t="s">
        <v>1625</v>
      </c>
      <c r="AF45" s="21" t="s">
        <v>331</v>
      </c>
      <c r="AG45" s="22"/>
      <c r="AH45" s="22"/>
      <c r="AI45" s="22"/>
    </row>
    <row r="46" spans="1:35" ht="15.75" customHeight="1">
      <c r="A46" s="20"/>
      <c r="B46" s="21" t="s">
        <v>1626</v>
      </c>
      <c r="C46" s="21" t="s">
        <v>1627</v>
      </c>
      <c r="D46" s="21"/>
      <c r="E46" s="21" t="s">
        <v>1628</v>
      </c>
      <c r="F46" s="22" t="s">
        <v>1629</v>
      </c>
      <c r="G46" s="22" t="s">
        <v>1630</v>
      </c>
      <c r="H46" s="23" t="s">
        <v>1631</v>
      </c>
      <c r="I46" s="22" t="s">
        <v>1632</v>
      </c>
      <c r="J46" s="21" t="s">
        <v>1633</v>
      </c>
      <c r="K46" s="21" t="s">
        <v>268</v>
      </c>
      <c r="L46" s="21" t="s">
        <v>1634</v>
      </c>
      <c r="M46" s="24" t="s">
        <v>1635</v>
      </c>
      <c r="N46" s="21" t="s">
        <v>1636</v>
      </c>
      <c r="O46" s="21" t="s">
        <v>1637</v>
      </c>
      <c r="P46" s="22"/>
      <c r="Q46" s="21" t="s">
        <v>1638</v>
      </c>
      <c r="R46" s="22" t="s">
        <v>1639</v>
      </c>
      <c r="S46" s="22"/>
      <c r="T46" s="22"/>
      <c r="U46" s="22" t="s">
        <v>1640</v>
      </c>
      <c r="V46" s="22"/>
      <c r="W46" s="25" t="s">
        <v>1641</v>
      </c>
      <c r="X46" s="22"/>
      <c r="Y46" s="21" t="s">
        <v>1642</v>
      </c>
      <c r="Z46" s="21" t="s">
        <v>1643</v>
      </c>
      <c r="AA46" s="21" t="s">
        <v>1644</v>
      </c>
      <c r="AB46" s="21" t="s">
        <v>1645</v>
      </c>
      <c r="AC46" s="21" t="s">
        <v>1646</v>
      </c>
      <c r="AD46" s="22" t="s">
        <v>1647</v>
      </c>
      <c r="AE46" s="22" t="s">
        <v>1648</v>
      </c>
      <c r="AF46" s="21" t="s">
        <v>321</v>
      </c>
      <c r="AG46" s="22"/>
      <c r="AH46" s="22"/>
      <c r="AI46" s="22"/>
    </row>
    <row r="47" spans="1:35" ht="15.75" customHeight="1">
      <c r="A47" s="20"/>
      <c r="B47" s="21" t="s">
        <v>1650</v>
      </c>
      <c r="C47" s="21" t="s">
        <v>1651</v>
      </c>
      <c r="D47" s="21"/>
      <c r="E47" s="21" t="s">
        <v>1652</v>
      </c>
      <c r="F47" s="22" t="s">
        <v>1653</v>
      </c>
      <c r="G47" s="22" t="s">
        <v>1654</v>
      </c>
      <c r="H47" s="23" t="s">
        <v>1655</v>
      </c>
      <c r="I47" s="22" t="s">
        <v>1656</v>
      </c>
      <c r="J47" s="21" t="s">
        <v>1657</v>
      </c>
      <c r="K47" s="21" t="s">
        <v>267</v>
      </c>
      <c r="L47" s="21" t="s">
        <v>1658</v>
      </c>
      <c r="M47" s="24" t="s">
        <v>1659</v>
      </c>
      <c r="N47" s="21" t="s">
        <v>1660</v>
      </c>
      <c r="O47" s="21" t="s">
        <v>1661</v>
      </c>
      <c r="P47" s="22"/>
      <c r="Q47" s="21" t="s">
        <v>1662</v>
      </c>
      <c r="R47" s="22" t="s">
        <v>1663</v>
      </c>
      <c r="S47" s="22"/>
      <c r="T47" s="22"/>
      <c r="U47" s="22" t="s">
        <v>1664</v>
      </c>
      <c r="V47" s="22"/>
      <c r="W47" s="25" t="s">
        <v>1665</v>
      </c>
      <c r="X47" s="22"/>
      <c r="Y47" s="21" t="s">
        <v>1666</v>
      </c>
      <c r="Z47" s="21" t="s">
        <v>1667</v>
      </c>
      <c r="AA47" s="21" t="s">
        <v>1668</v>
      </c>
      <c r="AB47" s="21" t="s">
        <v>1669</v>
      </c>
      <c r="AC47" s="21" t="s">
        <v>1670</v>
      </c>
      <c r="AD47" s="22" t="s">
        <v>1671</v>
      </c>
      <c r="AE47" s="22" t="s">
        <v>1672</v>
      </c>
      <c r="AF47" s="21" t="s">
        <v>321</v>
      </c>
      <c r="AG47" s="22"/>
      <c r="AH47" s="22"/>
      <c r="AI47" s="22"/>
    </row>
    <row r="48" spans="1:35" ht="15.75" customHeight="1">
      <c r="A48" s="20"/>
      <c r="B48" s="21" t="s">
        <v>1673</v>
      </c>
      <c r="C48" s="21" t="s">
        <v>1674</v>
      </c>
      <c r="D48" s="21"/>
      <c r="E48" s="21" t="s">
        <v>1675</v>
      </c>
      <c r="F48" s="22" t="s">
        <v>1676</v>
      </c>
      <c r="G48" s="22" t="s">
        <v>1677</v>
      </c>
      <c r="H48" s="23" t="s">
        <v>1678</v>
      </c>
      <c r="I48" s="22" t="s">
        <v>1679</v>
      </c>
      <c r="J48" s="21" t="s">
        <v>1680</v>
      </c>
      <c r="K48" s="21" t="s">
        <v>1681</v>
      </c>
      <c r="L48" s="21" t="s">
        <v>1682</v>
      </c>
      <c r="M48" s="24" t="s">
        <v>1683</v>
      </c>
      <c r="N48" s="21" t="s">
        <v>1684</v>
      </c>
      <c r="O48" s="21" t="s">
        <v>1685</v>
      </c>
      <c r="P48" s="22"/>
      <c r="Q48" s="21" t="s">
        <v>1686</v>
      </c>
      <c r="R48" s="22" t="s">
        <v>1687</v>
      </c>
      <c r="S48" s="22"/>
      <c r="T48" s="22"/>
      <c r="U48" s="22" t="s">
        <v>1688</v>
      </c>
      <c r="V48" s="22"/>
      <c r="W48" s="25" t="s">
        <v>1689</v>
      </c>
      <c r="X48" s="22"/>
      <c r="Y48" s="21" t="s">
        <v>1690</v>
      </c>
      <c r="Z48" s="21" t="s">
        <v>1691</v>
      </c>
      <c r="AA48" s="21" t="s">
        <v>1692</v>
      </c>
      <c r="AB48" s="21" t="s">
        <v>1693</v>
      </c>
      <c r="AC48" s="21" t="s">
        <v>1694</v>
      </c>
      <c r="AD48" s="22" t="s">
        <v>1695</v>
      </c>
      <c r="AE48" s="22" t="s">
        <v>1696</v>
      </c>
      <c r="AF48" s="21" t="s">
        <v>333</v>
      </c>
      <c r="AG48" s="22"/>
      <c r="AH48" s="22"/>
      <c r="AI48" s="22"/>
    </row>
    <row r="49" spans="1:35" ht="15.75" customHeight="1">
      <c r="A49" s="20"/>
      <c r="B49" s="21" t="s">
        <v>1699</v>
      </c>
      <c r="C49" s="21" t="s">
        <v>1700</v>
      </c>
      <c r="D49" s="21"/>
      <c r="E49" s="21" t="s">
        <v>1702</v>
      </c>
      <c r="F49" s="22" t="s">
        <v>1703</v>
      </c>
      <c r="G49" s="22" t="s">
        <v>1705</v>
      </c>
      <c r="H49" s="23" t="s">
        <v>1706</v>
      </c>
      <c r="I49" s="22" t="s">
        <v>1707</v>
      </c>
      <c r="J49" s="21" t="s">
        <v>1708</v>
      </c>
      <c r="K49" s="21" t="s">
        <v>268</v>
      </c>
      <c r="L49" s="21" t="s">
        <v>1709</v>
      </c>
      <c r="M49" s="24" t="s">
        <v>1710</v>
      </c>
      <c r="N49" s="21" t="s">
        <v>1711</v>
      </c>
      <c r="O49" s="21" t="s">
        <v>1712</v>
      </c>
      <c r="P49" s="22"/>
      <c r="Q49" s="21" t="s">
        <v>1713</v>
      </c>
      <c r="R49" s="22" t="s">
        <v>1714</v>
      </c>
      <c r="S49" s="22"/>
      <c r="T49" s="22"/>
      <c r="U49" s="22" t="s">
        <v>1715</v>
      </c>
      <c r="V49" s="22"/>
      <c r="W49" s="25" t="s">
        <v>1716</v>
      </c>
      <c r="X49" s="22"/>
      <c r="Y49" s="21" t="s">
        <v>1717</v>
      </c>
      <c r="Z49" s="21" t="s">
        <v>1718</v>
      </c>
      <c r="AA49" s="21" t="s">
        <v>1719</v>
      </c>
      <c r="AB49" s="21" t="s">
        <v>1720</v>
      </c>
      <c r="AC49" s="21" t="s">
        <v>1721</v>
      </c>
      <c r="AD49" s="22" t="s">
        <v>1722</v>
      </c>
      <c r="AE49" s="22" t="s">
        <v>1723</v>
      </c>
      <c r="AF49" s="21" t="s">
        <v>335</v>
      </c>
      <c r="AG49" s="22"/>
      <c r="AH49" s="22"/>
      <c r="AI49" s="22"/>
    </row>
    <row r="50" spans="1:35" ht="15.75" customHeight="1">
      <c r="A50" s="20"/>
      <c r="B50" s="21" t="s">
        <v>1724</v>
      </c>
      <c r="C50" s="21" t="s">
        <v>1725</v>
      </c>
      <c r="D50" s="21"/>
      <c r="E50" s="21" t="s">
        <v>1726</v>
      </c>
      <c r="F50" s="22" t="s">
        <v>1727</v>
      </c>
      <c r="G50" s="22" t="s">
        <v>1728</v>
      </c>
      <c r="H50" s="23" t="s">
        <v>1729</v>
      </c>
      <c r="I50" s="22" t="s">
        <v>1730</v>
      </c>
      <c r="J50" s="21" t="s">
        <v>1731</v>
      </c>
      <c r="K50" s="21" t="s">
        <v>1732</v>
      </c>
      <c r="L50" s="21" t="s">
        <v>1733</v>
      </c>
      <c r="M50" s="24" t="s">
        <v>1734</v>
      </c>
      <c r="N50" s="21" t="s">
        <v>1735</v>
      </c>
      <c r="O50" s="21" t="s">
        <v>1736</v>
      </c>
      <c r="P50" s="22"/>
      <c r="Q50" s="21" t="s">
        <v>1737</v>
      </c>
      <c r="R50" s="22" t="s">
        <v>1738</v>
      </c>
      <c r="S50" s="22"/>
      <c r="T50" s="22"/>
      <c r="U50" s="22" t="s">
        <v>1739</v>
      </c>
      <c r="V50" s="22"/>
      <c r="W50" s="25" t="s">
        <v>1740</v>
      </c>
      <c r="X50" s="22"/>
      <c r="Y50" s="21" t="s">
        <v>1741</v>
      </c>
      <c r="Z50" s="21" t="s">
        <v>1742</v>
      </c>
      <c r="AA50" s="21" t="s">
        <v>1743</v>
      </c>
      <c r="AB50" s="21" t="s">
        <v>1744</v>
      </c>
      <c r="AC50" s="21" t="s">
        <v>1745</v>
      </c>
      <c r="AD50" s="22" t="s">
        <v>1746</v>
      </c>
      <c r="AE50" s="22" t="s">
        <v>1747</v>
      </c>
      <c r="AF50" s="21" t="s">
        <v>337</v>
      </c>
      <c r="AG50" s="22"/>
      <c r="AH50" s="22"/>
      <c r="AI50" s="22"/>
    </row>
    <row r="51" spans="1:35" ht="15.75" customHeight="1">
      <c r="A51" s="20"/>
      <c r="B51" s="21" t="s">
        <v>461</v>
      </c>
      <c r="C51" s="21" t="s">
        <v>1748</v>
      </c>
      <c r="D51" s="21"/>
      <c r="E51" s="21" t="s">
        <v>1749</v>
      </c>
      <c r="F51" s="22" t="s">
        <v>1750</v>
      </c>
      <c r="G51" s="22"/>
      <c r="H51" s="23" t="s">
        <v>1751</v>
      </c>
      <c r="I51" s="22" t="s">
        <v>1752</v>
      </c>
      <c r="J51" s="21" t="s">
        <v>1753</v>
      </c>
      <c r="K51" s="21" t="s">
        <v>267</v>
      </c>
      <c r="L51" s="21" t="s">
        <v>1754</v>
      </c>
      <c r="M51" s="24" t="s">
        <v>1755</v>
      </c>
      <c r="N51" s="21" t="s">
        <v>1756</v>
      </c>
      <c r="O51" s="21" t="s">
        <v>1757</v>
      </c>
      <c r="P51" s="22"/>
      <c r="Q51" s="21" t="s">
        <v>1758</v>
      </c>
      <c r="R51" s="22" t="s">
        <v>1759</v>
      </c>
      <c r="S51" s="22"/>
      <c r="T51" s="22"/>
      <c r="U51" s="22" t="s">
        <v>454</v>
      </c>
      <c r="V51" s="22"/>
      <c r="W51" s="25" t="s">
        <v>1760</v>
      </c>
      <c r="X51" s="22"/>
      <c r="Y51" s="21" t="s">
        <v>1761</v>
      </c>
      <c r="Z51" s="21" t="s">
        <v>1762</v>
      </c>
      <c r="AA51" s="21" t="s">
        <v>1763</v>
      </c>
      <c r="AB51" s="21" t="s">
        <v>1764</v>
      </c>
      <c r="AC51" s="21" t="s">
        <v>1765</v>
      </c>
      <c r="AD51" s="22" t="s">
        <v>1766</v>
      </c>
      <c r="AE51" s="22" t="s">
        <v>1767</v>
      </c>
      <c r="AF51" s="21" t="s">
        <v>339</v>
      </c>
      <c r="AG51" s="22"/>
      <c r="AH51" s="22"/>
      <c r="AI51" s="22"/>
    </row>
    <row r="52" spans="1:35" ht="15.75" customHeight="1">
      <c r="A52" s="20"/>
      <c r="B52" s="21" t="s">
        <v>1768</v>
      </c>
      <c r="C52" s="21" t="s">
        <v>1769</v>
      </c>
      <c r="D52" s="21"/>
      <c r="E52" s="21" t="s">
        <v>1770</v>
      </c>
      <c r="F52" s="22" t="s">
        <v>1771</v>
      </c>
      <c r="G52" s="22"/>
      <c r="H52" s="23" t="s">
        <v>1772</v>
      </c>
      <c r="I52" s="22" t="s">
        <v>1773</v>
      </c>
      <c r="J52" s="21" t="s">
        <v>1774</v>
      </c>
      <c r="K52" s="21" t="s">
        <v>1775</v>
      </c>
      <c r="L52" s="21" t="s">
        <v>1776</v>
      </c>
      <c r="M52" s="24" t="s">
        <v>1777</v>
      </c>
      <c r="N52" s="21" t="s">
        <v>1778</v>
      </c>
      <c r="O52" s="21" t="s">
        <v>1779</v>
      </c>
      <c r="P52" s="22"/>
      <c r="Q52" s="21" t="s">
        <v>1780</v>
      </c>
      <c r="R52" s="22" t="s">
        <v>1781</v>
      </c>
      <c r="S52" s="22"/>
      <c r="T52" s="22"/>
      <c r="U52" s="22" t="s">
        <v>1782</v>
      </c>
      <c r="V52" s="22"/>
      <c r="W52" s="25" t="s">
        <v>1783</v>
      </c>
      <c r="X52" s="22"/>
      <c r="Y52" s="21" t="s">
        <v>1784</v>
      </c>
      <c r="Z52" s="21" t="s">
        <v>1785</v>
      </c>
      <c r="AA52" s="21" t="s">
        <v>1786</v>
      </c>
      <c r="AB52" s="21" t="s">
        <v>1787</v>
      </c>
      <c r="AC52" s="21" t="s">
        <v>1788</v>
      </c>
      <c r="AD52" s="22" t="s">
        <v>1789</v>
      </c>
      <c r="AE52" s="22" t="s">
        <v>1790</v>
      </c>
      <c r="AF52" s="21" t="s">
        <v>340</v>
      </c>
      <c r="AG52" s="22"/>
      <c r="AH52" s="22"/>
      <c r="AI52" s="22"/>
    </row>
    <row r="53" spans="1:35" ht="15.75" customHeight="1">
      <c r="A53" s="20"/>
      <c r="B53" s="21" t="s">
        <v>461</v>
      </c>
      <c r="C53" s="21" t="s">
        <v>496</v>
      </c>
      <c r="D53" s="21"/>
      <c r="E53" s="21" t="s">
        <v>1791</v>
      </c>
      <c r="F53" s="22" t="s">
        <v>1792</v>
      </c>
      <c r="G53" s="22"/>
      <c r="H53" s="23" t="s">
        <v>1793</v>
      </c>
      <c r="I53" s="22" t="s">
        <v>1794</v>
      </c>
      <c r="J53" s="21" t="s">
        <v>1795</v>
      </c>
      <c r="K53" s="21" t="s">
        <v>1796</v>
      </c>
      <c r="L53" s="21" t="s">
        <v>1797</v>
      </c>
      <c r="M53" s="24" t="s">
        <v>1798</v>
      </c>
      <c r="N53" s="21" t="s">
        <v>1779</v>
      </c>
      <c r="O53" s="21" t="s">
        <v>1799</v>
      </c>
      <c r="P53" s="22"/>
      <c r="Q53" s="21" t="s">
        <v>1800</v>
      </c>
      <c r="R53" s="22" t="s">
        <v>1801</v>
      </c>
      <c r="S53" s="22"/>
      <c r="T53" s="22"/>
      <c r="U53" s="22" t="s">
        <v>1802</v>
      </c>
      <c r="V53" s="22"/>
      <c r="W53" s="25" t="s">
        <v>1803</v>
      </c>
      <c r="X53" s="22"/>
      <c r="Y53" s="21" t="s">
        <v>1804</v>
      </c>
      <c r="Z53" s="21" t="s">
        <v>1805</v>
      </c>
      <c r="AA53" s="21" t="s">
        <v>1806</v>
      </c>
      <c r="AB53" s="21" t="s">
        <v>1807</v>
      </c>
      <c r="AC53" s="21" t="s">
        <v>1808</v>
      </c>
      <c r="AD53" s="22" t="s">
        <v>1809</v>
      </c>
      <c r="AE53" s="22" t="s">
        <v>1810</v>
      </c>
      <c r="AF53" s="21" t="s">
        <v>341</v>
      </c>
      <c r="AG53" s="22"/>
      <c r="AH53" s="22"/>
      <c r="AI53" s="22"/>
    </row>
    <row r="54" spans="1:35" ht="15.75" customHeight="1">
      <c r="A54" s="20"/>
      <c r="B54" s="21" t="s">
        <v>1811</v>
      </c>
      <c r="C54" s="21" t="s">
        <v>1812</v>
      </c>
      <c r="D54" s="21"/>
      <c r="E54" s="21" t="s">
        <v>1813</v>
      </c>
      <c r="F54" s="22" t="s">
        <v>1814</v>
      </c>
      <c r="G54" s="22"/>
      <c r="H54" s="23" t="s">
        <v>1815</v>
      </c>
      <c r="I54" s="22" t="s">
        <v>1816</v>
      </c>
      <c r="J54" s="21" t="s">
        <v>289</v>
      </c>
      <c r="K54" s="21" t="s">
        <v>268</v>
      </c>
      <c r="L54" s="21" t="s">
        <v>1817</v>
      </c>
      <c r="M54" s="24" t="s">
        <v>1818</v>
      </c>
      <c r="N54" s="21" t="s">
        <v>1819</v>
      </c>
      <c r="O54" s="21" t="s">
        <v>1820</v>
      </c>
      <c r="P54" s="22"/>
      <c r="Q54" s="21" t="s">
        <v>1821</v>
      </c>
      <c r="R54" s="22" t="s">
        <v>1822</v>
      </c>
      <c r="S54" s="22"/>
      <c r="T54" s="22"/>
      <c r="U54" s="22" t="s">
        <v>1823</v>
      </c>
      <c r="V54" s="22"/>
      <c r="W54" s="25" t="s">
        <v>1824</v>
      </c>
      <c r="X54" s="22"/>
      <c r="Y54" s="21" t="s">
        <v>1825</v>
      </c>
      <c r="Z54" s="21" t="s">
        <v>1826</v>
      </c>
      <c r="AA54" s="21" t="s">
        <v>1827</v>
      </c>
      <c r="AB54" s="21" t="s">
        <v>1828</v>
      </c>
      <c r="AC54" s="21" t="s">
        <v>1829</v>
      </c>
      <c r="AD54" s="22" t="s">
        <v>1830</v>
      </c>
      <c r="AE54" s="22" t="s">
        <v>1831</v>
      </c>
      <c r="AF54" s="21" t="s">
        <v>342</v>
      </c>
      <c r="AG54" s="22"/>
      <c r="AH54" s="22"/>
      <c r="AI54" s="22"/>
    </row>
    <row r="55" spans="1:35" ht="15.75" customHeight="1">
      <c r="A55" s="20"/>
      <c r="B55" s="21" t="s">
        <v>1832</v>
      </c>
      <c r="C55" s="21" t="s">
        <v>1833</v>
      </c>
      <c r="D55" s="21"/>
      <c r="E55" s="21" t="s">
        <v>1834</v>
      </c>
      <c r="F55" s="22" t="s">
        <v>1835</v>
      </c>
      <c r="G55" s="22"/>
      <c r="H55" s="23" t="s">
        <v>1836</v>
      </c>
      <c r="I55" s="22" t="s">
        <v>1837</v>
      </c>
      <c r="J55" s="21" t="s">
        <v>1838</v>
      </c>
      <c r="K55" s="21" t="s">
        <v>1839</v>
      </c>
      <c r="L55" s="21" t="s">
        <v>1840</v>
      </c>
      <c r="M55" s="24" t="s">
        <v>1841</v>
      </c>
      <c r="N55" s="21" t="s">
        <v>1842</v>
      </c>
      <c r="O55" s="21" t="s">
        <v>1843</v>
      </c>
      <c r="P55" s="22"/>
      <c r="Q55" s="21" t="s">
        <v>1844</v>
      </c>
      <c r="R55" s="22" t="s">
        <v>1845</v>
      </c>
      <c r="S55" s="22"/>
      <c r="T55" s="22"/>
      <c r="U55" s="22" t="s">
        <v>1846</v>
      </c>
      <c r="V55" s="22"/>
      <c r="W55" s="25" t="s">
        <v>1847</v>
      </c>
      <c r="X55" s="22"/>
      <c r="Y55" s="21" t="s">
        <v>1848</v>
      </c>
      <c r="Z55" s="21" t="s">
        <v>1849</v>
      </c>
      <c r="AA55" s="21" t="s">
        <v>651</v>
      </c>
      <c r="AB55" s="21" t="s">
        <v>543</v>
      </c>
      <c r="AC55" s="21" t="s">
        <v>1850</v>
      </c>
      <c r="AD55" s="22" t="s">
        <v>1851</v>
      </c>
      <c r="AE55" s="22" t="s">
        <v>1852</v>
      </c>
      <c r="AF55" s="21" t="s">
        <v>343</v>
      </c>
      <c r="AG55" s="22"/>
      <c r="AH55" s="22"/>
      <c r="AI55" s="22"/>
    </row>
    <row r="56" spans="1:35" ht="15.75" customHeight="1">
      <c r="A56" s="20"/>
      <c r="B56" s="21" t="s">
        <v>1853</v>
      </c>
      <c r="C56" s="21" t="s">
        <v>1605</v>
      </c>
      <c r="D56" s="21"/>
      <c r="E56" s="21" t="s">
        <v>1854</v>
      </c>
      <c r="F56" s="22" t="s">
        <v>1855</v>
      </c>
      <c r="G56" s="22"/>
      <c r="H56" s="23" t="s">
        <v>1856</v>
      </c>
      <c r="I56" s="22" t="s">
        <v>1857</v>
      </c>
      <c r="J56" s="21" t="s">
        <v>1858</v>
      </c>
      <c r="K56" s="21" t="s">
        <v>268</v>
      </c>
      <c r="L56" s="21" t="s">
        <v>1859</v>
      </c>
      <c r="M56" s="24" t="s">
        <v>1860</v>
      </c>
      <c r="N56" s="21" t="s">
        <v>1861</v>
      </c>
      <c r="O56" s="21" t="s">
        <v>1862</v>
      </c>
      <c r="P56" s="22"/>
      <c r="Q56" s="21" t="s">
        <v>1863</v>
      </c>
      <c r="R56" s="22" t="s">
        <v>1864</v>
      </c>
      <c r="S56" s="22"/>
      <c r="T56" s="22"/>
      <c r="U56" s="22" t="s">
        <v>1865</v>
      </c>
      <c r="V56" s="22"/>
      <c r="W56" s="25" t="s">
        <v>1866</v>
      </c>
      <c r="X56" s="22"/>
      <c r="Y56" s="21" t="s">
        <v>1867</v>
      </c>
      <c r="Z56" s="21" t="s">
        <v>1868</v>
      </c>
      <c r="AA56" s="21" t="s">
        <v>1869</v>
      </c>
      <c r="AB56" s="21" t="s">
        <v>1870</v>
      </c>
      <c r="AC56" s="21" t="s">
        <v>1871</v>
      </c>
      <c r="AD56" s="22" t="s">
        <v>1872</v>
      </c>
      <c r="AE56" s="22" t="s">
        <v>1873</v>
      </c>
      <c r="AF56" s="21" t="s">
        <v>344</v>
      </c>
      <c r="AG56" s="22"/>
      <c r="AH56" s="22"/>
      <c r="AI56" s="22"/>
    </row>
    <row r="57" spans="1:35" ht="15.75" customHeight="1">
      <c r="A57" s="20"/>
      <c r="B57" s="21" t="s">
        <v>1874</v>
      </c>
      <c r="C57" s="21" t="s">
        <v>1875</v>
      </c>
      <c r="D57" s="21"/>
      <c r="E57" s="21" t="s">
        <v>1876</v>
      </c>
      <c r="F57" s="22" t="s">
        <v>1877</v>
      </c>
      <c r="G57" s="22"/>
      <c r="H57" s="23" t="s">
        <v>1878</v>
      </c>
      <c r="I57" s="22" t="s">
        <v>1879</v>
      </c>
      <c r="J57" s="21" t="s">
        <v>1880</v>
      </c>
      <c r="K57" s="21" t="s">
        <v>1881</v>
      </c>
      <c r="L57" s="21" t="s">
        <v>1882</v>
      </c>
      <c r="M57" s="24" t="s">
        <v>1883</v>
      </c>
      <c r="N57" s="21" t="s">
        <v>1884</v>
      </c>
      <c r="O57" s="21" t="s">
        <v>1885</v>
      </c>
      <c r="P57" s="22"/>
      <c r="Q57" s="21" t="s">
        <v>1886</v>
      </c>
      <c r="R57" s="22" t="s">
        <v>1887</v>
      </c>
      <c r="S57" s="22"/>
      <c r="T57" s="22"/>
      <c r="U57" s="22" t="s">
        <v>1888</v>
      </c>
      <c r="V57" s="22"/>
      <c r="W57" s="25" t="s">
        <v>1889</v>
      </c>
      <c r="X57" s="22"/>
      <c r="Y57" s="21" t="s">
        <v>1890</v>
      </c>
      <c r="Z57" s="21" t="s">
        <v>1891</v>
      </c>
      <c r="AA57" s="21" t="s">
        <v>1892</v>
      </c>
      <c r="AB57" s="21" t="s">
        <v>1893</v>
      </c>
      <c r="AC57" s="21" t="s">
        <v>1894</v>
      </c>
      <c r="AD57" s="22" t="s">
        <v>1895</v>
      </c>
      <c r="AE57" s="22" t="s">
        <v>1896</v>
      </c>
      <c r="AF57" s="21" t="s">
        <v>345</v>
      </c>
      <c r="AG57" s="22"/>
      <c r="AH57" s="22"/>
      <c r="AI57" s="22"/>
    </row>
    <row r="58" spans="1:35" ht="15.75" customHeight="1">
      <c r="A58" s="20"/>
      <c r="B58" s="21" t="s">
        <v>1897</v>
      </c>
      <c r="C58" s="21" t="s">
        <v>1898</v>
      </c>
      <c r="D58" s="21"/>
      <c r="E58" s="21" t="s">
        <v>1899</v>
      </c>
      <c r="F58" s="22" t="s">
        <v>1900</v>
      </c>
      <c r="G58" s="22"/>
      <c r="H58" s="23" t="s">
        <v>1901</v>
      </c>
      <c r="I58" s="22" t="s">
        <v>1902</v>
      </c>
      <c r="J58" s="21" t="s">
        <v>1903</v>
      </c>
      <c r="K58" s="21" t="s">
        <v>1904</v>
      </c>
      <c r="L58" s="21" t="s">
        <v>1905</v>
      </c>
      <c r="M58" s="24" t="s">
        <v>1906</v>
      </c>
      <c r="N58" s="21" t="s">
        <v>1907</v>
      </c>
      <c r="O58" s="21" t="s">
        <v>1908</v>
      </c>
      <c r="P58" s="22"/>
      <c r="Q58" s="21" t="s">
        <v>1909</v>
      </c>
      <c r="R58" s="22" t="s">
        <v>1910</v>
      </c>
      <c r="S58" s="22"/>
      <c r="T58" s="22"/>
      <c r="U58" s="22" t="s">
        <v>1911</v>
      </c>
      <c r="V58" s="22"/>
      <c r="W58" s="25" t="s">
        <v>1912</v>
      </c>
      <c r="X58" s="22"/>
      <c r="Y58" s="21" t="s">
        <v>1913</v>
      </c>
      <c r="Z58" s="21" t="s">
        <v>1914</v>
      </c>
      <c r="AA58" s="21" t="s">
        <v>1915</v>
      </c>
      <c r="AB58" s="21" t="s">
        <v>1916</v>
      </c>
      <c r="AC58" s="21" t="s">
        <v>1917</v>
      </c>
      <c r="AD58" s="22" t="s">
        <v>1918</v>
      </c>
      <c r="AE58" s="22" t="s">
        <v>1919</v>
      </c>
      <c r="AF58" s="21" t="s">
        <v>346</v>
      </c>
      <c r="AG58" s="22"/>
      <c r="AH58" s="22"/>
      <c r="AI58" s="22"/>
    </row>
    <row r="59" spans="1:35" ht="15.75" customHeight="1">
      <c r="A59" s="20"/>
      <c r="B59" s="21" t="s">
        <v>1920</v>
      </c>
      <c r="C59" s="21" t="s">
        <v>1921</v>
      </c>
      <c r="D59" s="21"/>
      <c r="E59" s="21" t="s">
        <v>1922</v>
      </c>
      <c r="F59" s="22" t="s">
        <v>1923</v>
      </c>
      <c r="G59" s="22"/>
      <c r="H59" s="23" t="s">
        <v>1924</v>
      </c>
      <c r="I59" s="22" t="s">
        <v>1925</v>
      </c>
      <c r="J59" s="21" t="s">
        <v>1926</v>
      </c>
      <c r="K59" s="21" t="s">
        <v>268</v>
      </c>
      <c r="L59" s="21" t="s">
        <v>1927</v>
      </c>
      <c r="M59" s="24" t="s">
        <v>1928</v>
      </c>
      <c r="N59" s="21" t="s">
        <v>279</v>
      </c>
      <c r="O59" s="21" t="s">
        <v>1929</v>
      </c>
      <c r="P59" s="22"/>
      <c r="Q59" s="21" t="s">
        <v>1930</v>
      </c>
      <c r="R59" s="22" t="s">
        <v>1931</v>
      </c>
      <c r="S59" s="22"/>
      <c r="T59" s="22"/>
      <c r="U59" s="22" t="s">
        <v>1932</v>
      </c>
      <c r="V59" s="22"/>
      <c r="W59" s="25" t="s">
        <v>1933</v>
      </c>
      <c r="X59" s="22"/>
      <c r="Y59" s="21" t="s">
        <v>1741</v>
      </c>
      <c r="Z59" s="21" t="s">
        <v>1934</v>
      </c>
      <c r="AA59" s="21" t="s">
        <v>1935</v>
      </c>
      <c r="AB59" s="21" t="s">
        <v>1936</v>
      </c>
      <c r="AC59" s="21" t="s">
        <v>1937</v>
      </c>
      <c r="AD59" s="22" t="s">
        <v>1938</v>
      </c>
      <c r="AE59" s="22" t="s">
        <v>1939</v>
      </c>
      <c r="AF59" s="21" t="s">
        <v>341</v>
      </c>
      <c r="AG59" s="22"/>
      <c r="AH59" s="22"/>
      <c r="AI59" s="22"/>
    </row>
    <row r="60" spans="1:35" ht="15.75" customHeight="1">
      <c r="A60" s="20"/>
      <c r="B60" s="21" t="s">
        <v>1940</v>
      </c>
      <c r="C60" s="21" t="s">
        <v>1941</v>
      </c>
      <c r="D60" s="21"/>
      <c r="E60" s="21" t="s">
        <v>1942</v>
      </c>
      <c r="F60" s="22" t="s">
        <v>1943</v>
      </c>
      <c r="G60" s="22"/>
      <c r="H60" s="23" t="s">
        <v>1944</v>
      </c>
      <c r="I60" s="22" t="s">
        <v>1945</v>
      </c>
      <c r="J60" s="21" t="s">
        <v>1946</v>
      </c>
      <c r="K60" s="21" t="s">
        <v>267</v>
      </c>
      <c r="L60" s="21" t="s">
        <v>1947</v>
      </c>
      <c r="M60" s="24" t="s">
        <v>1948</v>
      </c>
      <c r="N60" s="21" t="s">
        <v>1949</v>
      </c>
      <c r="O60" s="21" t="s">
        <v>1950</v>
      </c>
      <c r="P60" s="22"/>
      <c r="Q60" s="21" t="s">
        <v>1951</v>
      </c>
      <c r="R60" s="22" t="s">
        <v>1952</v>
      </c>
      <c r="S60" s="22"/>
      <c r="T60" s="22"/>
      <c r="U60" s="22" t="s">
        <v>1953</v>
      </c>
      <c r="V60" s="22"/>
      <c r="W60" s="25" t="s">
        <v>1954</v>
      </c>
      <c r="X60" s="22"/>
      <c r="Y60" s="21" t="s">
        <v>1955</v>
      </c>
      <c r="Z60" s="21" t="s">
        <v>1956</v>
      </c>
      <c r="AA60" s="21" t="s">
        <v>1957</v>
      </c>
      <c r="AB60" s="21" t="s">
        <v>1958</v>
      </c>
      <c r="AC60" s="21" t="s">
        <v>1959</v>
      </c>
      <c r="AD60" s="22" t="s">
        <v>1960</v>
      </c>
      <c r="AE60" s="22" t="s">
        <v>1961</v>
      </c>
      <c r="AF60" s="21" t="s">
        <v>348</v>
      </c>
      <c r="AG60" s="22"/>
      <c r="AH60" s="22"/>
      <c r="AI60" s="22"/>
    </row>
    <row r="61" spans="1:35" ht="15.75" customHeight="1">
      <c r="A61" s="20"/>
      <c r="B61" s="21" t="s">
        <v>1962</v>
      </c>
      <c r="C61" s="21" t="s">
        <v>1963</v>
      </c>
      <c r="D61" s="21"/>
      <c r="E61" s="21" t="s">
        <v>1964</v>
      </c>
      <c r="F61" s="22" t="s">
        <v>1965</v>
      </c>
      <c r="G61" s="22"/>
      <c r="H61" s="23" t="s">
        <v>1966</v>
      </c>
      <c r="I61" s="22" t="s">
        <v>1967</v>
      </c>
      <c r="J61" s="21" t="s">
        <v>1968</v>
      </c>
      <c r="K61" s="21" t="s">
        <v>268</v>
      </c>
      <c r="L61" s="21" t="s">
        <v>1969</v>
      </c>
      <c r="M61" s="24" t="s">
        <v>1970</v>
      </c>
      <c r="N61" s="21" t="s">
        <v>1971</v>
      </c>
      <c r="O61" s="21" t="s">
        <v>1972</v>
      </c>
      <c r="P61" s="22"/>
      <c r="Q61" s="21" t="s">
        <v>1973</v>
      </c>
      <c r="R61" s="22" t="s">
        <v>1974</v>
      </c>
      <c r="S61" s="22"/>
      <c r="T61" s="22"/>
      <c r="U61" s="22" t="s">
        <v>1975</v>
      </c>
      <c r="V61" s="22"/>
      <c r="W61" s="25" t="s">
        <v>1976</v>
      </c>
      <c r="X61" s="22"/>
      <c r="Y61" s="21" t="s">
        <v>1977</v>
      </c>
      <c r="Z61" s="21" t="s">
        <v>1978</v>
      </c>
      <c r="AA61" s="21" t="s">
        <v>1979</v>
      </c>
      <c r="AB61" s="21" t="s">
        <v>1980</v>
      </c>
      <c r="AC61" s="21" t="s">
        <v>1981</v>
      </c>
      <c r="AD61" s="22" t="s">
        <v>501</v>
      </c>
      <c r="AE61" s="22" t="s">
        <v>1982</v>
      </c>
      <c r="AF61" s="21" t="s">
        <v>349</v>
      </c>
      <c r="AG61" s="22"/>
      <c r="AH61" s="22"/>
      <c r="AI61" s="22"/>
    </row>
    <row r="62" spans="1:35" ht="15.75" customHeight="1">
      <c r="A62" s="20"/>
      <c r="B62" s="21" t="s">
        <v>1983</v>
      </c>
      <c r="C62" s="21" t="s">
        <v>1984</v>
      </c>
      <c r="D62" s="21"/>
      <c r="E62" s="21" t="s">
        <v>1985</v>
      </c>
      <c r="F62" s="22" t="s">
        <v>1986</v>
      </c>
      <c r="G62" s="22"/>
      <c r="H62" s="23" t="s">
        <v>1987</v>
      </c>
      <c r="I62" s="22" t="s">
        <v>1988</v>
      </c>
      <c r="J62" s="21" t="s">
        <v>1989</v>
      </c>
      <c r="K62" s="21" t="s">
        <v>268</v>
      </c>
      <c r="L62" s="21" t="s">
        <v>1990</v>
      </c>
      <c r="M62" s="24" t="s">
        <v>1991</v>
      </c>
      <c r="N62" s="21" t="s">
        <v>1992</v>
      </c>
      <c r="O62" s="21" t="s">
        <v>1993</v>
      </c>
      <c r="P62" s="22"/>
      <c r="Q62" s="21" t="s">
        <v>1994</v>
      </c>
      <c r="R62" s="22" t="s">
        <v>1995</v>
      </c>
      <c r="S62" s="22"/>
      <c r="T62" s="22"/>
      <c r="U62" s="22" t="s">
        <v>1996</v>
      </c>
      <c r="V62" s="22"/>
      <c r="W62" s="25" t="s">
        <v>1997</v>
      </c>
      <c r="X62" s="22"/>
      <c r="Y62" s="21" t="s">
        <v>1998</v>
      </c>
      <c r="Z62" s="21" t="s">
        <v>1999</v>
      </c>
      <c r="AA62" s="21" t="s">
        <v>2000</v>
      </c>
      <c r="AB62" s="21" t="s">
        <v>2001</v>
      </c>
      <c r="AC62" s="21" t="s">
        <v>2002</v>
      </c>
      <c r="AD62" s="22" t="s">
        <v>2003</v>
      </c>
      <c r="AE62" s="22" t="s">
        <v>2004</v>
      </c>
      <c r="AF62" s="21" t="s">
        <v>350</v>
      </c>
      <c r="AG62" s="22"/>
      <c r="AH62" s="22"/>
      <c r="AI62" s="22"/>
    </row>
    <row r="63" spans="1:35" ht="15.75" customHeight="1">
      <c r="A63" s="20"/>
      <c r="B63" s="21" t="s">
        <v>2005</v>
      </c>
      <c r="C63" s="21" t="s">
        <v>2006</v>
      </c>
      <c r="D63" s="21"/>
      <c r="E63" s="21" t="s">
        <v>2007</v>
      </c>
      <c r="F63" s="22" t="s">
        <v>2008</v>
      </c>
      <c r="G63" s="22"/>
      <c r="H63" s="23" t="s">
        <v>2009</v>
      </c>
      <c r="I63" s="22" t="s">
        <v>2010</v>
      </c>
      <c r="J63" s="21" t="s">
        <v>2011</v>
      </c>
      <c r="K63" s="21" t="s">
        <v>2012</v>
      </c>
      <c r="L63" s="21" t="s">
        <v>2013</v>
      </c>
      <c r="M63" s="24" t="s">
        <v>2014</v>
      </c>
      <c r="N63" s="21" t="s">
        <v>2015</v>
      </c>
      <c r="O63" s="21" t="s">
        <v>2016</v>
      </c>
      <c r="P63" s="22"/>
      <c r="Q63" s="21" t="s">
        <v>2017</v>
      </c>
      <c r="R63" s="22" t="s">
        <v>2018</v>
      </c>
      <c r="S63" s="22"/>
      <c r="T63" s="22"/>
      <c r="U63" s="22" t="s">
        <v>2019</v>
      </c>
      <c r="V63" s="22"/>
      <c r="W63" s="25" t="s">
        <v>2020</v>
      </c>
      <c r="X63" s="22"/>
      <c r="Y63" s="21" t="s">
        <v>2021</v>
      </c>
      <c r="Z63" s="21" t="s">
        <v>2022</v>
      </c>
      <c r="AA63" s="21" t="s">
        <v>2023</v>
      </c>
      <c r="AB63" s="21" t="s">
        <v>2024</v>
      </c>
      <c r="AC63" s="21" t="s">
        <v>2025</v>
      </c>
      <c r="AD63" s="22" t="s">
        <v>2026</v>
      </c>
      <c r="AE63" s="22" t="s">
        <v>2027</v>
      </c>
      <c r="AF63" s="21" t="s">
        <v>351</v>
      </c>
      <c r="AG63" s="22"/>
      <c r="AH63" s="22"/>
      <c r="AI63" s="22"/>
    </row>
    <row r="64" spans="1:35" ht="15.75" customHeight="1">
      <c r="A64" s="20"/>
      <c r="B64" s="21" t="s">
        <v>461</v>
      </c>
      <c r="C64" s="21" t="s">
        <v>2028</v>
      </c>
      <c r="D64" s="21"/>
      <c r="E64" s="21" t="s">
        <v>2029</v>
      </c>
      <c r="F64" s="22" t="s">
        <v>2030</v>
      </c>
      <c r="G64" s="22"/>
      <c r="H64" s="23" t="s">
        <v>2031</v>
      </c>
      <c r="I64" s="22" t="s">
        <v>2032</v>
      </c>
      <c r="J64" s="21" t="s">
        <v>1148</v>
      </c>
      <c r="K64" s="21" t="s">
        <v>2033</v>
      </c>
      <c r="L64" s="21" t="s">
        <v>2034</v>
      </c>
      <c r="M64" s="24" t="s">
        <v>2035</v>
      </c>
      <c r="N64" s="21" t="s">
        <v>2036</v>
      </c>
      <c r="O64" s="21" t="s">
        <v>2037</v>
      </c>
      <c r="P64" s="22"/>
      <c r="Q64" s="21" t="s">
        <v>2038</v>
      </c>
      <c r="R64" s="22" t="s">
        <v>2039</v>
      </c>
      <c r="S64" s="22"/>
      <c r="T64" s="22"/>
      <c r="U64" s="22" t="s">
        <v>2040</v>
      </c>
      <c r="V64" s="22"/>
      <c r="W64" s="25" t="s">
        <v>2041</v>
      </c>
      <c r="X64" s="22"/>
      <c r="Y64" s="21" t="s">
        <v>2042</v>
      </c>
      <c r="Z64" s="21" t="s">
        <v>2043</v>
      </c>
      <c r="AA64" s="21" t="s">
        <v>2044</v>
      </c>
      <c r="AB64" s="21" t="s">
        <v>2045</v>
      </c>
      <c r="AC64" s="21" t="s">
        <v>2046</v>
      </c>
      <c r="AD64" s="22" t="s">
        <v>2047</v>
      </c>
      <c r="AE64" s="22" t="s">
        <v>2048</v>
      </c>
      <c r="AF64" s="21" t="s">
        <v>352</v>
      </c>
      <c r="AG64" s="22"/>
      <c r="AH64" s="22"/>
      <c r="AI64" s="22"/>
    </row>
    <row r="65" spans="1:35" ht="15.75" customHeight="1">
      <c r="A65" s="20"/>
      <c r="B65" s="21" t="s">
        <v>2049</v>
      </c>
      <c r="C65" s="21" t="s">
        <v>2050</v>
      </c>
      <c r="D65" s="21"/>
      <c r="E65" s="21" t="s">
        <v>2051</v>
      </c>
      <c r="F65" s="22" t="s">
        <v>2052</v>
      </c>
      <c r="G65" s="22"/>
      <c r="H65" s="23" t="s">
        <v>2053</v>
      </c>
      <c r="I65" s="22" t="s">
        <v>2054</v>
      </c>
      <c r="J65" s="21" t="s">
        <v>279</v>
      </c>
      <c r="K65" s="21" t="s">
        <v>2055</v>
      </c>
      <c r="L65" s="21" t="s">
        <v>2056</v>
      </c>
      <c r="M65" s="24" t="s">
        <v>2057</v>
      </c>
      <c r="N65" s="21" t="s">
        <v>2058</v>
      </c>
      <c r="O65" s="21" t="s">
        <v>2059</v>
      </c>
      <c r="P65" s="22"/>
      <c r="Q65" s="21" t="s">
        <v>2060</v>
      </c>
      <c r="R65" s="22" t="s">
        <v>501</v>
      </c>
      <c r="S65" s="22"/>
      <c r="T65" s="22"/>
      <c r="U65" s="22" t="s">
        <v>2061</v>
      </c>
      <c r="V65" s="22"/>
      <c r="W65" s="25" t="s">
        <v>2062</v>
      </c>
      <c r="X65" s="22"/>
      <c r="Y65" s="21" t="s">
        <v>2063</v>
      </c>
      <c r="Z65" s="21" t="s">
        <v>2064</v>
      </c>
      <c r="AA65" s="21" t="s">
        <v>2065</v>
      </c>
      <c r="AB65" s="21" t="s">
        <v>2066</v>
      </c>
      <c r="AC65" s="21" t="s">
        <v>501</v>
      </c>
      <c r="AD65" s="22" t="s">
        <v>2067</v>
      </c>
      <c r="AE65" s="22" t="s">
        <v>2068</v>
      </c>
      <c r="AF65" s="21" t="s">
        <v>353</v>
      </c>
      <c r="AG65" s="22"/>
      <c r="AH65" s="22"/>
      <c r="AI65" s="22"/>
    </row>
    <row r="66" spans="1:35" ht="15.75" customHeight="1">
      <c r="A66" s="20"/>
      <c r="B66" s="21" t="s">
        <v>2069</v>
      </c>
      <c r="C66" s="21" t="s">
        <v>2070</v>
      </c>
      <c r="D66" s="21"/>
      <c r="E66" s="21" t="s">
        <v>2071</v>
      </c>
      <c r="F66" s="22" t="s">
        <v>2072</v>
      </c>
      <c r="G66" s="22"/>
      <c r="H66" s="23" t="s">
        <v>2073</v>
      </c>
      <c r="I66" s="22" t="s">
        <v>2074</v>
      </c>
      <c r="J66" s="21" t="s">
        <v>1148</v>
      </c>
      <c r="K66" s="21" t="s">
        <v>2075</v>
      </c>
      <c r="L66" s="21" t="s">
        <v>2076</v>
      </c>
      <c r="M66" s="24" t="s">
        <v>2077</v>
      </c>
      <c r="N66" s="21" t="s">
        <v>2078</v>
      </c>
      <c r="O66" s="21" t="s">
        <v>2079</v>
      </c>
      <c r="P66" s="22"/>
      <c r="Q66" s="21" t="s">
        <v>2080</v>
      </c>
      <c r="R66" s="22" t="s">
        <v>2081</v>
      </c>
      <c r="S66" s="22"/>
      <c r="T66" s="22"/>
      <c r="U66" s="22" t="s">
        <v>2082</v>
      </c>
      <c r="V66" s="22"/>
      <c r="W66" s="25" t="s">
        <v>2083</v>
      </c>
      <c r="X66" s="22"/>
      <c r="Y66" s="21" t="s">
        <v>2084</v>
      </c>
      <c r="Z66" s="21" t="s">
        <v>2085</v>
      </c>
      <c r="AA66" s="21" t="s">
        <v>2086</v>
      </c>
      <c r="AB66" s="21" t="s">
        <v>2087</v>
      </c>
      <c r="AC66" s="21" t="s">
        <v>2088</v>
      </c>
      <c r="AD66" s="22" t="s">
        <v>2089</v>
      </c>
      <c r="AE66" s="22" t="s">
        <v>2090</v>
      </c>
      <c r="AF66" s="21" t="s">
        <v>354</v>
      </c>
      <c r="AG66" s="22"/>
      <c r="AH66" s="22"/>
      <c r="AI66" s="22"/>
    </row>
    <row r="67" spans="1:35" ht="15.75" customHeight="1">
      <c r="A67" s="20"/>
      <c r="B67" s="21" t="s">
        <v>2091</v>
      </c>
      <c r="C67" s="21" t="s">
        <v>2092</v>
      </c>
      <c r="D67" s="21"/>
      <c r="E67" s="21" t="s">
        <v>2093</v>
      </c>
      <c r="F67" s="22" t="s">
        <v>2094</v>
      </c>
      <c r="G67" s="22"/>
      <c r="H67" s="23" t="s">
        <v>2095</v>
      </c>
      <c r="I67" s="22" t="s">
        <v>2096</v>
      </c>
      <c r="J67" s="21" t="s">
        <v>2097</v>
      </c>
      <c r="K67" s="21" t="s">
        <v>2098</v>
      </c>
      <c r="L67" s="21" t="s">
        <v>2099</v>
      </c>
      <c r="M67" s="24" t="s">
        <v>2100</v>
      </c>
      <c r="N67" s="21" t="s">
        <v>2101</v>
      </c>
      <c r="O67" s="21" t="s">
        <v>2102</v>
      </c>
      <c r="P67" s="22"/>
      <c r="Q67" s="21" t="s">
        <v>2103</v>
      </c>
      <c r="R67" s="22" t="s">
        <v>2104</v>
      </c>
      <c r="S67" s="22"/>
      <c r="T67" s="22"/>
      <c r="U67" s="22" t="s">
        <v>2105</v>
      </c>
      <c r="V67" s="22"/>
      <c r="W67" s="25" t="s">
        <v>2106</v>
      </c>
      <c r="X67" s="22"/>
      <c r="Y67" s="21" t="s">
        <v>2107</v>
      </c>
      <c r="Z67" s="21" t="s">
        <v>2108</v>
      </c>
      <c r="AA67" s="21" t="s">
        <v>2109</v>
      </c>
      <c r="AB67" s="21" t="s">
        <v>2110</v>
      </c>
      <c r="AC67" s="21" t="s">
        <v>2111</v>
      </c>
      <c r="AD67" s="22" t="s">
        <v>2112</v>
      </c>
      <c r="AE67" s="22" t="s">
        <v>2113</v>
      </c>
      <c r="AF67" s="21" t="s">
        <v>355</v>
      </c>
      <c r="AG67" s="22"/>
      <c r="AH67" s="22"/>
      <c r="AI67" s="22"/>
    </row>
    <row r="68" spans="1:35" ht="15.75" customHeight="1">
      <c r="A68" s="20"/>
      <c r="B68" s="21" t="s">
        <v>2114</v>
      </c>
      <c r="C68" s="21" t="s">
        <v>2115</v>
      </c>
      <c r="D68" s="21"/>
      <c r="E68" s="21" t="s">
        <v>2116</v>
      </c>
      <c r="F68" s="22" t="s">
        <v>2117</v>
      </c>
      <c r="G68" s="22"/>
      <c r="H68" s="23" t="s">
        <v>2118</v>
      </c>
      <c r="I68" s="22" t="s">
        <v>2119</v>
      </c>
      <c r="J68" s="21" t="s">
        <v>2120</v>
      </c>
      <c r="K68" s="21" t="s">
        <v>2121</v>
      </c>
      <c r="L68" s="21" t="s">
        <v>2122</v>
      </c>
      <c r="M68" s="24" t="s">
        <v>2123</v>
      </c>
      <c r="N68" s="21" t="s">
        <v>2124</v>
      </c>
      <c r="O68" s="21" t="s">
        <v>2125</v>
      </c>
      <c r="P68" s="22"/>
      <c r="Q68" s="21" t="s">
        <v>2126</v>
      </c>
      <c r="R68" s="22" t="s">
        <v>2127</v>
      </c>
      <c r="S68" s="22"/>
      <c r="T68" s="22"/>
      <c r="U68" s="22" t="s">
        <v>2128</v>
      </c>
      <c r="V68" s="22"/>
      <c r="W68" s="25"/>
      <c r="X68" s="22"/>
      <c r="Y68" s="21" t="s">
        <v>2129</v>
      </c>
      <c r="Z68" s="21" t="s">
        <v>2130</v>
      </c>
      <c r="AA68" s="21" t="s">
        <v>2131</v>
      </c>
      <c r="AB68" s="21" t="s">
        <v>2132</v>
      </c>
      <c r="AC68" s="21" t="s">
        <v>2133</v>
      </c>
      <c r="AD68" s="22" t="s">
        <v>2134</v>
      </c>
      <c r="AE68" s="22" t="s">
        <v>2135</v>
      </c>
      <c r="AF68" s="21" t="s">
        <v>356</v>
      </c>
      <c r="AG68" s="22"/>
      <c r="AH68" s="22"/>
      <c r="AI68" s="22"/>
    </row>
    <row r="69" spans="1:35" ht="15.75" customHeight="1">
      <c r="A69" s="20"/>
      <c r="B69" s="21" t="s">
        <v>2136</v>
      </c>
      <c r="C69" s="21" t="s">
        <v>2137</v>
      </c>
      <c r="D69" s="21"/>
      <c r="E69" s="21" t="s">
        <v>2138</v>
      </c>
      <c r="F69" s="22" t="s">
        <v>2139</v>
      </c>
      <c r="G69" s="22"/>
      <c r="H69" s="23" t="s">
        <v>2140</v>
      </c>
      <c r="I69" s="22" t="s">
        <v>2141</v>
      </c>
      <c r="J69" s="21" t="s">
        <v>2142</v>
      </c>
      <c r="K69" s="21" t="s">
        <v>268</v>
      </c>
      <c r="L69" s="21" t="s">
        <v>2143</v>
      </c>
      <c r="M69" s="24" t="s">
        <v>2144</v>
      </c>
      <c r="N69" s="21" t="s">
        <v>2145</v>
      </c>
      <c r="O69" s="21" t="s">
        <v>2146</v>
      </c>
      <c r="P69" s="22"/>
      <c r="Q69" s="21" t="s">
        <v>2147</v>
      </c>
      <c r="R69" s="22" t="s">
        <v>2148</v>
      </c>
      <c r="S69" s="22"/>
      <c r="T69" s="22"/>
      <c r="U69" s="22" t="s">
        <v>2149</v>
      </c>
      <c r="V69" s="22"/>
      <c r="W69" s="25"/>
      <c r="X69" s="22"/>
      <c r="Y69" s="21" t="s">
        <v>2150</v>
      </c>
      <c r="Z69" s="21" t="s">
        <v>2151</v>
      </c>
      <c r="AA69" s="21" t="s">
        <v>2152</v>
      </c>
      <c r="AB69" s="21" t="s">
        <v>2153</v>
      </c>
      <c r="AC69" s="21" t="s">
        <v>2154</v>
      </c>
      <c r="AD69" s="22" t="s">
        <v>2155</v>
      </c>
      <c r="AE69" s="22" t="s">
        <v>2158</v>
      </c>
      <c r="AF69" s="21" t="s">
        <v>357</v>
      </c>
      <c r="AG69" s="22"/>
      <c r="AH69" s="22"/>
      <c r="AI69" s="22"/>
    </row>
    <row r="70" spans="1:35" ht="15.75" customHeight="1">
      <c r="A70" s="20"/>
      <c r="B70" s="21" t="s">
        <v>2161</v>
      </c>
      <c r="C70" s="21" t="s">
        <v>2162</v>
      </c>
      <c r="D70" s="21"/>
      <c r="E70" s="21" t="s">
        <v>628</v>
      </c>
      <c r="F70" s="22" t="s">
        <v>2163</v>
      </c>
      <c r="G70" s="22"/>
      <c r="H70" s="23" t="s">
        <v>2164</v>
      </c>
      <c r="I70" s="22" t="s">
        <v>2165</v>
      </c>
      <c r="J70" s="21" t="s">
        <v>2166</v>
      </c>
      <c r="K70" s="21" t="s">
        <v>268</v>
      </c>
      <c r="L70" s="21" t="s">
        <v>2167</v>
      </c>
      <c r="M70" s="24" t="s">
        <v>2168</v>
      </c>
      <c r="N70" s="21" t="s">
        <v>2169</v>
      </c>
      <c r="O70" s="21" t="s">
        <v>2170</v>
      </c>
      <c r="P70" s="22"/>
      <c r="Q70" s="21" t="s">
        <v>2171</v>
      </c>
      <c r="R70" s="22" t="s">
        <v>2172</v>
      </c>
      <c r="S70" s="22"/>
      <c r="T70" s="22"/>
      <c r="U70" s="22" t="s">
        <v>501</v>
      </c>
      <c r="V70" s="22"/>
      <c r="W70" s="25"/>
      <c r="X70" s="22"/>
      <c r="Y70" s="21" t="s">
        <v>2173</v>
      </c>
      <c r="Z70" s="21" t="s">
        <v>2174</v>
      </c>
      <c r="AA70" s="21" t="s">
        <v>2175</v>
      </c>
      <c r="AB70" s="21" t="s">
        <v>2176</v>
      </c>
      <c r="AC70" s="21" t="s">
        <v>2177</v>
      </c>
      <c r="AD70" s="22" t="s">
        <v>2178</v>
      </c>
      <c r="AE70" s="22" t="s">
        <v>2179</v>
      </c>
      <c r="AF70" s="21" t="s">
        <v>358</v>
      </c>
      <c r="AG70" s="22"/>
      <c r="AH70" s="22"/>
      <c r="AI70" s="22"/>
    </row>
    <row r="71" spans="1:35" ht="15.75" customHeight="1">
      <c r="A71" s="20"/>
      <c r="B71" s="21" t="s">
        <v>2180</v>
      </c>
      <c r="C71" s="21" t="s">
        <v>2181</v>
      </c>
      <c r="D71" s="21"/>
      <c r="E71" s="21" t="s">
        <v>662</v>
      </c>
      <c r="F71" s="22" t="s">
        <v>2182</v>
      </c>
      <c r="G71" s="22"/>
      <c r="H71" s="23" t="s">
        <v>2183</v>
      </c>
      <c r="I71" s="22" t="s">
        <v>2184</v>
      </c>
      <c r="J71" s="21" t="s">
        <v>2185</v>
      </c>
      <c r="K71" s="21" t="s">
        <v>268</v>
      </c>
      <c r="L71" s="21" t="s">
        <v>2186</v>
      </c>
      <c r="M71" s="24" t="s">
        <v>2187</v>
      </c>
      <c r="N71" s="21" t="s">
        <v>2188</v>
      </c>
      <c r="O71" s="21" t="s">
        <v>2189</v>
      </c>
      <c r="P71" s="22"/>
      <c r="Q71" s="21" t="s">
        <v>2190</v>
      </c>
      <c r="R71" s="22" t="s">
        <v>2191</v>
      </c>
      <c r="S71" s="22"/>
      <c r="T71" s="22"/>
      <c r="U71" s="22" t="s">
        <v>2192</v>
      </c>
      <c r="V71" s="22"/>
      <c r="W71" s="25"/>
      <c r="X71" s="22"/>
      <c r="Y71" s="21" t="s">
        <v>2193</v>
      </c>
      <c r="Z71" s="21" t="s">
        <v>2194</v>
      </c>
      <c r="AA71" s="21" t="s">
        <v>2195</v>
      </c>
      <c r="AB71" s="21" t="s">
        <v>2196</v>
      </c>
      <c r="AC71" s="21" t="s">
        <v>2197</v>
      </c>
      <c r="AD71" s="22" t="s">
        <v>2198</v>
      </c>
      <c r="AE71" s="22" t="s">
        <v>2199</v>
      </c>
      <c r="AF71" s="21" t="s">
        <v>359</v>
      </c>
      <c r="AG71" s="22"/>
      <c r="AH71" s="22"/>
      <c r="AI71" s="22"/>
    </row>
    <row r="72" spans="1:35" ht="15.75" customHeight="1">
      <c r="A72" s="20"/>
      <c r="B72" s="21" t="s">
        <v>2200</v>
      </c>
      <c r="C72" s="21" t="s">
        <v>496</v>
      </c>
      <c r="D72" s="21"/>
      <c r="E72" s="21" t="s">
        <v>2201</v>
      </c>
      <c r="F72" s="22" t="s">
        <v>2202</v>
      </c>
      <c r="G72" s="22"/>
      <c r="H72" s="23" t="s">
        <v>2203</v>
      </c>
      <c r="I72" s="22" t="s">
        <v>2204</v>
      </c>
      <c r="J72" s="21" t="s">
        <v>2205</v>
      </c>
      <c r="K72" s="21" t="s">
        <v>267</v>
      </c>
      <c r="L72" s="21" t="s">
        <v>2206</v>
      </c>
      <c r="M72" s="24" t="s">
        <v>2207</v>
      </c>
      <c r="N72" s="21" t="s">
        <v>2208</v>
      </c>
      <c r="O72" s="21" t="s">
        <v>2209</v>
      </c>
      <c r="P72" s="22"/>
      <c r="Q72" s="21" t="s">
        <v>2210</v>
      </c>
      <c r="R72" s="22" t="s">
        <v>2211</v>
      </c>
      <c r="S72" s="22"/>
      <c r="T72" s="22"/>
      <c r="U72" s="22" t="s">
        <v>2212</v>
      </c>
      <c r="V72" s="22"/>
      <c r="W72" s="25"/>
      <c r="X72" s="22"/>
      <c r="Y72" s="21" t="s">
        <v>2213</v>
      </c>
      <c r="Z72" s="21" t="s">
        <v>2214</v>
      </c>
      <c r="AA72" s="21" t="s">
        <v>2215</v>
      </c>
      <c r="AB72" s="21" t="s">
        <v>2216</v>
      </c>
      <c r="AC72" s="21" t="s">
        <v>2217</v>
      </c>
      <c r="AD72" s="22" t="s">
        <v>2218</v>
      </c>
      <c r="AE72" s="22" t="s">
        <v>2219</v>
      </c>
      <c r="AF72" s="21" t="s">
        <v>360</v>
      </c>
      <c r="AG72" s="22"/>
      <c r="AH72" s="22"/>
      <c r="AI72" s="22"/>
    </row>
    <row r="73" spans="1:35" ht="15.75" customHeight="1">
      <c r="A73" s="20"/>
      <c r="B73" s="21" t="s">
        <v>2220</v>
      </c>
      <c r="C73" s="21" t="s">
        <v>2221</v>
      </c>
      <c r="D73" s="21"/>
      <c r="E73" s="21" t="s">
        <v>501</v>
      </c>
      <c r="F73" s="22" t="s">
        <v>2222</v>
      </c>
      <c r="G73" s="22"/>
      <c r="H73" s="23" t="s">
        <v>2223</v>
      </c>
      <c r="I73" s="22" t="s">
        <v>2224</v>
      </c>
      <c r="J73" s="21" t="s">
        <v>2225</v>
      </c>
      <c r="K73" s="21" t="s">
        <v>2226</v>
      </c>
      <c r="L73" s="21" t="s">
        <v>2227</v>
      </c>
      <c r="M73" s="24" t="s">
        <v>2228</v>
      </c>
      <c r="N73" s="21" t="s">
        <v>2229</v>
      </c>
      <c r="O73" s="21" t="s">
        <v>2230</v>
      </c>
      <c r="P73" s="22"/>
      <c r="Q73" s="21" t="s">
        <v>2231</v>
      </c>
      <c r="R73" s="22" t="s">
        <v>2232</v>
      </c>
      <c r="S73" s="22"/>
      <c r="T73" s="22"/>
      <c r="U73" s="22" t="s">
        <v>2233</v>
      </c>
      <c r="V73" s="22"/>
      <c r="W73" s="25"/>
      <c r="X73" s="22"/>
      <c r="Y73" s="21" t="s">
        <v>2234</v>
      </c>
      <c r="Z73" s="21" t="s">
        <v>2235</v>
      </c>
      <c r="AA73" s="21" t="s">
        <v>2236</v>
      </c>
      <c r="AB73" s="21" t="s">
        <v>2237</v>
      </c>
      <c r="AC73" s="21" t="s">
        <v>2238</v>
      </c>
      <c r="AD73" s="22" t="s">
        <v>2239</v>
      </c>
      <c r="AE73" s="22" t="s">
        <v>2240</v>
      </c>
      <c r="AF73" s="21" t="s">
        <v>341</v>
      </c>
      <c r="AG73" s="22"/>
      <c r="AH73" s="22"/>
      <c r="AI73" s="22"/>
    </row>
    <row r="74" spans="1:35" ht="15.75" customHeight="1">
      <c r="A74" s="20"/>
      <c r="B74" s="21" t="s">
        <v>2241</v>
      </c>
      <c r="C74" s="21" t="s">
        <v>2242</v>
      </c>
      <c r="D74" s="21"/>
      <c r="E74" s="21" t="s">
        <v>2243</v>
      </c>
      <c r="F74" s="22" t="s">
        <v>2244</v>
      </c>
      <c r="G74" s="22"/>
      <c r="H74" s="23" t="s">
        <v>2245</v>
      </c>
      <c r="I74" s="22" t="s">
        <v>2246</v>
      </c>
      <c r="J74" s="21" t="s">
        <v>2247</v>
      </c>
      <c r="K74" s="21" t="s">
        <v>268</v>
      </c>
      <c r="L74" s="21" t="s">
        <v>2248</v>
      </c>
      <c r="M74" s="24" t="s">
        <v>2249</v>
      </c>
      <c r="N74" s="21" t="s">
        <v>2250</v>
      </c>
      <c r="O74" s="21" t="s">
        <v>2251</v>
      </c>
      <c r="P74" s="22"/>
      <c r="Q74" s="21" t="s">
        <v>2252</v>
      </c>
      <c r="R74" s="22" t="s">
        <v>2253</v>
      </c>
      <c r="S74" s="22"/>
      <c r="T74" s="22"/>
      <c r="U74" s="22" t="s">
        <v>2254</v>
      </c>
      <c r="V74" s="22"/>
      <c r="W74" s="25"/>
      <c r="X74" s="22"/>
      <c r="Y74" s="21" t="s">
        <v>2255</v>
      </c>
      <c r="Z74" s="21" t="s">
        <v>2256</v>
      </c>
      <c r="AA74" s="21" t="s">
        <v>776</v>
      </c>
      <c r="AB74" s="21" t="s">
        <v>2257</v>
      </c>
      <c r="AC74" s="21" t="s">
        <v>2258</v>
      </c>
      <c r="AD74" s="22" t="s">
        <v>2259</v>
      </c>
      <c r="AE74" s="22" t="s">
        <v>2260</v>
      </c>
      <c r="AF74" s="21" t="s">
        <v>361</v>
      </c>
      <c r="AG74" s="22"/>
      <c r="AH74" s="22"/>
      <c r="AI74" s="22"/>
    </row>
    <row r="75" spans="1:35" ht="15.75" customHeight="1">
      <c r="A75" s="20"/>
      <c r="B75" s="21" t="s">
        <v>2261</v>
      </c>
      <c r="C75" s="21" t="s">
        <v>2262</v>
      </c>
      <c r="D75" s="21"/>
      <c r="E75" s="21" t="s">
        <v>2263</v>
      </c>
      <c r="F75" s="22" t="s">
        <v>2264</v>
      </c>
      <c r="G75" s="22"/>
      <c r="H75" s="23" t="s">
        <v>2265</v>
      </c>
      <c r="I75" s="22"/>
      <c r="J75" s="21" t="s">
        <v>2266</v>
      </c>
      <c r="K75" s="21" t="s">
        <v>2267</v>
      </c>
      <c r="L75" s="21" t="s">
        <v>2268</v>
      </c>
      <c r="M75" s="24" t="s">
        <v>2269</v>
      </c>
      <c r="N75" s="21" t="s">
        <v>2270</v>
      </c>
      <c r="O75" s="21" t="s">
        <v>2271</v>
      </c>
      <c r="P75" s="22"/>
      <c r="Q75" s="21" t="s">
        <v>2272</v>
      </c>
      <c r="R75" s="22" t="s">
        <v>2273</v>
      </c>
      <c r="S75" s="22"/>
      <c r="T75" s="22"/>
      <c r="U75" s="22" t="s">
        <v>2274</v>
      </c>
      <c r="V75" s="22"/>
      <c r="W75" s="25"/>
      <c r="X75" s="22"/>
      <c r="Y75" s="21" t="s">
        <v>2275</v>
      </c>
      <c r="Z75" s="21" t="s">
        <v>2276</v>
      </c>
      <c r="AA75" s="21" t="s">
        <v>501</v>
      </c>
      <c r="AB75" s="21" t="s">
        <v>2277</v>
      </c>
      <c r="AC75" s="21" t="s">
        <v>2278</v>
      </c>
      <c r="AD75" s="22" t="s">
        <v>2279</v>
      </c>
      <c r="AE75" s="22" t="s">
        <v>2280</v>
      </c>
      <c r="AF75" s="21" t="s">
        <v>362</v>
      </c>
      <c r="AG75" s="22"/>
      <c r="AH75" s="22"/>
      <c r="AI75" s="22"/>
    </row>
    <row r="76" spans="1:35" ht="15.75" customHeight="1">
      <c r="A76" s="20"/>
      <c r="B76" s="21" t="s">
        <v>461</v>
      </c>
      <c r="C76" s="21" t="s">
        <v>2281</v>
      </c>
      <c r="D76" s="21"/>
      <c r="E76" s="21" t="s">
        <v>2282</v>
      </c>
      <c r="F76" s="22" t="s">
        <v>2283</v>
      </c>
      <c r="G76" s="22"/>
      <c r="H76" s="23" t="s">
        <v>2284</v>
      </c>
      <c r="I76" s="22"/>
      <c r="J76" s="21" t="s">
        <v>2285</v>
      </c>
      <c r="K76" s="21" t="s">
        <v>2286</v>
      </c>
      <c r="L76" s="21" t="s">
        <v>2287</v>
      </c>
      <c r="M76" s="24" t="s">
        <v>2288</v>
      </c>
      <c r="N76" s="21" t="s">
        <v>2289</v>
      </c>
      <c r="O76" s="21" t="s">
        <v>2290</v>
      </c>
      <c r="P76" s="22"/>
      <c r="Q76" s="21" t="s">
        <v>2291</v>
      </c>
      <c r="R76" s="22" t="s">
        <v>2292</v>
      </c>
      <c r="S76" s="22"/>
      <c r="T76" s="22"/>
      <c r="U76" s="22" t="s">
        <v>2293</v>
      </c>
      <c r="V76" s="22"/>
      <c r="W76" s="25"/>
      <c r="X76" s="22"/>
      <c r="Y76" s="21" t="s">
        <v>2294</v>
      </c>
      <c r="Z76" s="21" t="s">
        <v>2295</v>
      </c>
      <c r="AA76" s="21" t="s">
        <v>2296</v>
      </c>
      <c r="AB76" s="21" t="s">
        <v>2297</v>
      </c>
      <c r="AC76" s="21" t="s">
        <v>2298</v>
      </c>
      <c r="AD76" s="22" t="s">
        <v>2299</v>
      </c>
      <c r="AE76" s="22" t="s">
        <v>2300</v>
      </c>
      <c r="AF76" s="21" t="s">
        <v>323</v>
      </c>
      <c r="AG76" s="22"/>
      <c r="AH76" s="22"/>
      <c r="AI76" s="22"/>
    </row>
    <row r="77" spans="1:35" ht="15.75" customHeight="1">
      <c r="A77" s="20"/>
      <c r="B77" s="21" t="s">
        <v>2301</v>
      </c>
      <c r="C77" s="21" t="s">
        <v>2302</v>
      </c>
      <c r="D77" s="21"/>
      <c r="E77" s="21" t="s">
        <v>2303</v>
      </c>
      <c r="F77" s="22" t="s">
        <v>2304</v>
      </c>
      <c r="G77" s="22"/>
      <c r="H77" s="23" t="s">
        <v>2305</v>
      </c>
      <c r="I77" s="22"/>
      <c r="J77" s="21" t="s">
        <v>2306</v>
      </c>
      <c r="K77" s="21" t="s">
        <v>2307</v>
      </c>
      <c r="L77" s="21" t="s">
        <v>2308</v>
      </c>
      <c r="M77" s="24" t="s">
        <v>2309</v>
      </c>
      <c r="N77" s="21" t="s">
        <v>2310</v>
      </c>
      <c r="O77" s="21" t="s">
        <v>2311</v>
      </c>
      <c r="P77" s="22"/>
      <c r="Q77" s="21" t="s">
        <v>2312</v>
      </c>
      <c r="R77" s="22" t="s">
        <v>2313</v>
      </c>
      <c r="S77" s="22"/>
      <c r="T77" s="22"/>
      <c r="U77" s="22" t="s">
        <v>2314</v>
      </c>
      <c r="V77" s="22"/>
      <c r="W77" s="25"/>
      <c r="X77" s="22"/>
      <c r="Y77" s="21" t="s">
        <v>2315</v>
      </c>
      <c r="Z77" s="21" t="s">
        <v>2316</v>
      </c>
      <c r="AA77" s="21" t="s">
        <v>2317</v>
      </c>
      <c r="AB77" s="21" t="s">
        <v>2318</v>
      </c>
      <c r="AC77" s="21" t="s">
        <v>2319</v>
      </c>
      <c r="AD77" s="22" t="s">
        <v>2320</v>
      </c>
      <c r="AE77" s="22" t="s">
        <v>2321</v>
      </c>
      <c r="AF77" s="21" t="s">
        <v>363</v>
      </c>
      <c r="AG77" s="22"/>
      <c r="AH77" s="22"/>
      <c r="AI77" s="22"/>
    </row>
    <row r="78" spans="1:35" ht="15.75" customHeight="1">
      <c r="A78" s="20"/>
      <c r="B78" s="21" t="s">
        <v>2322</v>
      </c>
      <c r="C78" s="21" t="s">
        <v>2323</v>
      </c>
      <c r="D78" s="21"/>
      <c r="E78" s="21" t="s">
        <v>461</v>
      </c>
      <c r="F78" s="22" t="s">
        <v>2324</v>
      </c>
      <c r="G78" s="22"/>
      <c r="H78" s="23" t="s">
        <v>2325</v>
      </c>
      <c r="I78" s="22"/>
      <c r="J78" s="21" t="s">
        <v>2326</v>
      </c>
      <c r="K78" s="21" t="s">
        <v>1176</v>
      </c>
      <c r="L78" s="21" t="s">
        <v>2327</v>
      </c>
      <c r="M78" s="24" t="s">
        <v>2328</v>
      </c>
      <c r="N78" s="21" t="s">
        <v>2329</v>
      </c>
      <c r="O78" s="21" t="s">
        <v>2330</v>
      </c>
      <c r="P78" s="22"/>
      <c r="Q78" s="21" t="s">
        <v>2331</v>
      </c>
      <c r="R78" s="22" t="s">
        <v>2332</v>
      </c>
      <c r="S78" s="22"/>
      <c r="T78" s="22"/>
      <c r="U78" s="22" t="s">
        <v>2333</v>
      </c>
      <c r="V78" s="22"/>
      <c r="W78" s="25"/>
      <c r="X78" s="22"/>
      <c r="Y78" s="21" t="s">
        <v>2334</v>
      </c>
      <c r="Z78" s="21" t="s">
        <v>2335</v>
      </c>
      <c r="AA78" s="21" t="s">
        <v>2336</v>
      </c>
      <c r="AB78" s="21" t="s">
        <v>2337</v>
      </c>
      <c r="AC78" s="21" t="s">
        <v>2338</v>
      </c>
      <c r="AD78" s="22"/>
      <c r="AE78" s="22" t="s">
        <v>2339</v>
      </c>
      <c r="AF78" s="21" t="s">
        <v>339</v>
      </c>
      <c r="AG78" s="22"/>
      <c r="AH78" s="22"/>
      <c r="AI78" s="22"/>
    </row>
    <row r="79" spans="1:35" ht="15.75" customHeight="1">
      <c r="A79" s="20"/>
      <c r="B79" s="21" t="s">
        <v>2340</v>
      </c>
      <c r="C79" s="21" t="s">
        <v>2341</v>
      </c>
      <c r="D79" s="21"/>
      <c r="E79" s="21" t="s">
        <v>2342</v>
      </c>
      <c r="F79" s="22" t="s">
        <v>2343</v>
      </c>
      <c r="G79" s="22"/>
      <c r="H79" s="23" t="s">
        <v>2344</v>
      </c>
      <c r="I79" s="22"/>
      <c r="J79" s="21" t="s">
        <v>2345</v>
      </c>
      <c r="K79" s="21" t="s">
        <v>2346</v>
      </c>
      <c r="L79" s="21" t="s">
        <v>2347</v>
      </c>
      <c r="M79" s="24" t="s">
        <v>2348</v>
      </c>
      <c r="N79" s="21" t="s">
        <v>2349</v>
      </c>
      <c r="O79" s="21" t="s">
        <v>2350</v>
      </c>
      <c r="P79" s="22"/>
      <c r="Q79" s="21" t="s">
        <v>2351</v>
      </c>
      <c r="R79" s="22" t="s">
        <v>2352</v>
      </c>
      <c r="S79" s="22"/>
      <c r="T79" s="22"/>
      <c r="U79" s="22" t="s">
        <v>2353</v>
      </c>
      <c r="V79" s="22"/>
      <c r="W79" s="25"/>
      <c r="X79" s="22"/>
      <c r="Y79" s="21" t="s">
        <v>2354</v>
      </c>
      <c r="Z79" s="21" t="s">
        <v>2355</v>
      </c>
      <c r="AA79" s="21" t="s">
        <v>2356</v>
      </c>
      <c r="AB79" s="21" t="s">
        <v>2357</v>
      </c>
      <c r="AC79" s="21" t="s">
        <v>2358</v>
      </c>
      <c r="AD79" s="22"/>
      <c r="AE79" s="22"/>
      <c r="AF79" s="21" t="s">
        <v>365</v>
      </c>
      <c r="AG79" s="22"/>
      <c r="AH79" s="22"/>
      <c r="AI79" s="22"/>
    </row>
    <row r="80" spans="1:35" ht="15.75" customHeight="1">
      <c r="A80" s="20"/>
      <c r="B80" s="21" t="s">
        <v>2359</v>
      </c>
      <c r="C80" s="21" t="s">
        <v>2360</v>
      </c>
      <c r="D80" s="21"/>
      <c r="E80" s="21" t="s">
        <v>2361</v>
      </c>
      <c r="F80" s="22" t="s">
        <v>2362</v>
      </c>
      <c r="G80" s="22"/>
      <c r="H80" s="23" t="s">
        <v>2363</v>
      </c>
      <c r="I80" s="22"/>
      <c r="J80" s="21" t="s">
        <v>2364</v>
      </c>
      <c r="K80" s="21" t="s">
        <v>268</v>
      </c>
      <c r="L80" s="21" t="s">
        <v>2365</v>
      </c>
      <c r="M80" s="24" t="s">
        <v>2366</v>
      </c>
      <c r="N80" s="21" t="s">
        <v>2367</v>
      </c>
      <c r="O80" s="21" t="s">
        <v>2368</v>
      </c>
      <c r="P80" s="22"/>
      <c r="Q80" s="21" t="s">
        <v>2369</v>
      </c>
      <c r="R80" s="22" t="s">
        <v>2370</v>
      </c>
      <c r="S80" s="22"/>
      <c r="T80" s="22"/>
      <c r="U80" s="22" t="s">
        <v>2371</v>
      </c>
      <c r="V80" s="22"/>
      <c r="W80" s="25"/>
      <c r="X80" s="22"/>
      <c r="Y80" s="21" t="s">
        <v>2372</v>
      </c>
      <c r="Z80" s="21" t="s">
        <v>2373</v>
      </c>
      <c r="AA80" s="21" t="s">
        <v>2374</v>
      </c>
      <c r="AB80" s="21" t="s">
        <v>2375</v>
      </c>
      <c r="AC80" s="21" t="s">
        <v>2376</v>
      </c>
      <c r="AD80" s="22"/>
      <c r="AE80" s="22"/>
      <c r="AF80" s="21" t="s">
        <v>366</v>
      </c>
      <c r="AG80" s="22"/>
      <c r="AH80" s="22"/>
      <c r="AI80" s="22"/>
    </row>
    <row r="81" spans="1:35" ht="15.75" customHeight="1">
      <c r="A81" s="20"/>
      <c r="B81" s="21"/>
      <c r="C81" s="21" t="s">
        <v>2377</v>
      </c>
      <c r="D81" s="21"/>
      <c r="E81" s="21" t="s">
        <v>2378</v>
      </c>
      <c r="F81" s="22" t="s">
        <v>2379</v>
      </c>
      <c r="G81" s="22"/>
      <c r="H81" s="23" t="s">
        <v>2380</v>
      </c>
      <c r="I81" s="22"/>
      <c r="J81" s="21" t="s">
        <v>289</v>
      </c>
      <c r="K81" s="21" t="s">
        <v>2381</v>
      </c>
      <c r="L81" s="21" t="s">
        <v>2382</v>
      </c>
      <c r="M81" s="24" t="s">
        <v>2383</v>
      </c>
      <c r="N81" s="21" t="s">
        <v>2384</v>
      </c>
      <c r="O81" s="21" t="s">
        <v>2385</v>
      </c>
      <c r="P81" s="22"/>
      <c r="Q81" s="21" t="s">
        <v>2386</v>
      </c>
      <c r="R81" s="22" t="s">
        <v>2387</v>
      </c>
      <c r="S81" s="22"/>
      <c r="T81" s="22"/>
      <c r="U81" s="22" t="s">
        <v>2388</v>
      </c>
      <c r="V81" s="22"/>
      <c r="W81" s="25"/>
      <c r="X81" s="22"/>
      <c r="Y81" s="21" t="s">
        <v>2389</v>
      </c>
      <c r="Z81" s="21" t="s">
        <v>2390</v>
      </c>
      <c r="AA81" s="21" t="s">
        <v>2391</v>
      </c>
      <c r="AB81" s="21" t="s">
        <v>2392</v>
      </c>
      <c r="AC81" s="21" t="s">
        <v>2393</v>
      </c>
      <c r="AD81" s="22"/>
      <c r="AE81" s="22"/>
      <c r="AF81" s="21" t="s">
        <v>367</v>
      </c>
      <c r="AG81" s="22"/>
      <c r="AH81" s="22"/>
      <c r="AI81" s="22"/>
    </row>
    <row r="82" spans="1:35" ht="15.75" customHeight="1">
      <c r="A82" s="20"/>
      <c r="B82" s="21" t="s">
        <v>2394</v>
      </c>
      <c r="C82" s="21" t="s">
        <v>2395</v>
      </c>
      <c r="D82" s="21"/>
      <c r="E82" s="21" t="s">
        <v>2396</v>
      </c>
      <c r="F82" s="22" t="s">
        <v>2397</v>
      </c>
      <c r="G82" s="22"/>
      <c r="H82" s="23" t="s">
        <v>2398</v>
      </c>
      <c r="I82" s="22"/>
      <c r="J82" s="21" t="s">
        <v>2399</v>
      </c>
      <c r="K82" s="21" t="s">
        <v>268</v>
      </c>
      <c r="L82" s="21" t="s">
        <v>2400</v>
      </c>
      <c r="M82" s="24" t="s">
        <v>2401</v>
      </c>
      <c r="N82" s="21" t="s">
        <v>2402</v>
      </c>
      <c r="O82" s="21" t="s">
        <v>2403</v>
      </c>
      <c r="P82" s="22"/>
      <c r="Q82" s="21" t="s">
        <v>2404</v>
      </c>
      <c r="R82" s="22" t="s">
        <v>2405</v>
      </c>
      <c r="S82" s="22"/>
      <c r="T82" s="22"/>
      <c r="U82" s="22" t="s">
        <v>2406</v>
      </c>
      <c r="V82" s="22"/>
      <c r="W82" s="25"/>
      <c r="X82" s="22"/>
      <c r="Y82" s="21" t="s">
        <v>2407</v>
      </c>
      <c r="Z82" s="21" t="s">
        <v>2408</v>
      </c>
      <c r="AA82" s="21" t="s">
        <v>2409</v>
      </c>
      <c r="AB82" s="21" t="s">
        <v>2410</v>
      </c>
      <c r="AC82" s="21" t="s">
        <v>2411</v>
      </c>
      <c r="AD82" s="22"/>
      <c r="AE82" s="22"/>
      <c r="AF82" s="21" t="s">
        <v>368</v>
      </c>
      <c r="AG82" s="22"/>
      <c r="AH82" s="22"/>
      <c r="AI82" s="22"/>
    </row>
    <row r="83" spans="1:35" ht="15.75" customHeight="1">
      <c r="A83" s="20"/>
      <c r="B83" s="21"/>
      <c r="C83" s="21" t="s">
        <v>2412</v>
      </c>
      <c r="D83" s="21"/>
      <c r="E83" s="21" t="s">
        <v>2413</v>
      </c>
      <c r="F83" s="22" t="s">
        <v>2414</v>
      </c>
      <c r="G83" s="22"/>
      <c r="H83" s="23" t="s">
        <v>2415</v>
      </c>
      <c r="I83" s="22"/>
      <c r="J83" s="21" t="s">
        <v>2416</v>
      </c>
      <c r="K83" s="21" t="s">
        <v>268</v>
      </c>
      <c r="L83" s="21" t="s">
        <v>2417</v>
      </c>
      <c r="M83" s="24" t="s">
        <v>2418</v>
      </c>
      <c r="N83" s="21" t="s">
        <v>2419</v>
      </c>
      <c r="O83" s="21" t="s">
        <v>2420</v>
      </c>
      <c r="P83" s="22"/>
      <c r="Q83" s="21" t="s">
        <v>2421</v>
      </c>
      <c r="R83" s="22" t="s">
        <v>2422</v>
      </c>
      <c r="S83" s="22"/>
      <c r="T83" s="22"/>
      <c r="U83" s="22" t="s">
        <v>2423</v>
      </c>
      <c r="V83" s="22"/>
      <c r="W83" s="25"/>
      <c r="X83" s="22"/>
      <c r="Y83" s="21" t="s">
        <v>2424</v>
      </c>
      <c r="Z83" s="21" t="s">
        <v>2425</v>
      </c>
      <c r="AA83" s="21" t="s">
        <v>2426</v>
      </c>
      <c r="AB83" s="21" t="s">
        <v>2427</v>
      </c>
      <c r="AC83" s="21" t="s">
        <v>2428</v>
      </c>
      <c r="AD83" s="22"/>
      <c r="AE83" s="22"/>
      <c r="AF83" s="21" t="s">
        <v>369</v>
      </c>
      <c r="AG83" s="22"/>
      <c r="AH83" s="22"/>
      <c r="AI83" s="22"/>
    </row>
    <row r="84" spans="1:35" ht="15.75" customHeight="1">
      <c r="A84" s="20"/>
      <c r="B84" s="21" t="s">
        <v>2429</v>
      </c>
      <c r="C84" s="21" t="s">
        <v>2430</v>
      </c>
      <c r="D84" s="21"/>
      <c r="E84" s="21" t="s">
        <v>2431</v>
      </c>
      <c r="F84" s="22" t="s">
        <v>2432</v>
      </c>
      <c r="G84" s="22"/>
      <c r="H84" s="23" t="s">
        <v>2433</v>
      </c>
      <c r="I84" s="22"/>
      <c r="J84" s="21" t="s">
        <v>2434</v>
      </c>
      <c r="K84" s="21" t="s">
        <v>267</v>
      </c>
      <c r="L84" s="21" t="s">
        <v>2435</v>
      </c>
      <c r="M84" s="24" t="s">
        <v>2436</v>
      </c>
      <c r="N84" s="21" t="s">
        <v>2437</v>
      </c>
      <c r="O84" s="21" t="s">
        <v>2438</v>
      </c>
      <c r="P84" s="22"/>
      <c r="Q84" s="21" t="s">
        <v>2439</v>
      </c>
      <c r="R84" s="22" t="s">
        <v>2440</v>
      </c>
      <c r="S84" s="22"/>
      <c r="T84" s="22"/>
      <c r="U84" s="22" t="s">
        <v>2441</v>
      </c>
      <c r="V84" s="22"/>
      <c r="W84" s="25"/>
      <c r="X84" s="22"/>
      <c r="Y84" s="21" t="s">
        <v>2442</v>
      </c>
      <c r="Z84" s="21" t="s">
        <v>2443</v>
      </c>
      <c r="AA84" s="21" t="s">
        <v>2444</v>
      </c>
      <c r="AB84" s="21" t="s">
        <v>2445</v>
      </c>
      <c r="AC84" s="21" t="s">
        <v>2446</v>
      </c>
      <c r="AD84" s="22"/>
      <c r="AE84" s="22"/>
      <c r="AF84" s="21" t="s">
        <v>370</v>
      </c>
      <c r="AG84" s="22"/>
      <c r="AH84" s="22"/>
      <c r="AI84" s="22"/>
    </row>
    <row r="85" spans="1:35" ht="15.75" customHeight="1">
      <c r="A85" s="20"/>
      <c r="B85" s="21" t="s">
        <v>2447</v>
      </c>
      <c r="C85" s="21" t="s">
        <v>2448</v>
      </c>
      <c r="D85" s="21"/>
      <c r="E85" s="21" t="s">
        <v>2449</v>
      </c>
      <c r="F85" s="22" t="s">
        <v>2450</v>
      </c>
      <c r="G85" s="22"/>
      <c r="H85" s="23" t="s">
        <v>2451</v>
      </c>
      <c r="I85" s="22"/>
      <c r="J85" s="21" t="s">
        <v>2452</v>
      </c>
      <c r="K85" s="21" t="s">
        <v>268</v>
      </c>
      <c r="L85" s="21" t="s">
        <v>2453</v>
      </c>
      <c r="M85" s="24" t="s">
        <v>2454</v>
      </c>
      <c r="N85" s="21" t="s">
        <v>2455</v>
      </c>
      <c r="O85" s="21" t="s">
        <v>2456</v>
      </c>
      <c r="P85" s="22"/>
      <c r="Q85" s="21" t="s">
        <v>2457</v>
      </c>
      <c r="R85" s="22"/>
      <c r="S85" s="22"/>
      <c r="T85" s="22"/>
      <c r="U85" s="22" t="s">
        <v>2458</v>
      </c>
      <c r="V85" s="22"/>
      <c r="W85" s="25"/>
      <c r="X85" s="22"/>
      <c r="Y85" s="21" t="s">
        <v>2459</v>
      </c>
      <c r="Z85" s="21" t="s">
        <v>2460</v>
      </c>
      <c r="AA85" s="21" t="s">
        <v>2461</v>
      </c>
      <c r="AB85" s="21" t="s">
        <v>2462</v>
      </c>
      <c r="AC85" s="21" t="s">
        <v>2463</v>
      </c>
      <c r="AD85" s="22"/>
      <c r="AE85" s="22"/>
      <c r="AF85" s="21" t="s">
        <v>371</v>
      </c>
      <c r="AG85" s="22"/>
      <c r="AH85" s="22"/>
      <c r="AI85" s="22"/>
    </row>
    <row r="86" spans="1:35" ht="15.75" customHeight="1">
      <c r="A86" s="20"/>
      <c r="B86" s="21" t="s">
        <v>2464</v>
      </c>
      <c r="C86" s="21" t="s">
        <v>2465</v>
      </c>
      <c r="D86" s="21"/>
      <c r="E86" s="21" t="s">
        <v>2466</v>
      </c>
      <c r="F86" s="22" t="s">
        <v>2467</v>
      </c>
      <c r="G86" s="22"/>
      <c r="H86" s="23" t="s">
        <v>2468</v>
      </c>
      <c r="I86" s="22"/>
      <c r="J86" s="21" t="s">
        <v>2469</v>
      </c>
      <c r="K86" s="21" t="s">
        <v>2470</v>
      </c>
      <c r="L86" s="21" t="s">
        <v>2471</v>
      </c>
      <c r="M86" s="24" t="s">
        <v>2472</v>
      </c>
      <c r="N86" s="21" t="s">
        <v>2473</v>
      </c>
      <c r="O86" s="21" t="s">
        <v>2474</v>
      </c>
      <c r="P86" s="22"/>
      <c r="Q86" s="21" t="s">
        <v>2475</v>
      </c>
      <c r="R86" s="22"/>
      <c r="S86" s="22"/>
      <c r="T86" s="22"/>
      <c r="U86" s="22" t="s">
        <v>2476</v>
      </c>
      <c r="V86" s="22"/>
      <c r="W86" s="25"/>
      <c r="X86" s="22"/>
      <c r="Y86" s="21" t="s">
        <v>2477</v>
      </c>
      <c r="Z86" s="21" t="s">
        <v>2478</v>
      </c>
      <c r="AA86" s="21" t="s">
        <v>2479</v>
      </c>
      <c r="AB86" s="21" t="s">
        <v>2480</v>
      </c>
      <c r="AC86" s="21" t="s">
        <v>2481</v>
      </c>
      <c r="AD86" s="22"/>
      <c r="AE86" s="22"/>
      <c r="AF86" s="21" t="s">
        <v>341</v>
      </c>
      <c r="AG86" s="22"/>
      <c r="AH86" s="22"/>
      <c r="AI86" s="22"/>
    </row>
    <row r="87" spans="1:35" ht="15.75" customHeight="1">
      <c r="A87" s="20"/>
      <c r="B87" s="21" t="s">
        <v>2482</v>
      </c>
      <c r="C87" s="21" t="s">
        <v>2483</v>
      </c>
      <c r="D87" s="21"/>
      <c r="E87" s="21" t="s">
        <v>2484</v>
      </c>
      <c r="F87" s="22" t="s">
        <v>2485</v>
      </c>
      <c r="G87" s="22"/>
      <c r="H87" s="23" t="s">
        <v>2486</v>
      </c>
      <c r="I87" s="22"/>
      <c r="J87" s="21" t="s">
        <v>2487</v>
      </c>
      <c r="K87" s="21" t="s">
        <v>2488</v>
      </c>
      <c r="L87" s="21" t="s">
        <v>2489</v>
      </c>
      <c r="M87" s="24" t="s">
        <v>2490</v>
      </c>
      <c r="N87" s="21" t="s">
        <v>2491</v>
      </c>
      <c r="O87" s="21" t="s">
        <v>2492</v>
      </c>
      <c r="P87" s="22"/>
      <c r="Q87" s="21" t="s">
        <v>2493</v>
      </c>
      <c r="R87" s="22"/>
      <c r="S87" s="22"/>
      <c r="T87" s="22"/>
      <c r="U87" s="22" t="s">
        <v>2494</v>
      </c>
      <c r="V87" s="22"/>
      <c r="W87" s="25"/>
      <c r="X87" s="22"/>
      <c r="Y87" s="21" t="s">
        <v>2495</v>
      </c>
      <c r="Z87" s="21" t="s">
        <v>2496</v>
      </c>
      <c r="AA87" s="21" t="s">
        <v>2497</v>
      </c>
      <c r="AB87" s="21" t="s">
        <v>2498</v>
      </c>
      <c r="AC87" s="21" t="s">
        <v>2499</v>
      </c>
      <c r="AD87" s="22"/>
      <c r="AE87" s="22"/>
      <c r="AF87" s="21" t="s">
        <v>372</v>
      </c>
      <c r="AG87" s="22"/>
      <c r="AH87" s="22"/>
      <c r="AI87" s="22"/>
    </row>
    <row r="88" spans="1:35" ht="15.75" customHeight="1">
      <c r="A88" s="20"/>
      <c r="B88" s="21" t="s">
        <v>2500</v>
      </c>
      <c r="C88" s="21" t="s">
        <v>2501</v>
      </c>
      <c r="D88" s="21"/>
      <c r="E88" s="21" t="s">
        <v>2502</v>
      </c>
      <c r="F88" s="22" t="s">
        <v>2503</v>
      </c>
      <c r="G88" s="22"/>
      <c r="H88" s="23" t="s">
        <v>2504</v>
      </c>
      <c r="I88" s="22"/>
      <c r="J88" s="21" t="s">
        <v>2505</v>
      </c>
      <c r="K88" s="21" t="s">
        <v>1176</v>
      </c>
      <c r="L88" s="21" t="s">
        <v>2506</v>
      </c>
      <c r="M88" s="24" t="s">
        <v>2507</v>
      </c>
      <c r="N88" s="21" t="s">
        <v>2508</v>
      </c>
      <c r="O88" s="21" t="s">
        <v>2509</v>
      </c>
      <c r="P88" s="22"/>
      <c r="Q88" s="21" t="s">
        <v>2510</v>
      </c>
      <c r="R88" s="22"/>
      <c r="S88" s="22"/>
      <c r="T88" s="22"/>
      <c r="U88" s="22" t="s">
        <v>2511</v>
      </c>
      <c r="V88" s="22"/>
      <c r="W88" s="25"/>
      <c r="X88" s="22"/>
      <c r="Y88" s="21" t="s">
        <v>2512</v>
      </c>
      <c r="Z88" s="21" t="s">
        <v>2513</v>
      </c>
      <c r="AA88" s="21" t="s">
        <v>2514</v>
      </c>
      <c r="AB88" s="21" t="s">
        <v>2515</v>
      </c>
      <c r="AC88" s="21"/>
      <c r="AD88" s="22"/>
      <c r="AE88" s="22"/>
      <c r="AF88" s="21" t="s">
        <v>373</v>
      </c>
      <c r="AG88" s="22"/>
      <c r="AH88" s="22"/>
      <c r="AI88" s="22"/>
    </row>
    <row r="89" spans="1:35" ht="15.75" customHeight="1">
      <c r="A89" s="20"/>
      <c r="B89" s="21"/>
      <c r="C89" s="21" t="s">
        <v>2516</v>
      </c>
      <c r="D89" s="21"/>
      <c r="E89" s="21" t="s">
        <v>2517</v>
      </c>
      <c r="F89" s="22" t="s">
        <v>2518</v>
      </c>
      <c r="G89" s="22"/>
      <c r="H89" s="23" t="s">
        <v>2519</v>
      </c>
      <c r="I89" s="22"/>
      <c r="J89" s="21" t="s">
        <v>289</v>
      </c>
      <c r="K89" s="21" t="s">
        <v>2520</v>
      </c>
      <c r="L89" s="21" t="s">
        <v>2521</v>
      </c>
      <c r="M89" s="24" t="s">
        <v>2522</v>
      </c>
      <c r="N89" s="21" t="s">
        <v>2523</v>
      </c>
      <c r="O89" s="21" t="s">
        <v>2524</v>
      </c>
      <c r="P89" s="22"/>
      <c r="Q89" s="21" t="s">
        <v>2525</v>
      </c>
      <c r="R89" s="22"/>
      <c r="S89" s="22"/>
      <c r="T89" s="22"/>
      <c r="U89" s="22" t="s">
        <v>2526</v>
      </c>
      <c r="V89" s="22"/>
      <c r="W89" s="25"/>
      <c r="X89" s="22"/>
      <c r="Y89" s="21" t="s">
        <v>2527</v>
      </c>
      <c r="Z89" s="21" t="s">
        <v>2528</v>
      </c>
      <c r="AA89" s="21" t="s">
        <v>2529</v>
      </c>
      <c r="AB89" s="21" t="s">
        <v>2530</v>
      </c>
      <c r="AC89" s="21"/>
      <c r="AD89" s="22"/>
      <c r="AE89" s="22"/>
      <c r="AF89" s="21" t="s">
        <v>374</v>
      </c>
      <c r="AG89" s="22"/>
      <c r="AH89" s="22"/>
      <c r="AI89" s="22"/>
    </row>
    <row r="90" spans="1:35" ht="15.75" customHeight="1">
      <c r="A90" s="20"/>
      <c r="B90" s="21" t="s">
        <v>2531</v>
      </c>
      <c r="C90" s="21" t="s">
        <v>2532</v>
      </c>
      <c r="D90" s="21"/>
      <c r="E90" s="21" t="s">
        <v>2533</v>
      </c>
      <c r="F90" s="22" t="s">
        <v>501</v>
      </c>
      <c r="G90" s="22"/>
      <c r="H90" s="23" t="s">
        <v>2534</v>
      </c>
      <c r="I90" s="22"/>
      <c r="J90" s="21" t="s">
        <v>2535</v>
      </c>
      <c r="K90" s="21" t="s">
        <v>267</v>
      </c>
      <c r="L90" s="21" t="s">
        <v>2536</v>
      </c>
      <c r="M90" s="24" t="s">
        <v>2538</v>
      </c>
      <c r="N90" s="21" t="s">
        <v>2539</v>
      </c>
      <c r="O90" s="21" t="s">
        <v>2540</v>
      </c>
      <c r="P90" s="22"/>
      <c r="Q90" s="21" t="s">
        <v>2541</v>
      </c>
      <c r="R90" s="22"/>
      <c r="S90" s="22"/>
      <c r="T90" s="22"/>
      <c r="U90" s="22" t="s">
        <v>2542</v>
      </c>
      <c r="V90" s="22"/>
      <c r="W90" s="25"/>
      <c r="X90" s="22"/>
      <c r="Y90" s="21" t="s">
        <v>2544</v>
      </c>
      <c r="Z90" s="21" t="s">
        <v>2545</v>
      </c>
      <c r="AA90" s="21" t="s">
        <v>2547</v>
      </c>
      <c r="AB90" s="21" t="s">
        <v>2548</v>
      </c>
      <c r="AC90" s="21"/>
      <c r="AD90" s="22"/>
      <c r="AE90" s="22"/>
      <c r="AF90" s="21" t="s">
        <v>375</v>
      </c>
      <c r="AG90" s="22"/>
      <c r="AH90" s="22"/>
      <c r="AI90" s="22"/>
    </row>
    <row r="91" spans="1:35" ht="15.75" customHeight="1">
      <c r="A91" s="20"/>
      <c r="B91" s="21" t="s">
        <v>2549</v>
      </c>
      <c r="C91" s="21"/>
      <c r="D91" s="21"/>
      <c r="E91" s="21" t="s">
        <v>2550</v>
      </c>
      <c r="F91" s="22" t="s">
        <v>2551</v>
      </c>
      <c r="G91" s="22"/>
      <c r="H91" s="23" t="s">
        <v>2552</v>
      </c>
      <c r="I91" s="22"/>
      <c r="J91" s="21" t="s">
        <v>2553</v>
      </c>
      <c r="K91" s="21" t="s">
        <v>1176</v>
      </c>
      <c r="L91" s="21" t="s">
        <v>2554</v>
      </c>
      <c r="M91" s="24" t="s">
        <v>2555</v>
      </c>
      <c r="N91" s="21" t="s">
        <v>2556</v>
      </c>
      <c r="O91" s="21" t="s">
        <v>2557</v>
      </c>
      <c r="P91" s="22"/>
      <c r="Q91" s="21" t="s">
        <v>2558</v>
      </c>
      <c r="R91" s="22"/>
      <c r="S91" s="22"/>
      <c r="T91" s="22"/>
      <c r="U91" s="22" t="s">
        <v>2559</v>
      </c>
      <c r="V91" s="22"/>
      <c r="W91" s="25"/>
      <c r="X91" s="22"/>
      <c r="Y91" s="21" t="s">
        <v>2560</v>
      </c>
      <c r="Z91" s="21" t="s">
        <v>2561</v>
      </c>
      <c r="AA91" s="21" t="s">
        <v>2562</v>
      </c>
      <c r="AB91" s="21" t="s">
        <v>2563</v>
      </c>
      <c r="AC91" s="21"/>
      <c r="AD91" s="22"/>
      <c r="AE91" s="22"/>
      <c r="AF91" s="21" t="s">
        <v>376</v>
      </c>
      <c r="AG91" s="22"/>
      <c r="AH91" s="22"/>
      <c r="AI91" s="22"/>
    </row>
    <row r="92" spans="1:35" ht="15.75" customHeight="1">
      <c r="A92" s="20"/>
      <c r="B92" s="21" t="s">
        <v>2564</v>
      </c>
      <c r="C92" s="21"/>
      <c r="D92" s="21"/>
      <c r="E92" s="21" t="s">
        <v>2565</v>
      </c>
      <c r="F92" s="22" t="s">
        <v>2566</v>
      </c>
      <c r="G92" s="22"/>
      <c r="H92" s="23" t="s">
        <v>2567</v>
      </c>
      <c r="I92" s="22"/>
      <c r="J92" s="21" t="s">
        <v>2568</v>
      </c>
      <c r="K92" s="21" t="s">
        <v>2569</v>
      </c>
      <c r="L92" s="21" t="s">
        <v>2570</v>
      </c>
      <c r="M92" s="24" t="s">
        <v>2571</v>
      </c>
      <c r="N92" s="21" t="s">
        <v>2572</v>
      </c>
      <c r="O92" s="21" t="s">
        <v>2573</v>
      </c>
      <c r="P92" s="22"/>
      <c r="Q92" s="21" t="s">
        <v>2574</v>
      </c>
      <c r="R92" s="22"/>
      <c r="S92" s="22"/>
      <c r="T92" s="22"/>
      <c r="U92" s="22" t="s">
        <v>2575</v>
      </c>
      <c r="V92" s="22"/>
      <c r="W92" s="25"/>
      <c r="X92" s="22"/>
      <c r="Y92" s="21" t="s">
        <v>2576</v>
      </c>
      <c r="Z92" s="21" t="s">
        <v>2577</v>
      </c>
      <c r="AA92" s="21" t="s">
        <v>2578</v>
      </c>
      <c r="AB92" s="21" t="s">
        <v>2579</v>
      </c>
      <c r="AC92" s="21"/>
      <c r="AD92" s="22"/>
      <c r="AE92" s="22"/>
      <c r="AF92" s="21" t="s">
        <v>377</v>
      </c>
      <c r="AG92" s="22"/>
      <c r="AH92" s="22"/>
      <c r="AI92" s="22"/>
    </row>
    <row r="93" spans="1:35" ht="15.75" customHeight="1">
      <c r="A93" s="20"/>
      <c r="B93" s="21" t="s">
        <v>2580</v>
      </c>
      <c r="C93" s="21"/>
      <c r="D93" s="21"/>
      <c r="E93" s="21" t="s">
        <v>2581</v>
      </c>
      <c r="F93" s="22" t="s">
        <v>2582</v>
      </c>
      <c r="G93" s="22"/>
      <c r="H93" s="23" t="s">
        <v>2583</v>
      </c>
      <c r="I93" s="22"/>
      <c r="J93" s="21" t="s">
        <v>2584</v>
      </c>
      <c r="K93" s="21" t="s">
        <v>2585</v>
      </c>
      <c r="L93" s="21" t="s">
        <v>2586</v>
      </c>
      <c r="M93" s="24" t="s">
        <v>2587</v>
      </c>
      <c r="N93" s="21" t="s">
        <v>2588</v>
      </c>
      <c r="O93" s="21" t="s">
        <v>2589</v>
      </c>
      <c r="P93" s="22"/>
      <c r="Q93" s="21" t="s">
        <v>2590</v>
      </c>
      <c r="R93" s="22"/>
      <c r="S93" s="22"/>
      <c r="T93" s="22"/>
      <c r="U93" s="22" t="s">
        <v>2591</v>
      </c>
      <c r="V93" s="22"/>
      <c r="W93" s="25"/>
      <c r="X93" s="22"/>
      <c r="Y93" s="21" t="s">
        <v>2592</v>
      </c>
      <c r="Z93" s="21" t="s">
        <v>2593</v>
      </c>
      <c r="AA93" s="21" t="s">
        <v>2594</v>
      </c>
      <c r="AB93" s="21" t="s">
        <v>2595</v>
      </c>
      <c r="AC93" s="21"/>
      <c r="AD93" s="22"/>
      <c r="AE93" s="22"/>
      <c r="AF93" s="21" t="s">
        <v>378</v>
      </c>
      <c r="AG93" s="22"/>
      <c r="AH93" s="22"/>
      <c r="AI93" s="22"/>
    </row>
    <row r="94" spans="1:35" ht="15.75" customHeight="1">
      <c r="A94" s="20"/>
      <c r="B94" s="21" t="s">
        <v>2596</v>
      </c>
      <c r="C94" s="21"/>
      <c r="D94" s="21"/>
      <c r="E94" s="21" t="s">
        <v>2597</v>
      </c>
      <c r="F94" s="22" t="s">
        <v>2598</v>
      </c>
      <c r="G94" s="22"/>
      <c r="H94" s="23" t="s">
        <v>2599</v>
      </c>
      <c r="I94" s="22"/>
      <c r="J94" s="21" t="s">
        <v>2600</v>
      </c>
      <c r="K94" s="21" t="s">
        <v>2601</v>
      </c>
      <c r="L94" s="21" t="s">
        <v>2602</v>
      </c>
      <c r="M94" s="24" t="s">
        <v>2603</v>
      </c>
      <c r="N94" s="21" t="s">
        <v>2605</v>
      </c>
      <c r="O94" s="21" t="s">
        <v>2606</v>
      </c>
      <c r="P94" s="22"/>
      <c r="Q94" s="21" t="s">
        <v>2607</v>
      </c>
      <c r="R94" s="22"/>
      <c r="S94" s="22"/>
      <c r="T94" s="22"/>
      <c r="U94" s="22" t="s">
        <v>2608</v>
      </c>
      <c r="V94" s="22"/>
      <c r="W94" s="25"/>
      <c r="X94" s="22"/>
      <c r="Y94" s="21" t="s">
        <v>2609</v>
      </c>
      <c r="Z94" s="21" t="s">
        <v>2610</v>
      </c>
      <c r="AA94" s="21" t="s">
        <v>522</v>
      </c>
      <c r="AB94" s="21" t="s">
        <v>2611</v>
      </c>
      <c r="AC94" s="21"/>
      <c r="AD94" s="22"/>
      <c r="AE94" s="22"/>
      <c r="AF94" s="21" t="s">
        <v>282</v>
      </c>
      <c r="AG94" s="22"/>
      <c r="AH94" s="22"/>
      <c r="AI94" s="22"/>
    </row>
    <row r="95" spans="1:35" ht="15.75" customHeight="1">
      <c r="A95" s="20"/>
      <c r="B95" s="21" t="s">
        <v>2612</v>
      </c>
      <c r="C95" s="21"/>
      <c r="D95" s="21"/>
      <c r="E95" s="21" t="s">
        <v>2613</v>
      </c>
      <c r="F95" s="22" t="s">
        <v>2614</v>
      </c>
      <c r="G95" s="22"/>
      <c r="H95" s="23" t="s">
        <v>2615</v>
      </c>
      <c r="I95" s="22"/>
      <c r="J95" s="21" t="s">
        <v>2616</v>
      </c>
      <c r="K95" s="21" t="s">
        <v>1176</v>
      </c>
      <c r="L95" s="21" t="s">
        <v>2617</v>
      </c>
      <c r="M95" s="24" t="s">
        <v>2618</v>
      </c>
      <c r="N95" s="21" t="s">
        <v>2619</v>
      </c>
      <c r="O95" s="21" t="s">
        <v>2620</v>
      </c>
      <c r="P95" s="22"/>
      <c r="Q95" s="21" t="s">
        <v>2621</v>
      </c>
      <c r="R95" s="22"/>
      <c r="S95" s="22"/>
      <c r="T95" s="22"/>
      <c r="U95" s="22"/>
      <c r="V95" s="22"/>
      <c r="W95" s="25"/>
      <c r="X95" s="22"/>
      <c r="Y95" s="21" t="s">
        <v>2622</v>
      </c>
      <c r="Z95" s="21" t="s">
        <v>2623</v>
      </c>
      <c r="AA95" s="21" t="s">
        <v>2624</v>
      </c>
      <c r="AB95" s="21" t="s">
        <v>2625</v>
      </c>
      <c r="AC95" s="21"/>
      <c r="AD95" s="22"/>
      <c r="AE95" s="22"/>
      <c r="AF95" s="21" t="s">
        <v>379</v>
      </c>
      <c r="AG95" s="22"/>
      <c r="AH95" s="22"/>
      <c r="AI95" s="22"/>
    </row>
    <row r="96" spans="1:35" ht="15.75" customHeight="1">
      <c r="A96" s="20"/>
      <c r="B96" s="21" t="s">
        <v>2626</v>
      </c>
      <c r="C96" s="21"/>
      <c r="D96" s="21"/>
      <c r="E96" s="21" t="s">
        <v>2627</v>
      </c>
      <c r="F96" s="22" t="s">
        <v>2628</v>
      </c>
      <c r="G96" s="22"/>
      <c r="H96" s="23" t="s">
        <v>2629</v>
      </c>
      <c r="I96" s="22"/>
      <c r="J96" s="21" t="s">
        <v>2630</v>
      </c>
      <c r="K96" s="21" t="s">
        <v>2631</v>
      </c>
      <c r="L96" s="21" t="s">
        <v>2632</v>
      </c>
      <c r="M96" s="24" t="s">
        <v>2633</v>
      </c>
      <c r="N96" s="21" t="s">
        <v>2634</v>
      </c>
      <c r="O96" s="21" t="s">
        <v>2635</v>
      </c>
      <c r="P96" s="22"/>
      <c r="Q96" s="21" t="s">
        <v>2636</v>
      </c>
      <c r="R96" s="22"/>
      <c r="S96" s="22"/>
      <c r="T96" s="22"/>
      <c r="U96" s="22"/>
      <c r="V96" s="22"/>
      <c r="W96" s="25"/>
      <c r="X96" s="22"/>
      <c r="Y96" s="21" t="s">
        <v>2637</v>
      </c>
      <c r="Z96" s="21" t="s">
        <v>2638</v>
      </c>
      <c r="AA96" s="21" t="s">
        <v>2639</v>
      </c>
      <c r="AB96" s="21" t="s">
        <v>2640</v>
      </c>
      <c r="AC96" s="21"/>
      <c r="AD96" s="22"/>
      <c r="AE96" s="22"/>
      <c r="AF96" s="21" t="s">
        <v>380</v>
      </c>
      <c r="AG96" s="22"/>
      <c r="AH96" s="22"/>
      <c r="AI96" s="22"/>
    </row>
    <row r="97" spans="1:35" ht="15.75" customHeight="1">
      <c r="A97" s="20"/>
      <c r="B97" s="21" t="s">
        <v>2641</v>
      </c>
      <c r="C97" s="21"/>
      <c r="D97" s="21"/>
      <c r="E97" s="21" t="s">
        <v>2642</v>
      </c>
      <c r="F97" s="22" t="s">
        <v>2643</v>
      </c>
      <c r="G97" s="22"/>
      <c r="H97" s="23" t="s">
        <v>2644</v>
      </c>
      <c r="I97" s="22"/>
      <c r="J97" s="21" t="s">
        <v>2645</v>
      </c>
      <c r="K97" s="21" t="s">
        <v>2646</v>
      </c>
      <c r="L97" s="21" t="s">
        <v>2647</v>
      </c>
      <c r="M97" s="24" t="s">
        <v>2648</v>
      </c>
      <c r="N97" s="21" t="s">
        <v>2649</v>
      </c>
      <c r="O97" s="21" t="s">
        <v>2650</v>
      </c>
      <c r="P97" s="22"/>
      <c r="Q97" s="21" t="s">
        <v>2651</v>
      </c>
      <c r="R97" s="22"/>
      <c r="S97" s="22"/>
      <c r="T97" s="22"/>
      <c r="U97" s="22"/>
      <c r="V97" s="22"/>
      <c r="W97" s="25"/>
      <c r="X97" s="22"/>
      <c r="Y97" s="21" t="s">
        <v>2652</v>
      </c>
      <c r="Z97" s="21" t="s">
        <v>2653</v>
      </c>
      <c r="AA97" s="21" t="s">
        <v>2654</v>
      </c>
      <c r="AB97" s="21" t="s">
        <v>2655</v>
      </c>
      <c r="AC97" s="21"/>
      <c r="AD97" s="22"/>
      <c r="AE97" s="22"/>
      <c r="AF97" s="21" t="s">
        <v>381</v>
      </c>
      <c r="AG97" s="22"/>
      <c r="AH97" s="22"/>
      <c r="AI97" s="22"/>
    </row>
    <row r="98" spans="1:35" ht="15.75" customHeight="1">
      <c r="A98" s="20"/>
      <c r="B98" s="21" t="s">
        <v>2656</v>
      </c>
      <c r="C98" s="21"/>
      <c r="D98" s="21"/>
      <c r="E98" s="21"/>
      <c r="F98" s="22" t="s">
        <v>2657</v>
      </c>
      <c r="G98" s="22"/>
      <c r="H98" s="23" t="s">
        <v>2658</v>
      </c>
      <c r="I98" s="22"/>
      <c r="J98" s="21" t="s">
        <v>2659</v>
      </c>
      <c r="K98" s="21" t="s">
        <v>2660</v>
      </c>
      <c r="L98" s="21" t="s">
        <v>2661</v>
      </c>
      <c r="M98" s="24" t="s">
        <v>2662</v>
      </c>
      <c r="N98" s="21" t="s">
        <v>2663</v>
      </c>
      <c r="O98" s="21" t="s">
        <v>2664</v>
      </c>
      <c r="P98" s="22"/>
      <c r="Q98" s="21" t="s">
        <v>2665</v>
      </c>
      <c r="R98" s="22"/>
      <c r="S98" s="22"/>
      <c r="T98" s="22"/>
      <c r="U98" s="22"/>
      <c r="V98" s="22"/>
      <c r="W98" s="25"/>
      <c r="X98" s="22"/>
      <c r="Y98" s="21" t="s">
        <v>2666</v>
      </c>
      <c r="Z98" s="21" t="s">
        <v>2667</v>
      </c>
      <c r="AA98" s="21" t="s">
        <v>2668</v>
      </c>
      <c r="AB98" s="21" t="s">
        <v>2669</v>
      </c>
      <c r="AC98" s="21"/>
      <c r="AD98" s="22"/>
      <c r="AE98" s="22"/>
      <c r="AF98" s="21" t="s">
        <v>321</v>
      </c>
      <c r="AG98" s="22"/>
      <c r="AH98" s="22"/>
      <c r="AI98" s="22"/>
    </row>
    <row r="99" spans="1:35" ht="15.75" customHeight="1">
      <c r="A99" s="20"/>
      <c r="B99" s="21"/>
      <c r="C99" s="21"/>
      <c r="D99" s="21"/>
      <c r="E99" s="21"/>
      <c r="F99" s="22" t="s">
        <v>2670</v>
      </c>
      <c r="G99" s="22"/>
      <c r="H99" s="23" t="s">
        <v>2671</v>
      </c>
      <c r="I99" s="22"/>
      <c r="J99" s="21" t="s">
        <v>2672</v>
      </c>
      <c r="K99" s="21" t="s">
        <v>2673</v>
      </c>
      <c r="L99" s="21" t="s">
        <v>2674</v>
      </c>
      <c r="M99" s="24" t="s">
        <v>2675</v>
      </c>
      <c r="N99" s="21" t="s">
        <v>2676</v>
      </c>
      <c r="O99" s="21" t="s">
        <v>2677</v>
      </c>
      <c r="P99" s="22"/>
      <c r="Q99" s="21" t="s">
        <v>2678</v>
      </c>
      <c r="R99" s="22"/>
      <c r="S99" s="22"/>
      <c r="T99" s="22"/>
      <c r="U99" s="22"/>
      <c r="V99" s="22"/>
      <c r="W99" s="25"/>
      <c r="X99" s="22"/>
      <c r="Y99" s="21" t="s">
        <v>2679</v>
      </c>
      <c r="Z99" s="21" t="s">
        <v>2680</v>
      </c>
      <c r="AA99" s="21" t="s">
        <v>2681</v>
      </c>
      <c r="AB99" s="21" t="s">
        <v>2682</v>
      </c>
      <c r="AC99" s="21"/>
      <c r="AD99" s="22"/>
      <c r="AE99" s="22"/>
      <c r="AF99" s="21" t="s">
        <v>382</v>
      </c>
      <c r="AG99" s="22"/>
      <c r="AH99" s="22"/>
      <c r="AI99" s="22"/>
    </row>
    <row r="100" spans="1:35" ht="15.75" customHeight="1">
      <c r="A100" s="20"/>
      <c r="B100" s="21" t="s">
        <v>2685</v>
      </c>
      <c r="C100" s="21"/>
      <c r="D100" s="21"/>
      <c r="E100" s="21"/>
      <c r="F100" s="22" t="s">
        <v>2686</v>
      </c>
      <c r="G100" s="22"/>
      <c r="H100" s="23" t="s">
        <v>2687</v>
      </c>
      <c r="I100" s="22"/>
      <c r="J100" s="21" t="s">
        <v>2688</v>
      </c>
      <c r="K100" s="21" t="s">
        <v>2488</v>
      </c>
      <c r="L100" s="21" t="s">
        <v>2689</v>
      </c>
      <c r="M100" s="24" t="s">
        <v>2690</v>
      </c>
      <c r="N100" s="21" t="s">
        <v>2691</v>
      </c>
      <c r="O100" s="21" t="s">
        <v>2692</v>
      </c>
      <c r="P100" s="22"/>
      <c r="Q100" s="21" t="s">
        <v>2693</v>
      </c>
      <c r="R100" s="22"/>
      <c r="S100" s="22"/>
      <c r="T100" s="22"/>
      <c r="U100" s="22"/>
      <c r="V100" s="22"/>
      <c r="W100" s="25"/>
      <c r="X100" s="22"/>
      <c r="Y100" s="21" t="s">
        <v>2694</v>
      </c>
      <c r="Z100" s="21" t="s">
        <v>2695</v>
      </c>
      <c r="AA100" s="21" t="s">
        <v>2696</v>
      </c>
      <c r="AB100" s="21" t="s">
        <v>2697</v>
      </c>
      <c r="AC100" s="21"/>
      <c r="AD100" s="22"/>
      <c r="AE100" s="22"/>
      <c r="AF100" s="21" t="s">
        <v>383</v>
      </c>
      <c r="AG100" s="22"/>
      <c r="AH100" s="22"/>
      <c r="AI100" s="22"/>
    </row>
    <row r="101" spans="1:35" ht="15.75" customHeight="1">
      <c r="A101" s="20"/>
      <c r="B101" s="21" t="s">
        <v>501</v>
      </c>
      <c r="C101" s="21"/>
      <c r="D101" s="21"/>
      <c r="E101" s="21"/>
      <c r="F101" s="22" t="s">
        <v>2698</v>
      </c>
      <c r="G101" s="22"/>
      <c r="H101" s="23" t="s">
        <v>2699</v>
      </c>
      <c r="I101" s="22"/>
      <c r="J101" s="21" t="s">
        <v>2700</v>
      </c>
      <c r="K101" s="21" t="s">
        <v>2701</v>
      </c>
      <c r="L101" s="21" t="s">
        <v>634</v>
      </c>
      <c r="M101" s="24" t="s">
        <v>2702</v>
      </c>
      <c r="N101" s="21" t="s">
        <v>2703</v>
      </c>
      <c r="O101" s="21" t="s">
        <v>2704</v>
      </c>
      <c r="P101" s="22"/>
      <c r="Q101" s="21" t="s">
        <v>2705</v>
      </c>
      <c r="R101" s="22"/>
      <c r="S101" s="22"/>
      <c r="T101" s="22"/>
      <c r="U101" s="22"/>
      <c r="V101" s="22"/>
      <c r="W101" s="25"/>
      <c r="X101" s="22"/>
      <c r="Y101" s="21"/>
      <c r="Z101" s="21" t="s">
        <v>2706</v>
      </c>
      <c r="AA101" s="21"/>
      <c r="AB101" s="21" t="s">
        <v>2707</v>
      </c>
      <c r="AC101" s="21"/>
      <c r="AD101" s="22"/>
      <c r="AE101" s="22"/>
      <c r="AF101" s="21" t="s">
        <v>326</v>
      </c>
      <c r="AG101" s="22"/>
      <c r="AH101" s="22"/>
      <c r="AI101" s="22"/>
    </row>
    <row r="102" spans="1:35" ht="15.75" customHeight="1">
      <c r="A102" s="20"/>
      <c r="B102" s="21" t="s">
        <v>2708</v>
      </c>
      <c r="C102" s="21"/>
      <c r="D102" s="21"/>
      <c r="E102" s="21"/>
      <c r="F102" s="22" t="s">
        <v>2709</v>
      </c>
      <c r="G102" s="22"/>
      <c r="H102" s="23" t="s">
        <v>2710</v>
      </c>
      <c r="I102" s="22"/>
      <c r="J102" s="21" t="s">
        <v>2711</v>
      </c>
      <c r="K102" s="21" t="s">
        <v>2712</v>
      </c>
      <c r="L102" s="21" t="s">
        <v>2713</v>
      </c>
      <c r="M102" s="24" t="s">
        <v>2714</v>
      </c>
      <c r="N102" s="21" t="s">
        <v>2715</v>
      </c>
      <c r="O102" s="21" t="s">
        <v>2716</v>
      </c>
      <c r="P102" s="22"/>
      <c r="Q102" s="21" t="s">
        <v>2717</v>
      </c>
      <c r="R102" s="22"/>
      <c r="S102" s="22"/>
      <c r="T102" s="22"/>
      <c r="U102" s="22"/>
      <c r="V102" s="22"/>
      <c r="W102" s="25"/>
      <c r="X102" s="22"/>
      <c r="Y102" s="21"/>
      <c r="Z102" s="21"/>
      <c r="AA102" s="21"/>
      <c r="AB102" s="21"/>
      <c r="AC102" s="21"/>
      <c r="AD102" s="22"/>
      <c r="AE102" s="22"/>
      <c r="AF102" s="21" t="s">
        <v>384</v>
      </c>
      <c r="AG102" s="22"/>
      <c r="AH102" s="22"/>
      <c r="AI102" s="22"/>
    </row>
    <row r="103" spans="1:35" ht="15.75" customHeight="1">
      <c r="A103" s="20"/>
      <c r="B103" s="21" t="s">
        <v>2718</v>
      </c>
      <c r="C103" s="21"/>
      <c r="D103" s="21"/>
      <c r="E103" s="21"/>
      <c r="F103" s="22" t="s">
        <v>2719</v>
      </c>
      <c r="G103" s="22"/>
      <c r="H103" s="23" t="s">
        <v>2720</v>
      </c>
      <c r="I103" s="22"/>
      <c r="J103" s="21" t="s">
        <v>2721</v>
      </c>
      <c r="K103" s="21" t="s">
        <v>2722</v>
      </c>
      <c r="L103" s="21" t="s">
        <v>2723</v>
      </c>
      <c r="M103" s="24" t="s">
        <v>2724</v>
      </c>
      <c r="N103" s="21" t="s">
        <v>279</v>
      </c>
      <c r="O103" s="21" t="s">
        <v>2725</v>
      </c>
      <c r="P103" s="22"/>
      <c r="Q103" s="21" t="s">
        <v>2726</v>
      </c>
      <c r="R103" s="22"/>
      <c r="S103" s="22"/>
      <c r="T103" s="22"/>
      <c r="U103" s="22"/>
      <c r="V103" s="22"/>
      <c r="W103" s="25"/>
      <c r="X103" s="22"/>
      <c r="Y103" s="21"/>
      <c r="Z103" s="21"/>
      <c r="AA103" s="21"/>
      <c r="AB103" s="21"/>
      <c r="AC103" s="21"/>
      <c r="AD103" s="22"/>
      <c r="AE103" s="22"/>
      <c r="AF103" s="21" t="s">
        <v>368</v>
      </c>
      <c r="AG103" s="22"/>
      <c r="AH103" s="22"/>
      <c r="AI103" s="22"/>
    </row>
    <row r="104" spans="1:35" ht="15.75" customHeight="1">
      <c r="A104" s="20"/>
      <c r="B104" s="21" t="s">
        <v>2727</v>
      </c>
      <c r="C104" s="21"/>
      <c r="D104" s="21"/>
      <c r="E104" s="21"/>
      <c r="F104" s="22" t="s">
        <v>2728</v>
      </c>
      <c r="G104" s="22"/>
      <c r="H104" s="23" t="s">
        <v>2729</v>
      </c>
      <c r="I104" s="22"/>
      <c r="J104" s="21" t="s">
        <v>2730</v>
      </c>
      <c r="K104" s="21" t="s">
        <v>267</v>
      </c>
      <c r="L104" s="21" t="s">
        <v>2731</v>
      </c>
      <c r="M104" s="24" t="s">
        <v>2732</v>
      </c>
      <c r="N104" s="21" t="s">
        <v>2733</v>
      </c>
      <c r="O104" s="21" t="s">
        <v>2734</v>
      </c>
      <c r="P104" s="22"/>
      <c r="Q104" s="21" t="s">
        <v>2735</v>
      </c>
      <c r="R104" s="22"/>
      <c r="S104" s="22"/>
      <c r="T104" s="22"/>
      <c r="U104" s="22"/>
      <c r="V104" s="22"/>
      <c r="W104" s="25"/>
      <c r="X104" s="22"/>
      <c r="Y104" s="21"/>
      <c r="Z104" s="21"/>
      <c r="AA104" s="21"/>
      <c r="AB104" s="21"/>
      <c r="AC104" s="21"/>
      <c r="AD104" s="22"/>
      <c r="AE104" s="22"/>
      <c r="AF104" s="21" t="s">
        <v>386</v>
      </c>
      <c r="AG104" s="22"/>
      <c r="AH104" s="22"/>
      <c r="AI104" s="22"/>
    </row>
    <row r="105" spans="1:35" ht="15.75" customHeight="1">
      <c r="A105" s="20"/>
      <c r="B105" s="21" t="s">
        <v>2736</v>
      </c>
      <c r="C105" s="21"/>
      <c r="D105" s="21"/>
      <c r="E105" s="21"/>
      <c r="F105" s="22" t="s">
        <v>2737</v>
      </c>
      <c r="G105" s="22"/>
      <c r="H105" s="23" t="s">
        <v>2738</v>
      </c>
      <c r="I105" s="22"/>
      <c r="J105" s="21" t="s">
        <v>2739</v>
      </c>
      <c r="K105" s="21" t="s">
        <v>267</v>
      </c>
      <c r="L105" s="21" t="s">
        <v>2740</v>
      </c>
      <c r="M105" s="24" t="s">
        <v>2741</v>
      </c>
      <c r="N105" s="21" t="s">
        <v>2742</v>
      </c>
      <c r="O105" s="21" t="s">
        <v>2743</v>
      </c>
      <c r="P105" s="22"/>
      <c r="Q105" s="21" t="s">
        <v>2744</v>
      </c>
      <c r="R105" s="22"/>
      <c r="S105" s="22"/>
      <c r="T105" s="22"/>
      <c r="U105" s="22"/>
      <c r="V105" s="22"/>
      <c r="W105" s="25"/>
      <c r="X105" s="22"/>
      <c r="Y105" s="21"/>
      <c r="Z105" s="21"/>
      <c r="AA105" s="21"/>
      <c r="AB105" s="21"/>
      <c r="AC105" s="21"/>
      <c r="AD105" s="22"/>
      <c r="AE105" s="22"/>
      <c r="AF105" s="21" t="s">
        <v>282</v>
      </c>
      <c r="AG105" s="22"/>
      <c r="AH105" s="22"/>
      <c r="AI105" s="22"/>
    </row>
    <row r="106" spans="1:35" ht="15.75" customHeight="1">
      <c r="A106" s="20"/>
      <c r="B106" s="21" t="s">
        <v>2745</v>
      </c>
      <c r="C106" s="21"/>
      <c r="D106" s="21"/>
      <c r="E106" s="21"/>
      <c r="F106" s="22" t="s">
        <v>2746</v>
      </c>
      <c r="G106" s="22"/>
      <c r="H106" s="23" t="s">
        <v>2747</v>
      </c>
      <c r="I106" s="22"/>
      <c r="J106" s="21" t="s">
        <v>2748</v>
      </c>
      <c r="K106" s="21" t="s">
        <v>267</v>
      </c>
      <c r="L106" s="21" t="s">
        <v>2749</v>
      </c>
      <c r="M106" s="24" t="s">
        <v>2750</v>
      </c>
      <c r="N106" s="21" t="s">
        <v>2751</v>
      </c>
      <c r="O106" s="21" t="s">
        <v>2752</v>
      </c>
      <c r="P106" s="22"/>
      <c r="Q106" s="21" t="s">
        <v>2753</v>
      </c>
      <c r="R106" s="22"/>
      <c r="S106" s="22"/>
      <c r="T106" s="22"/>
      <c r="U106" s="22"/>
      <c r="V106" s="22"/>
      <c r="W106" s="25"/>
      <c r="X106" s="22"/>
      <c r="Y106" s="21"/>
      <c r="Z106" s="21"/>
      <c r="AA106" s="21"/>
      <c r="AB106" s="21"/>
      <c r="AC106" s="21"/>
      <c r="AD106" s="22"/>
      <c r="AE106" s="22"/>
      <c r="AF106" s="21" t="s">
        <v>387</v>
      </c>
      <c r="AG106" s="22"/>
      <c r="AH106" s="22"/>
      <c r="AI106" s="22"/>
    </row>
    <row r="107" spans="1:35" ht="15.75" customHeight="1">
      <c r="A107" s="20"/>
      <c r="B107" s="21" t="s">
        <v>2754</v>
      </c>
      <c r="C107" s="21"/>
      <c r="D107" s="21"/>
      <c r="E107" s="21"/>
      <c r="F107" s="22" t="s">
        <v>2755</v>
      </c>
      <c r="G107" s="22"/>
      <c r="H107" s="23" t="s">
        <v>2756</v>
      </c>
      <c r="I107" s="22"/>
      <c r="J107" s="21" t="s">
        <v>2757</v>
      </c>
      <c r="K107" s="21" t="s">
        <v>2758</v>
      </c>
      <c r="L107" s="21" t="s">
        <v>2759</v>
      </c>
      <c r="M107" s="24" t="s">
        <v>2760</v>
      </c>
      <c r="N107" s="21" t="s">
        <v>2761</v>
      </c>
      <c r="O107" s="21" t="s">
        <v>2762</v>
      </c>
      <c r="P107" s="22"/>
      <c r="Q107" s="21" t="s">
        <v>2763</v>
      </c>
      <c r="R107" s="22"/>
      <c r="S107" s="22"/>
      <c r="T107" s="22"/>
      <c r="U107" s="22"/>
      <c r="V107" s="22"/>
      <c r="W107" s="25"/>
      <c r="X107" s="22"/>
      <c r="Y107" s="21"/>
      <c r="Z107" s="21"/>
      <c r="AA107" s="21"/>
      <c r="AB107" s="21"/>
      <c r="AC107" s="21"/>
      <c r="AD107" s="22"/>
      <c r="AE107" s="22"/>
      <c r="AF107" s="21" t="s">
        <v>388</v>
      </c>
      <c r="AG107" s="22"/>
      <c r="AH107" s="22"/>
      <c r="AI107" s="22"/>
    </row>
    <row r="108" spans="1:35" ht="15.75" customHeight="1">
      <c r="A108" s="20"/>
      <c r="B108" s="21" t="s">
        <v>2764</v>
      </c>
      <c r="C108" s="21"/>
      <c r="D108" s="21"/>
      <c r="E108" s="21"/>
      <c r="F108" s="22" t="s">
        <v>2765</v>
      </c>
      <c r="G108" s="22"/>
      <c r="H108" s="23" t="s">
        <v>2766</v>
      </c>
      <c r="I108" s="22"/>
      <c r="J108" s="21" t="s">
        <v>2767</v>
      </c>
      <c r="K108" s="21" t="s">
        <v>268</v>
      </c>
      <c r="L108" s="21" t="s">
        <v>2768</v>
      </c>
      <c r="M108" s="24" t="s">
        <v>2769</v>
      </c>
      <c r="N108" s="21" t="s">
        <v>2770</v>
      </c>
      <c r="O108" s="21" t="s">
        <v>2771</v>
      </c>
      <c r="P108" s="22"/>
      <c r="Q108" s="21" t="s">
        <v>2772</v>
      </c>
      <c r="R108" s="22"/>
      <c r="S108" s="22"/>
      <c r="T108" s="22"/>
      <c r="U108" s="22"/>
      <c r="V108" s="22"/>
      <c r="W108" s="25"/>
      <c r="X108" s="22"/>
      <c r="Y108" s="21"/>
      <c r="Z108" s="21"/>
      <c r="AA108" s="21"/>
      <c r="AB108" s="21"/>
      <c r="AC108" s="21"/>
      <c r="AD108" s="22"/>
      <c r="AE108" s="22"/>
      <c r="AF108" s="21" t="s">
        <v>389</v>
      </c>
      <c r="AG108" s="22"/>
      <c r="AH108" s="22"/>
      <c r="AI108" s="22"/>
    </row>
    <row r="109" spans="1:35" ht="15.75" customHeight="1">
      <c r="A109" s="20"/>
      <c r="B109" s="21" t="s">
        <v>2773</v>
      </c>
      <c r="C109" s="21"/>
      <c r="D109" s="21"/>
      <c r="E109" s="21"/>
      <c r="F109" s="22" t="s">
        <v>2774</v>
      </c>
      <c r="G109" s="22"/>
      <c r="H109" s="23" t="s">
        <v>2775</v>
      </c>
      <c r="I109" s="22"/>
      <c r="J109" s="21" t="s">
        <v>2776</v>
      </c>
      <c r="K109" s="21" t="s">
        <v>2777</v>
      </c>
      <c r="L109" s="21" t="s">
        <v>2778</v>
      </c>
      <c r="M109" s="24" t="s">
        <v>2779</v>
      </c>
      <c r="N109" s="21" t="s">
        <v>2780</v>
      </c>
      <c r="O109" s="21" t="s">
        <v>2781</v>
      </c>
      <c r="P109" s="22"/>
      <c r="Q109" s="21" t="s">
        <v>2782</v>
      </c>
      <c r="R109" s="22"/>
      <c r="S109" s="22"/>
      <c r="T109" s="22"/>
      <c r="U109" s="22"/>
      <c r="V109" s="22"/>
      <c r="W109" s="25"/>
      <c r="X109" s="22"/>
      <c r="Y109" s="21"/>
      <c r="Z109" s="21"/>
      <c r="AA109" s="21"/>
      <c r="AB109" s="21"/>
      <c r="AC109" s="21"/>
      <c r="AD109" s="22"/>
      <c r="AE109" s="22"/>
      <c r="AF109" s="21" t="s">
        <v>333</v>
      </c>
      <c r="AG109" s="22"/>
      <c r="AH109" s="22"/>
      <c r="AI109" s="22"/>
    </row>
    <row r="110" spans="1:35" ht="15.75" customHeight="1">
      <c r="A110" s="20"/>
      <c r="B110" s="21" t="s">
        <v>2783</v>
      </c>
      <c r="C110" s="21"/>
      <c r="D110" s="21"/>
      <c r="E110" s="21"/>
      <c r="F110" s="22" t="s">
        <v>2784</v>
      </c>
      <c r="G110" s="22"/>
      <c r="H110" s="23" t="s">
        <v>2785</v>
      </c>
      <c r="I110" s="22"/>
      <c r="J110" s="21" t="s">
        <v>2786</v>
      </c>
      <c r="K110" s="21" t="s">
        <v>268</v>
      </c>
      <c r="L110" s="21" t="s">
        <v>2787</v>
      </c>
      <c r="M110" s="24"/>
      <c r="N110" s="21" t="s">
        <v>2788</v>
      </c>
      <c r="O110" s="21" t="s">
        <v>2789</v>
      </c>
      <c r="P110" s="22"/>
      <c r="Q110" s="21" t="s">
        <v>2790</v>
      </c>
      <c r="R110" s="22"/>
      <c r="S110" s="22"/>
      <c r="T110" s="22"/>
      <c r="U110" s="22"/>
      <c r="V110" s="22"/>
      <c r="W110" s="25"/>
      <c r="X110" s="22"/>
      <c r="Y110" s="21"/>
      <c r="Z110" s="21"/>
      <c r="AA110" s="21"/>
      <c r="AB110" s="21"/>
      <c r="AC110" s="21"/>
      <c r="AD110" s="22"/>
      <c r="AE110" s="22"/>
      <c r="AF110" s="21" t="s">
        <v>341</v>
      </c>
      <c r="AG110" s="22"/>
      <c r="AH110" s="22"/>
      <c r="AI110" s="22"/>
    </row>
    <row r="111" spans="1:35" ht="15.75" customHeight="1">
      <c r="A111" s="20"/>
      <c r="B111" s="21" t="s">
        <v>2791</v>
      </c>
      <c r="C111" s="21"/>
      <c r="D111" s="21"/>
      <c r="E111" s="21"/>
      <c r="F111" s="22" t="s">
        <v>2792</v>
      </c>
      <c r="G111" s="22"/>
      <c r="H111" s="23" t="s">
        <v>2793</v>
      </c>
      <c r="I111" s="22"/>
      <c r="J111" s="21" t="s">
        <v>2794</v>
      </c>
      <c r="K111" s="21" t="s">
        <v>2795</v>
      </c>
      <c r="L111" s="21" t="s">
        <v>2796</v>
      </c>
      <c r="M111" s="24"/>
      <c r="N111" s="21" t="s">
        <v>2797</v>
      </c>
      <c r="O111" s="21" t="s">
        <v>2798</v>
      </c>
      <c r="P111" s="22"/>
      <c r="Q111" s="21" t="s">
        <v>2799</v>
      </c>
      <c r="R111" s="22"/>
      <c r="S111" s="22"/>
      <c r="T111" s="22"/>
      <c r="U111" s="22"/>
      <c r="V111" s="22"/>
      <c r="W111" s="25"/>
      <c r="X111" s="22"/>
      <c r="Y111" s="21"/>
      <c r="Z111" s="21"/>
      <c r="AA111" s="21"/>
      <c r="AB111" s="21"/>
      <c r="AC111" s="21"/>
      <c r="AD111" s="22"/>
      <c r="AE111" s="22"/>
      <c r="AF111" s="21" t="s">
        <v>390</v>
      </c>
      <c r="AG111" s="22"/>
      <c r="AH111" s="22"/>
      <c r="AI111" s="22"/>
    </row>
    <row r="112" spans="1:35" ht="15.75" customHeight="1">
      <c r="A112" s="20"/>
      <c r="B112" s="21" t="s">
        <v>2800</v>
      </c>
      <c r="C112" s="21"/>
      <c r="D112" s="21"/>
      <c r="E112" s="21"/>
      <c r="F112" s="22" t="s">
        <v>2801</v>
      </c>
      <c r="G112" s="22"/>
      <c r="H112" s="23" t="s">
        <v>2802</v>
      </c>
      <c r="I112" s="22"/>
      <c r="J112" s="21" t="s">
        <v>2803</v>
      </c>
      <c r="K112" s="21" t="s">
        <v>2804</v>
      </c>
      <c r="L112" s="21" t="s">
        <v>2805</v>
      </c>
      <c r="M112" s="24"/>
      <c r="N112" s="21" t="s">
        <v>2806</v>
      </c>
      <c r="O112" s="21" t="s">
        <v>2807</v>
      </c>
      <c r="P112" s="22"/>
      <c r="Q112" s="21" t="s">
        <v>2808</v>
      </c>
      <c r="R112" s="22"/>
      <c r="S112" s="22"/>
      <c r="T112" s="22"/>
      <c r="U112" s="22"/>
      <c r="V112" s="22"/>
      <c r="W112" s="25"/>
      <c r="X112" s="22"/>
      <c r="Y112" s="21"/>
      <c r="Z112" s="21"/>
      <c r="AA112" s="21"/>
      <c r="AB112" s="21"/>
      <c r="AC112" s="21"/>
      <c r="AD112" s="22"/>
      <c r="AE112" s="22"/>
      <c r="AF112" s="21"/>
      <c r="AG112" s="22"/>
      <c r="AH112" s="22"/>
      <c r="AI112" s="22"/>
    </row>
    <row r="113" spans="1:35" ht="15.75" customHeight="1">
      <c r="A113" s="20"/>
      <c r="B113" s="21" t="s">
        <v>2809</v>
      </c>
      <c r="C113" s="21"/>
      <c r="D113" s="21"/>
      <c r="E113" s="21"/>
      <c r="F113" s="22" t="s">
        <v>2810</v>
      </c>
      <c r="G113" s="22"/>
      <c r="H113" s="23" t="s">
        <v>2811</v>
      </c>
      <c r="I113" s="22"/>
      <c r="J113" s="21" t="s">
        <v>2812</v>
      </c>
      <c r="K113" s="21" t="s">
        <v>268</v>
      </c>
      <c r="L113" s="21" t="s">
        <v>2813</v>
      </c>
      <c r="M113" s="24"/>
      <c r="N113" s="21" t="s">
        <v>2814</v>
      </c>
      <c r="O113" s="21" t="s">
        <v>2815</v>
      </c>
      <c r="P113" s="22"/>
      <c r="Q113" s="21" t="s">
        <v>2816</v>
      </c>
      <c r="R113" s="22"/>
      <c r="S113" s="22"/>
      <c r="T113" s="22"/>
      <c r="U113" s="22"/>
      <c r="V113" s="22"/>
      <c r="W113" s="25"/>
      <c r="X113" s="22"/>
      <c r="Y113" s="21"/>
      <c r="Z113" s="21"/>
      <c r="AA113" s="21"/>
      <c r="AB113" s="21"/>
      <c r="AC113" s="21"/>
      <c r="AD113" s="22"/>
      <c r="AE113" s="22"/>
      <c r="AF113" s="21"/>
      <c r="AG113" s="22"/>
      <c r="AH113" s="22"/>
      <c r="AI113" s="22"/>
    </row>
    <row r="114" spans="1:35" ht="15.75" customHeight="1">
      <c r="A114" s="20"/>
      <c r="B114" s="21" t="s">
        <v>2817</v>
      </c>
      <c r="C114" s="21"/>
      <c r="D114" s="21"/>
      <c r="E114" s="21"/>
      <c r="F114" s="22" t="s">
        <v>2818</v>
      </c>
      <c r="G114" s="22"/>
      <c r="H114" s="23" t="s">
        <v>2819</v>
      </c>
      <c r="I114" s="22"/>
      <c r="J114" s="21"/>
      <c r="K114" s="21" t="s">
        <v>267</v>
      </c>
      <c r="L114" s="21" t="s">
        <v>2820</v>
      </c>
      <c r="M114" s="24"/>
      <c r="N114" s="21" t="s">
        <v>2821</v>
      </c>
      <c r="O114" s="21" t="s">
        <v>2822</v>
      </c>
      <c r="P114" s="22"/>
      <c r="Q114" s="21" t="s">
        <v>2823</v>
      </c>
      <c r="R114" s="22"/>
      <c r="S114" s="22"/>
      <c r="T114" s="22"/>
      <c r="U114" s="22"/>
      <c r="V114" s="22"/>
      <c r="W114" s="25"/>
      <c r="X114" s="22"/>
      <c r="Y114" s="21"/>
      <c r="Z114" s="21"/>
      <c r="AA114" s="21"/>
      <c r="AB114" s="21"/>
      <c r="AC114" s="21"/>
      <c r="AD114" s="22"/>
      <c r="AE114" s="22"/>
      <c r="AF114" s="21"/>
      <c r="AG114" s="22"/>
      <c r="AH114" s="22"/>
      <c r="AI114" s="22"/>
    </row>
    <row r="115" spans="1:35" ht="15.75" customHeight="1">
      <c r="A115" s="20"/>
      <c r="B115" s="21" t="s">
        <v>2824</v>
      </c>
      <c r="C115" s="21"/>
      <c r="D115" s="21"/>
      <c r="E115" s="21"/>
      <c r="F115" s="22"/>
      <c r="G115" s="22"/>
      <c r="H115" s="23" t="s">
        <v>2825</v>
      </c>
      <c r="I115" s="22"/>
      <c r="J115" s="21"/>
      <c r="K115" s="21" t="s">
        <v>268</v>
      </c>
      <c r="L115" s="21" t="s">
        <v>2826</v>
      </c>
      <c r="M115" s="24"/>
      <c r="N115" s="21" t="s">
        <v>2827</v>
      </c>
      <c r="O115" s="21" t="s">
        <v>2828</v>
      </c>
      <c r="P115" s="22"/>
      <c r="Q115" s="21" t="s">
        <v>2829</v>
      </c>
      <c r="R115" s="22"/>
      <c r="S115" s="22"/>
      <c r="T115" s="22"/>
      <c r="U115" s="22"/>
      <c r="V115" s="22"/>
      <c r="W115" s="25"/>
      <c r="X115" s="22"/>
      <c r="Y115" s="21"/>
      <c r="Z115" s="21"/>
      <c r="AA115" s="21"/>
      <c r="AB115" s="21"/>
      <c r="AC115" s="21"/>
      <c r="AD115" s="22"/>
      <c r="AE115" s="22"/>
      <c r="AF115" s="21"/>
      <c r="AG115" s="22"/>
      <c r="AH115" s="22"/>
      <c r="AI115" s="22"/>
    </row>
    <row r="116" spans="1:35" ht="15.75" customHeight="1">
      <c r="A116" s="20"/>
      <c r="B116" s="21" t="s">
        <v>2830</v>
      </c>
      <c r="C116" s="21"/>
      <c r="D116" s="21"/>
      <c r="E116" s="21"/>
      <c r="F116" s="22"/>
      <c r="G116" s="22"/>
      <c r="H116" s="23" t="s">
        <v>2831</v>
      </c>
      <c r="I116" s="22"/>
      <c r="J116" s="21"/>
      <c r="K116" s="21" t="s">
        <v>268</v>
      </c>
      <c r="L116" s="21" t="s">
        <v>2832</v>
      </c>
      <c r="M116" s="24"/>
      <c r="N116" s="21" t="s">
        <v>2833</v>
      </c>
      <c r="O116" s="21" t="s">
        <v>2834</v>
      </c>
      <c r="P116" s="22"/>
      <c r="Q116" s="21" t="s">
        <v>2835</v>
      </c>
      <c r="R116" s="22"/>
      <c r="S116" s="22"/>
      <c r="T116" s="22"/>
      <c r="U116" s="22"/>
      <c r="V116" s="22"/>
      <c r="W116" s="25"/>
      <c r="X116" s="22"/>
      <c r="Y116" s="21"/>
      <c r="Z116" s="21"/>
      <c r="AA116" s="21"/>
      <c r="AB116" s="21"/>
      <c r="AC116" s="21"/>
      <c r="AD116" s="22"/>
      <c r="AE116" s="22"/>
      <c r="AF116" s="21"/>
      <c r="AG116" s="22"/>
      <c r="AH116" s="22"/>
      <c r="AI116" s="22"/>
    </row>
    <row r="117" spans="1:35" ht="15.75" customHeight="1">
      <c r="A117" s="20"/>
      <c r="B117" s="21" t="s">
        <v>2836</v>
      </c>
      <c r="C117" s="21"/>
      <c r="D117" s="21"/>
      <c r="E117" s="21"/>
      <c r="F117" s="22" t="s">
        <v>2837</v>
      </c>
      <c r="G117" s="22"/>
      <c r="H117" s="23" t="s">
        <v>2838</v>
      </c>
      <c r="I117" s="22"/>
      <c r="J117" s="21"/>
      <c r="K117" s="21" t="s">
        <v>268</v>
      </c>
      <c r="L117" s="21" t="s">
        <v>2839</v>
      </c>
      <c r="M117" s="24"/>
      <c r="N117" s="21" t="s">
        <v>2840</v>
      </c>
      <c r="O117" s="21" t="s">
        <v>2841</v>
      </c>
      <c r="P117" s="22"/>
      <c r="Q117" s="21"/>
      <c r="R117" s="22"/>
      <c r="S117" s="22"/>
      <c r="T117" s="22"/>
      <c r="U117" s="22"/>
      <c r="V117" s="22"/>
      <c r="W117" s="25"/>
      <c r="X117" s="22"/>
      <c r="Y117" s="21"/>
      <c r="Z117" s="21"/>
      <c r="AA117" s="21"/>
      <c r="AB117" s="21"/>
      <c r="AC117" s="21"/>
      <c r="AD117" s="22"/>
      <c r="AE117" s="22"/>
      <c r="AF117" s="21"/>
      <c r="AG117" s="22"/>
      <c r="AH117" s="22"/>
      <c r="AI117" s="22"/>
    </row>
    <row r="118" spans="1:35" ht="15.75" customHeight="1">
      <c r="A118" s="20"/>
      <c r="B118" s="21" t="s">
        <v>2842</v>
      </c>
      <c r="C118" s="21"/>
      <c r="D118" s="21"/>
      <c r="E118" s="21"/>
      <c r="F118" s="22"/>
      <c r="G118" s="22"/>
      <c r="H118" s="23" t="s">
        <v>2843</v>
      </c>
      <c r="I118" s="22"/>
      <c r="J118" s="21"/>
      <c r="K118" s="21" t="s">
        <v>268</v>
      </c>
      <c r="L118" s="21" t="s">
        <v>2844</v>
      </c>
      <c r="M118" s="24"/>
      <c r="N118" s="21" t="s">
        <v>2845</v>
      </c>
      <c r="O118" s="21" t="s">
        <v>2846</v>
      </c>
      <c r="P118" s="22"/>
      <c r="Q118" s="21"/>
      <c r="R118" s="22"/>
      <c r="S118" s="22"/>
      <c r="T118" s="22"/>
      <c r="U118" s="22"/>
      <c r="V118" s="22"/>
      <c r="W118" s="25"/>
      <c r="X118" s="22"/>
      <c r="Y118" s="21"/>
      <c r="Z118" s="21"/>
      <c r="AA118" s="21"/>
      <c r="AB118" s="21"/>
      <c r="AC118" s="21"/>
      <c r="AD118" s="22"/>
      <c r="AE118" s="22"/>
      <c r="AF118" s="21"/>
      <c r="AG118" s="22"/>
      <c r="AH118" s="22"/>
      <c r="AI118" s="22"/>
    </row>
    <row r="119" spans="1:35" ht="15.75" customHeight="1">
      <c r="A119" s="20"/>
      <c r="B119" s="21" t="s">
        <v>461</v>
      </c>
      <c r="C119" s="21"/>
      <c r="D119" s="21"/>
      <c r="E119" s="21"/>
      <c r="F119" s="22"/>
      <c r="G119" s="22"/>
      <c r="H119" s="23" t="s">
        <v>2847</v>
      </c>
      <c r="I119" s="22"/>
      <c r="J119" s="21"/>
      <c r="K119" s="21" t="s">
        <v>2848</v>
      </c>
      <c r="L119" s="21" t="s">
        <v>2849</v>
      </c>
      <c r="M119" s="24"/>
      <c r="N119" s="21" t="s">
        <v>2850</v>
      </c>
      <c r="O119" s="21" t="s">
        <v>2851</v>
      </c>
      <c r="P119" s="22"/>
      <c r="Q119" s="21"/>
      <c r="R119" s="22"/>
      <c r="S119" s="22"/>
      <c r="T119" s="22"/>
      <c r="U119" s="22"/>
      <c r="V119" s="22"/>
      <c r="W119" s="25"/>
      <c r="X119" s="22"/>
      <c r="Y119" s="21"/>
      <c r="Z119" s="21"/>
      <c r="AA119" s="21"/>
      <c r="AB119" s="21"/>
      <c r="AC119" s="21"/>
      <c r="AD119" s="22"/>
      <c r="AE119" s="22"/>
      <c r="AF119" s="21"/>
      <c r="AG119" s="22"/>
      <c r="AH119" s="22"/>
      <c r="AI119" s="22"/>
    </row>
    <row r="120" spans="1:35" ht="15.75" customHeight="1">
      <c r="A120" s="20"/>
      <c r="B120" s="21" t="s">
        <v>2852</v>
      </c>
      <c r="C120" s="21"/>
      <c r="D120" s="21"/>
      <c r="E120" s="21"/>
      <c r="F120" s="22"/>
      <c r="G120" s="22"/>
      <c r="H120" s="23" t="s">
        <v>2853</v>
      </c>
      <c r="I120" s="22"/>
      <c r="J120" s="21"/>
      <c r="K120" s="21" t="s">
        <v>268</v>
      </c>
      <c r="L120" s="21" t="s">
        <v>2854</v>
      </c>
      <c r="M120" s="24"/>
      <c r="N120" s="21" t="s">
        <v>2855</v>
      </c>
      <c r="O120" s="21" t="s">
        <v>2856</v>
      </c>
      <c r="P120" s="22"/>
      <c r="Q120" s="21"/>
      <c r="R120" s="22"/>
      <c r="S120" s="22"/>
      <c r="T120" s="22"/>
      <c r="U120" s="22"/>
      <c r="V120" s="22"/>
      <c r="W120" s="25"/>
      <c r="X120" s="22"/>
      <c r="Y120" s="21"/>
      <c r="Z120" s="21"/>
      <c r="AA120" s="21"/>
      <c r="AB120" s="21"/>
      <c r="AC120" s="21"/>
      <c r="AD120" s="22"/>
      <c r="AE120" s="22"/>
      <c r="AF120" s="21"/>
      <c r="AG120" s="22"/>
      <c r="AH120" s="22"/>
      <c r="AI120" s="22"/>
    </row>
    <row r="121" spans="1:35" ht="15.75" customHeight="1">
      <c r="A121" s="20"/>
      <c r="B121" s="21" t="s">
        <v>2857</v>
      </c>
      <c r="C121" s="21"/>
      <c r="D121" s="21"/>
      <c r="E121" s="21"/>
      <c r="F121" s="22"/>
      <c r="G121" s="22"/>
      <c r="H121" s="23"/>
      <c r="I121" s="22"/>
      <c r="J121" s="21"/>
      <c r="K121" s="21" t="s">
        <v>268</v>
      </c>
      <c r="L121" s="21" t="s">
        <v>2858</v>
      </c>
      <c r="M121" s="24"/>
      <c r="N121" s="21" t="s">
        <v>2859</v>
      </c>
      <c r="O121" s="21" t="s">
        <v>2860</v>
      </c>
      <c r="P121" s="22"/>
      <c r="Q121" s="21"/>
      <c r="R121" s="22"/>
      <c r="S121" s="22"/>
      <c r="T121" s="22"/>
      <c r="U121" s="22"/>
      <c r="V121" s="22"/>
      <c r="W121" s="25"/>
      <c r="X121" s="22"/>
      <c r="Y121" s="21"/>
      <c r="Z121" s="21"/>
      <c r="AA121" s="21"/>
      <c r="AB121" s="21"/>
      <c r="AC121" s="21"/>
      <c r="AD121" s="22"/>
      <c r="AE121" s="22"/>
      <c r="AF121" s="21"/>
      <c r="AG121" s="22"/>
      <c r="AH121" s="22"/>
      <c r="AI121" s="22"/>
    </row>
    <row r="122" spans="1:35" ht="15.75" customHeight="1">
      <c r="A122" s="20"/>
      <c r="B122" s="21" t="s">
        <v>2861</v>
      </c>
      <c r="C122" s="21"/>
      <c r="D122" s="21"/>
      <c r="E122" s="21"/>
      <c r="F122" s="22"/>
      <c r="G122" s="22"/>
      <c r="H122" s="23"/>
      <c r="I122" s="22"/>
      <c r="J122" s="21"/>
      <c r="K122" s="21" t="s">
        <v>2862</v>
      </c>
      <c r="L122" s="21" t="s">
        <v>2863</v>
      </c>
      <c r="M122" s="24"/>
      <c r="N122" s="21" t="s">
        <v>2864</v>
      </c>
      <c r="O122" s="21"/>
      <c r="P122" s="22"/>
      <c r="Q122" s="21"/>
      <c r="R122" s="22"/>
      <c r="S122" s="22"/>
      <c r="T122" s="22"/>
      <c r="U122" s="22"/>
      <c r="V122" s="22"/>
      <c r="W122" s="25"/>
      <c r="X122" s="22"/>
      <c r="Y122" s="21"/>
      <c r="Z122" s="21"/>
      <c r="AA122" s="21"/>
      <c r="AB122" s="21"/>
      <c r="AC122" s="21"/>
      <c r="AD122" s="22"/>
      <c r="AE122" s="22"/>
      <c r="AF122" s="21"/>
      <c r="AG122" s="22"/>
      <c r="AH122" s="22"/>
      <c r="AI122" s="22"/>
    </row>
    <row r="123" spans="1:35" ht="15.75" customHeight="1">
      <c r="A123" s="20"/>
      <c r="B123" s="21" t="s">
        <v>2865</v>
      </c>
      <c r="C123" s="21"/>
      <c r="D123" s="21"/>
      <c r="E123" s="21"/>
      <c r="F123" s="22"/>
      <c r="G123" s="22"/>
      <c r="H123" s="23"/>
      <c r="I123" s="22"/>
      <c r="J123" s="21"/>
      <c r="K123" s="21" t="s">
        <v>2866</v>
      </c>
      <c r="L123" s="21" t="s">
        <v>2867</v>
      </c>
      <c r="M123" s="24"/>
      <c r="N123" s="21" t="s">
        <v>2868</v>
      </c>
      <c r="O123" s="21"/>
      <c r="P123" s="22"/>
      <c r="Q123" s="21"/>
      <c r="R123" s="22"/>
      <c r="S123" s="22"/>
      <c r="T123" s="22"/>
      <c r="U123" s="22"/>
      <c r="V123" s="22"/>
      <c r="W123" s="25"/>
      <c r="X123" s="22"/>
      <c r="Y123" s="21"/>
      <c r="Z123" s="21"/>
      <c r="AA123" s="21"/>
      <c r="AB123" s="21"/>
      <c r="AC123" s="21"/>
      <c r="AD123" s="22"/>
      <c r="AE123" s="22"/>
      <c r="AF123" s="21"/>
      <c r="AG123" s="22"/>
      <c r="AH123" s="22"/>
      <c r="AI123" s="22"/>
    </row>
    <row r="124" spans="1:35" ht="15.75" customHeight="1">
      <c r="A124" s="20"/>
      <c r="B124" s="21" t="s">
        <v>2871</v>
      </c>
      <c r="C124" s="21"/>
      <c r="D124" s="21"/>
      <c r="E124" s="21"/>
      <c r="F124" s="22"/>
      <c r="G124" s="22"/>
      <c r="H124" s="23"/>
      <c r="I124" s="22"/>
      <c r="J124" s="21"/>
      <c r="K124" s="21" t="s">
        <v>1839</v>
      </c>
      <c r="L124" s="21" t="s">
        <v>2872</v>
      </c>
      <c r="M124" s="24"/>
      <c r="N124" s="21"/>
      <c r="O124" s="21"/>
      <c r="P124" s="22"/>
      <c r="Q124" s="21"/>
      <c r="R124" s="22"/>
      <c r="S124" s="22"/>
      <c r="T124" s="22"/>
      <c r="U124" s="22"/>
      <c r="V124" s="22"/>
      <c r="W124" s="25"/>
      <c r="X124" s="22"/>
      <c r="Y124" s="21"/>
      <c r="Z124" s="21"/>
      <c r="AA124" s="21"/>
      <c r="AB124" s="21"/>
      <c r="AC124" s="21"/>
      <c r="AD124" s="22"/>
      <c r="AE124" s="22"/>
      <c r="AF124" s="21"/>
      <c r="AG124" s="22"/>
      <c r="AH124" s="22"/>
      <c r="AI124" s="22"/>
    </row>
    <row r="125" spans="1:35" ht="15.75" customHeight="1">
      <c r="A125" s="20"/>
      <c r="B125" s="21" t="s">
        <v>2873</v>
      </c>
      <c r="C125" s="21"/>
      <c r="D125" s="21"/>
      <c r="E125" s="21"/>
      <c r="F125" s="22"/>
      <c r="G125" s="22"/>
      <c r="H125" s="23"/>
      <c r="I125" s="22"/>
      <c r="J125" s="21"/>
      <c r="K125" s="21" t="s">
        <v>2874</v>
      </c>
      <c r="L125" s="21" t="s">
        <v>2875</v>
      </c>
      <c r="M125" s="24"/>
      <c r="N125" s="21"/>
      <c r="O125" s="21"/>
      <c r="P125" s="22"/>
      <c r="Q125" s="21"/>
      <c r="R125" s="22"/>
      <c r="S125" s="22"/>
      <c r="T125" s="22"/>
      <c r="U125" s="22"/>
      <c r="V125" s="22"/>
      <c r="W125" s="25"/>
      <c r="X125" s="22"/>
      <c r="Y125" s="21"/>
      <c r="Z125" s="21"/>
      <c r="AA125" s="21"/>
      <c r="AB125" s="21"/>
      <c r="AC125" s="21"/>
      <c r="AD125" s="22"/>
      <c r="AE125" s="22"/>
      <c r="AF125" s="21"/>
      <c r="AG125" s="22"/>
      <c r="AH125" s="22"/>
      <c r="AI125" s="22"/>
    </row>
    <row r="126" spans="1:35" ht="15.75" customHeight="1">
      <c r="A126" s="20"/>
      <c r="B126" s="21" t="s">
        <v>2876</v>
      </c>
      <c r="C126" s="21"/>
      <c r="D126" s="21"/>
      <c r="E126" s="21"/>
      <c r="F126" s="22"/>
      <c r="G126" s="22"/>
      <c r="H126" s="23"/>
      <c r="I126" s="22"/>
      <c r="J126" s="21"/>
      <c r="K126" s="21" t="s">
        <v>268</v>
      </c>
      <c r="L126" s="21" t="s">
        <v>2877</v>
      </c>
      <c r="M126" s="24"/>
      <c r="N126" s="21"/>
      <c r="O126" s="21"/>
      <c r="P126" s="22"/>
      <c r="Q126" s="21"/>
      <c r="R126" s="22"/>
      <c r="S126" s="22"/>
      <c r="T126" s="22"/>
      <c r="U126" s="22"/>
      <c r="V126" s="22"/>
      <c r="W126" s="25"/>
      <c r="X126" s="22"/>
      <c r="Y126" s="21"/>
      <c r="Z126" s="21"/>
      <c r="AA126" s="21"/>
      <c r="AB126" s="21"/>
      <c r="AC126" s="21"/>
      <c r="AD126" s="22"/>
      <c r="AE126" s="22"/>
      <c r="AF126" s="21"/>
      <c r="AG126" s="22"/>
      <c r="AH126" s="22"/>
      <c r="AI126" s="22"/>
    </row>
    <row r="127" spans="1:35" ht="15.75" customHeight="1">
      <c r="A127" s="20"/>
      <c r="B127" s="21" t="s">
        <v>2878</v>
      </c>
      <c r="C127" s="21"/>
      <c r="D127" s="21"/>
      <c r="E127" s="21"/>
      <c r="F127" s="22"/>
      <c r="G127" s="22"/>
      <c r="H127" s="23"/>
      <c r="I127" s="22"/>
      <c r="J127" s="21"/>
      <c r="K127" s="21" t="s">
        <v>2879</v>
      </c>
      <c r="L127" s="21" t="s">
        <v>2880</v>
      </c>
      <c r="M127" s="24"/>
      <c r="N127" s="21"/>
      <c r="O127" s="21"/>
      <c r="P127" s="22"/>
      <c r="Q127" s="21"/>
      <c r="R127" s="22"/>
      <c r="S127" s="22"/>
      <c r="T127" s="22"/>
      <c r="U127" s="22"/>
      <c r="V127" s="22"/>
      <c r="W127" s="25"/>
      <c r="X127" s="22"/>
      <c r="Y127" s="21"/>
      <c r="Z127" s="21"/>
      <c r="AA127" s="21"/>
      <c r="AB127" s="21"/>
      <c r="AC127" s="21"/>
      <c r="AD127" s="22"/>
      <c r="AE127" s="22"/>
      <c r="AF127" s="21"/>
      <c r="AG127" s="22"/>
      <c r="AH127" s="22"/>
      <c r="AI127" s="22"/>
    </row>
    <row r="128" spans="1:35" ht="15.75" customHeight="1">
      <c r="A128" s="20"/>
      <c r="B128" s="21" t="s">
        <v>2881</v>
      </c>
      <c r="C128" s="21"/>
      <c r="D128" s="21"/>
      <c r="E128" s="21"/>
      <c r="F128" s="22"/>
      <c r="G128" s="22"/>
      <c r="H128" s="23"/>
      <c r="I128" s="22"/>
      <c r="J128" s="21"/>
      <c r="K128" s="21" t="s">
        <v>1176</v>
      </c>
      <c r="L128" s="21" t="s">
        <v>2882</v>
      </c>
      <c r="M128" s="24"/>
      <c r="N128" s="21"/>
      <c r="O128" s="21"/>
      <c r="P128" s="22"/>
      <c r="Q128" s="21"/>
      <c r="R128" s="22"/>
      <c r="S128" s="22"/>
      <c r="T128" s="22"/>
      <c r="U128" s="22"/>
      <c r="V128" s="22"/>
      <c r="W128" s="25"/>
      <c r="X128" s="22"/>
      <c r="Y128" s="21"/>
      <c r="Z128" s="21"/>
      <c r="AA128" s="21"/>
      <c r="AB128" s="21"/>
      <c r="AC128" s="21"/>
      <c r="AD128" s="22"/>
      <c r="AE128" s="22"/>
      <c r="AF128" s="21"/>
      <c r="AG128" s="22"/>
      <c r="AH128" s="22"/>
      <c r="AI128" s="22"/>
    </row>
    <row r="129" spans="1:35" ht="15.75" customHeight="1">
      <c r="A129" s="20"/>
      <c r="B129" s="21" t="s">
        <v>2883</v>
      </c>
      <c r="C129" s="21"/>
      <c r="D129" s="21"/>
      <c r="E129" s="21"/>
      <c r="F129" s="22"/>
      <c r="G129" s="22"/>
      <c r="H129" s="23"/>
      <c r="I129" s="22"/>
      <c r="J129" s="21"/>
      <c r="K129" s="21" t="s">
        <v>2884</v>
      </c>
      <c r="L129" s="21"/>
      <c r="M129" s="24"/>
      <c r="N129" s="21"/>
      <c r="O129" s="21"/>
      <c r="P129" s="22"/>
      <c r="Q129" s="21"/>
      <c r="R129" s="22"/>
      <c r="S129" s="22"/>
      <c r="T129" s="22"/>
      <c r="U129" s="22"/>
      <c r="V129" s="22"/>
      <c r="W129" s="25"/>
      <c r="X129" s="22"/>
      <c r="Y129" s="21"/>
      <c r="Z129" s="21"/>
      <c r="AA129" s="21"/>
      <c r="AB129" s="21"/>
      <c r="AC129" s="21"/>
      <c r="AD129" s="22"/>
      <c r="AE129" s="22"/>
      <c r="AF129" s="21"/>
      <c r="AG129" s="22"/>
      <c r="AH129" s="22"/>
      <c r="AI129" s="22"/>
    </row>
    <row r="130" spans="1:35" ht="15.75" customHeight="1">
      <c r="A130" s="20"/>
      <c r="B130" s="21"/>
      <c r="C130" s="21"/>
      <c r="D130" s="21"/>
      <c r="E130" s="21"/>
      <c r="F130" s="22"/>
      <c r="G130" s="22"/>
      <c r="H130" s="23"/>
      <c r="I130" s="22"/>
      <c r="J130" s="21"/>
      <c r="K130" s="21" t="s">
        <v>268</v>
      </c>
      <c r="L130" s="21"/>
      <c r="M130" s="24"/>
      <c r="N130" s="21"/>
      <c r="O130" s="21"/>
      <c r="P130" s="22"/>
      <c r="Q130" s="21"/>
      <c r="R130" s="22"/>
      <c r="S130" s="22"/>
      <c r="T130" s="22"/>
      <c r="U130" s="22"/>
      <c r="V130" s="22"/>
      <c r="W130" s="25"/>
      <c r="X130" s="22"/>
      <c r="Y130" s="21"/>
      <c r="Z130" s="21"/>
      <c r="AA130" s="21"/>
      <c r="AB130" s="21"/>
      <c r="AC130" s="21"/>
      <c r="AD130" s="22"/>
      <c r="AE130" s="22"/>
      <c r="AF130" s="21"/>
      <c r="AG130" s="22"/>
      <c r="AH130" s="22"/>
      <c r="AI130" s="22"/>
    </row>
    <row r="131" spans="1:35" ht="15.75" customHeight="1">
      <c r="A131" s="20"/>
      <c r="B131" s="21"/>
      <c r="C131" s="21"/>
      <c r="D131" s="21"/>
      <c r="E131" s="21"/>
      <c r="F131" s="22"/>
      <c r="G131" s="22"/>
      <c r="H131" s="23"/>
      <c r="I131" s="22"/>
      <c r="J131" s="21"/>
      <c r="K131" s="21" t="s">
        <v>2885</v>
      </c>
      <c r="L131" s="21"/>
      <c r="M131" s="24"/>
      <c r="N131" s="21"/>
      <c r="O131" s="21"/>
      <c r="P131" s="22"/>
      <c r="Q131" s="21"/>
      <c r="R131" s="22"/>
      <c r="S131" s="22"/>
      <c r="T131" s="22"/>
      <c r="U131" s="22"/>
      <c r="V131" s="22"/>
      <c r="W131" s="25"/>
      <c r="X131" s="22"/>
      <c r="Y131" s="21"/>
      <c r="Z131" s="21"/>
      <c r="AA131" s="21"/>
      <c r="AB131" s="21"/>
      <c r="AC131" s="21"/>
      <c r="AD131" s="22"/>
      <c r="AE131" s="22"/>
      <c r="AF131" s="21"/>
      <c r="AG131" s="22"/>
      <c r="AH131" s="22"/>
      <c r="AI131" s="22"/>
    </row>
    <row r="132" spans="1:35" ht="15.75" customHeight="1">
      <c r="A132" s="20"/>
      <c r="B132" s="21"/>
      <c r="C132" s="21"/>
      <c r="D132" s="21"/>
      <c r="E132" s="21"/>
      <c r="F132" s="22"/>
      <c r="G132" s="22"/>
      <c r="H132" s="23"/>
      <c r="I132" s="22"/>
      <c r="J132" s="21"/>
      <c r="K132" s="21" t="s">
        <v>2886</v>
      </c>
      <c r="L132" s="21"/>
      <c r="M132" s="24"/>
      <c r="N132" s="21"/>
      <c r="O132" s="21"/>
      <c r="P132" s="22"/>
      <c r="Q132" s="21"/>
      <c r="R132" s="22"/>
      <c r="S132" s="22"/>
      <c r="T132" s="22"/>
      <c r="U132" s="22"/>
      <c r="V132" s="22"/>
      <c r="W132" s="25"/>
      <c r="X132" s="22"/>
      <c r="Y132" s="21"/>
      <c r="Z132" s="21"/>
      <c r="AA132" s="21"/>
      <c r="AB132" s="21"/>
      <c r="AC132" s="21"/>
      <c r="AD132" s="22"/>
      <c r="AE132" s="22"/>
      <c r="AF132" s="21"/>
      <c r="AG132" s="22"/>
      <c r="AH132" s="22"/>
      <c r="AI132" s="22"/>
    </row>
    <row r="133" spans="1:35" ht="15.75" customHeight="1">
      <c r="A133" s="20"/>
      <c r="B133" s="21"/>
      <c r="C133" s="21"/>
      <c r="D133" s="21"/>
      <c r="E133" s="21"/>
      <c r="F133" s="22"/>
      <c r="G133" s="22"/>
      <c r="H133" s="23"/>
      <c r="I133" s="22"/>
      <c r="J133" s="21"/>
      <c r="K133" s="21" t="s">
        <v>2889</v>
      </c>
      <c r="L133" s="21"/>
      <c r="M133" s="24"/>
      <c r="N133" s="21"/>
      <c r="O133" s="21"/>
      <c r="P133" s="22"/>
      <c r="Q133" s="21"/>
      <c r="R133" s="22"/>
      <c r="S133" s="22"/>
      <c r="T133" s="22"/>
      <c r="U133" s="22"/>
      <c r="V133" s="22"/>
      <c r="W133" s="25"/>
      <c r="X133" s="22"/>
      <c r="Y133" s="21"/>
      <c r="Z133" s="21"/>
      <c r="AA133" s="21"/>
      <c r="AB133" s="21"/>
      <c r="AC133" s="21"/>
      <c r="AD133" s="22"/>
      <c r="AE133" s="22"/>
      <c r="AF133" s="21"/>
      <c r="AG133" s="22"/>
      <c r="AH133" s="22"/>
      <c r="AI133" s="22"/>
    </row>
    <row r="134" spans="1:35" ht="15.75" customHeight="1">
      <c r="A134" s="20"/>
      <c r="B134" s="21"/>
      <c r="C134" s="21"/>
      <c r="D134" s="21"/>
      <c r="E134" s="21"/>
      <c r="F134" s="22"/>
      <c r="G134" s="22"/>
      <c r="H134" s="23"/>
      <c r="I134" s="22"/>
      <c r="J134" s="21"/>
      <c r="K134" s="21"/>
      <c r="L134" s="21"/>
      <c r="M134" s="24"/>
      <c r="N134" s="21"/>
      <c r="O134" s="21"/>
      <c r="P134" s="22"/>
      <c r="Q134" s="21"/>
      <c r="R134" s="22"/>
      <c r="S134" s="22"/>
      <c r="T134" s="22"/>
      <c r="U134" s="22"/>
      <c r="V134" s="22"/>
      <c r="W134" s="25"/>
      <c r="X134" s="22"/>
      <c r="Y134" s="21"/>
      <c r="Z134" s="21"/>
      <c r="AA134" s="21"/>
      <c r="AB134" s="21"/>
      <c r="AC134" s="21"/>
      <c r="AD134" s="22"/>
      <c r="AE134" s="22"/>
      <c r="AF134" s="21"/>
      <c r="AG134" s="22"/>
      <c r="AH134" s="22"/>
      <c r="AI134" s="22"/>
    </row>
    <row r="135" spans="1:35" ht="15.75" customHeight="1">
      <c r="A135" s="20"/>
      <c r="B135" s="21"/>
      <c r="C135" s="21"/>
      <c r="D135" s="21"/>
      <c r="E135" s="21"/>
      <c r="F135" s="22"/>
      <c r="G135" s="22"/>
      <c r="H135" s="23"/>
      <c r="I135" s="22"/>
      <c r="J135" s="21"/>
      <c r="K135" s="21"/>
      <c r="L135" s="21"/>
      <c r="M135" s="24"/>
      <c r="N135" s="21"/>
      <c r="O135" s="21"/>
      <c r="P135" s="22"/>
      <c r="Q135" s="21"/>
      <c r="R135" s="22"/>
      <c r="S135" s="22"/>
      <c r="T135" s="22"/>
      <c r="U135" s="22"/>
      <c r="V135" s="22"/>
      <c r="W135" s="25"/>
      <c r="X135" s="22"/>
      <c r="Y135" s="21"/>
      <c r="Z135" s="21"/>
      <c r="AA135" s="21"/>
      <c r="AB135" s="21"/>
      <c r="AC135" s="21"/>
      <c r="AD135" s="22"/>
      <c r="AE135" s="22"/>
      <c r="AF135" s="21"/>
      <c r="AG135" s="22"/>
      <c r="AH135" s="22"/>
      <c r="AI135" s="22"/>
    </row>
    <row r="136" spans="1:35" ht="15.75" customHeight="1">
      <c r="A136" s="20"/>
      <c r="B136" s="21"/>
      <c r="C136" s="21"/>
      <c r="D136" s="21"/>
      <c r="E136" s="21"/>
      <c r="F136" s="22"/>
      <c r="G136" s="22"/>
      <c r="H136" s="23"/>
      <c r="I136" s="22"/>
      <c r="J136" s="21"/>
      <c r="K136" s="21"/>
      <c r="L136" s="21"/>
      <c r="M136" s="24"/>
      <c r="N136" s="21"/>
      <c r="O136" s="21"/>
      <c r="P136" s="22"/>
      <c r="Q136" s="21"/>
      <c r="R136" s="22"/>
      <c r="S136" s="22"/>
      <c r="T136" s="22"/>
      <c r="U136" s="22"/>
      <c r="V136" s="22"/>
      <c r="W136" s="25"/>
      <c r="X136" s="22"/>
      <c r="Y136" s="21"/>
      <c r="Z136" s="21"/>
      <c r="AA136" s="21"/>
      <c r="AB136" s="21"/>
      <c r="AC136" s="21"/>
      <c r="AD136" s="22"/>
      <c r="AE136" s="22"/>
      <c r="AF136" s="21"/>
      <c r="AG136" s="22"/>
      <c r="AH136" s="22"/>
      <c r="AI136" s="22"/>
    </row>
    <row r="137" spans="1:35" ht="15.75" customHeight="1">
      <c r="A137" s="20"/>
      <c r="B137" s="21"/>
      <c r="C137" s="21"/>
      <c r="D137" s="21"/>
      <c r="E137" s="21"/>
      <c r="F137" s="22"/>
      <c r="G137" s="22"/>
      <c r="H137" s="23"/>
      <c r="I137" s="22"/>
      <c r="J137" s="21"/>
      <c r="K137" s="21"/>
      <c r="L137" s="21"/>
      <c r="M137" s="24"/>
      <c r="N137" s="21"/>
      <c r="O137" s="21"/>
      <c r="P137" s="22"/>
      <c r="Q137" s="21"/>
      <c r="R137" s="22"/>
      <c r="S137" s="22"/>
      <c r="T137" s="22"/>
      <c r="U137" s="22"/>
      <c r="V137" s="22"/>
      <c r="W137" s="25"/>
      <c r="X137" s="22"/>
      <c r="Y137" s="21"/>
      <c r="Z137" s="21"/>
      <c r="AA137" s="21"/>
      <c r="AB137" s="21"/>
      <c r="AC137" s="21"/>
      <c r="AD137" s="22"/>
      <c r="AE137" s="22"/>
      <c r="AF137" s="21"/>
      <c r="AG137" s="22"/>
      <c r="AH137" s="22"/>
      <c r="AI137" s="22"/>
    </row>
    <row r="138" spans="1:35" ht="15.75" customHeight="1">
      <c r="A138" s="20"/>
      <c r="B138" s="21"/>
      <c r="C138" s="21"/>
      <c r="D138" s="21"/>
      <c r="E138" s="21"/>
      <c r="F138" s="22"/>
      <c r="G138" s="22"/>
      <c r="H138" s="23"/>
      <c r="I138" s="22"/>
      <c r="J138" s="21"/>
      <c r="K138" s="21"/>
      <c r="L138" s="21"/>
      <c r="M138" s="24"/>
      <c r="N138" s="21"/>
      <c r="O138" s="21"/>
      <c r="P138" s="22"/>
      <c r="Q138" s="21"/>
      <c r="R138" s="22"/>
      <c r="S138" s="22"/>
      <c r="T138" s="22"/>
      <c r="U138" s="22"/>
      <c r="V138" s="22"/>
      <c r="W138" s="25"/>
      <c r="X138" s="22"/>
      <c r="Y138" s="21"/>
      <c r="Z138" s="21"/>
      <c r="AA138" s="21"/>
      <c r="AB138" s="21"/>
      <c r="AC138" s="21"/>
      <c r="AD138" s="22"/>
      <c r="AE138" s="22"/>
      <c r="AF138" s="21"/>
      <c r="AG138" s="22"/>
      <c r="AH138" s="22"/>
      <c r="AI138" s="22"/>
    </row>
    <row r="139" spans="1:35" ht="15.75" customHeight="1">
      <c r="A139" s="20"/>
      <c r="B139" s="21"/>
      <c r="C139" s="21"/>
      <c r="D139" s="21"/>
      <c r="E139" s="21"/>
      <c r="F139" s="22"/>
      <c r="G139" s="22"/>
      <c r="H139" s="23"/>
      <c r="I139" s="22"/>
      <c r="J139" s="21"/>
      <c r="K139" s="21"/>
      <c r="L139" s="21"/>
      <c r="M139" s="24"/>
      <c r="N139" s="21"/>
      <c r="O139" s="21"/>
      <c r="P139" s="22"/>
      <c r="Q139" s="21"/>
      <c r="R139" s="22"/>
      <c r="S139" s="22"/>
      <c r="T139" s="22"/>
      <c r="U139" s="22"/>
      <c r="V139" s="22"/>
      <c r="W139" s="25"/>
      <c r="X139" s="22"/>
      <c r="Y139" s="21"/>
      <c r="Z139" s="21"/>
      <c r="AA139" s="21"/>
      <c r="AB139" s="21"/>
      <c r="AC139" s="21"/>
      <c r="AD139" s="22"/>
      <c r="AE139" s="22"/>
      <c r="AF139" s="21"/>
      <c r="AG139" s="22"/>
      <c r="AH139" s="22"/>
      <c r="AI139" s="22"/>
    </row>
    <row r="140" spans="1:35" ht="15.75" customHeight="1">
      <c r="A140" s="20"/>
      <c r="B140" s="21"/>
      <c r="C140" s="21"/>
      <c r="D140" s="21"/>
      <c r="E140" s="21"/>
      <c r="F140" s="22"/>
      <c r="G140" s="22"/>
      <c r="H140" s="23"/>
      <c r="I140" s="22"/>
      <c r="J140" s="21"/>
      <c r="K140" s="21"/>
      <c r="L140" s="21"/>
      <c r="M140" s="24"/>
      <c r="N140" s="21"/>
      <c r="O140" s="21"/>
      <c r="P140" s="22"/>
      <c r="Q140" s="21"/>
      <c r="R140" s="22"/>
      <c r="S140" s="22"/>
      <c r="T140" s="22"/>
      <c r="U140" s="22"/>
      <c r="V140" s="22"/>
      <c r="W140" s="25"/>
      <c r="X140" s="22"/>
      <c r="Y140" s="21"/>
      <c r="Z140" s="21"/>
      <c r="AA140" s="21"/>
      <c r="AB140" s="21"/>
      <c r="AC140" s="21"/>
      <c r="AD140" s="22"/>
      <c r="AE140" s="22"/>
      <c r="AF140" s="21"/>
      <c r="AG140" s="22"/>
      <c r="AH140" s="22"/>
      <c r="AI140" s="22"/>
    </row>
    <row r="141" spans="1:35" ht="15.75" customHeight="1">
      <c r="A141" s="20"/>
      <c r="B141" s="21"/>
      <c r="C141" s="21"/>
      <c r="D141" s="21"/>
      <c r="E141" s="21"/>
      <c r="F141" s="22"/>
      <c r="G141" s="22"/>
      <c r="H141" s="23"/>
      <c r="I141" s="22"/>
      <c r="J141" s="21"/>
      <c r="K141" s="21"/>
      <c r="L141" s="21"/>
      <c r="M141" s="24"/>
      <c r="N141" s="21"/>
      <c r="O141" s="21"/>
      <c r="P141" s="22"/>
      <c r="Q141" s="21"/>
      <c r="R141" s="22"/>
      <c r="S141" s="22"/>
      <c r="T141" s="22"/>
      <c r="U141" s="22"/>
      <c r="V141" s="22"/>
      <c r="W141" s="25"/>
      <c r="X141" s="22"/>
      <c r="Y141" s="21"/>
      <c r="Z141" s="21"/>
      <c r="AA141" s="21"/>
      <c r="AB141" s="21"/>
      <c r="AC141" s="21"/>
      <c r="AD141" s="22"/>
      <c r="AE141" s="22"/>
      <c r="AF141" s="21"/>
      <c r="AG141" s="22"/>
      <c r="AH141" s="22"/>
      <c r="AI141" s="22"/>
    </row>
    <row r="142" spans="1:35" ht="15.75" customHeight="1">
      <c r="A142" s="20"/>
      <c r="B142" s="21"/>
      <c r="C142" s="21"/>
      <c r="D142" s="21"/>
      <c r="E142" s="21"/>
      <c r="F142" s="22"/>
      <c r="G142" s="22"/>
      <c r="H142" s="23"/>
      <c r="I142" s="22"/>
      <c r="J142" s="21"/>
      <c r="K142" s="21"/>
      <c r="L142" s="21"/>
      <c r="M142" s="24"/>
      <c r="N142" s="21"/>
      <c r="O142" s="21"/>
      <c r="P142" s="22"/>
      <c r="Q142" s="21"/>
      <c r="R142" s="22"/>
      <c r="S142" s="22"/>
      <c r="T142" s="22"/>
      <c r="U142" s="22"/>
      <c r="V142" s="22"/>
      <c r="W142" s="25"/>
      <c r="X142" s="22"/>
      <c r="Y142" s="21"/>
      <c r="Z142" s="21"/>
      <c r="AA142" s="21"/>
      <c r="AB142" s="21"/>
      <c r="AC142" s="21"/>
      <c r="AD142" s="22"/>
      <c r="AE142" s="22"/>
      <c r="AF142" s="21"/>
      <c r="AG142" s="22"/>
      <c r="AH142" s="22"/>
      <c r="AI142" s="22"/>
    </row>
    <row r="143" spans="1:35" ht="15.75" customHeight="1">
      <c r="A143" s="20"/>
      <c r="B143" s="21"/>
      <c r="C143" s="21"/>
      <c r="D143" s="21"/>
      <c r="E143" s="21"/>
      <c r="F143" s="22"/>
      <c r="G143" s="22"/>
      <c r="H143" s="23"/>
      <c r="I143" s="22"/>
      <c r="J143" s="21"/>
      <c r="K143" s="21"/>
      <c r="L143" s="21"/>
      <c r="M143" s="24"/>
      <c r="N143" s="21"/>
      <c r="O143" s="21"/>
      <c r="P143" s="22"/>
      <c r="Q143" s="21"/>
      <c r="R143" s="22"/>
      <c r="S143" s="22"/>
      <c r="T143" s="22"/>
      <c r="U143" s="22"/>
      <c r="V143" s="22"/>
      <c r="W143" s="25"/>
      <c r="X143" s="22"/>
      <c r="Y143" s="21"/>
      <c r="Z143" s="21"/>
      <c r="AA143" s="21"/>
      <c r="AB143" s="21"/>
      <c r="AC143" s="21"/>
      <c r="AD143" s="22"/>
      <c r="AE143" s="22"/>
      <c r="AF143" s="21"/>
      <c r="AG143" s="22"/>
      <c r="AH143" s="22"/>
      <c r="AI143" s="22"/>
    </row>
    <row r="144" spans="1:35" ht="15.75" customHeight="1">
      <c r="A144" s="20"/>
      <c r="B144" s="21"/>
      <c r="C144" s="21"/>
      <c r="D144" s="21"/>
      <c r="E144" s="21"/>
      <c r="F144" s="22"/>
      <c r="G144" s="22"/>
      <c r="H144" s="23"/>
      <c r="I144" s="22"/>
      <c r="J144" s="21"/>
      <c r="K144" s="21"/>
      <c r="L144" s="21"/>
      <c r="M144" s="24"/>
      <c r="N144" s="21"/>
      <c r="O144" s="21"/>
      <c r="P144" s="22"/>
      <c r="Q144" s="21"/>
      <c r="R144" s="22"/>
      <c r="S144" s="22"/>
      <c r="T144" s="22"/>
      <c r="U144" s="22"/>
      <c r="V144" s="22"/>
      <c r="W144" s="25"/>
      <c r="X144" s="22"/>
      <c r="Y144" s="21"/>
      <c r="Z144" s="21"/>
      <c r="AA144" s="21"/>
      <c r="AB144" s="21"/>
      <c r="AC144" s="21"/>
      <c r="AD144" s="22"/>
      <c r="AE144" s="22"/>
      <c r="AF144" s="21"/>
      <c r="AG144" s="22"/>
      <c r="AH144" s="22"/>
      <c r="AI144" s="22"/>
    </row>
    <row r="145" spans="1:35" ht="15.75" customHeight="1">
      <c r="A145" s="20"/>
      <c r="B145" s="21"/>
      <c r="C145" s="21"/>
      <c r="D145" s="21"/>
      <c r="E145" s="21"/>
      <c r="F145" s="22"/>
      <c r="G145" s="22"/>
      <c r="H145" s="23"/>
      <c r="I145" s="22"/>
      <c r="J145" s="21"/>
      <c r="K145" s="21"/>
      <c r="L145" s="21"/>
      <c r="M145" s="24"/>
      <c r="N145" s="21"/>
      <c r="O145" s="21"/>
      <c r="P145" s="22"/>
      <c r="Q145" s="21"/>
      <c r="R145" s="22"/>
      <c r="S145" s="22"/>
      <c r="T145" s="22"/>
      <c r="U145" s="22"/>
      <c r="V145" s="22"/>
      <c r="W145" s="25"/>
      <c r="X145" s="22"/>
      <c r="Y145" s="21"/>
      <c r="Z145" s="21"/>
      <c r="AA145" s="21"/>
      <c r="AB145" s="21"/>
      <c r="AC145" s="21"/>
      <c r="AD145" s="22"/>
      <c r="AE145" s="22"/>
      <c r="AF145" s="21"/>
      <c r="AG145" s="22"/>
      <c r="AH145" s="22"/>
      <c r="AI145" s="22"/>
    </row>
    <row r="146" spans="1:35" ht="15.75" customHeight="1">
      <c r="A146" s="20"/>
      <c r="B146" s="21"/>
      <c r="C146" s="21"/>
      <c r="D146" s="21"/>
      <c r="E146" s="21"/>
      <c r="F146" s="22"/>
      <c r="G146" s="22"/>
      <c r="H146" s="23"/>
      <c r="I146" s="22"/>
      <c r="J146" s="21"/>
      <c r="K146" s="21"/>
      <c r="L146" s="21"/>
      <c r="M146" s="24"/>
      <c r="N146" s="21"/>
      <c r="O146" s="21"/>
      <c r="P146" s="22"/>
      <c r="Q146" s="21"/>
      <c r="R146" s="22"/>
      <c r="S146" s="22"/>
      <c r="T146" s="22"/>
      <c r="U146" s="22"/>
      <c r="V146" s="22"/>
      <c r="W146" s="25"/>
      <c r="X146" s="22"/>
      <c r="Y146" s="21"/>
      <c r="Z146" s="21"/>
      <c r="AA146" s="21"/>
      <c r="AB146" s="21"/>
      <c r="AC146" s="21"/>
      <c r="AD146" s="22"/>
      <c r="AE146" s="22"/>
      <c r="AF146" s="21"/>
      <c r="AG146" s="22"/>
      <c r="AH146" s="22"/>
      <c r="AI146" s="22"/>
    </row>
    <row r="147" spans="1:35" ht="15.75" customHeight="1">
      <c r="A147" s="20"/>
      <c r="B147" s="21"/>
      <c r="C147" s="21"/>
      <c r="D147" s="21"/>
      <c r="E147" s="21"/>
      <c r="F147" s="22"/>
      <c r="G147" s="22"/>
      <c r="H147" s="23"/>
      <c r="I147" s="22"/>
      <c r="J147" s="21"/>
      <c r="K147" s="21"/>
      <c r="L147" s="21"/>
      <c r="M147" s="24"/>
      <c r="N147" s="21"/>
      <c r="O147" s="21"/>
      <c r="P147" s="22"/>
      <c r="Q147" s="21"/>
      <c r="R147" s="22"/>
      <c r="S147" s="22"/>
      <c r="T147" s="22"/>
      <c r="U147" s="22"/>
      <c r="V147" s="22"/>
      <c r="W147" s="25"/>
      <c r="X147" s="22"/>
      <c r="Y147" s="21"/>
      <c r="Z147" s="21"/>
      <c r="AA147" s="21"/>
      <c r="AB147" s="21"/>
      <c r="AC147" s="21"/>
      <c r="AD147" s="22"/>
      <c r="AE147" s="22"/>
      <c r="AF147" s="21"/>
      <c r="AG147" s="22"/>
      <c r="AH147" s="22"/>
      <c r="AI147" s="22"/>
    </row>
    <row r="148" spans="1:35" ht="15.75" customHeight="1">
      <c r="A148" s="20"/>
      <c r="B148" s="21"/>
      <c r="C148" s="21"/>
      <c r="D148" s="21"/>
      <c r="E148" s="21"/>
      <c r="F148" s="22"/>
      <c r="G148" s="22"/>
      <c r="H148" s="23"/>
      <c r="I148" s="22"/>
      <c r="J148" s="21"/>
      <c r="K148" s="21"/>
      <c r="L148" s="21"/>
      <c r="M148" s="24"/>
      <c r="N148" s="21"/>
      <c r="O148" s="21"/>
      <c r="P148" s="22"/>
      <c r="Q148" s="21"/>
      <c r="R148" s="22"/>
      <c r="S148" s="22"/>
      <c r="T148" s="22"/>
      <c r="U148" s="22"/>
      <c r="V148" s="22"/>
      <c r="W148" s="25"/>
      <c r="X148" s="22"/>
      <c r="Y148" s="21"/>
      <c r="Z148" s="21"/>
      <c r="AA148" s="21"/>
      <c r="AB148" s="21"/>
      <c r="AC148" s="21"/>
      <c r="AD148" s="22"/>
      <c r="AE148" s="22"/>
      <c r="AF148" s="21"/>
      <c r="AG148" s="22"/>
      <c r="AH148" s="22"/>
      <c r="AI148" s="22"/>
    </row>
    <row r="149" spans="1:35" ht="15.75" customHeight="1">
      <c r="A149" s="20"/>
      <c r="B149" s="21"/>
      <c r="C149" s="21"/>
      <c r="D149" s="21"/>
      <c r="E149" s="21"/>
      <c r="F149" s="22"/>
      <c r="G149" s="22"/>
      <c r="H149" s="23"/>
      <c r="I149" s="22"/>
      <c r="J149" s="21"/>
      <c r="K149" s="21"/>
      <c r="L149" s="21"/>
      <c r="M149" s="24"/>
      <c r="N149" s="21"/>
      <c r="O149" s="21"/>
      <c r="P149" s="22"/>
      <c r="Q149" s="21"/>
      <c r="R149" s="22"/>
      <c r="S149" s="22"/>
      <c r="T149" s="22"/>
      <c r="U149" s="22"/>
      <c r="V149" s="22"/>
      <c r="W149" s="25"/>
      <c r="X149" s="22"/>
      <c r="Y149" s="21"/>
      <c r="Z149" s="21"/>
      <c r="AA149" s="21"/>
      <c r="AB149" s="21"/>
      <c r="AC149" s="21"/>
      <c r="AD149" s="22"/>
      <c r="AE149" s="22"/>
      <c r="AF149" s="21"/>
      <c r="AG149" s="22"/>
      <c r="AH149" s="22"/>
      <c r="AI149" s="22"/>
    </row>
    <row r="150" spans="1:35" ht="15.75" customHeight="1">
      <c r="A150" s="20"/>
      <c r="B150" s="21"/>
      <c r="C150" s="21"/>
      <c r="D150" s="21"/>
      <c r="E150" s="21"/>
      <c r="F150" s="22"/>
      <c r="G150" s="22"/>
      <c r="H150" s="23"/>
      <c r="I150" s="22"/>
      <c r="J150" s="21"/>
      <c r="K150" s="21"/>
      <c r="L150" s="21"/>
      <c r="M150" s="24"/>
      <c r="N150" s="21"/>
      <c r="O150" s="21"/>
      <c r="P150" s="22"/>
      <c r="Q150" s="21"/>
      <c r="R150" s="22"/>
      <c r="S150" s="22"/>
      <c r="T150" s="22"/>
      <c r="U150" s="22"/>
      <c r="V150" s="22"/>
      <c r="W150" s="25"/>
      <c r="X150" s="22"/>
      <c r="Y150" s="21"/>
      <c r="Z150" s="21"/>
      <c r="AA150" s="21"/>
      <c r="AB150" s="21"/>
      <c r="AC150" s="21"/>
      <c r="AD150" s="22"/>
      <c r="AE150" s="22"/>
      <c r="AF150" s="21"/>
      <c r="AG150" s="22"/>
      <c r="AH150" s="22"/>
      <c r="AI150" s="22"/>
    </row>
    <row r="151" spans="1:35" ht="15.75" customHeight="1">
      <c r="A151" s="20"/>
      <c r="B151" s="21"/>
      <c r="C151" s="21"/>
      <c r="D151" s="21"/>
      <c r="E151" s="21"/>
      <c r="F151" s="22"/>
      <c r="G151" s="22"/>
      <c r="H151" s="23"/>
      <c r="I151" s="22"/>
      <c r="J151" s="21"/>
      <c r="K151" s="21"/>
      <c r="L151" s="21"/>
      <c r="M151" s="24"/>
      <c r="N151" s="21"/>
      <c r="O151" s="21"/>
      <c r="P151" s="22"/>
      <c r="Q151" s="21"/>
      <c r="R151" s="22"/>
      <c r="S151" s="22"/>
      <c r="T151" s="22"/>
      <c r="U151" s="22"/>
      <c r="V151" s="22"/>
      <c r="W151" s="25"/>
      <c r="X151" s="22"/>
      <c r="Y151" s="21"/>
      <c r="Z151" s="21"/>
      <c r="AA151" s="21"/>
      <c r="AB151" s="21"/>
      <c r="AC151" s="21"/>
      <c r="AD151" s="22"/>
      <c r="AE151" s="22"/>
      <c r="AF151" s="21"/>
      <c r="AG151" s="22"/>
      <c r="AH151" s="22"/>
      <c r="AI151" s="22"/>
    </row>
    <row r="152" spans="1:35" ht="15.75" customHeight="1">
      <c r="A152" s="20"/>
      <c r="B152" s="21"/>
      <c r="C152" s="21"/>
      <c r="D152" s="21"/>
      <c r="E152" s="21"/>
      <c r="F152" s="22"/>
      <c r="G152" s="22"/>
      <c r="H152" s="23"/>
      <c r="I152" s="22"/>
      <c r="J152" s="21"/>
      <c r="K152" s="21"/>
      <c r="L152" s="21"/>
      <c r="M152" s="24"/>
      <c r="N152" s="21"/>
      <c r="O152" s="21"/>
      <c r="P152" s="22"/>
      <c r="Q152" s="21"/>
      <c r="R152" s="22"/>
      <c r="S152" s="22"/>
      <c r="T152" s="22"/>
      <c r="U152" s="22"/>
      <c r="V152" s="22"/>
      <c r="W152" s="25"/>
      <c r="X152" s="22"/>
      <c r="Y152" s="21"/>
      <c r="Z152" s="21"/>
      <c r="AA152" s="21"/>
      <c r="AB152" s="21"/>
      <c r="AC152" s="21"/>
      <c r="AD152" s="22"/>
      <c r="AE152" s="22"/>
      <c r="AF152" s="21"/>
      <c r="AG152" s="22"/>
      <c r="AH152" s="22"/>
      <c r="AI152" s="22"/>
    </row>
    <row r="153" spans="1:35" ht="15.75" customHeight="1">
      <c r="A153" s="20"/>
      <c r="B153" s="21"/>
      <c r="C153" s="21"/>
      <c r="D153" s="21"/>
      <c r="E153" s="21"/>
      <c r="F153" s="22"/>
      <c r="G153" s="22"/>
      <c r="H153" s="23"/>
      <c r="I153" s="22"/>
      <c r="J153" s="21"/>
      <c r="K153" s="21"/>
      <c r="L153" s="21"/>
      <c r="M153" s="24"/>
      <c r="N153" s="21"/>
      <c r="O153" s="21"/>
      <c r="P153" s="22"/>
      <c r="Q153" s="21"/>
      <c r="R153" s="22"/>
      <c r="S153" s="22"/>
      <c r="T153" s="22"/>
      <c r="U153" s="22"/>
      <c r="V153" s="22"/>
      <c r="W153" s="25"/>
      <c r="X153" s="22"/>
      <c r="Y153" s="21"/>
      <c r="Z153" s="21"/>
      <c r="AA153" s="21"/>
      <c r="AB153" s="21"/>
      <c r="AC153" s="21"/>
      <c r="AD153" s="22"/>
      <c r="AE153" s="22"/>
      <c r="AF153" s="21"/>
      <c r="AG153" s="22"/>
      <c r="AH153" s="22"/>
      <c r="AI153" s="22"/>
    </row>
    <row r="154" spans="1:35" ht="15.75" customHeight="1">
      <c r="A154" s="20"/>
      <c r="B154" s="21"/>
      <c r="C154" s="21"/>
      <c r="D154" s="21"/>
      <c r="E154" s="21"/>
      <c r="F154" s="22"/>
      <c r="G154" s="22"/>
      <c r="H154" s="23"/>
      <c r="I154" s="22"/>
      <c r="J154" s="21"/>
      <c r="K154" s="21"/>
      <c r="L154" s="21"/>
      <c r="M154" s="24"/>
      <c r="N154" s="21"/>
      <c r="O154" s="21"/>
      <c r="P154" s="22"/>
      <c r="Q154" s="21"/>
      <c r="R154" s="22"/>
      <c r="S154" s="22"/>
      <c r="T154" s="22"/>
      <c r="U154" s="22"/>
      <c r="V154" s="22"/>
      <c r="W154" s="25"/>
      <c r="X154" s="22"/>
      <c r="Y154" s="21"/>
      <c r="Z154" s="21"/>
      <c r="AA154" s="21"/>
      <c r="AB154" s="21"/>
      <c r="AC154" s="21"/>
      <c r="AD154" s="22"/>
      <c r="AE154" s="22"/>
      <c r="AF154" s="21"/>
      <c r="AG154" s="22"/>
      <c r="AH154" s="22"/>
      <c r="AI154" s="22"/>
    </row>
    <row r="155" spans="1:35" ht="15.75" customHeight="1">
      <c r="A155" s="20"/>
      <c r="B155" s="21"/>
      <c r="C155" s="21"/>
      <c r="D155" s="21"/>
      <c r="E155" s="21"/>
      <c r="F155" s="22"/>
      <c r="G155" s="22"/>
      <c r="H155" s="23"/>
      <c r="I155" s="22"/>
      <c r="J155" s="21"/>
      <c r="K155" s="21"/>
      <c r="L155" s="21"/>
      <c r="M155" s="24"/>
      <c r="N155" s="21"/>
      <c r="O155" s="21"/>
      <c r="P155" s="22"/>
      <c r="Q155" s="21"/>
      <c r="R155" s="22"/>
      <c r="S155" s="22"/>
      <c r="T155" s="22"/>
      <c r="U155" s="22"/>
      <c r="V155" s="22"/>
      <c r="W155" s="25"/>
      <c r="X155" s="22"/>
      <c r="Y155" s="21"/>
      <c r="Z155" s="21"/>
      <c r="AA155" s="21"/>
      <c r="AB155" s="21"/>
      <c r="AC155" s="21"/>
      <c r="AD155" s="22"/>
      <c r="AE155" s="22"/>
      <c r="AF155" s="21"/>
      <c r="AG155" s="22"/>
      <c r="AH155" s="22"/>
      <c r="AI155" s="22"/>
    </row>
    <row r="156" spans="1:35" ht="15.75" customHeight="1">
      <c r="A156" s="20"/>
      <c r="B156" s="21"/>
      <c r="C156" s="21"/>
      <c r="D156" s="21"/>
      <c r="E156" s="21"/>
      <c r="F156" s="22"/>
      <c r="G156" s="22"/>
      <c r="H156" s="23"/>
      <c r="I156" s="22"/>
      <c r="J156" s="21"/>
      <c r="K156" s="21"/>
      <c r="L156" s="21"/>
      <c r="M156" s="24"/>
      <c r="N156" s="21"/>
      <c r="O156" s="21"/>
      <c r="P156" s="22"/>
      <c r="Q156" s="21"/>
      <c r="R156" s="22"/>
      <c r="S156" s="22"/>
      <c r="T156" s="22"/>
      <c r="U156" s="22"/>
      <c r="V156" s="22"/>
      <c r="W156" s="25"/>
      <c r="X156" s="22"/>
      <c r="Y156" s="21"/>
      <c r="Z156" s="21"/>
      <c r="AA156" s="21"/>
      <c r="AB156" s="21"/>
      <c r="AC156" s="21"/>
      <c r="AD156" s="22"/>
      <c r="AE156" s="22"/>
      <c r="AF156" s="21"/>
      <c r="AG156" s="22"/>
      <c r="AH156" s="22"/>
      <c r="AI156" s="22"/>
    </row>
    <row r="157" spans="1:35" ht="15.75" customHeight="1">
      <c r="A157" s="20"/>
      <c r="B157" s="21"/>
      <c r="C157" s="21"/>
      <c r="D157" s="21"/>
      <c r="E157" s="21"/>
      <c r="F157" s="22"/>
      <c r="G157" s="22"/>
      <c r="H157" s="23"/>
      <c r="I157" s="22"/>
      <c r="J157" s="21"/>
      <c r="K157" s="21"/>
      <c r="L157" s="21"/>
      <c r="M157" s="24"/>
      <c r="N157" s="21"/>
      <c r="O157" s="21"/>
      <c r="P157" s="22"/>
      <c r="Q157" s="21"/>
      <c r="R157" s="22"/>
      <c r="S157" s="22"/>
      <c r="T157" s="22"/>
      <c r="U157" s="22"/>
      <c r="V157" s="22"/>
      <c r="W157" s="25"/>
      <c r="X157" s="22"/>
      <c r="Y157" s="21"/>
      <c r="Z157" s="21"/>
      <c r="AA157" s="21"/>
      <c r="AB157" s="21"/>
      <c r="AC157" s="21"/>
      <c r="AD157" s="22"/>
      <c r="AE157" s="22"/>
      <c r="AF157" s="21"/>
      <c r="AG157" s="22"/>
      <c r="AH157" s="22"/>
      <c r="AI157" s="22"/>
    </row>
    <row r="158" spans="1:35" ht="15.75" customHeight="1">
      <c r="A158" s="20"/>
      <c r="B158" s="21"/>
      <c r="C158" s="21"/>
      <c r="D158" s="21"/>
      <c r="E158" s="21"/>
      <c r="F158" s="22"/>
      <c r="G158" s="22"/>
      <c r="H158" s="23"/>
      <c r="I158" s="22"/>
      <c r="J158" s="21"/>
      <c r="K158" s="21"/>
      <c r="L158" s="21"/>
      <c r="M158" s="24"/>
      <c r="N158" s="21"/>
      <c r="O158" s="21"/>
      <c r="P158" s="22"/>
      <c r="Q158" s="21"/>
      <c r="R158" s="22"/>
      <c r="S158" s="22"/>
      <c r="T158" s="22"/>
      <c r="U158" s="22"/>
      <c r="V158" s="22"/>
      <c r="W158" s="25"/>
      <c r="X158" s="22"/>
      <c r="Y158" s="21"/>
      <c r="Z158" s="21"/>
      <c r="AA158" s="21"/>
      <c r="AB158" s="21"/>
      <c r="AC158" s="21"/>
      <c r="AD158" s="22"/>
      <c r="AE158" s="22"/>
      <c r="AF158" s="21"/>
      <c r="AG158" s="22"/>
      <c r="AH158" s="22"/>
      <c r="AI158" s="22"/>
    </row>
    <row r="159" spans="1:35" ht="15.75" customHeight="1">
      <c r="A159" s="20"/>
      <c r="B159" s="21"/>
      <c r="C159" s="21"/>
      <c r="D159" s="21"/>
      <c r="E159" s="21"/>
      <c r="F159" s="22"/>
      <c r="G159" s="22"/>
      <c r="H159" s="23"/>
      <c r="I159" s="22"/>
      <c r="J159" s="21"/>
      <c r="K159" s="21"/>
      <c r="L159" s="21"/>
      <c r="M159" s="24"/>
      <c r="N159" s="21"/>
      <c r="O159" s="21"/>
      <c r="P159" s="22"/>
      <c r="Q159" s="21"/>
      <c r="R159" s="22"/>
      <c r="S159" s="22"/>
      <c r="T159" s="22"/>
      <c r="U159" s="22"/>
      <c r="V159" s="22"/>
      <c r="W159" s="25"/>
      <c r="X159" s="22"/>
      <c r="Y159" s="21"/>
      <c r="Z159" s="21"/>
      <c r="AA159" s="21"/>
      <c r="AB159" s="21"/>
      <c r="AC159" s="21"/>
      <c r="AD159" s="22"/>
      <c r="AE159" s="22"/>
      <c r="AF159" s="21"/>
      <c r="AG159" s="22"/>
      <c r="AH159" s="22"/>
      <c r="AI159" s="22"/>
    </row>
    <row r="160" spans="1:35" ht="15.75" customHeight="1">
      <c r="A160" s="20"/>
      <c r="B160" s="21"/>
      <c r="C160" s="21"/>
      <c r="D160" s="21"/>
      <c r="E160" s="21"/>
      <c r="F160" s="22"/>
      <c r="G160" s="22"/>
      <c r="H160" s="23"/>
      <c r="I160" s="22"/>
      <c r="J160" s="21"/>
      <c r="K160" s="21"/>
      <c r="L160" s="21"/>
      <c r="M160" s="24"/>
      <c r="N160" s="21"/>
      <c r="O160" s="21"/>
      <c r="P160" s="22"/>
      <c r="Q160" s="21"/>
      <c r="R160" s="22"/>
      <c r="S160" s="22"/>
      <c r="T160" s="22"/>
      <c r="U160" s="22"/>
      <c r="V160" s="22"/>
      <c r="W160" s="25"/>
      <c r="X160" s="22"/>
      <c r="Y160" s="21"/>
      <c r="Z160" s="21"/>
      <c r="AA160" s="21"/>
      <c r="AB160" s="21"/>
      <c r="AC160" s="21"/>
      <c r="AD160" s="22"/>
      <c r="AE160" s="22"/>
      <c r="AF160" s="21"/>
      <c r="AG160" s="22"/>
      <c r="AH160" s="22"/>
      <c r="AI160" s="22"/>
    </row>
    <row r="161" spans="1:35" ht="15.75" customHeight="1">
      <c r="A161" s="20"/>
      <c r="B161" s="21"/>
      <c r="C161" s="21"/>
      <c r="D161" s="21"/>
      <c r="E161" s="21"/>
      <c r="F161" s="22"/>
      <c r="G161" s="22"/>
      <c r="H161" s="23"/>
      <c r="I161" s="22"/>
      <c r="J161" s="21"/>
      <c r="K161" s="21"/>
      <c r="L161" s="21"/>
      <c r="M161" s="24"/>
      <c r="N161" s="21"/>
      <c r="O161" s="21"/>
      <c r="P161" s="22"/>
      <c r="Q161" s="21"/>
      <c r="R161" s="22"/>
      <c r="S161" s="22"/>
      <c r="T161" s="22"/>
      <c r="U161" s="22"/>
      <c r="V161" s="22"/>
      <c r="W161" s="25"/>
      <c r="X161" s="22"/>
      <c r="Y161" s="21"/>
      <c r="Z161" s="21"/>
      <c r="AA161" s="21"/>
      <c r="AB161" s="21"/>
      <c r="AC161" s="21"/>
      <c r="AD161" s="22"/>
      <c r="AE161" s="22"/>
      <c r="AF161" s="21"/>
      <c r="AG161" s="22"/>
      <c r="AH161" s="22"/>
      <c r="AI161" s="22"/>
    </row>
    <row r="162" spans="1:35" ht="15.75" customHeight="1">
      <c r="A162" s="20"/>
      <c r="B162" s="21"/>
      <c r="C162" s="21"/>
      <c r="D162" s="21"/>
      <c r="E162" s="21"/>
      <c r="F162" s="22"/>
      <c r="G162" s="22"/>
      <c r="H162" s="23"/>
      <c r="I162" s="22"/>
      <c r="J162" s="21"/>
      <c r="K162" s="21"/>
      <c r="L162" s="21"/>
      <c r="M162" s="24"/>
      <c r="N162" s="21"/>
      <c r="O162" s="21"/>
      <c r="P162" s="22"/>
      <c r="Q162" s="21"/>
      <c r="R162" s="22"/>
      <c r="S162" s="22"/>
      <c r="T162" s="22"/>
      <c r="U162" s="22"/>
      <c r="V162" s="22"/>
      <c r="W162" s="25"/>
      <c r="X162" s="22"/>
      <c r="Y162" s="21"/>
      <c r="Z162" s="21"/>
      <c r="AA162" s="21"/>
      <c r="AB162" s="21"/>
      <c r="AC162" s="21"/>
      <c r="AD162" s="22"/>
      <c r="AE162" s="22"/>
      <c r="AF162" s="21"/>
      <c r="AG162" s="22"/>
      <c r="AH162" s="22"/>
      <c r="AI162" s="22"/>
    </row>
    <row r="163" spans="1:35" ht="15.75" customHeight="1">
      <c r="A163" s="20"/>
      <c r="B163" s="21"/>
      <c r="C163" s="21"/>
      <c r="D163" s="21"/>
      <c r="E163" s="21"/>
      <c r="F163" s="22"/>
      <c r="G163" s="22"/>
      <c r="H163" s="23"/>
      <c r="I163" s="22"/>
      <c r="J163" s="21"/>
      <c r="K163" s="21"/>
      <c r="L163" s="21"/>
      <c r="M163" s="24"/>
      <c r="N163" s="21"/>
      <c r="O163" s="21"/>
      <c r="P163" s="22"/>
      <c r="Q163" s="21"/>
      <c r="R163" s="22"/>
      <c r="S163" s="22"/>
      <c r="T163" s="22"/>
      <c r="U163" s="22"/>
      <c r="V163" s="22"/>
      <c r="W163" s="25"/>
      <c r="X163" s="22"/>
      <c r="Y163" s="21"/>
      <c r="Z163" s="21"/>
      <c r="AA163" s="21"/>
      <c r="AB163" s="21"/>
      <c r="AC163" s="21"/>
      <c r="AD163" s="22"/>
      <c r="AE163" s="22"/>
      <c r="AF163" s="21"/>
      <c r="AG163" s="22"/>
      <c r="AH163" s="22"/>
      <c r="AI163" s="22"/>
    </row>
    <row r="164" spans="1:35" ht="15.75" customHeight="1">
      <c r="A164" s="20"/>
      <c r="B164" s="21"/>
      <c r="C164" s="21"/>
      <c r="D164" s="21"/>
      <c r="E164" s="21"/>
      <c r="F164" s="22"/>
      <c r="G164" s="22"/>
      <c r="H164" s="23"/>
      <c r="I164" s="22"/>
      <c r="J164" s="21"/>
      <c r="K164" s="21"/>
      <c r="L164" s="21"/>
      <c r="M164" s="24"/>
      <c r="N164" s="21"/>
      <c r="O164" s="21"/>
      <c r="P164" s="22"/>
      <c r="Q164" s="21"/>
      <c r="R164" s="22"/>
      <c r="S164" s="22"/>
      <c r="T164" s="22"/>
      <c r="U164" s="22"/>
      <c r="V164" s="22"/>
      <c r="W164" s="25"/>
      <c r="X164" s="22"/>
      <c r="Y164" s="21"/>
      <c r="Z164" s="21"/>
      <c r="AA164" s="21"/>
      <c r="AB164" s="21"/>
      <c r="AC164" s="21"/>
      <c r="AD164" s="22"/>
      <c r="AE164" s="22"/>
      <c r="AF164" s="21"/>
      <c r="AG164" s="22"/>
      <c r="AH164" s="22"/>
      <c r="AI164" s="22"/>
    </row>
    <row r="165" spans="1:35" ht="15.75" customHeight="1">
      <c r="A165" s="20"/>
      <c r="B165" s="21"/>
      <c r="C165" s="21"/>
      <c r="D165" s="21"/>
      <c r="E165" s="21"/>
      <c r="F165" s="22"/>
      <c r="G165" s="22"/>
      <c r="H165" s="23"/>
      <c r="I165" s="22"/>
      <c r="J165" s="21"/>
      <c r="K165" s="21"/>
      <c r="L165" s="21"/>
      <c r="M165" s="24"/>
      <c r="N165" s="21"/>
      <c r="O165" s="21"/>
      <c r="P165" s="22"/>
      <c r="Q165" s="21"/>
      <c r="R165" s="22"/>
      <c r="S165" s="22"/>
      <c r="T165" s="22"/>
      <c r="U165" s="22"/>
      <c r="V165" s="22"/>
      <c r="W165" s="25"/>
      <c r="X165" s="22"/>
      <c r="Y165" s="21"/>
      <c r="Z165" s="21"/>
      <c r="AA165" s="21"/>
      <c r="AB165" s="21"/>
      <c r="AC165" s="21"/>
      <c r="AD165" s="22"/>
      <c r="AE165" s="22"/>
      <c r="AF165" s="21"/>
      <c r="AG165" s="22"/>
      <c r="AH165" s="22"/>
      <c r="AI165" s="22"/>
    </row>
    <row r="166" spans="1:35" ht="15.75" customHeight="1">
      <c r="A166" s="20"/>
      <c r="B166" s="21"/>
      <c r="C166" s="21"/>
      <c r="D166" s="21"/>
      <c r="E166" s="21"/>
      <c r="F166" s="22"/>
      <c r="G166" s="22"/>
      <c r="H166" s="23"/>
      <c r="I166" s="22"/>
      <c r="J166" s="21"/>
      <c r="K166" s="21"/>
      <c r="L166" s="21"/>
      <c r="M166" s="24"/>
      <c r="N166" s="21"/>
      <c r="O166" s="21"/>
      <c r="P166" s="22"/>
      <c r="Q166" s="21"/>
      <c r="R166" s="22"/>
      <c r="S166" s="22"/>
      <c r="T166" s="22"/>
      <c r="U166" s="22"/>
      <c r="V166" s="22"/>
      <c r="W166" s="25"/>
      <c r="X166" s="22"/>
      <c r="Y166" s="21"/>
      <c r="Z166" s="21"/>
      <c r="AA166" s="21"/>
      <c r="AB166" s="21"/>
      <c r="AC166" s="21"/>
      <c r="AD166" s="22"/>
      <c r="AE166" s="22"/>
      <c r="AF166" s="21"/>
      <c r="AG166" s="22"/>
      <c r="AH166" s="22"/>
      <c r="AI166" s="22"/>
    </row>
    <row r="167" spans="1:35" ht="15.75" customHeight="1">
      <c r="A167" s="20"/>
      <c r="B167" s="21"/>
      <c r="C167" s="21"/>
      <c r="D167" s="21"/>
      <c r="E167" s="21"/>
      <c r="F167" s="22"/>
      <c r="G167" s="22"/>
      <c r="H167" s="23"/>
      <c r="I167" s="22"/>
      <c r="J167" s="21"/>
      <c r="K167" s="21"/>
      <c r="L167" s="21"/>
      <c r="M167" s="24"/>
      <c r="N167" s="21"/>
      <c r="O167" s="21"/>
      <c r="P167" s="22"/>
      <c r="Q167" s="21"/>
      <c r="R167" s="22"/>
      <c r="S167" s="22"/>
      <c r="T167" s="22"/>
      <c r="U167" s="22"/>
      <c r="V167" s="22"/>
      <c r="W167" s="25"/>
      <c r="X167" s="22"/>
      <c r="Y167" s="21"/>
      <c r="Z167" s="21"/>
      <c r="AA167" s="21"/>
      <c r="AB167" s="21"/>
      <c r="AC167" s="21"/>
      <c r="AD167" s="22"/>
      <c r="AE167" s="22"/>
      <c r="AF167" s="21"/>
      <c r="AG167" s="22"/>
      <c r="AH167" s="22"/>
      <c r="AI167" s="22"/>
    </row>
    <row r="168" spans="1:35" ht="15.75" customHeight="1">
      <c r="A168" s="20"/>
      <c r="B168" s="21"/>
      <c r="C168" s="21"/>
      <c r="D168" s="21"/>
      <c r="E168" s="21"/>
      <c r="F168" s="22"/>
      <c r="G168" s="22"/>
      <c r="H168" s="23"/>
      <c r="I168" s="22"/>
      <c r="J168" s="21"/>
      <c r="K168" s="21"/>
      <c r="L168" s="21"/>
      <c r="M168" s="24"/>
      <c r="N168" s="21"/>
      <c r="O168" s="21"/>
      <c r="P168" s="22"/>
      <c r="Q168" s="21"/>
      <c r="R168" s="22"/>
      <c r="S168" s="22"/>
      <c r="T168" s="22"/>
      <c r="U168" s="22"/>
      <c r="V168" s="22"/>
      <c r="W168" s="25"/>
      <c r="X168" s="22"/>
      <c r="Y168" s="21"/>
      <c r="Z168" s="21"/>
      <c r="AA168" s="21"/>
      <c r="AB168" s="21"/>
      <c r="AC168" s="21"/>
      <c r="AD168" s="22"/>
      <c r="AE168" s="22"/>
      <c r="AF168" s="21"/>
      <c r="AG168" s="22"/>
      <c r="AH168" s="22"/>
      <c r="AI168" s="22"/>
    </row>
    <row r="169" spans="1:35" ht="15.75" customHeight="1">
      <c r="A169" s="20"/>
      <c r="B169" s="21"/>
      <c r="C169" s="21"/>
      <c r="D169" s="21"/>
      <c r="E169" s="21"/>
      <c r="F169" s="22"/>
      <c r="G169" s="22"/>
      <c r="H169" s="23"/>
      <c r="I169" s="22"/>
      <c r="J169" s="21"/>
      <c r="K169" s="21"/>
      <c r="L169" s="21"/>
      <c r="M169" s="24"/>
      <c r="N169" s="21"/>
      <c r="O169" s="21"/>
      <c r="P169" s="22"/>
      <c r="Q169" s="21"/>
      <c r="R169" s="22"/>
      <c r="S169" s="22"/>
      <c r="T169" s="22"/>
      <c r="U169" s="22"/>
      <c r="V169" s="22"/>
      <c r="W169" s="25"/>
      <c r="X169" s="22"/>
      <c r="Y169" s="21"/>
      <c r="Z169" s="21"/>
      <c r="AA169" s="21"/>
      <c r="AB169" s="21"/>
      <c r="AC169" s="21"/>
      <c r="AD169" s="22"/>
      <c r="AE169" s="22"/>
      <c r="AF169" s="21"/>
      <c r="AG169" s="22"/>
      <c r="AH169" s="22"/>
      <c r="AI169" s="22"/>
    </row>
    <row r="170" spans="1:35" ht="15.75" customHeight="1">
      <c r="A170" s="20"/>
      <c r="B170" s="21"/>
      <c r="C170" s="21"/>
      <c r="D170" s="21"/>
      <c r="E170" s="21"/>
      <c r="F170" s="22"/>
      <c r="G170" s="22"/>
      <c r="H170" s="23"/>
      <c r="I170" s="22"/>
      <c r="J170" s="21"/>
      <c r="K170" s="21"/>
      <c r="L170" s="21"/>
      <c r="M170" s="24"/>
      <c r="N170" s="21"/>
      <c r="O170" s="21"/>
      <c r="P170" s="22"/>
      <c r="Q170" s="21"/>
      <c r="R170" s="22"/>
      <c r="S170" s="22"/>
      <c r="T170" s="22"/>
      <c r="U170" s="22"/>
      <c r="V170" s="22"/>
      <c r="W170" s="25"/>
      <c r="X170" s="22"/>
      <c r="Y170" s="21"/>
      <c r="Z170" s="21"/>
      <c r="AA170" s="21"/>
      <c r="AB170" s="21"/>
      <c r="AC170" s="21"/>
      <c r="AD170" s="22"/>
      <c r="AE170" s="22"/>
      <c r="AF170" s="21"/>
      <c r="AG170" s="22"/>
      <c r="AH170" s="22"/>
      <c r="AI170" s="22"/>
    </row>
    <row r="171" spans="1:35" ht="15.75" customHeight="1">
      <c r="A171" s="20"/>
      <c r="B171" s="21"/>
      <c r="C171" s="21"/>
      <c r="D171" s="21"/>
      <c r="E171" s="21"/>
      <c r="F171" s="22"/>
      <c r="G171" s="22"/>
      <c r="H171" s="23"/>
      <c r="I171" s="22"/>
      <c r="J171" s="21"/>
      <c r="K171" s="21"/>
      <c r="L171" s="21"/>
      <c r="M171" s="24"/>
      <c r="N171" s="21"/>
      <c r="O171" s="21"/>
      <c r="P171" s="22"/>
      <c r="Q171" s="21"/>
      <c r="R171" s="22"/>
      <c r="S171" s="22"/>
      <c r="T171" s="22"/>
      <c r="U171" s="22"/>
      <c r="V171" s="22"/>
      <c r="W171" s="25"/>
      <c r="X171" s="22"/>
      <c r="Y171" s="21"/>
      <c r="Z171" s="21"/>
      <c r="AA171" s="21"/>
      <c r="AB171" s="21"/>
      <c r="AC171" s="21"/>
      <c r="AD171" s="22"/>
      <c r="AE171" s="22"/>
      <c r="AF171" s="21"/>
      <c r="AG171" s="22"/>
      <c r="AH171" s="22"/>
      <c r="AI171" s="22"/>
    </row>
    <row r="172" spans="1:35" ht="15.75" customHeight="1">
      <c r="A172" s="20"/>
      <c r="B172" s="21"/>
      <c r="C172" s="21"/>
      <c r="D172" s="21"/>
      <c r="E172" s="21"/>
      <c r="F172" s="22"/>
      <c r="G172" s="22"/>
      <c r="H172" s="23"/>
      <c r="I172" s="22"/>
      <c r="J172" s="21"/>
      <c r="K172" s="21"/>
      <c r="L172" s="21"/>
      <c r="M172" s="24"/>
      <c r="N172" s="21"/>
      <c r="O172" s="21"/>
      <c r="P172" s="22"/>
      <c r="Q172" s="21"/>
      <c r="R172" s="22"/>
      <c r="S172" s="22"/>
      <c r="T172" s="22"/>
      <c r="U172" s="22"/>
      <c r="V172" s="22"/>
      <c r="W172" s="25"/>
      <c r="X172" s="22"/>
      <c r="Y172" s="21"/>
      <c r="Z172" s="21"/>
      <c r="AA172" s="21"/>
      <c r="AB172" s="21"/>
      <c r="AC172" s="21"/>
      <c r="AD172" s="22"/>
      <c r="AE172" s="22"/>
      <c r="AF172" s="21"/>
      <c r="AG172" s="22"/>
      <c r="AH172" s="22"/>
      <c r="AI172" s="22"/>
    </row>
    <row r="173" spans="1:35" ht="15.75" customHeight="1">
      <c r="A173" s="20"/>
      <c r="B173" s="21"/>
      <c r="C173" s="21"/>
      <c r="D173" s="21"/>
      <c r="E173" s="21"/>
      <c r="F173" s="22"/>
      <c r="G173" s="22"/>
      <c r="H173" s="23"/>
      <c r="I173" s="22"/>
      <c r="J173" s="21"/>
      <c r="K173" s="21"/>
      <c r="L173" s="21"/>
      <c r="M173" s="24"/>
      <c r="N173" s="21"/>
      <c r="O173" s="21"/>
      <c r="P173" s="22"/>
      <c r="Q173" s="21"/>
      <c r="R173" s="22"/>
      <c r="S173" s="22"/>
      <c r="T173" s="22"/>
      <c r="U173" s="22"/>
      <c r="V173" s="22"/>
      <c r="W173" s="25"/>
      <c r="X173" s="22"/>
      <c r="Y173" s="21"/>
      <c r="Z173" s="21"/>
      <c r="AA173" s="21"/>
      <c r="AB173" s="21"/>
      <c r="AC173" s="21"/>
      <c r="AD173" s="22"/>
      <c r="AE173" s="22"/>
      <c r="AF173" s="21"/>
      <c r="AG173" s="22"/>
      <c r="AH173" s="22"/>
      <c r="AI173" s="22"/>
    </row>
    <row r="174" spans="1:35" ht="15.75" customHeight="1">
      <c r="A174" s="20"/>
      <c r="B174" s="21"/>
      <c r="C174" s="21"/>
      <c r="D174" s="21"/>
      <c r="E174" s="21"/>
      <c r="F174" s="22"/>
      <c r="G174" s="22"/>
      <c r="H174" s="23"/>
      <c r="I174" s="22"/>
      <c r="J174" s="21"/>
      <c r="K174" s="21"/>
      <c r="L174" s="21"/>
      <c r="M174" s="24"/>
      <c r="N174" s="21"/>
      <c r="O174" s="21"/>
      <c r="P174" s="22"/>
      <c r="Q174" s="21"/>
      <c r="R174" s="22"/>
      <c r="S174" s="22"/>
      <c r="T174" s="22"/>
      <c r="U174" s="22"/>
      <c r="V174" s="22"/>
      <c r="W174" s="25"/>
      <c r="X174" s="22"/>
      <c r="Y174" s="21"/>
      <c r="Z174" s="21"/>
      <c r="AA174" s="21"/>
      <c r="AB174" s="21"/>
      <c r="AC174" s="21"/>
      <c r="AD174" s="22"/>
      <c r="AE174" s="22"/>
      <c r="AF174" s="21"/>
      <c r="AG174" s="22"/>
      <c r="AH174" s="22"/>
      <c r="AI174" s="22"/>
    </row>
    <row r="175" spans="1:35" ht="15.75" customHeight="1">
      <c r="A175" s="20"/>
      <c r="B175" s="21"/>
      <c r="C175" s="21"/>
      <c r="D175" s="21"/>
      <c r="E175" s="21"/>
      <c r="F175" s="22"/>
      <c r="G175" s="22"/>
      <c r="H175" s="23"/>
      <c r="I175" s="22"/>
      <c r="J175" s="21"/>
      <c r="K175" s="21"/>
      <c r="L175" s="21"/>
      <c r="M175" s="24"/>
      <c r="N175" s="21"/>
      <c r="O175" s="21"/>
      <c r="P175" s="22"/>
      <c r="Q175" s="21"/>
      <c r="R175" s="22"/>
      <c r="S175" s="22"/>
      <c r="T175" s="22"/>
      <c r="U175" s="22"/>
      <c r="V175" s="22"/>
      <c r="W175" s="25"/>
      <c r="X175" s="22"/>
      <c r="Y175" s="21"/>
      <c r="Z175" s="21"/>
      <c r="AA175" s="21"/>
      <c r="AB175" s="21"/>
      <c r="AC175" s="21"/>
      <c r="AD175" s="22"/>
      <c r="AE175" s="22"/>
      <c r="AF175" s="21"/>
      <c r="AG175" s="22"/>
      <c r="AH175" s="22"/>
      <c r="AI175" s="22"/>
    </row>
    <row r="176" spans="1:35" ht="15.75" customHeight="1">
      <c r="A176" s="20"/>
      <c r="B176" s="21"/>
      <c r="C176" s="21"/>
      <c r="D176" s="21"/>
      <c r="E176" s="21"/>
      <c r="F176" s="22"/>
      <c r="G176" s="22"/>
      <c r="H176" s="23"/>
      <c r="I176" s="22"/>
      <c r="J176" s="21"/>
      <c r="K176" s="21"/>
      <c r="L176" s="21"/>
      <c r="M176" s="24"/>
      <c r="N176" s="21"/>
      <c r="O176" s="21"/>
      <c r="P176" s="22"/>
      <c r="Q176" s="21"/>
      <c r="R176" s="22"/>
      <c r="S176" s="22"/>
      <c r="T176" s="22"/>
      <c r="U176" s="22"/>
      <c r="V176" s="22"/>
      <c r="W176" s="25"/>
      <c r="X176" s="22"/>
      <c r="Y176" s="21"/>
      <c r="Z176" s="21"/>
      <c r="AA176" s="21"/>
      <c r="AB176" s="21"/>
      <c r="AC176" s="21"/>
      <c r="AD176" s="22"/>
      <c r="AE176" s="22"/>
      <c r="AF176" s="21"/>
      <c r="AG176" s="22"/>
      <c r="AH176" s="22"/>
      <c r="AI176" s="22"/>
    </row>
    <row r="177" spans="1:35" ht="15.75" customHeight="1">
      <c r="A177" s="20"/>
      <c r="B177" s="21"/>
      <c r="C177" s="21"/>
      <c r="D177" s="21"/>
      <c r="E177" s="21"/>
      <c r="F177" s="22"/>
      <c r="G177" s="22"/>
      <c r="H177" s="23"/>
      <c r="I177" s="22"/>
      <c r="J177" s="21"/>
      <c r="K177" s="21"/>
      <c r="L177" s="21"/>
      <c r="M177" s="24"/>
      <c r="N177" s="21"/>
      <c r="O177" s="21"/>
      <c r="P177" s="22"/>
      <c r="Q177" s="21"/>
      <c r="R177" s="22"/>
      <c r="S177" s="22"/>
      <c r="T177" s="22"/>
      <c r="U177" s="22"/>
      <c r="V177" s="22"/>
      <c r="W177" s="25"/>
      <c r="X177" s="22"/>
      <c r="Y177" s="21"/>
      <c r="Z177" s="21"/>
      <c r="AA177" s="21"/>
      <c r="AB177" s="21"/>
      <c r="AC177" s="21"/>
      <c r="AD177" s="22"/>
      <c r="AE177" s="22"/>
      <c r="AF177" s="21"/>
      <c r="AG177" s="22"/>
      <c r="AH177" s="22"/>
      <c r="AI177" s="22"/>
    </row>
    <row r="178" spans="1:35" ht="15.75" customHeight="1">
      <c r="A178" s="20"/>
      <c r="B178" s="21"/>
      <c r="C178" s="21"/>
      <c r="D178" s="21"/>
      <c r="E178" s="21"/>
      <c r="F178" s="22"/>
      <c r="G178" s="22"/>
      <c r="H178" s="23"/>
      <c r="I178" s="22"/>
      <c r="J178" s="21"/>
      <c r="K178" s="21"/>
      <c r="L178" s="21"/>
      <c r="M178" s="24"/>
      <c r="N178" s="21"/>
      <c r="O178" s="21"/>
      <c r="P178" s="22"/>
      <c r="Q178" s="21"/>
      <c r="R178" s="22"/>
      <c r="S178" s="22"/>
      <c r="T178" s="22"/>
      <c r="U178" s="22"/>
      <c r="V178" s="22"/>
      <c r="W178" s="25"/>
      <c r="X178" s="22"/>
      <c r="Y178" s="21"/>
      <c r="Z178" s="21"/>
      <c r="AA178" s="21"/>
      <c r="AB178" s="21"/>
      <c r="AC178" s="21"/>
      <c r="AD178" s="22"/>
      <c r="AE178" s="22"/>
      <c r="AF178" s="21"/>
      <c r="AG178" s="22"/>
      <c r="AH178" s="22"/>
      <c r="AI178" s="22"/>
    </row>
    <row r="179" spans="1:35" ht="15.75" customHeight="1">
      <c r="A179" s="20"/>
      <c r="B179" s="21"/>
      <c r="C179" s="21"/>
      <c r="D179" s="21"/>
      <c r="E179" s="21"/>
      <c r="F179" s="22"/>
      <c r="G179" s="22"/>
      <c r="H179" s="23"/>
      <c r="I179" s="22"/>
      <c r="J179" s="21"/>
      <c r="K179" s="21"/>
      <c r="L179" s="21"/>
      <c r="M179" s="24"/>
      <c r="N179" s="21"/>
      <c r="O179" s="21"/>
      <c r="P179" s="22"/>
      <c r="Q179" s="21"/>
      <c r="R179" s="22"/>
      <c r="S179" s="22"/>
      <c r="T179" s="22"/>
      <c r="U179" s="22"/>
      <c r="V179" s="22"/>
      <c r="W179" s="25"/>
      <c r="X179" s="22"/>
      <c r="Y179" s="21"/>
      <c r="Z179" s="21"/>
      <c r="AA179" s="21"/>
      <c r="AB179" s="21"/>
      <c r="AC179" s="21"/>
      <c r="AD179" s="22"/>
      <c r="AE179" s="22"/>
      <c r="AF179" s="21"/>
      <c r="AG179" s="22"/>
      <c r="AH179" s="22"/>
      <c r="AI179" s="22"/>
    </row>
    <row r="180" spans="1:35" ht="15.75" customHeight="1">
      <c r="A180" s="20"/>
      <c r="B180" s="21"/>
      <c r="C180" s="21"/>
      <c r="D180" s="21"/>
      <c r="E180" s="21"/>
      <c r="F180" s="22"/>
      <c r="G180" s="22"/>
      <c r="H180" s="23"/>
      <c r="I180" s="22"/>
      <c r="J180" s="21"/>
      <c r="K180" s="21"/>
      <c r="L180" s="21"/>
      <c r="M180" s="24"/>
      <c r="N180" s="21"/>
      <c r="O180" s="21"/>
      <c r="P180" s="22"/>
      <c r="Q180" s="21"/>
      <c r="R180" s="22"/>
      <c r="S180" s="22"/>
      <c r="T180" s="22"/>
      <c r="U180" s="22"/>
      <c r="V180" s="22"/>
      <c r="W180" s="25"/>
      <c r="X180" s="22"/>
      <c r="Y180" s="21"/>
      <c r="Z180" s="21"/>
      <c r="AA180" s="21"/>
      <c r="AB180" s="21"/>
      <c r="AC180" s="21"/>
      <c r="AD180" s="22"/>
      <c r="AE180" s="22"/>
      <c r="AF180" s="21"/>
      <c r="AG180" s="22"/>
      <c r="AH180" s="22"/>
      <c r="AI180" s="22"/>
    </row>
    <row r="181" spans="1:35" ht="15.75" customHeight="1">
      <c r="A181" s="20"/>
      <c r="B181" s="21"/>
      <c r="C181" s="21"/>
      <c r="D181" s="21"/>
      <c r="E181" s="21"/>
      <c r="F181" s="22"/>
      <c r="G181" s="22"/>
      <c r="H181" s="23"/>
      <c r="I181" s="22"/>
      <c r="J181" s="21"/>
      <c r="K181" s="21"/>
      <c r="L181" s="21"/>
      <c r="M181" s="24"/>
      <c r="N181" s="21"/>
      <c r="O181" s="21"/>
      <c r="P181" s="22"/>
      <c r="Q181" s="21"/>
      <c r="R181" s="22"/>
      <c r="S181" s="22"/>
      <c r="T181" s="22"/>
      <c r="U181" s="22"/>
      <c r="V181" s="22"/>
      <c r="W181" s="25"/>
      <c r="X181" s="22"/>
      <c r="Y181" s="21"/>
      <c r="Z181" s="21"/>
      <c r="AA181" s="21"/>
      <c r="AB181" s="21"/>
      <c r="AC181" s="21"/>
      <c r="AD181" s="22"/>
      <c r="AE181" s="22"/>
      <c r="AF181" s="21"/>
      <c r="AG181" s="22"/>
      <c r="AH181" s="22"/>
      <c r="AI181" s="22"/>
    </row>
    <row r="182" spans="1:35" ht="15.75" customHeight="1">
      <c r="A182" s="20"/>
      <c r="B182" s="21"/>
      <c r="C182" s="21"/>
      <c r="D182" s="21"/>
      <c r="E182" s="21"/>
      <c r="F182" s="22"/>
      <c r="G182" s="22"/>
      <c r="H182" s="23"/>
      <c r="I182" s="22"/>
      <c r="J182" s="21"/>
      <c r="K182" s="21"/>
      <c r="L182" s="21"/>
      <c r="M182" s="24"/>
      <c r="N182" s="21"/>
      <c r="O182" s="21"/>
      <c r="P182" s="22"/>
      <c r="Q182" s="21"/>
      <c r="R182" s="22"/>
      <c r="S182" s="22"/>
      <c r="T182" s="22"/>
      <c r="U182" s="22"/>
      <c r="V182" s="22"/>
      <c r="W182" s="25"/>
      <c r="X182" s="22"/>
      <c r="Y182" s="21"/>
      <c r="Z182" s="21"/>
      <c r="AA182" s="21"/>
      <c r="AB182" s="21"/>
      <c r="AC182" s="21"/>
      <c r="AD182" s="22"/>
      <c r="AE182" s="22"/>
      <c r="AF182" s="21"/>
      <c r="AG182" s="22"/>
      <c r="AH182" s="22"/>
      <c r="AI182" s="22"/>
    </row>
    <row r="183" spans="1:35" ht="15.75" customHeight="1">
      <c r="A183" s="20"/>
      <c r="B183" s="21"/>
      <c r="C183" s="21"/>
      <c r="D183" s="21"/>
      <c r="E183" s="21"/>
      <c r="F183" s="22"/>
      <c r="G183" s="22"/>
      <c r="H183" s="23"/>
      <c r="I183" s="22"/>
      <c r="J183" s="21"/>
      <c r="K183" s="21"/>
      <c r="L183" s="21"/>
      <c r="M183" s="24"/>
      <c r="N183" s="21"/>
      <c r="O183" s="21"/>
      <c r="P183" s="22"/>
      <c r="Q183" s="21"/>
      <c r="R183" s="22"/>
      <c r="S183" s="22"/>
      <c r="T183" s="22"/>
      <c r="U183" s="22"/>
      <c r="V183" s="22"/>
      <c r="W183" s="25"/>
      <c r="X183" s="22"/>
      <c r="Y183" s="21"/>
      <c r="Z183" s="21"/>
      <c r="AA183" s="21"/>
      <c r="AB183" s="21"/>
      <c r="AC183" s="21"/>
      <c r="AD183" s="22"/>
      <c r="AE183" s="22"/>
      <c r="AF183" s="21"/>
      <c r="AG183" s="22"/>
      <c r="AH183" s="22"/>
      <c r="AI183" s="22"/>
    </row>
    <row r="184" spans="1:35" ht="15.75" customHeight="1">
      <c r="A184" s="20"/>
      <c r="B184" s="21"/>
      <c r="C184" s="21"/>
      <c r="D184" s="21"/>
      <c r="E184" s="21"/>
      <c r="F184" s="22"/>
      <c r="G184" s="22"/>
      <c r="H184" s="23"/>
      <c r="I184" s="22"/>
      <c r="J184" s="21"/>
      <c r="K184" s="21"/>
      <c r="L184" s="21"/>
      <c r="M184" s="24"/>
      <c r="N184" s="21"/>
      <c r="O184" s="21"/>
      <c r="P184" s="22"/>
      <c r="Q184" s="21"/>
      <c r="R184" s="22"/>
      <c r="S184" s="22"/>
      <c r="T184" s="22"/>
      <c r="U184" s="22"/>
      <c r="V184" s="22"/>
      <c r="W184" s="25"/>
      <c r="X184" s="22"/>
      <c r="Y184" s="21"/>
      <c r="Z184" s="21"/>
      <c r="AA184" s="21"/>
      <c r="AB184" s="21"/>
      <c r="AC184" s="21"/>
      <c r="AD184" s="22"/>
      <c r="AE184" s="22"/>
      <c r="AF184" s="21"/>
      <c r="AG184" s="22"/>
      <c r="AH184" s="22"/>
      <c r="AI184" s="22"/>
    </row>
    <row r="185" spans="1:35" ht="15.75" customHeight="1">
      <c r="A185" s="20"/>
      <c r="B185" s="21"/>
      <c r="C185" s="21"/>
      <c r="D185" s="21"/>
      <c r="E185" s="21"/>
      <c r="F185" s="22"/>
      <c r="G185" s="22"/>
      <c r="H185" s="23"/>
      <c r="I185" s="22"/>
      <c r="J185" s="21"/>
      <c r="K185" s="21"/>
      <c r="L185" s="21"/>
      <c r="M185" s="24"/>
      <c r="N185" s="21"/>
      <c r="O185" s="21"/>
      <c r="P185" s="22"/>
      <c r="Q185" s="21"/>
      <c r="R185" s="22"/>
      <c r="S185" s="22"/>
      <c r="T185" s="22"/>
      <c r="U185" s="22"/>
      <c r="V185" s="22"/>
      <c r="W185" s="25"/>
      <c r="X185" s="22"/>
      <c r="Y185" s="21"/>
      <c r="Z185" s="21"/>
      <c r="AA185" s="21"/>
      <c r="AB185" s="21"/>
      <c r="AC185" s="21"/>
      <c r="AD185" s="22"/>
      <c r="AE185" s="22"/>
      <c r="AF185" s="21"/>
      <c r="AG185" s="22"/>
      <c r="AH185" s="22"/>
      <c r="AI185" s="22"/>
    </row>
    <row r="186" spans="1:35" ht="15.75" customHeight="1">
      <c r="A186" s="20"/>
      <c r="B186" s="21"/>
      <c r="C186" s="21"/>
      <c r="D186" s="21"/>
      <c r="E186" s="21"/>
      <c r="F186" s="22"/>
      <c r="G186" s="22"/>
      <c r="H186" s="23"/>
      <c r="I186" s="22"/>
      <c r="J186" s="21"/>
      <c r="K186" s="21"/>
      <c r="L186" s="21"/>
      <c r="M186" s="24"/>
      <c r="N186" s="21"/>
      <c r="O186" s="21"/>
      <c r="P186" s="22"/>
      <c r="Q186" s="21"/>
      <c r="R186" s="22"/>
      <c r="S186" s="22"/>
      <c r="T186" s="22"/>
      <c r="U186" s="22"/>
      <c r="V186" s="22"/>
      <c r="W186" s="25"/>
      <c r="X186" s="22"/>
      <c r="Y186" s="21"/>
      <c r="Z186" s="21"/>
      <c r="AA186" s="21"/>
      <c r="AB186" s="21"/>
      <c r="AC186" s="21"/>
      <c r="AD186" s="22"/>
      <c r="AE186" s="22"/>
      <c r="AF186" s="21"/>
      <c r="AG186" s="22"/>
      <c r="AH186" s="22"/>
      <c r="AI186" s="22"/>
    </row>
    <row r="187" spans="1:35" ht="15.75" customHeight="1">
      <c r="A187" s="20"/>
      <c r="B187" s="21"/>
      <c r="C187" s="21"/>
      <c r="D187" s="21"/>
      <c r="E187" s="21"/>
      <c r="F187" s="22"/>
      <c r="G187" s="22"/>
      <c r="H187" s="23"/>
      <c r="I187" s="22"/>
      <c r="J187" s="21"/>
      <c r="K187" s="21"/>
      <c r="L187" s="21"/>
      <c r="M187" s="24"/>
      <c r="N187" s="21"/>
      <c r="O187" s="21"/>
      <c r="P187" s="22"/>
      <c r="Q187" s="21"/>
      <c r="R187" s="22"/>
      <c r="S187" s="22"/>
      <c r="T187" s="22"/>
      <c r="U187" s="22"/>
      <c r="V187" s="22"/>
      <c r="W187" s="25"/>
      <c r="X187" s="22"/>
      <c r="Y187" s="21"/>
      <c r="Z187" s="21"/>
      <c r="AA187" s="21"/>
      <c r="AB187" s="21"/>
      <c r="AC187" s="21"/>
      <c r="AD187" s="22"/>
      <c r="AE187" s="22"/>
      <c r="AF187" s="21"/>
      <c r="AG187" s="22"/>
      <c r="AH187" s="22"/>
      <c r="AI187" s="22"/>
    </row>
    <row r="188" spans="1:35" ht="15.75" customHeight="1">
      <c r="A188" s="20"/>
      <c r="B188" s="21"/>
      <c r="C188" s="21"/>
      <c r="D188" s="21"/>
      <c r="E188" s="21"/>
      <c r="F188" s="22"/>
      <c r="G188" s="22"/>
      <c r="H188" s="23"/>
      <c r="I188" s="22"/>
      <c r="J188" s="21"/>
      <c r="K188" s="21"/>
      <c r="L188" s="21"/>
      <c r="M188" s="24"/>
      <c r="N188" s="21"/>
      <c r="O188" s="21"/>
      <c r="P188" s="22"/>
      <c r="Q188" s="21"/>
      <c r="R188" s="22"/>
      <c r="S188" s="22"/>
      <c r="T188" s="22"/>
      <c r="U188" s="22"/>
      <c r="V188" s="22"/>
      <c r="W188" s="25"/>
      <c r="X188" s="22"/>
      <c r="Y188" s="21"/>
      <c r="Z188" s="21"/>
      <c r="AA188" s="21"/>
      <c r="AB188" s="21"/>
      <c r="AC188" s="21"/>
      <c r="AD188" s="22"/>
      <c r="AE188" s="22"/>
      <c r="AF188" s="21"/>
      <c r="AG188" s="22"/>
      <c r="AH188" s="22"/>
      <c r="AI188" s="22"/>
    </row>
    <row r="189" spans="1:35" ht="15.75" customHeight="1">
      <c r="A189" s="20"/>
      <c r="B189" s="21"/>
      <c r="C189" s="21"/>
      <c r="D189" s="21"/>
      <c r="E189" s="21"/>
      <c r="F189" s="22"/>
      <c r="G189" s="22"/>
      <c r="H189" s="23"/>
      <c r="I189" s="22"/>
      <c r="J189" s="21"/>
      <c r="K189" s="21"/>
      <c r="L189" s="21"/>
      <c r="M189" s="24"/>
      <c r="N189" s="21"/>
      <c r="O189" s="21"/>
      <c r="P189" s="22"/>
      <c r="Q189" s="21"/>
      <c r="R189" s="22"/>
      <c r="S189" s="22"/>
      <c r="T189" s="22"/>
      <c r="U189" s="22"/>
      <c r="V189" s="22"/>
      <c r="W189" s="25"/>
      <c r="X189" s="22"/>
      <c r="Y189" s="21"/>
      <c r="Z189" s="21"/>
      <c r="AA189" s="21"/>
      <c r="AB189" s="21"/>
      <c r="AC189" s="21"/>
      <c r="AD189" s="22"/>
      <c r="AE189" s="22"/>
      <c r="AF189" s="21"/>
      <c r="AG189" s="22"/>
      <c r="AH189" s="22"/>
      <c r="AI189" s="22"/>
    </row>
    <row r="190" spans="1:35" ht="15.75" customHeight="1">
      <c r="A190" s="20"/>
      <c r="B190" s="21"/>
      <c r="C190" s="21"/>
      <c r="D190" s="21"/>
      <c r="E190" s="21"/>
      <c r="F190" s="22"/>
      <c r="G190" s="22"/>
      <c r="H190" s="23"/>
      <c r="I190" s="22"/>
      <c r="J190" s="21"/>
      <c r="K190" s="21"/>
      <c r="L190" s="21"/>
      <c r="M190" s="24"/>
      <c r="N190" s="21"/>
      <c r="O190" s="21"/>
      <c r="P190" s="22"/>
      <c r="Q190" s="21"/>
      <c r="R190" s="22"/>
      <c r="S190" s="22"/>
      <c r="T190" s="22"/>
      <c r="U190" s="22"/>
      <c r="V190" s="22"/>
      <c r="W190" s="25"/>
      <c r="X190" s="22"/>
      <c r="Y190" s="21"/>
      <c r="Z190" s="21"/>
      <c r="AA190" s="21"/>
      <c r="AB190" s="21"/>
      <c r="AC190" s="21"/>
      <c r="AD190" s="22"/>
      <c r="AE190" s="22"/>
      <c r="AF190" s="21"/>
      <c r="AG190" s="22"/>
      <c r="AH190" s="22"/>
      <c r="AI190" s="22"/>
    </row>
    <row r="191" spans="1:35" ht="15.75" customHeight="1">
      <c r="A191" s="20"/>
      <c r="B191" s="21"/>
      <c r="C191" s="21"/>
      <c r="D191" s="21"/>
      <c r="E191" s="21"/>
      <c r="F191" s="22"/>
      <c r="G191" s="22"/>
      <c r="H191" s="23"/>
      <c r="I191" s="22"/>
      <c r="J191" s="21"/>
      <c r="K191" s="21"/>
      <c r="L191" s="21"/>
      <c r="M191" s="24"/>
      <c r="N191" s="21"/>
      <c r="O191" s="21"/>
      <c r="P191" s="22"/>
      <c r="Q191" s="21"/>
      <c r="R191" s="22"/>
      <c r="S191" s="22"/>
      <c r="T191" s="22"/>
      <c r="U191" s="22"/>
      <c r="V191" s="22"/>
      <c r="W191" s="25"/>
      <c r="X191" s="22"/>
      <c r="Y191" s="21"/>
      <c r="Z191" s="21"/>
      <c r="AA191" s="21"/>
      <c r="AB191" s="21"/>
      <c r="AC191" s="21"/>
      <c r="AD191" s="22"/>
      <c r="AE191" s="22"/>
      <c r="AF191" s="21"/>
      <c r="AG191" s="22"/>
      <c r="AH191" s="22"/>
      <c r="AI191" s="22"/>
    </row>
    <row r="192" spans="1:35" ht="15.75" customHeight="1">
      <c r="A192" s="20"/>
      <c r="B192" s="21"/>
      <c r="C192" s="21"/>
      <c r="D192" s="21"/>
      <c r="E192" s="21"/>
      <c r="F192" s="22"/>
      <c r="G192" s="22"/>
      <c r="H192" s="23"/>
      <c r="I192" s="22"/>
      <c r="J192" s="21"/>
      <c r="K192" s="21"/>
      <c r="L192" s="21"/>
      <c r="M192" s="24"/>
      <c r="N192" s="21"/>
      <c r="O192" s="21"/>
      <c r="P192" s="22"/>
      <c r="Q192" s="21"/>
      <c r="R192" s="22"/>
      <c r="S192" s="22"/>
      <c r="T192" s="22"/>
      <c r="U192" s="22"/>
      <c r="V192" s="22"/>
      <c r="W192" s="25"/>
      <c r="X192" s="22"/>
      <c r="Y192" s="21"/>
      <c r="Z192" s="21"/>
      <c r="AA192" s="21"/>
      <c r="AB192" s="21"/>
      <c r="AC192" s="21"/>
      <c r="AD192" s="22"/>
      <c r="AE192" s="22"/>
      <c r="AF192" s="21"/>
      <c r="AG192" s="22"/>
      <c r="AH192" s="22"/>
      <c r="AI192" s="22"/>
    </row>
    <row r="193" spans="1:35" ht="15.75" customHeight="1">
      <c r="A193" s="20"/>
      <c r="B193" s="21"/>
      <c r="C193" s="21"/>
      <c r="D193" s="21"/>
      <c r="E193" s="21"/>
      <c r="F193" s="22"/>
      <c r="G193" s="22"/>
      <c r="H193" s="23"/>
      <c r="I193" s="22"/>
      <c r="J193" s="21"/>
      <c r="K193" s="21"/>
      <c r="L193" s="21"/>
      <c r="M193" s="24"/>
      <c r="N193" s="21"/>
      <c r="O193" s="21"/>
      <c r="P193" s="22"/>
      <c r="Q193" s="21"/>
      <c r="R193" s="22"/>
      <c r="S193" s="22"/>
      <c r="T193" s="22"/>
      <c r="U193" s="22"/>
      <c r="V193" s="22"/>
      <c r="W193" s="25"/>
      <c r="X193" s="22"/>
      <c r="Y193" s="21"/>
      <c r="Z193" s="21"/>
      <c r="AA193" s="21"/>
      <c r="AB193" s="21"/>
      <c r="AC193" s="21"/>
      <c r="AD193" s="22"/>
      <c r="AE193" s="22"/>
      <c r="AF193" s="21"/>
      <c r="AG193" s="22"/>
      <c r="AH193" s="22"/>
      <c r="AI193" s="22"/>
    </row>
    <row r="194" spans="1:35" ht="15.75" customHeight="1">
      <c r="A194" s="20"/>
      <c r="B194" s="21"/>
      <c r="C194" s="21"/>
      <c r="D194" s="21"/>
      <c r="E194" s="21"/>
      <c r="F194" s="22"/>
      <c r="G194" s="22"/>
      <c r="H194" s="23"/>
      <c r="I194" s="22"/>
      <c r="J194" s="21"/>
      <c r="K194" s="21"/>
      <c r="L194" s="21"/>
      <c r="M194" s="24"/>
      <c r="N194" s="21"/>
      <c r="O194" s="21"/>
      <c r="P194" s="22"/>
      <c r="Q194" s="21"/>
      <c r="R194" s="22"/>
      <c r="S194" s="22"/>
      <c r="T194" s="22"/>
      <c r="U194" s="22"/>
      <c r="V194" s="22"/>
      <c r="W194" s="25"/>
      <c r="X194" s="22"/>
      <c r="Y194" s="21"/>
      <c r="Z194" s="21"/>
      <c r="AA194" s="21"/>
      <c r="AB194" s="21"/>
      <c r="AC194" s="21"/>
      <c r="AD194" s="22"/>
      <c r="AE194" s="22"/>
      <c r="AF194" s="21"/>
      <c r="AG194" s="22"/>
      <c r="AH194" s="22"/>
      <c r="AI194" s="22"/>
    </row>
    <row r="195" spans="1:35" ht="15.75" customHeight="1">
      <c r="A195" s="20"/>
      <c r="B195" s="21"/>
      <c r="C195" s="21"/>
      <c r="D195" s="21"/>
      <c r="E195" s="21"/>
      <c r="F195" s="22"/>
      <c r="G195" s="22"/>
      <c r="H195" s="23"/>
      <c r="I195" s="22"/>
      <c r="J195" s="21"/>
      <c r="K195" s="21"/>
      <c r="L195" s="21"/>
      <c r="M195" s="24"/>
      <c r="N195" s="21"/>
      <c r="O195" s="21"/>
      <c r="P195" s="22"/>
      <c r="Q195" s="21"/>
      <c r="R195" s="22"/>
      <c r="S195" s="22"/>
      <c r="T195" s="22"/>
      <c r="U195" s="22"/>
      <c r="V195" s="22"/>
      <c r="W195" s="25"/>
      <c r="X195" s="22"/>
      <c r="Y195" s="21"/>
      <c r="Z195" s="21"/>
      <c r="AA195" s="21"/>
      <c r="AB195" s="21"/>
      <c r="AC195" s="21"/>
      <c r="AD195" s="22"/>
      <c r="AE195" s="22"/>
      <c r="AF195" s="21"/>
      <c r="AG195" s="22"/>
      <c r="AH195" s="22"/>
      <c r="AI195" s="22"/>
    </row>
    <row r="196" spans="1:35" ht="15.75" customHeight="1">
      <c r="A196" s="20"/>
      <c r="B196" s="21"/>
      <c r="C196" s="21"/>
      <c r="D196" s="21"/>
      <c r="E196" s="21"/>
      <c r="F196" s="22"/>
      <c r="G196" s="22"/>
      <c r="H196" s="23"/>
      <c r="I196" s="22"/>
      <c r="J196" s="21"/>
      <c r="K196" s="21"/>
      <c r="L196" s="21"/>
      <c r="M196" s="24"/>
      <c r="N196" s="21"/>
      <c r="O196" s="21"/>
      <c r="P196" s="22"/>
      <c r="Q196" s="21"/>
      <c r="R196" s="22"/>
      <c r="S196" s="22"/>
      <c r="T196" s="22"/>
      <c r="U196" s="22"/>
      <c r="V196" s="22"/>
      <c r="W196" s="25"/>
      <c r="X196" s="22"/>
      <c r="Y196" s="21"/>
      <c r="Z196" s="21"/>
      <c r="AA196" s="21"/>
      <c r="AB196" s="21"/>
      <c r="AC196" s="21"/>
      <c r="AD196" s="22"/>
      <c r="AE196" s="22"/>
      <c r="AF196" s="21"/>
      <c r="AG196" s="22"/>
      <c r="AH196" s="22"/>
      <c r="AI196" s="22"/>
    </row>
    <row r="197" spans="1:35" ht="15.75" customHeight="1">
      <c r="A197" s="20"/>
      <c r="B197" s="21"/>
      <c r="C197" s="21"/>
      <c r="D197" s="21"/>
      <c r="E197" s="21"/>
      <c r="F197" s="22"/>
      <c r="G197" s="22"/>
      <c r="H197" s="23"/>
      <c r="I197" s="22"/>
      <c r="J197" s="21"/>
      <c r="K197" s="21"/>
      <c r="L197" s="21"/>
      <c r="M197" s="24"/>
      <c r="N197" s="21"/>
      <c r="O197" s="21"/>
      <c r="P197" s="22"/>
      <c r="Q197" s="21"/>
      <c r="R197" s="22"/>
      <c r="S197" s="22"/>
      <c r="T197" s="22"/>
      <c r="U197" s="22"/>
      <c r="V197" s="22"/>
      <c r="W197" s="25"/>
      <c r="X197" s="22"/>
      <c r="Y197" s="21"/>
      <c r="Z197" s="21"/>
      <c r="AA197" s="21"/>
      <c r="AB197" s="21"/>
      <c r="AC197" s="21"/>
      <c r="AD197" s="22"/>
      <c r="AE197" s="22"/>
      <c r="AF197" s="21"/>
      <c r="AG197" s="22"/>
      <c r="AH197" s="22"/>
      <c r="AI197" s="22"/>
    </row>
    <row r="198" spans="1:35" ht="15.75" customHeight="1">
      <c r="A198" s="20"/>
      <c r="B198" s="21"/>
      <c r="C198" s="21"/>
      <c r="D198" s="21"/>
      <c r="E198" s="21"/>
      <c r="F198" s="22"/>
      <c r="G198" s="22"/>
      <c r="H198" s="23"/>
      <c r="I198" s="22"/>
      <c r="J198" s="21"/>
      <c r="K198" s="21"/>
      <c r="L198" s="21"/>
      <c r="M198" s="24"/>
      <c r="N198" s="21"/>
      <c r="O198" s="21"/>
      <c r="P198" s="22"/>
      <c r="Q198" s="21"/>
      <c r="R198" s="22"/>
      <c r="S198" s="22"/>
      <c r="T198" s="22"/>
      <c r="U198" s="22"/>
      <c r="V198" s="22"/>
      <c r="W198" s="25"/>
      <c r="X198" s="22"/>
      <c r="Y198" s="21"/>
      <c r="Z198" s="21"/>
      <c r="AA198" s="21"/>
      <c r="AB198" s="21"/>
      <c r="AC198" s="21"/>
      <c r="AD198" s="22"/>
      <c r="AE198" s="22"/>
      <c r="AF198" s="21"/>
      <c r="AG198" s="22"/>
      <c r="AH198" s="22"/>
      <c r="AI198" s="22"/>
    </row>
    <row r="199" spans="1:35" ht="15.75" customHeight="1">
      <c r="A199" s="20"/>
      <c r="B199" s="21"/>
      <c r="C199" s="21"/>
      <c r="D199" s="21"/>
      <c r="E199" s="21"/>
      <c r="F199" s="22"/>
      <c r="G199" s="22"/>
      <c r="H199" s="23"/>
      <c r="I199" s="22"/>
      <c r="J199" s="21"/>
      <c r="K199" s="21"/>
      <c r="L199" s="21"/>
      <c r="M199" s="24"/>
      <c r="N199" s="21"/>
      <c r="O199" s="21"/>
      <c r="P199" s="22"/>
      <c r="Q199" s="21"/>
      <c r="R199" s="22"/>
      <c r="S199" s="22"/>
      <c r="T199" s="22"/>
      <c r="U199" s="22"/>
      <c r="V199" s="22"/>
      <c r="W199" s="25"/>
      <c r="X199" s="22"/>
      <c r="Y199" s="21"/>
      <c r="Z199" s="21"/>
      <c r="AA199" s="21"/>
      <c r="AB199" s="21"/>
      <c r="AC199" s="21"/>
      <c r="AD199" s="22"/>
      <c r="AE199" s="22"/>
      <c r="AF199" s="21"/>
      <c r="AG199" s="22"/>
      <c r="AH199" s="22"/>
      <c r="AI199" s="22"/>
    </row>
    <row r="200" spans="1:35" ht="15.75" customHeight="1">
      <c r="A200" s="20"/>
      <c r="B200" s="21"/>
      <c r="C200" s="21"/>
      <c r="D200" s="21"/>
      <c r="E200" s="21"/>
      <c r="F200" s="22"/>
      <c r="G200" s="22"/>
      <c r="H200" s="23"/>
      <c r="I200" s="22"/>
      <c r="J200" s="21"/>
      <c r="K200" s="21"/>
      <c r="L200" s="21"/>
      <c r="M200" s="24"/>
      <c r="N200" s="21"/>
      <c r="O200" s="21"/>
      <c r="P200" s="22"/>
      <c r="Q200" s="21"/>
      <c r="R200" s="22"/>
      <c r="S200" s="22"/>
      <c r="T200" s="22"/>
      <c r="U200" s="22"/>
      <c r="V200" s="22"/>
      <c r="W200" s="25"/>
      <c r="X200" s="22"/>
      <c r="Y200" s="21"/>
      <c r="Z200" s="21"/>
      <c r="AA200" s="21"/>
      <c r="AB200" s="21"/>
      <c r="AC200" s="21"/>
      <c r="AD200" s="22"/>
      <c r="AE200" s="22"/>
      <c r="AF200" s="21"/>
      <c r="AG200" s="22"/>
      <c r="AH200" s="22"/>
      <c r="AI200" s="22"/>
    </row>
    <row r="201" spans="1:35" ht="15.75" customHeight="1">
      <c r="A201" s="20"/>
      <c r="B201" s="21"/>
      <c r="C201" s="21"/>
      <c r="D201" s="21"/>
      <c r="E201" s="21"/>
      <c r="F201" s="22"/>
      <c r="G201" s="22"/>
      <c r="H201" s="23"/>
      <c r="I201" s="22"/>
      <c r="J201" s="21"/>
      <c r="K201" s="21"/>
      <c r="L201" s="21"/>
      <c r="M201" s="24"/>
      <c r="N201" s="21"/>
      <c r="O201" s="21"/>
      <c r="P201" s="22"/>
      <c r="Q201" s="21"/>
      <c r="R201" s="22"/>
      <c r="S201" s="22"/>
      <c r="T201" s="22"/>
      <c r="U201" s="22"/>
      <c r="V201" s="22"/>
      <c r="W201" s="25"/>
      <c r="X201" s="22"/>
      <c r="Y201" s="21"/>
      <c r="Z201" s="21"/>
      <c r="AA201" s="21"/>
      <c r="AB201" s="21"/>
      <c r="AC201" s="21"/>
      <c r="AD201" s="22"/>
      <c r="AE201" s="22"/>
      <c r="AF201" s="21"/>
      <c r="AG201" s="22"/>
      <c r="AH201" s="22"/>
      <c r="AI201" s="22"/>
    </row>
    <row r="202" spans="1:35" ht="15.75" customHeight="1">
      <c r="A202" s="20"/>
      <c r="B202" s="21"/>
      <c r="C202" s="21"/>
      <c r="D202" s="21"/>
      <c r="E202" s="21"/>
      <c r="F202" s="22"/>
      <c r="G202" s="22"/>
      <c r="H202" s="23"/>
      <c r="I202" s="22"/>
      <c r="J202" s="21"/>
      <c r="K202" s="21"/>
      <c r="L202" s="21"/>
      <c r="M202" s="24"/>
      <c r="N202" s="21"/>
      <c r="O202" s="21"/>
      <c r="P202" s="22"/>
      <c r="Q202" s="21"/>
      <c r="R202" s="22"/>
      <c r="S202" s="22"/>
      <c r="T202" s="22"/>
      <c r="U202" s="22"/>
      <c r="V202" s="22"/>
      <c r="W202" s="25"/>
      <c r="X202" s="22"/>
      <c r="Y202" s="21"/>
      <c r="Z202" s="21"/>
      <c r="AA202" s="21"/>
      <c r="AB202" s="21"/>
      <c r="AC202" s="21"/>
      <c r="AD202" s="22"/>
      <c r="AE202" s="22"/>
      <c r="AF202" s="21"/>
      <c r="AG202" s="22"/>
      <c r="AH202" s="22"/>
      <c r="AI202" s="22"/>
    </row>
    <row r="203" spans="1:35" ht="15.75" customHeight="1">
      <c r="A203" s="20"/>
      <c r="B203" s="21"/>
      <c r="C203" s="21"/>
      <c r="D203" s="21"/>
      <c r="E203" s="21"/>
      <c r="F203" s="22"/>
      <c r="G203" s="22"/>
      <c r="H203" s="23"/>
      <c r="I203" s="22"/>
      <c r="J203" s="21"/>
      <c r="K203" s="21"/>
      <c r="L203" s="21"/>
      <c r="M203" s="24"/>
      <c r="N203" s="21"/>
      <c r="O203" s="21"/>
      <c r="P203" s="22"/>
      <c r="Q203" s="21"/>
      <c r="R203" s="22"/>
      <c r="S203" s="22"/>
      <c r="T203" s="22"/>
      <c r="U203" s="22"/>
      <c r="V203" s="22"/>
      <c r="W203" s="25"/>
      <c r="X203" s="22"/>
      <c r="Y203" s="21"/>
      <c r="Z203" s="21"/>
      <c r="AA203" s="21"/>
      <c r="AB203" s="21"/>
      <c r="AC203" s="21"/>
      <c r="AD203" s="22"/>
      <c r="AE203" s="22"/>
      <c r="AF203" s="21"/>
      <c r="AG203" s="22"/>
      <c r="AH203" s="22"/>
      <c r="AI203" s="22"/>
    </row>
    <row r="204" spans="1:35" ht="15.75" customHeight="1">
      <c r="A204" s="20"/>
      <c r="B204" s="21"/>
      <c r="C204" s="21"/>
      <c r="D204" s="21"/>
      <c r="E204" s="21"/>
      <c r="F204" s="22"/>
      <c r="G204" s="22"/>
      <c r="H204" s="23"/>
      <c r="I204" s="22"/>
      <c r="J204" s="21"/>
      <c r="K204" s="21"/>
      <c r="L204" s="21"/>
      <c r="M204" s="24"/>
      <c r="N204" s="21"/>
      <c r="O204" s="21"/>
      <c r="P204" s="22"/>
      <c r="Q204" s="21"/>
      <c r="R204" s="22"/>
      <c r="S204" s="22"/>
      <c r="T204" s="22"/>
      <c r="U204" s="22"/>
      <c r="V204" s="22"/>
      <c r="W204" s="25"/>
      <c r="X204" s="22"/>
      <c r="Y204" s="21"/>
      <c r="Z204" s="21"/>
      <c r="AA204" s="21"/>
      <c r="AB204" s="21"/>
      <c r="AC204" s="21"/>
      <c r="AD204" s="22"/>
      <c r="AE204" s="22"/>
      <c r="AF204" s="21"/>
      <c r="AG204" s="22"/>
      <c r="AH204" s="22"/>
      <c r="AI204" s="22"/>
    </row>
    <row r="205" spans="1:35" ht="15.75" customHeight="1">
      <c r="A205" s="20"/>
      <c r="B205" s="21"/>
      <c r="C205" s="21"/>
      <c r="D205" s="21"/>
      <c r="E205" s="21"/>
      <c r="F205" s="22"/>
      <c r="G205" s="22"/>
      <c r="H205" s="23"/>
      <c r="I205" s="22"/>
      <c r="J205" s="21"/>
      <c r="K205" s="21"/>
      <c r="L205" s="21"/>
      <c r="M205" s="24"/>
      <c r="N205" s="21"/>
      <c r="O205" s="21"/>
      <c r="P205" s="22"/>
      <c r="Q205" s="21"/>
      <c r="R205" s="22"/>
      <c r="S205" s="22"/>
      <c r="T205" s="22"/>
      <c r="U205" s="22"/>
      <c r="V205" s="22"/>
      <c r="W205" s="25"/>
      <c r="X205" s="22"/>
      <c r="Y205" s="21"/>
      <c r="Z205" s="21"/>
      <c r="AA205" s="21"/>
      <c r="AB205" s="21"/>
      <c r="AC205" s="21"/>
      <c r="AD205" s="22"/>
      <c r="AE205" s="22"/>
      <c r="AF205" s="21"/>
      <c r="AG205" s="22"/>
      <c r="AH205" s="22"/>
      <c r="AI205" s="22"/>
    </row>
    <row r="206" spans="1:35" ht="15.75" customHeight="1">
      <c r="A206" s="20"/>
      <c r="B206" s="21"/>
      <c r="C206" s="21"/>
      <c r="D206" s="21"/>
      <c r="E206" s="21"/>
      <c r="F206" s="22"/>
      <c r="G206" s="22"/>
      <c r="H206" s="23"/>
      <c r="I206" s="22"/>
      <c r="J206" s="21"/>
      <c r="K206" s="21"/>
      <c r="L206" s="21"/>
      <c r="M206" s="24"/>
      <c r="N206" s="21"/>
      <c r="O206" s="21"/>
      <c r="P206" s="22"/>
      <c r="Q206" s="21"/>
      <c r="R206" s="22"/>
      <c r="S206" s="22"/>
      <c r="T206" s="22"/>
      <c r="U206" s="22"/>
      <c r="V206" s="22"/>
      <c r="W206" s="25"/>
      <c r="X206" s="22"/>
      <c r="Y206" s="21"/>
      <c r="Z206" s="21"/>
      <c r="AA206" s="21"/>
      <c r="AB206" s="21"/>
      <c r="AC206" s="21"/>
      <c r="AD206" s="22"/>
      <c r="AE206" s="22"/>
      <c r="AF206" s="21"/>
      <c r="AG206" s="22"/>
      <c r="AH206" s="22"/>
      <c r="AI206" s="22"/>
    </row>
    <row r="207" spans="1:35" ht="15.75" customHeight="1">
      <c r="A207" s="20"/>
      <c r="B207" s="21"/>
      <c r="C207" s="21"/>
      <c r="D207" s="21"/>
      <c r="E207" s="21"/>
      <c r="F207" s="22"/>
      <c r="G207" s="22"/>
      <c r="H207" s="23"/>
      <c r="I207" s="22"/>
      <c r="J207" s="21"/>
      <c r="K207" s="21"/>
      <c r="L207" s="21"/>
      <c r="M207" s="24"/>
      <c r="N207" s="21"/>
      <c r="O207" s="21"/>
      <c r="P207" s="22"/>
      <c r="Q207" s="21"/>
      <c r="R207" s="22"/>
      <c r="S207" s="22"/>
      <c r="T207" s="22"/>
      <c r="U207" s="22"/>
      <c r="V207" s="22"/>
      <c r="W207" s="25"/>
      <c r="X207" s="22"/>
      <c r="Y207" s="21"/>
      <c r="Z207" s="21"/>
      <c r="AA207" s="21"/>
      <c r="AB207" s="21"/>
      <c r="AC207" s="21"/>
      <c r="AD207" s="22"/>
      <c r="AE207" s="22"/>
      <c r="AF207" s="21"/>
      <c r="AG207" s="22"/>
      <c r="AH207" s="22"/>
      <c r="AI207" s="22"/>
    </row>
    <row r="208" spans="1:35" ht="15.75" customHeight="1">
      <c r="A208" s="20"/>
      <c r="B208" s="21"/>
      <c r="C208" s="21"/>
      <c r="D208" s="21"/>
      <c r="E208" s="21"/>
      <c r="F208" s="22"/>
      <c r="G208" s="22"/>
      <c r="H208" s="23"/>
      <c r="I208" s="22"/>
      <c r="J208" s="21"/>
      <c r="K208" s="21"/>
      <c r="L208" s="21"/>
      <c r="M208" s="24"/>
      <c r="N208" s="21"/>
      <c r="O208" s="21"/>
      <c r="P208" s="22"/>
      <c r="Q208" s="21"/>
      <c r="R208" s="22"/>
      <c r="S208" s="22"/>
      <c r="T208" s="22"/>
      <c r="U208" s="22"/>
      <c r="V208" s="22"/>
      <c r="W208" s="25"/>
      <c r="X208" s="22"/>
      <c r="Y208" s="21"/>
      <c r="Z208" s="21"/>
      <c r="AA208" s="21"/>
      <c r="AB208" s="21"/>
      <c r="AC208" s="21"/>
      <c r="AD208" s="22"/>
      <c r="AE208" s="22"/>
      <c r="AF208" s="21"/>
      <c r="AG208" s="22"/>
      <c r="AH208" s="22"/>
      <c r="AI208" s="22"/>
    </row>
    <row r="209" spans="1:35" ht="15.75" customHeight="1">
      <c r="A209" s="20"/>
      <c r="B209" s="21"/>
      <c r="C209" s="21"/>
      <c r="D209" s="21"/>
      <c r="E209" s="21"/>
      <c r="F209" s="22"/>
      <c r="G209" s="22"/>
      <c r="H209" s="23"/>
      <c r="I209" s="22"/>
      <c r="J209" s="21"/>
      <c r="K209" s="21"/>
      <c r="L209" s="21"/>
      <c r="M209" s="24"/>
      <c r="N209" s="21"/>
      <c r="O209" s="21"/>
      <c r="P209" s="22"/>
      <c r="Q209" s="21"/>
      <c r="R209" s="22"/>
      <c r="S209" s="22"/>
      <c r="T209" s="22"/>
      <c r="U209" s="22"/>
      <c r="V209" s="22"/>
      <c r="W209" s="25"/>
      <c r="X209" s="22"/>
      <c r="Y209" s="21"/>
      <c r="Z209" s="21"/>
      <c r="AA209" s="21"/>
      <c r="AB209" s="21"/>
      <c r="AC209" s="21"/>
      <c r="AD209" s="22"/>
      <c r="AE209" s="22"/>
      <c r="AF209" s="21"/>
      <c r="AG209" s="22"/>
      <c r="AH209" s="22"/>
      <c r="AI209" s="22"/>
    </row>
    <row r="210" spans="1:35" ht="15.75" customHeight="1">
      <c r="A210" s="20"/>
      <c r="B210" s="21"/>
      <c r="C210" s="21"/>
      <c r="D210" s="21"/>
      <c r="E210" s="21"/>
      <c r="F210" s="22"/>
      <c r="G210" s="22"/>
      <c r="H210" s="23"/>
      <c r="I210" s="22"/>
      <c r="J210" s="21"/>
      <c r="K210" s="21"/>
      <c r="L210" s="21"/>
      <c r="M210" s="24"/>
      <c r="N210" s="21"/>
      <c r="O210" s="21"/>
      <c r="P210" s="22"/>
      <c r="Q210" s="21"/>
      <c r="R210" s="22"/>
      <c r="S210" s="22"/>
      <c r="T210" s="22"/>
      <c r="U210" s="22"/>
      <c r="V210" s="22"/>
      <c r="W210" s="25"/>
      <c r="X210" s="22"/>
      <c r="Y210" s="21"/>
      <c r="Z210" s="21"/>
      <c r="AA210" s="21"/>
      <c r="AB210" s="21"/>
      <c r="AC210" s="21"/>
      <c r="AD210" s="22"/>
      <c r="AE210" s="22"/>
      <c r="AF210" s="21"/>
      <c r="AG210" s="22"/>
      <c r="AH210" s="22"/>
      <c r="AI210" s="22"/>
    </row>
    <row r="211" spans="1:35" ht="15.75" customHeight="1">
      <c r="A211" s="20"/>
      <c r="B211" s="21"/>
      <c r="C211" s="21"/>
      <c r="D211" s="21"/>
      <c r="E211" s="21"/>
      <c r="F211" s="22"/>
      <c r="G211" s="22"/>
      <c r="H211" s="23"/>
      <c r="I211" s="22"/>
      <c r="J211" s="21"/>
      <c r="K211" s="21"/>
      <c r="L211" s="21"/>
      <c r="M211" s="24"/>
      <c r="N211" s="21"/>
      <c r="O211" s="21"/>
      <c r="P211" s="22"/>
      <c r="Q211" s="21"/>
      <c r="R211" s="22"/>
      <c r="S211" s="22"/>
      <c r="T211" s="22"/>
      <c r="U211" s="22"/>
      <c r="V211" s="22"/>
      <c r="W211" s="25"/>
      <c r="X211" s="22"/>
      <c r="Y211" s="21"/>
      <c r="Z211" s="21"/>
      <c r="AA211" s="21"/>
      <c r="AB211" s="21"/>
      <c r="AC211" s="21"/>
      <c r="AD211" s="22"/>
      <c r="AE211" s="22"/>
      <c r="AF211" s="21"/>
      <c r="AG211" s="22"/>
      <c r="AH211" s="22"/>
      <c r="AI211" s="22"/>
    </row>
    <row r="212" spans="1:35" ht="15.75" customHeight="1">
      <c r="A212" s="20"/>
      <c r="B212" s="21"/>
      <c r="C212" s="21"/>
      <c r="D212" s="21"/>
      <c r="E212" s="21"/>
      <c r="F212" s="22"/>
      <c r="G212" s="22"/>
      <c r="H212" s="23"/>
      <c r="I212" s="22"/>
      <c r="J212" s="21"/>
      <c r="K212" s="21"/>
      <c r="L212" s="21"/>
      <c r="M212" s="24"/>
      <c r="N212" s="21"/>
      <c r="O212" s="21"/>
      <c r="P212" s="22"/>
      <c r="Q212" s="21"/>
      <c r="R212" s="22"/>
      <c r="S212" s="22"/>
      <c r="T212" s="22"/>
      <c r="U212" s="22"/>
      <c r="V212" s="22"/>
      <c r="W212" s="25"/>
      <c r="X212" s="22"/>
      <c r="Y212" s="21"/>
      <c r="Z212" s="21"/>
      <c r="AA212" s="21"/>
      <c r="AB212" s="21"/>
      <c r="AC212" s="21"/>
      <c r="AD212" s="22"/>
      <c r="AE212" s="22"/>
      <c r="AF212" s="21"/>
      <c r="AG212" s="22"/>
      <c r="AH212" s="22"/>
      <c r="AI212" s="22"/>
    </row>
    <row r="213" spans="1:35" ht="15.75" customHeight="1">
      <c r="A213" s="20"/>
      <c r="B213" s="21"/>
      <c r="C213" s="21"/>
      <c r="D213" s="21"/>
      <c r="E213" s="21"/>
      <c r="F213" s="22"/>
      <c r="G213" s="22"/>
      <c r="H213" s="23"/>
      <c r="I213" s="22"/>
      <c r="J213" s="21"/>
      <c r="K213" s="21"/>
      <c r="L213" s="21"/>
      <c r="M213" s="24"/>
      <c r="N213" s="21"/>
      <c r="O213" s="21"/>
      <c r="P213" s="22"/>
      <c r="Q213" s="21"/>
      <c r="R213" s="22"/>
      <c r="S213" s="22"/>
      <c r="T213" s="22"/>
      <c r="U213" s="22"/>
      <c r="V213" s="22"/>
      <c r="W213" s="25"/>
      <c r="X213" s="22"/>
      <c r="Y213" s="21"/>
      <c r="Z213" s="21"/>
      <c r="AA213" s="21"/>
      <c r="AB213" s="21"/>
      <c r="AC213" s="21"/>
      <c r="AD213" s="22"/>
      <c r="AE213" s="22"/>
      <c r="AF213" s="21"/>
      <c r="AG213" s="22"/>
      <c r="AH213" s="22"/>
      <c r="AI213" s="22"/>
    </row>
    <row r="214" spans="1:35" ht="15.75" customHeight="1">
      <c r="A214" s="20"/>
      <c r="B214" s="21"/>
      <c r="C214" s="21"/>
      <c r="D214" s="21"/>
      <c r="E214" s="21"/>
      <c r="F214" s="22"/>
      <c r="G214" s="22"/>
      <c r="H214" s="23"/>
      <c r="I214" s="22"/>
      <c r="J214" s="21"/>
      <c r="K214" s="21"/>
      <c r="L214" s="21"/>
      <c r="M214" s="24"/>
      <c r="N214" s="21"/>
      <c r="O214" s="21"/>
      <c r="P214" s="22"/>
      <c r="Q214" s="21"/>
      <c r="R214" s="22"/>
      <c r="S214" s="22"/>
      <c r="T214" s="22"/>
      <c r="U214" s="22"/>
      <c r="V214" s="22"/>
      <c r="W214" s="25"/>
      <c r="X214" s="22"/>
      <c r="Y214" s="21"/>
      <c r="Z214" s="21"/>
      <c r="AA214" s="21"/>
      <c r="AB214" s="21"/>
      <c r="AC214" s="21"/>
      <c r="AD214" s="22"/>
      <c r="AE214" s="22"/>
      <c r="AF214" s="21"/>
      <c r="AG214" s="22"/>
      <c r="AH214" s="22"/>
      <c r="AI214" s="22"/>
    </row>
    <row r="215" spans="1:35" ht="15.75" customHeight="1">
      <c r="A215" s="20"/>
      <c r="B215" s="21"/>
      <c r="C215" s="21"/>
      <c r="D215" s="21"/>
      <c r="E215" s="21"/>
      <c r="F215" s="22"/>
      <c r="G215" s="22"/>
      <c r="H215" s="23"/>
      <c r="I215" s="22"/>
      <c r="J215" s="21"/>
      <c r="K215" s="21"/>
      <c r="L215" s="21"/>
      <c r="M215" s="24"/>
      <c r="N215" s="21"/>
      <c r="O215" s="21"/>
      <c r="P215" s="22"/>
      <c r="Q215" s="21"/>
      <c r="R215" s="22"/>
      <c r="S215" s="22"/>
      <c r="T215" s="22"/>
      <c r="U215" s="22"/>
      <c r="V215" s="22"/>
      <c r="W215" s="25"/>
      <c r="X215" s="22"/>
      <c r="Y215" s="21"/>
      <c r="Z215" s="21"/>
      <c r="AA215" s="21"/>
      <c r="AB215" s="21"/>
      <c r="AC215" s="21"/>
      <c r="AD215" s="22"/>
      <c r="AE215" s="22"/>
      <c r="AF215" s="21"/>
      <c r="AG215" s="22"/>
      <c r="AH215" s="22"/>
      <c r="AI215" s="22"/>
    </row>
    <row r="216" spans="1:35" ht="15.75" customHeight="1">
      <c r="A216" s="20"/>
      <c r="B216" s="21"/>
      <c r="C216" s="21"/>
      <c r="D216" s="21"/>
      <c r="E216" s="21"/>
      <c r="F216" s="22"/>
      <c r="G216" s="22"/>
      <c r="H216" s="23"/>
      <c r="I216" s="22"/>
      <c r="J216" s="21"/>
      <c r="K216" s="21"/>
      <c r="L216" s="21"/>
      <c r="M216" s="24"/>
      <c r="N216" s="21"/>
      <c r="O216" s="21"/>
      <c r="P216" s="22"/>
      <c r="Q216" s="21"/>
      <c r="R216" s="22"/>
      <c r="S216" s="22"/>
      <c r="T216" s="22"/>
      <c r="U216" s="22"/>
      <c r="V216" s="22"/>
      <c r="W216" s="25"/>
      <c r="X216" s="22"/>
      <c r="Y216" s="21"/>
      <c r="Z216" s="21"/>
      <c r="AA216" s="21"/>
      <c r="AB216" s="21"/>
      <c r="AC216" s="21"/>
      <c r="AD216" s="22"/>
      <c r="AE216" s="22"/>
      <c r="AF216" s="21"/>
      <c r="AG216" s="22"/>
      <c r="AH216" s="22"/>
      <c r="AI216" s="22"/>
    </row>
    <row r="217" spans="1:35" ht="15.75" customHeight="1">
      <c r="A217" s="20"/>
      <c r="B217" s="21"/>
      <c r="C217" s="21"/>
      <c r="D217" s="21"/>
      <c r="E217" s="21"/>
      <c r="F217" s="22"/>
      <c r="G217" s="22"/>
      <c r="H217" s="23"/>
      <c r="I217" s="22"/>
      <c r="J217" s="21"/>
      <c r="K217" s="21"/>
      <c r="L217" s="21"/>
      <c r="M217" s="24"/>
      <c r="N217" s="21"/>
      <c r="O217" s="21"/>
      <c r="P217" s="22"/>
      <c r="Q217" s="21"/>
      <c r="R217" s="22"/>
      <c r="S217" s="22"/>
      <c r="T217" s="22"/>
      <c r="U217" s="22"/>
      <c r="V217" s="22"/>
      <c r="W217" s="25"/>
      <c r="X217" s="22"/>
      <c r="Y217" s="21"/>
      <c r="Z217" s="21"/>
      <c r="AA217" s="21"/>
      <c r="AB217" s="21"/>
      <c r="AC217" s="21"/>
      <c r="AD217" s="22"/>
      <c r="AE217" s="22"/>
      <c r="AF217" s="21"/>
      <c r="AG217" s="22"/>
      <c r="AH217" s="22"/>
      <c r="AI217" s="22"/>
    </row>
    <row r="218" spans="1:35" ht="15.75" customHeight="1">
      <c r="A218" s="20"/>
      <c r="B218" s="21"/>
      <c r="C218" s="21"/>
      <c r="D218" s="21"/>
      <c r="E218" s="21"/>
      <c r="F218" s="22"/>
      <c r="G218" s="22"/>
      <c r="H218" s="23"/>
      <c r="I218" s="22"/>
      <c r="J218" s="21"/>
      <c r="K218" s="21"/>
      <c r="L218" s="21"/>
      <c r="M218" s="24"/>
      <c r="N218" s="21"/>
      <c r="O218" s="21"/>
      <c r="P218" s="22"/>
      <c r="Q218" s="21"/>
      <c r="R218" s="22"/>
      <c r="S218" s="22"/>
      <c r="T218" s="22"/>
      <c r="U218" s="22"/>
      <c r="V218" s="22"/>
      <c r="W218" s="25"/>
      <c r="X218" s="22"/>
      <c r="Y218" s="21"/>
      <c r="Z218" s="21"/>
      <c r="AA218" s="21"/>
      <c r="AB218" s="21"/>
      <c r="AC218" s="21"/>
      <c r="AD218" s="22"/>
      <c r="AE218" s="22"/>
      <c r="AF218" s="21"/>
      <c r="AG218" s="22"/>
      <c r="AH218" s="22"/>
      <c r="AI218" s="22"/>
    </row>
    <row r="219" spans="1:35" ht="15.75" customHeight="1">
      <c r="A219" s="20"/>
      <c r="B219" s="21"/>
      <c r="C219" s="21"/>
      <c r="D219" s="21"/>
      <c r="E219" s="21"/>
      <c r="F219" s="22"/>
      <c r="G219" s="22"/>
      <c r="H219" s="23"/>
      <c r="I219" s="22"/>
      <c r="J219" s="21"/>
      <c r="K219" s="21"/>
      <c r="L219" s="21"/>
      <c r="M219" s="24"/>
      <c r="N219" s="21"/>
      <c r="O219" s="21"/>
      <c r="P219" s="22"/>
      <c r="Q219" s="21"/>
      <c r="R219" s="22"/>
      <c r="S219" s="22"/>
      <c r="T219" s="22"/>
      <c r="U219" s="22"/>
      <c r="V219" s="22"/>
      <c r="W219" s="25"/>
      <c r="X219" s="22"/>
      <c r="Y219" s="21"/>
      <c r="Z219" s="21"/>
      <c r="AA219" s="21"/>
      <c r="AB219" s="21"/>
      <c r="AC219" s="21"/>
      <c r="AD219" s="22"/>
      <c r="AE219" s="22"/>
      <c r="AF219" s="21"/>
      <c r="AG219" s="22"/>
      <c r="AH219" s="22"/>
      <c r="AI219" s="22"/>
    </row>
    <row r="220" spans="1:35" ht="15.75" customHeight="1">
      <c r="A220" s="20"/>
      <c r="B220" s="21"/>
      <c r="C220" s="21"/>
      <c r="D220" s="21"/>
      <c r="E220" s="21"/>
      <c r="F220" s="22"/>
      <c r="G220" s="22"/>
      <c r="H220" s="23"/>
      <c r="I220" s="22"/>
      <c r="J220" s="21"/>
      <c r="K220" s="21"/>
      <c r="L220" s="21"/>
      <c r="M220" s="24"/>
      <c r="N220" s="21"/>
      <c r="O220" s="21"/>
      <c r="P220" s="22"/>
      <c r="Q220" s="21"/>
      <c r="R220" s="22"/>
      <c r="S220" s="22"/>
      <c r="T220" s="22"/>
      <c r="U220" s="22"/>
      <c r="V220" s="22"/>
      <c r="W220" s="25"/>
      <c r="X220" s="22"/>
      <c r="Y220" s="21"/>
      <c r="Z220" s="21"/>
      <c r="AA220" s="21"/>
      <c r="AB220" s="21"/>
      <c r="AC220" s="21"/>
      <c r="AD220" s="22"/>
      <c r="AE220" s="22"/>
      <c r="AF220" s="21"/>
      <c r="AG220" s="22"/>
      <c r="AH220" s="22"/>
      <c r="AI220" s="22"/>
    </row>
    <row r="221" spans="1:35" ht="15.75" customHeight="1">
      <c r="A221" s="20"/>
      <c r="B221" s="21"/>
      <c r="C221" s="21"/>
      <c r="D221" s="21"/>
      <c r="E221" s="21"/>
      <c r="F221" s="22"/>
      <c r="G221" s="22"/>
      <c r="H221" s="23"/>
      <c r="I221" s="22"/>
      <c r="J221" s="21"/>
      <c r="K221" s="21"/>
      <c r="L221" s="21"/>
      <c r="M221" s="24"/>
      <c r="N221" s="21"/>
      <c r="O221" s="21"/>
      <c r="P221" s="22"/>
      <c r="Q221" s="21"/>
      <c r="R221" s="22"/>
      <c r="S221" s="22"/>
      <c r="T221" s="22"/>
      <c r="U221" s="22"/>
      <c r="V221" s="22"/>
      <c r="W221" s="25"/>
      <c r="X221" s="22"/>
      <c r="Y221" s="21"/>
      <c r="Z221" s="21"/>
      <c r="AA221" s="21"/>
      <c r="AB221" s="21"/>
      <c r="AC221" s="21"/>
      <c r="AD221" s="22"/>
      <c r="AE221" s="22"/>
      <c r="AF221" s="21"/>
      <c r="AG221" s="22"/>
      <c r="AH221" s="22"/>
      <c r="AI221" s="22"/>
    </row>
    <row r="222" spans="1:35" ht="15.75" customHeight="1">
      <c r="A222" s="20"/>
      <c r="B222" s="21"/>
      <c r="C222" s="21"/>
      <c r="D222" s="21"/>
      <c r="E222" s="21"/>
      <c r="F222" s="22"/>
      <c r="G222" s="22"/>
      <c r="H222" s="23"/>
      <c r="I222" s="22"/>
      <c r="J222" s="21"/>
      <c r="K222" s="21"/>
      <c r="L222" s="21"/>
      <c r="M222" s="24"/>
      <c r="N222" s="21"/>
      <c r="O222" s="21"/>
      <c r="P222" s="22"/>
      <c r="Q222" s="21"/>
      <c r="R222" s="22"/>
      <c r="S222" s="22"/>
      <c r="T222" s="22"/>
      <c r="U222" s="22"/>
      <c r="V222" s="22"/>
      <c r="W222" s="25"/>
      <c r="X222" s="22"/>
      <c r="Y222" s="21"/>
      <c r="Z222" s="21"/>
      <c r="AA222" s="21"/>
      <c r="AB222" s="21"/>
      <c r="AC222" s="21"/>
      <c r="AD222" s="22"/>
      <c r="AE222" s="22"/>
      <c r="AF222" s="21"/>
      <c r="AG222" s="22"/>
      <c r="AH222" s="22"/>
      <c r="AI222" s="22"/>
    </row>
    <row r="223" spans="1:35" ht="15.75" customHeight="1">
      <c r="A223" s="20"/>
      <c r="B223" s="21"/>
      <c r="C223" s="21"/>
      <c r="D223" s="21"/>
      <c r="E223" s="21"/>
      <c r="F223" s="22"/>
      <c r="G223" s="22"/>
      <c r="H223" s="23"/>
      <c r="I223" s="22"/>
      <c r="J223" s="21"/>
      <c r="K223" s="21"/>
      <c r="L223" s="21"/>
      <c r="M223" s="24"/>
      <c r="N223" s="21"/>
      <c r="O223" s="21"/>
      <c r="P223" s="22"/>
      <c r="Q223" s="21"/>
      <c r="R223" s="22"/>
      <c r="S223" s="22"/>
      <c r="T223" s="22"/>
      <c r="U223" s="22"/>
      <c r="V223" s="22"/>
      <c r="W223" s="25"/>
      <c r="X223" s="22"/>
      <c r="Y223" s="21"/>
      <c r="Z223" s="21"/>
      <c r="AA223" s="21"/>
      <c r="AB223" s="21"/>
      <c r="AC223" s="21"/>
      <c r="AD223" s="22"/>
      <c r="AE223" s="22"/>
      <c r="AF223" s="21"/>
      <c r="AG223" s="22"/>
      <c r="AH223" s="22"/>
      <c r="AI223" s="22"/>
    </row>
    <row r="224" spans="1:35" ht="15.75" customHeight="1">
      <c r="A224" s="20"/>
      <c r="B224" s="21"/>
      <c r="C224" s="21"/>
      <c r="D224" s="21"/>
      <c r="E224" s="21"/>
      <c r="F224" s="22"/>
      <c r="G224" s="22"/>
      <c r="H224" s="23"/>
      <c r="I224" s="22"/>
      <c r="J224" s="21"/>
      <c r="K224" s="21"/>
      <c r="L224" s="21"/>
      <c r="M224" s="24"/>
      <c r="N224" s="21"/>
      <c r="O224" s="21"/>
      <c r="P224" s="22"/>
      <c r="Q224" s="21"/>
      <c r="R224" s="22"/>
      <c r="S224" s="22"/>
      <c r="T224" s="22"/>
      <c r="U224" s="22"/>
      <c r="V224" s="22"/>
      <c r="W224" s="25"/>
      <c r="X224" s="22"/>
      <c r="Y224" s="21"/>
      <c r="Z224" s="21"/>
      <c r="AA224" s="21"/>
      <c r="AB224" s="21"/>
      <c r="AC224" s="21"/>
      <c r="AD224" s="22"/>
      <c r="AE224" s="22"/>
      <c r="AF224" s="21"/>
      <c r="AG224" s="22"/>
      <c r="AH224" s="22"/>
      <c r="AI224" s="22"/>
    </row>
    <row r="225" spans="1:35" ht="15.75" customHeight="1">
      <c r="A225" s="20"/>
      <c r="B225" s="21"/>
      <c r="C225" s="21"/>
      <c r="D225" s="21"/>
      <c r="E225" s="21"/>
      <c r="F225" s="22"/>
      <c r="G225" s="22"/>
      <c r="H225" s="23"/>
      <c r="I225" s="22"/>
      <c r="J225" s="21"/>
      <c r="K225" s="21"/>
      <c r="L225" s="21"/>
      <c r="M225" s="24"/>
      <c r="N225" s="21"/>
      <c r="O225" s="21"/>
      <c r="P225" s="22"/>
      <c r="Q225" s="21"/>
      <c r="R225" s="22"/>
      <c r="S225" s="22"/>
      <c r="T225" s="22"/>
      <c r="U225" s="22"/>
      <c r="V225" s="22"/>
      <c r="W225" s="25"/>
      <c r="X225" s="22"/>
      <c r="Y225" s="21"/>
      <c r="Z225" s="21"/>
      <c r="AA225" s="21"/>
      <c r="AB225" s="21"/>
      <c r="AC225" s="21"/>
      <c r="AD225" s="22"/>
      <c r="AE225" s="22"/>
      <c r="AF225" s="21"/>
      <c r="AG225" s="22"/>
      <c r="AH225" s="22"/>
      <c r="AI225" s="22"/>
    </row>
    <row r="226" spans="1:35" ht="15.75" customHeight="1">
      <c r="A226" s="20"/>
      <c r="B226" s="21"/>
      <c r="C226" s="21"/>
      <c r="D226" s="21"/>
      <c r="E226" s="21"/>
      <c r="F226" s="22"/>
      <c r="G226" s="22"/>
      <c r="H226" s="23"/>
      <c r="I226" s="22"/>
      <c r="J226" s="21"/>
      <c r="K226" s="21"/>
      <c r="L226" s="21"/>
      <c r="M226" s="24"/>
      <c r="N226" s="21"/>
      <c r="O226" s="21"/>
      <c r="P226" s="22"/>
      <c r="Q226" s="21"/>
      <c r="R226" s="22"/>
      <c r="S226" s="22"/>
      <c r="T226" s="22"/>
      <c r="U226" s="22"/>
      <c r="V226" s="22"/>
      <c r="W226" s="25"/>
      <c r="X226" s="22"/>
      <c r="Y226" s="21"/>
      <c r="Z226" s="21"/>
      <c r="AA226" s="21"/>
      <c r="AB226" s="21"/>
      <c r="AC226" s="21"/>
      <c r="AD226" s="22"/>
      <c r="AE226" s="22"/>
      <c r="AF226" s="21"/>
      <c r="AG226" s="22"/>
      <c r="AH226" s="22"/>
      <c r="AI226" s="22"/>
    </row>
    <row r="227" spans="1:35" ht="15.75" customHeight="1">
      <c r="A227" s="20"/>
      <c r="B227" s="21"/>
      <c r="C227" s="21"/>
      <c r="D227" s="21"/>
      <c r="E227" s="21"/>
      <c r="F227" s="22"/>
      <c r="G227" s="22"/>
      <c r="H227" s="23"/>
      <c r="I227" s="22"/>
      <c r="J227" s="21"/>
      <c r="K227" s="21"/>
      <c r="L227" s="21"/>
      <c r="M227" s="24"/>
      <c r="N227" s="21"/>
      <c r="O227" s="21"/>
      <c r="P227" s="22"/>
      <c r="Q227" s="21"/>
      <c r="R227" s="22"/>
      <c r="S227" s="22"/>
      <c r="T227" s="22"/>
      <c r="U227" s="22"/>
      <c r="V227" s="22"/>
      <c r="W227" s="25"/>
      <c r="X227" s="22"/>
      <c r="Y227" s="21"/>
      <c r="Z227" s="21"/>
      <c r="AA227" s="21"/>
      <c r="AB227" s="21"/>
      <c r="AC227" s="21"/>
      <c r="AD227" s="22"/>
      <c r="AE227" s="22"/>
      <c r="AF227" s="21"/>
      <c r="AG227" s="22"/>
      <c r="AH227" s="22"/>
      <c r="AI227" s="22"/>
    </row>
    <row r="228" spans="1:35" ht="15.75" customHeight="1">
      <c r="A228" s="20"/>
      <c r="B228" s="21"/>
      <c r="C228" s="21"/>
      <c r="D228" s="21"/>
      <c r="E228" s="21"/>
      <c r="F228" s="22"/>
      <c r="G228" s="22"/>
      <c r="H228" s="23"/>
      <c r="I228" s="22"/>
      <c r="J228" s="21"/>
      <c r="K228" s="21"/>
      <c r="L228" s="21"/>
      <c r="M228" s="24"/>
      <c r="N228" s="21"/>
      <c r="O228" s="21"/>
      <c r="P228" s="22"/>
      <c r="Q228" s="21"/>
      <c r="R228" s="22"/>
      <c r="S228" s="22"/>
      <c r="T228" s="22"/>
      <c r="U228" s="22"/>
      <c r="V228" s="22"/>
      <c r="W228" s="25"/>
      <c r="X228" s="22"/>
      <c r="Y228" s="21"/>
      <c r="Z228" s="21"/>
      <c r="AA228" s="21"/>
      <c r="AB228" s="21"/>
      <c r="AC228" s="21"/>
      <c r="AD228" s="22"/>
      <c r="AE228" s="22"/>
      <c r="AF228" s="21"/>
      <c r="AG228" s="22"/>
      <c r="AH228" s="22"/>
      <c r="AI228" s="22"/>
    </row>
    <row r="229" spans="1:35" ht="15.75" customHeight="1">
      <c r="A229" s="20"/>
      <c r="B229" s="21"/>
      <c r="C229" s="21"/>
      <c r="D229" s="21"/>
      <c r="E229" s="21"/>
      <c r="F229" s="22"/>
      <c r="G229" s="22"/>
      <c r="H229" s="23"/>
      <c r="I229" s="22"/>
      <c r="J229" s="21"/>
      <c r="K229" s="21"/>
      <c r="L229" s="21"/>
      <c r="M229" s="24"/>
      <c r="N229" s="21"/>
      <c r="O229" s="21"/>
      <c r="P229" s="22"/>
      <c r="Q229" s="21"/>
      <c r="R229" s="22"/>
      <c r="S229" s="22"/>
      <c r="T229" s="22"/>
      <c r="U229" s="22"/>
      <c r="V229" s="22"/>
      <c r="W229" s="25"/>
      <c r="X229" s="22"/>
      <c r="Y229" s="21"/>
      <c r="Z229" s="21"/>
      <c r="AA229" s="21"/>
      <c r="AB229" s="21"/>
      <c r="AC229" s="21"/>
      <c r="AD229" s="22"/>
      <c r="AE229" s="22"/>
      <c r="AF229" s="21"/>
      <c r="AG229" s="22"/>
      <c r="AH229" s="22"/>
      <c r="AI229" s="22"/>
    </row>
    <row r="230" spans="1:35" ht="15.75" customHeight="1">
      <c r="A230" s="20"/>
      <c r="B230" s="21"/>
      <c r="C230" s="21"/>
      <c r="D230" s="21"/>
      <c r="E230" s="21"/>
      <c r="F230" s="22"/>
      <c r="G230" s="22"/>
      <c r="H230" s="23"/>
      <c r="I230" s="22"/>
      <c r="J230" s="21"/>
      <c r="K230" s="21"/>
      <c r="L230" s="21"/>
      <c r="M230" s="24"/>
      <c r="N230" s="21"/>
      <c r="O230" s="21"/>
      <c r="P230" s="22"/>
      <c r="Q230" s="21"/>
      <c r="R230" s="22"/>
      <c r="S230" s="22"/>
      <c r="T230" s="22"/>
      <c r="U230" s="22"/>
      <c r="V230" s="22"/>
      <c r="W230" s="25"/>
      <c r="X230" s="22"/>
      <c r="Y230" s="21"/>
      <c r="Z230" s="21"/>
      <c r="AA230" s="21"/>
      <c r="AB230" s="21"/>
      <c r="AC230" s="21"/>
      <c r="AD230" s="22"/>
      <c r="AE230" s="22"/>
      <c r="AF230" s="21"/>
      <c r="AG230" s="22"/>
      <c r="AH230" s="22"/>
      <c r="AI230" s="22"/>
    </row>
    <row r="231" spans="1:35" ht="15.75" customHeight="1">
      <c r="A231" s="20"/>
      <c r="B231" s="21"/>
      <c r="C231" s="21"/>
      <c r="D231" s="21"/>
      <c r="E231" s="21"/>
      <c r="F231" s="22"/>
      <c r="G231" s="22"/>
      <c r="H231" s="23"/>
      <c r="I231" s="22"/>
      <c r="J231" s="21"/>
      <c r="K231" s="21"/>
      <c r="L231" s="21"/>
      <c r="M231" s="24"/>
      <c r="N231" s="21"/>
      <c r="O231" s="21"/>
      <c r="P231" s="22"/>
      <c r="Q231" s="21"/>
      <c r="R231" s="22"/>
      <c r="S231" s="22"/>
      <c r="T231" s="22"/>
      <c r="U231" s="22"/>
      <c r="V231" s="22"/>
      <c r="W231" s="25"/>
      <c r="X231" s="22"/>
      <c r="Y231" s="21"/>
      <c r="Z231" s="21"/>
      <c r="AA231" s="21"/>
      <c r="AB231" s="21"/>
      <c r="AC231" s="21"/>
      <c r="AD231" s="22"/>
      <c r="AE231" s="22"/>
      <c r="AF231" s="21"/>
      <c r="AG231" s="22"/>
      <c r="AH231" s="22"/>
      <c r="AI231" s="22"/>
    </row>
    <row r="232" spans="1:35" ht="15.75" customHeight="1">
      <c r="A232" s="20"/>
      <c r="B232" s="21"/>
      <c r="C232" s="21"/>
      <c r="D232" s="21"/>
      <c r="E232" s="21"/>
      <c r="F232" s="22"/>
      <c r="G232" s="22"/>
      <c r="H232" s="23"/>
      <c r="I232" s="22"/>
      <c r="J232" s="21"/>
      <c r="K232" s="21"/>
      <c r="L232" s="21"/>
      <c r="M232" s="24"/>
      <c r="N232" s="21"/>
      <c r="O232" s="21"/>
      <c r="P232" s="22"/>
      <c r="Q232" s="21"/>
      <c r="R232" s="22"/>
      <c r="S232" s="22"/>
      <c r="T232" s="22"/>
      <c r="U232" s="22"/>
      <c r="V232" s="22"/>
      <c r="W232" s="25"/>
      <c r="X232" s="22"/>
      <c r="Y232" s="21"/>
      <c r="Z232" s="21"/>
      <c r="AA232" s="21"/>
      <c r="AB232" s="21"/>
      <c r="AC232" s="21"/>
      <c r="AD232" s="22"/>
      <c r="AE232" s="22"/>
      <c r="AF232" s="21"/>
      <c r="AG232" s="22"/>
      <c r="AH232" s="22"/>
      <c r="AI232" s="22"/>
    </row>
    <row r="233" spans="1:35" ht="15.75" customHeight="1">
      <c r="A233" s="20"/>
      <c r="B233" s="21"/>
      <c r="C233" s="21"/>
      <c r="D233" s="21"/>
      <c r="E233" s="21"/>
      <c r="F233" s="22"/>
      <c r="G233" s="22"/>
      <c r="H233" s="23"/>
      <c r="I233" s="22"/>
      <c r="J233" s="21"/>
      <c r="K233" s="21"/>
      <c r="L233" s="21"/>
      <c r="M233" s="24"/>
      <c r="N233" s="21"/>
      <c r="O233" s="21"/>
      <c r="P233" s="22"/>
      <c r="Q233" s="21"/>
      <c r="R233" s="22"/>
      <c r="S233" s="22"/>
      <c r="T233" s="22"/>
      <c r="U233" s="22"/>
      <c r="V233" s="22"/>
      <c r="W233" s="25"/>
      <c r="X233" s="22"/>
      <c r="Y233" s="21"/>
      <c r="Z233" s="21"/>
      <c r="AA233" s="21"/>
      <c r="AB233" s="21"/>
      <c r="AC233" s="21"/>
      <c r="AD233" s="22"/>
      <c r="AE233" s="22"/>
      <c r="AF233" s="21"/>
      <c r="AG233" s="22"/>
      <c r="AH233" s="22"/>
      <c r="AI233" s="22"/>
    </row>
    <row r="234" spans="1:35" ht="15.75" customHeight="1">
      <c r="A234" s="20"/>
      <c r="B234" s="21"/>
      <c r="C234" s="21"/>
      <c r="D234" s="21"/>
      <c r="E234" s="21"/>
      <c r="F234" s="22"/>
      <c r="G234" s="22"/>
      <c r="H234" s="23"/>
      <c r="I234" s="22"/>
      <c r="J234" s="21"/>
      <c r="K234" s="21"/>
      <c r="L234" s="21"/>
      <c r="M234" s="24"/>
      <c r="N234" s="21"/>
      <c r="O234" s="21"/>
      <c r="P234" s="22"/>
      <c r="Q234" s="21"/>
      <c r="R234" s="22"/>
      <c r="S234" s="22"/>
      <c r="T234" s="22"/>
      <c r="U234" s="22"/>
      <c r="V234" s="22"/>
      <c r="W234" s="25"/>
      <c r="X234" s="22"/>
      <c r="Y234" s="21"/>
      <c r="Z234" s="21"/>
      <c r="AA234" s="21"/>
      <c r="AB234" s="21"/>
      <c r="AC234" s="21"/>
      <c r="AD234" s="22"/>
      <c r="AE234" s="22"/>
      <c r="AF234" s="21"/>
      <c r="AG234" s="22"/>
      <c r="AH234" s="22"/>
      <c r="AI234" s="22"/>
    </row>
    <row r="235" spans="1:35" ht="15.75" customHeight="1">
      <c r="A235" s="20"/>
      <c r="B235" s="21"/>
      <c r="C235" s="21"/>
      <c r="D235" s="21"/>
      <c r="E235" s="21"/>
      <c r="F235" s="22"/>
      <c r="G235" s="22"/>
      <c r="H235" s="23"/>
      <c r="I235" s="22"/>
      <c r="J235" s="21"/>
      <c r="K235" s="21"/>
      <c r="L235" s="21"/>
      <c r="M235" s="24"/>
      <c r="N235" s="21"/>
      <c r="O235" s="21"/>
      <c r="P235" s="22"/>
      <c r="Q235" s="21"/>
      <c r="R235" s="22"/>
      <c r="S235" s="22"/>
      <c r="T235" s="22"/>
      <c r="U235" s="22"/>
      <c r="V235" s="22"/>
      <c r="W235" s="25"/>
      <c r="X235" s="22"/>
      <c r="Y235" s="21"/>
      <c r="Z235" s="21"/>
      <c r="AA235" s="21"/>
      <c r="AB235" s="21"/>
      <c r="AC235" s="21"/>
      <c r="AD235" s="22"/>
      <c r="AE235" s="22"/>
      <c r="AF235" s="21"/>
      <c r="AG235" s="22"/>
      <c r="AH235" s="22"/>
      <c r="AI235" s="22"/>
    </row>
    <row r="236" spans="1:35" ht="15.75" customHeight="1">
      <c r="A236" s="20"/>
      <c r="B236" s="21"/>
      <c r="C236" s="21"/>
      <c r="D236" s="21"/>
      <c r="E236" s="21"/>
      <c r="F236" s="22"/>
      <c r="G236" s="22"/>
      <c r="H236" s="23"/>
      <c r="I236" s="22"/>
      <c r="J236" s="21"/>
      <c r="K236" s="21"/>
      <c r="L236" s="21"/>
      <c r="M236" s="24"/>
      <c r="N236" s="21"/>
      <c r="O236" s="21"/>
      <c r="P236" s="22"/>
      <c r="Q236" s="21"/>
      <c r="R236" s="22"/>
      <c r="S236" s="22"/>
      <c r="T236" s="22"/>
      <c r="U236" s="22"/>
      <c r="V236" s="22"/>
      <c r="W236" s="25"/>
      <c r="X236" s="22"/>
      <c r="Y236" s="21"/>
      <c r="Z236" s="21"/>
      <c r="AA236" s="21"/>
      <c r="AB236" s="21"/>
      <c r="AC236" s="21"/>
      <c r="AD236" s="22"/>
      <c r="AE236" s="22"/>
      <c r="AF236" s="21"/>
      <c r="AG236" s="22"/>
      <c r="AH236" s="22"/>
      <c r="AI236" s="22"/>
    </row>
    <row r="237" spans="1:35" ht="15.75" customHeight="1">
      <c r="A237" s="20"/>
      <c r="B237" s="21"/>
      <c r="C237" s="21"/>
      <c r="D237" s="21"/>
      <c r="E237" s="21"/>
      <c r="F237" s="22"/>
      <c r="G237" s="22"/>
      <c r="H237" s="23"/>
      <c r="I237" s="22"/>
      <c r="J237" s="21"/>
      <c r="K237" s="21"/>
      <c r="L237" s="21"/>
      <c r="M237" s="24"/>
      <c r="N237" s="21"/>
      <c r="O237" s="21"/>
      <c r="P237" s="22"/>
      <c r="Q237" s="21"/>
      <c r="R237" s="22"/>
      <c r="S237" s="22"/>
      <c r="T237" s="22"/>
      <c r="U237" s="22"/>
      <c r="V237" s="22"/>
      <c r="W237" s="25"/>
      <c r="X237" s="22"/>
      <c r="Y237" s="21"/>
      <c r="Z237" s="21"/>
      <c r="AA237" s="21"/>
      <c r="AB237" s="21"/>
      <c r="AC237" s="21"/>
      <c r="AD237" s="22"/>
      <c r="AE237" s="22"/>
      <c r="AF237" s="21"/>
      <c r="AG237" s="22"/>
      <c r="AH237" s="22"/>
      <c r="AI237" s="22"/>
    </row>
    <row r="238" spans="1:35" ht="15.75" customHeight="1">
      <c r="A238" s="20"/>
      <c r="B238" s="21"/>
      <c r="C238" s="21"/>
      <c r="D238" s="21"/>
      <c r="E238" s="21"/>
      <c r="F238" s="22"/>
      <c r="G238" s="22"/>
      <c r="H238" s="23"/>
      <c r="I238" s="22"/>
      <c r="J238" s="21"/>
      <c r="K238" s="21"/>
      <c r="L238" s="21"/>
      <c r="M238" s="24"/>
      <c r="N238" s="21"/>
      <c r="O238" s="21"/>
      <c r="P238" s="22"/>
      <c r="Q238" s="21"/>
      <c r="R238" s="22"/>
      <c r="S238" s="22"/>
      <c r="T238" s="22"/>
      <c r="U238" s="22"/>
      <c r="V238" s="22"/>
      <c r="W238" s="25"/>
      <c r="X238" s="22"/>
      <c r="Y238" s="21"/>
      <c r="Z238" s="21"/>
      <c r="AA238" s="21"/>
      <c r="AB238" s="21"/>
      <c r="AC238" s="21"/>
      <c r="AD238" s="22"/>
      <c r="AE238" s="22"/>
      <c r="AF238" s="21"/>
      <c r="AG238" s="22"/>
      <c r="AH238" s="22"/>
      <c r="AI238" s="22"/>
    </row>
    <row r="239" spans="1:35" ht="15.75" customHeight="1">
      <c r="A239" s="20"/>
      <c r="B239" s="21"/>
      <c r="C239" s="21"/>
      <c r="D239" s="21"/>
      <c r="E239" s="21"/>
      <c r="F239" s="22"/>
      <c r="G239" s="22"/>
      <c r="H239" s="23"/>
      <c r="I239" s="22"/>
      <c r="J239" s="21"/>
      <c r="K239" s="21"/>
      <c r="L239" s="21"/>
      <c r="M239" s="24"/>
      <c r="N239" s="21"/>
      <c r="O239" s="21"/>
      <c r="P239" s="22"/>
      <c r="Q239" s="21"/>
      <c r="R239" s="22"/>
      <c r="S239" s="22"/>
      <c r="T239" s="22"/>
      <c r="U239" s="22"/>
      <c r="V239" s="22"/>
      <c r="W239" s="25"/>
      <c r="X239" s="22"/>
      <c r="Y239" s="21"/>
      <c r="Z239" s="21"/>
      <c r="AA239" s="21"/>
      <c r="AB239" s="21"/>
      <c r="AC239" s="21"/>
      <c r="AD239" s="22"/>
      <c r="AE239" s="22"/>
      <c r="AF239" s="21"/>
      <c r="AG239" s="22"/>
      <c r="AH239" s="22"/>
      <c r="AI239" s="22"/>
    </row>
    <row r="240" spans="1:35" ht="15.75" customHeight="1">
      <c r="A240" s="20"/>
      <c r="B240" s="21"/>
      <c r="C240" s="21"/>
      <c r="D240" s="21"/>
      <c r="E240" s="21"/>
      <c r="F240" s="22"/>
      <c r="G240" s="22"/>
      <c r="H240" s="23"/>
      <c r="I240" s="22"/>
      <c r="J240" s="21"/>
      <c r="K240" s="21"/>
      <c r="L240" s="21"/>
      <c r="M240" s="24"/>
      <c r="N240" s="21"/>
      <c r="O240" s="21"/>
      <c r="P240" s="22"/>
      <c r="Q240" s="21"/>
      <c r="R240" s="22"/>
      <c r="S240" s="22"/>
      <c r="T240" s="22"/>
      <c r="U240" s="22"/>
      <c r="V240" s="22"/>
      <c r="W240" s="25"/>
      <c r="X240" s="22"/>
      <c r="Y240" s="21"/>
      <c r="Z240" s="21"/>
      <c r="AA240" s="21"/>
      <c r="AB240" s="21"/>
      <c r="AC240" s="21"/>
      <c r="AD240" s="22"/>
      <c r="AE240" s="22"/>
      <c r="AF240" s="21"/>
      <c r="AG240" s="22"/>
      <c r="AH240" s="22"/>
      <c r="AI240" s="22"/>
    </row>
    <row r="241" spans="1:35" ht="15.75" customHeight="1">
      <c r="A241" s="20"/>
      <c r="B241" s="21"/>
      <c r="C241" s="21"/>
      <c r="D241" s="21"/>
      <c r="E241" s="21"/>
      <c r="F241" s="22"/>
      <c r="G241" s="22"/>
      <c r="H241" s="23"/>
      <c r="I241" s="22"/>
      <c r="J241" s="21"/>
      <c r="K241" s="21"/>
      <c r="L241" s="21"/>
      <c r="M241" s="24"/>
      <c r="N241" s="21"/>
      <c r="O241" s="21"/>
      <c r="P241" s="22"/>
      <c r="Q241" s="21"/>
      <c r="R241" s="22"/>
      <c r="S241" s="22"/>
      <c r="T241" s="22"/>
      <c r="U241" s="22"/>
      <c r="V241" s="22"/>
      <c r="W241" s="25"/>
      <c r="X241" s="22"/>
      <c r="Y241" s="21"/>
      <c r="Z241" s="21"/>
      <c r="AA241" s="21"/>
      <c r="AB241" s="21"/>
      <c r="AC241" s="21"/>
      <c r="AD241" s="22"/>
      <c r="AE241" s="22"/>
      <c r="AF241" s="21"/>
      <c r="AG241" s="22"/>
      <c r="AH241" s="22"/>
      <c r="AI241" s="22"/>
    </row>
    <row r="242" spans="1:35" ht="15.75" customHeight="1">
      <c r="A242" s="20"/>
      <c r="B242" s="21"/>
      <c r="C242" s="21"/>
      <c r="D242" s="21"/>
      <c r="E242" s="21"/>
      <c r="F242" s="22"/>
      <c r="G242" s="22"/>
      <c r="H242" s="23"/>
      <c r="I242" s="22"/>
      <c r="J242" s="21"/>
      <c r="K242" s="21"/>
      <c r="L242" s="21"/>
      <c r="M242" s="24"/>
      <c r="N242" s="21"/>
      <c r="O242" s="21"/>
      <c r="P242" s="22"/>
      <c r="Q242" s="21"/>
      <c r="R242" s="22"/>
      <c r="S242" s="22"/>
      <c r="T242" s="22"/>
      <c r="U242" s="22"/>
      <c r="V242" s="22"/>
      <c r="W242" s="25"/>
      <c r="X242" s="22"/>
      <c r="Y242" s="21"/>
      <c r="Z242" s="21"/>
      <c r="AA242" s="21"/>
      <c r="AB242" s="21"/>
      <c r="AC242" s="21"/>
      <c r="AD242" s="22"/>
      <c r="AE242" s="22"/>
      <c r="AF242" s="21"/>
      <c r="AG242" s="22"/>
      <c r="AH242" s="22"/>
      <c r="AI242" s="22"/>
    </row>
    <row r="243" spans="1:35" ht="15.75" customHeight="1">
      <c r="A243" s="20"/>
      <c r="B243" s="21"/>
      <c r="C243" s="21"/>
      <c r="D243" s="21"/>
      <c r="E243" s="21"/>
      <c r="F243" s="22"/>
      <c r="G243" s="22"/>
      <c r="H243" s="23"/>
      <c r="I243" s="22"/>
      <c r="J243" s="21"/>
      <c r="K243" s="21"/>
      <c r="L243" s="21"/>
      <c r="M243" s="24"/>
      <c r="N243" s="21"/>
      <c r="O243" s="21"/>
      <c r="P243" s="22"/>
      <c r="Q243" s="21"/>
      <c r="R243" s="22"/>
      <c r="S243" s="22"/>
      <c r="T243" s="22"/>
      <c r="U243" s="22"/>
      <c r="V243" s="22"/>
      <c r="W243" s="25"/>
      <c r="X243" s="22"/>
      <c r="Y243" s="21"/>
      <c r="Z243" s="21"/>
      <c r="AA243" s="21"/>
      <c r="AB243" s="21"/>
      <c r="AC243" s="21"/>
      <c r="AD243" s="22"/>
      <c r="AE243" s="22"/>
      <c r="AF243" s="21"/>
      <c r="AG243" s="22"/>
      <c r="AH243" s="22"/>
      <c r="AI243" s="22"/>
    </row>
    <row r="244" spans="1:35" ht="15.75" customHeight="1">
      <c r="A244" s="20"/>
      <c r="B244" s="21"/>
      <c r="C244" s="21"/>
      <c r="D244" s="21"/>
      <c r="E244" s="21"/>
      <c r="F244" s="22"/>
      <c r="G244" s="22"/>
      <c r="H244" s="23"/>
      <c r="I244" s="22"/>
      <c r="J244" s="21"/>
      <c r="K244" s="21"/>
      <c r="L244" s="21"/>
      <c r="M244" s="24"/>
      <c r="N244" s="21"/>
      <c r="O244" s="21"/>
      <c r="P244" s="22"/>
      <c r="Q244" s="21"/>
      <c r="R244" s="22"/>
      <c r="S244" s="22"/>
      <c r="T244" s="22"/>
      <c r="U244" s="22"/>
      <c r="V244" s="22"/>
      <c r="W244" s="25"/>
      <c r="X244" s="22"/>
      <c r="Y244" s="21"/>
      <c r="Z244" s="21"/>
      <c r="AA244" s="21"/>
      <c r="AB244" s="21"/>
      <c r="AC244" s="21"/>
      <c r="AD244" s="22"/>
      <c r="AE244" s="22"/>
      <c r="AF244" s="21"/>
      <c r="AG244" s="22"/>
      <c r="AH244" s="22"/>
      <c r="AI244" s="22"/>
    </row>
    <row r="245" spans="1:35" ht="15.75" customHeight="1">
      <c r="A245" s="20"/>
      <c r="B245" s="21"/>
      <c r="C245" s="21"/>
      <c r="D245" s="21"/>
      <c r="E245" s="21"/>
      <c r="F245" s="22"/>
      <c r="G245" s="22"/>
      <c r="H245" s="23"/>
      <c r="I245" s="22"/>
      <c r="J245" s="21"/>
      <c r="K245" s="21"/>
      <c r="L245" s="21"/>
      <c r="M245" s="24"/>
      <c r="N245" s="21"/>
      <c r="O245" s="21"/>
      <c r="P245" s="22"/>
      <c r="Q245" s="21"/>
      <c r="R245" s="22"/>
      <c r="S245" s="22"/>
      <c r="T245" s="22"/>
      <c r="U245" s="22"/>
      <c r="V245" s="22"/>
      <c r="W245" s="25"/>
      <c r="X245" s="22"/>
      <c r="Y245" s="21"/>
      <c r="Z245" s="21"/>
      <c r="AA245" s="21"/>
      <c r="AB245" s="21"/>
      <c r="AC245" s="21"/>
      <c r="AD245" s="22"/>
      <c r="AE245" s="22"/>
      <c r="AF245" s="21"/>
      <c r="AG245" s="22"/>
      <c r="AH245" s="22"/>
      <c r="AI245" s="22"/>
    </row>
    <row r="246" spans="1:35" ht="15.75" customHeight="1">
      <c r="A246" s="20"/>
      <c r="B246" s="21"/>
      <c r="C246" s="21"/>
      <c r="D246" s="21"/>
      <c r="E246" s="21"/>
      <c r="F246" s="22"/>
      <c r="G246" s="22"/>
      <c r="H246" s="23"/>
      <c r="I246" s="22"/>
      <c r="J246" s="21"/>
      <c r="K246" s="21"/>
      <c r="L246" s="21"/>
      <c r="M246" s="24"/>
      <c r="N246" s="21"/>
      <c r="O246" s="21"/>
      <c r="P246" s="22"/>
      <c r="Q246" s="21"/>
      <c r="R246" s="22"/>
      <c r="S246" s="22"/>
      <c r="T246" s="22"/>
      <c r="U246" s="22"/>
      <c r="V246" s="22"/>
      <c r="W246" s="25"/>
      <c r="X246" s="22"/>
      <c r="Y246" s="21"/>
      <c r="Z246" s="21"/>
      <c r="AA246" s="21"/>
      <c r="AB246" s="21"/>
      <c r="AC246" s="21"/>
      <c r="AD246" s="22"/>
      <c r="AE246" s="22"/>
      <c r="AF246" s="21"/>
      <c r="AG246" s="22"/>
      <c r="AH246" s="22"/>
      <c r="AI246" s="22"/>
    </row>
    <row r="247" spans="1:35" ht="15.75" customHeight="1">
      <c r="A247" s="20"/>
      <c r="B247" s="21"/>
      <c r="C247" s="21"/>
      <c r="D247" s="21"/>
      <c r="E247" s="21"/>
      <c r="F247" s="22"/>
      <c r="G247" s="22"/>
      <c r="H247" s="23"/>
      <c r="I247" s="22"/>
      <c r="J247" s="21"/>
      <c r="K247" s="21"/>
      <c r="L247" s="21"/>
      <c r="M247" s="24"/>
      <c r="N247" s="21"/>
      <c r="O247" s="21"/>
      <c r="P247" s="22"/>
      <c r="Q247" s="21"/>
      <c r="R247" s="22"/>
      <c r="S247" s="22"/>
      <c r="T247" s="22"/>
      <c r="U247" s="22"/>
      <c r="V247" s="22"/>
      <c r="W247" s="25"/>
      <c r="X247" s="22"/>
      <c r="Y247" s="21"/>
      <c r="Z247" s="21"/>
      <c r="AA247" s="21"/>
      <c r="AB247" s="21"/>
      <c r="AC247" s="21"/>
      <c r="AD247" s="22"/>
      <c r="AE247" s="22"/>
      <c r="AF247" s="21"/>
      <c r="AG247" s="22"/>
      <c r="AH247" s="22"/>
      <c r="AI247" s="22"/>
    </row>
    <row r="248" spans="1:35" ht="15.75" customHeight="1">
      <c r="A248" s="20"/>
      <c r="B248" s="21"/>
      <c r="C248" s="21"/>
      <c r="D248" s="21"/>
      <c r="E248" s="21"/>
      <c r="F248" s="22"/>
      <c r="G248" s="22"/>
      <c r="H248" s="23"/>
      <c r="I248" s="22"/>
      <c r="J248" s="21"/>
      <c r="K248" s="21"/>
      <c r="L248" s="21"/>
      <c r="M248" s="24"/>
      <c r="N248" s="21"/>
      <c r="O248" s="21"/>
      <c r="P248" s="22"/>
      <c r="Q248" s="21"/>
      <c r="R248" s="22"/>
      <c r="S248" s="22"/>
      <c r="T248" s="22"/>
      <c r="U248" s="22"/>
      <c r="V248" s="22"/>
      <c r="W248" s="25"/>
      <c r="X248" s="22"/>
      <c r="Y248" s="21"/>
      <c r="Z248" s="21"/>
      <c r="AA248" s="21"/>
      <c r="AB248" s="21"/>
      <c r="AC248" s="21"/>
      <c r="AD248" s="22"/>
      <c r="AE248" s="22"/>
      <c r="AF248" s="21"/>
      <c r="AG248" s="22"/>
      <c r="AH248" s="22"/>
      <c r="AI248" s="22"/>
    </row>
    <row r="249" spans="1:35" ht="15.75" customHeight="1">
      <c r="A249" s="20"/>
      <c r="B249" s="21"/>
      <c r="C249" s="21"/>
      <c r="D249" s="21"/>
      <c r="E249" s="21"/>
      <c r="F249" s="22"/>
      <c r="G249" s="22"/>
      <c r="H249" s="23"/>
      <c r="I249" s="22"/>
      <c r="J249" s="21"/>
      <c r="K249" s="21"/>
      <c r="L249" s="21"/>
      <c r="M249" s="24"/>
      <c r="N249" s="21"/>
      <c r="O249" s="21"/>
      <c r="P249" s="22"/>
      <c r="Q249" s="21"/>
      <c r="R249" s="22"/>
      <c r="S249" s="22"/>
      <c r="T249" s="22"/>
      <c r="U249" s="22"/>
      <c r="V249" s="22"/>
      <c r="W249" s="25"/>
      <c r="X249" s="22"/>
      <c r="Y249" s="21"/>
      <c r="Z249" s="21"/>
      <c r="AA249" s="21"/>
      <c r="AB249" s="21"/>
      <c r="AC249" s="21"/>
      <c r="AD249" s="22"/>
      <c r="AE249" s="22"/>
      <c r="AF249" s="21"/>
      <c r="AG249" s="22"/>
      <c r="AH249" s="22"/>
      <c r="AI249" s="22"/>
    </row>
    <row r="250" spans="1:35" ht="15.75" customHeight="1">
      <c r="A250" s="20"/>
      <c r="B250" s="21"/>
      <c r="C250" s="21"/>
      <c r="D250" s="21"/>
      <c r="E250" s="21"/>
      <c r="F250" s="22"/>
      <c r="G250" s="22"/>
      <c r="H250" s="23"/>
      <c r="I250" s="22"/>
      <c r="J250" s="21"/>
      <c r="K250" s="21"/>
      <c r="L250" s="21"/>
      <c r="M250" s="24"/>
      <c r="N250" s="21"/>
      <c r="O250" s="21"/>
      <c r="P250" s="22"/>
      <c r="Q250" s="21"/>
      <c r="R250" s="22"/>
      <c r="S250" s="22"/>
      <c r="T250" s="22"/>
      <c r="U250" s="22"/>
      <c r="V250" s="22"/>
      <c r="W250" s="25"/>
      <c r="X250" s="22"/>
      <c r="Y250" s="21"/>
      <c r="Z250" s="21"/>
      <c r="AA250" s="21"/>
      <c r="AB250" s="21"/>
      <c r="AC250" s="21"/>
      <c r="AD250" s="22"/>
      <c r="AE250" s="22"/>
      <c r="AF250" s="21"/>
      <c r="AG250" s="22"/>
      <c r="AH250" s="22"/>
      <c r="AI250" s="22"/>
    </row>
    <row r="251" spans="1:35" ht="15.75" customHeight="1">
      <c r="A251" s="20"/>
      <c r="B251" s="21"/>
      <c r="C251" s="21"/>
      <c r="D251" s="21"/>
      <c r="E251" s="21"/>
      <c r="F251" s="22"/>
      <c r="G251" s="22"/>
      <c r="H251" s="23"/>
      <c r="I251" s="22"/>
      <c r="J251" s="21"/>
      <c r="K251" s="21"/>
      <c r="L251" s="21"/>
      <c r="M251" s="24"/>
      <c r="N251" s="21"/>
      <c r="O251" s="21"/>
      <c r="P251" s="22"/>
      <c r="Q251" s="21"/>
      <c r="R251" s="22"/>
      <c r="S251" s="22"/>
      <c r="T251" s="22"/>
      <c r="U251" s="22"/>
      <c r="V251" s="22"/>
      <c r="W251" s="25"/>
      <c r="X251" s="22"/>
      <c r="Y251" s="21"/>
      <c r="Z251" s="21"/>
      <c r="AA251" s="21"/>
      <c r="AB251" s="21"/>
      <c r="AC251" s="21"/>
      <c r="AD251" s="22"/>
      <c r="AE251" s="22"/>
      <c r="AF251" s="21"/>
      <c r="AG251" s="22"/>
      <c r="AH251" s="22"/>
      <c r="AI251" s="22"/>
    </row>
    <row r="252" spans="1:35" ht="15.75" customHeight="1">
      <c r="A252" s="20"/>
      <c r="B252" s="21"/>
      <c r="C252" s="21"/>
      <c r="D252" s="21"/>
      <c r="E252" s="21"/>
      <c r="F252" s="22"/>
      <c r="G252" s="22"/>
      <c r="H252" s="23"/>
      <c r="I252" s="22"/>
      <c r="J252" s="21"/>
      <c r="K252" s="21"/>
      <c r="L252" s="21"/>
      <c r="M252" s="24"/>
      <c r="N252" s="21"/>
      <c r="O252" s="21"/>
      <c r="P252" s="22"/>
      <c r="Q252" s="21"/>
      <c r="R252" s="22"/>
      <c r="S252" s="22"/>
      <c r="T252" s="22"/>
      <c r="U252" s="22"/>
      <c r="V252" s="22"/>
      <c r="W252" s="25"/>
      <c r="X252" s="22"/>
      <c r="Y252" s="21"/>
      <c r="Z252" s="21"/>
      <c r="AA252" s="21"/>
      <c r="AB252" s="21"/>
      <c r="AC252" s="21"/>
      <c r="AD252" s="22"/>
      <c r="AE252" s="22"/>
      <c r="AF252" s="21"/>
      <c r="AG252" s="22"/>
      <c r="AH252" s="22"/>
      <c r="AI252" s="22"/>
    </row>
    <row r="253" spans="1:35" ht="15.75" customHeight="1">
      <c r="A253" s="20"/>
      <c r="B253" s="21"/>
      <c r="C253" s="21"/>
      <c r="D253" s="21"/>
      <c r="E253" s="21"/>
      <c r="F253" s="22"/>
      <c r="G253" s="22"/>
      <c r="H253" s="23"/>
      <c r="I253" s="22"/>
      <c r="J253" s="21"/>
      <c r="K253" s="21"/>
      <c r="L253" s="21"/>
      <c r="M253" s="24"/>
      <c r="N253" s="21"/>
      <c r="O253" s="21"/>
      <c r="P253" s="22"/>
      <c r="Q253" s="21"/>
      <c r="R253" s="22"/>
      <c r="S253" s="22"/>
      <c r="T253" s="22"/>
      <c r="U253" s="22"/>
      <c r="V253" s="22"/>
      <c r="W253" s="25"/>
      <c r="X253" s="22"/>
      <c r="Y253" s="21"/>
      <c r="Z253" s="21"/>
      <c r="AA253" s="21"/>
      <c r="AB253" s="21"/>
      <c r="AC253" s="21"/>
      <c r="AD253" s="22"/>
      <c r="AE253" s="22"/>
      <c r="AF253" s="21"/>
      <c r="AG253" s="22"/>
      <c r="AH253" s="22"/>
      <c r="AI253" s="22"/>
    </row>
    <row r="254" spans="1:35" ht="15.75" customHeight="1">
      <c r="A254" s="20"/>
      <c r="B254" s="21"/>
      <c r="C254" s="21"/>
      <c r="D254" s="21"/>
      <c r="E254" s="21"/>
      <c r="F254" s="22"/>
      <c r="G254" s="22"/>
      <c r="H254" s="23"/>
      <c r="I254" s="22"/>
      <c r="J254" s="21"/>
      <c r="K254" s="21"/>
      <c r="L254" s="21"/>
      <c r="M254" s="24"/>
      <c r="N254" s="21"/>
      <c r="O254" s="21"/>
      <c r="P254" s="22"/>
      <c r="Q254" s="21"/>
      <c r="R254" s="22"/>
      <c r="S254" s="22"/>
      <c r="T254" s="22"/>
      <c r="U254" s="22"/>
      <c r="V254" s="22"/>
      <c r="W254" s="25"/>
      <c r="X254" s="22"/>
      <c r="Y254" s="21"/>
      <c r="Z254" s="21"/>
      <c r="AA254" s="21"/>
      <c r="AB254" s="21"/>
      <c r="AC254" s="21"/>
      <c r="AD254" s="22"/>
      <c r="AE254" s="22"/>
      <c r="AF254" s="21"/>
      <c r="AG254" s="22"/>
      <c r="AH254" s="22"/>
      <c r="AI254" s="22"/>
    </row>
    <row r="255" spans="1:35" ht="15.75" customHeight="1">
      <c r="A255" s="20"/>
      <c r="B255" s="21"/>
      <c r="C255" s="21"/>
      <c r="D255" s="21"/>
      <c r="E255" s="21"/>
      <c r="F255" s="22"/>
      <c r="G255" s="22"/>
      <c r="H255" s="23"/>
      <c r="I255" s="22"/>
      <c r="J255" s="21"/>
      <c r="K255" s="21"/>
      <c r="L255" s="21"/>
      <c r="M255" s="24"/>
      <c r="N255" s="21"/>
      <c r="O255" s="21"/>
      <c r="P255" s="22"/>
      <c r="Q255" s="21"/>
      <c r="R255" s="22"/>
      <c r="S255" s="22"/>
      <c r="T255" s="22"/>
      <c r="U255" s="22"/>
      <c r="V255" s="22"/>
      <c r="W255" s="25"/>
      <c r="X255" s="22"/>
      <c r="Y255" s="21"/>
      <c r="Z255" s="21"/>
      <c r="AA255" s="21"/>
      <c r="AB255" s="21"/>
      <c r="AC255" s="21"/>
      <c r="AD255" s="22"/>
      <c r="AE255" s="22"/>
      <c r="AF255" s="21"/>
      <c r="AG255" s="22"/>
      <c r="AH255" s="22"/>
      <c r="AI255" s="22"/>
    </row>
    <row r="256" spans="1:35" ht="15.75" customHeight="1">
      <c r="A256" s="20"/>
      <c r="B256" s="21"/>
      <c r="C256" s="21"/>
      <c r="D256" s="21"/>
      <c r="E256" s="21"/>
      <c r="F256" s="22"/>
      <c r="G256" s="22"/>
      <c r="H256" s="23"/>
      <c r="I256" s="22"/>
      <c r="J256" s="21"/>
      <c r="K256" s="21"/>
      <c r="L256" s="21"/>
      <c r="M256" s="24"/>
      <c r="N256" s="21"/>
      <c r="O256" s="21"/>
      <c r="P256" s="22"/>
      <c r="Q256" s="21"/>
      <c r="R256" s="22"/>
      <c r="S256" s="22"/>
      <c r="T256" s="22"/>
      <c r="U256" s="22"/>
      <c r="V256" s="22"/>
      <c r="W256" s="25"/>
      <c r="X256" s="22"/>
      <c r="Y256" s="21"/>
      <c r="Z256" s="21"/>
      <c r="AA256" s="21"/>
      <c r="AB256" s="21"/>
      <c r="AC256" s="21"/>
      <c r="AD256" s="22"/>
      <c r="AE256" s="22"/>
      <c r="AF256" s="21"/>
      <c r="AG256" s="22"/>
      <c r="AH256" s="22"/>
      <c r="AI256" s="22"/>
    </row>
    <row r="257" spans="1:35" ht="15.75" customHeight="1">
      <c r="A257" s="20"/>
      <c r="B257" s="21"/>
      <c r="C257" s="21"/>
      <c r="D257" s="21"/>
      <c r="E257" s="21"/>
      <c r="F257" s="22"/>
      <c r="G257" s="22"/>
      <c r="H257" s="23"/>
      <c r="I257" s="22"/>
      <c r="J257" s="21"/>
      <c r="K257" s="21"/>
      <c r="L257" s="21"/>
      <c r="M257" s="24"/>
      <c r="N257" s="21"/>
      <c r="O257" s="21"/>
      <c r="P257" s="22"/>
      <c r="Q257" s="21"/>
      <c r="R257" s="22"/>
      <c r="S257" s="22"/>
      <c r="T257" s="22"/>
      <c r="U257" s="22"/>
      <c r="V257" s="22"/>
      <c r="W257" s="25"/>
      <c r="X257" s="22"/>
      <c r="Y257" s="21"/>
      <c r="Z257" s="21"/>
      <c r="AA257" s="21"/>
      <c r="AB257" s="21"/>
      <c r="AC257" s="21"/>
      <c r="AD257" s="22"/>
      <c r="AE257" s="22"/>
      <c r="AF257" s="21"/>
      <c r="AG257" s="22"/>
      <c r="AH257" s="22"/>
      <c r="AI257" s="22"/>
    </row>
    <row r="258" spans="1:35" ht="15.75" customHeight="1">
      <c r="A258" s="20"/>
      <c r="B258" s="21"/>
      <c r="C258" s="21"/>
      <c r="D258" s="21"/>
      <c r="E258" s="21"/>
      <c r="F258" s="22"/>
      <c r="G258" s="22"/>
      <c r="H258" s="23"/>
      <c r="I258" s="22"/>
      <c r="J258" s="21"/>
      <c r="K258" s="21"/>
      <c r="L258" s="21"/>
      <c r="M258" s="24"/>
      <c r="N258" s="21"/>
      <c r="O258" s="21"/>
      <c r="P258" s="22"/>
      <c r="Q258" s="21"/>
      <c r="R258" s="22"/>
      <c r="S258" s="22"/>
      <c r="T258" s="22"/>
      <c r="U258" s="22"/>
      <c r="V258" s="22"/>
      <c r="W258" s="25"/>
      <c r="X258" s="22"/>
      <c r="Y258" s="21"/>
      <c r="Z258" s="21"/>
      <c r="AA258" s="21"/>
      <c r="AB258" s="21"/>
      <c r="AC258" s="21"/>
      <c r="AD258" s="22"/>
      <c r="AE258" s="22"/>
      <c r="AF258" s="21"/>
      <c r="AG258" s="22"/>
      <c r="AH258" s="22"/>
      <c r="AI258" s="22"/>
    </row>
    <row r="259" spans="1:35" ht="15.75" customHeight="1">
      <c r="A259" s="20"/>
      <c r="B259" s="21"/>
      <c r="C259" s="21"/>
      <c r="D259" s="21"/>
      <c r="E259" s="21"/>
      <c r="F259" s="22"/>
      <c r="G259" s="22"/>
      <c r="H259" s="23"/>
      <c r="I259" s="22"/>
      <c r="J259" s="21"/>
      <c r="K259" s="21"/>
      <c r="L259" s="21"/>
      <c r="M259" s="24"/>
      <c r="N259" s="21"/>
      <c r="O259" s="21"/>
      <c r="P259" s="22"/>
      <c r="Q259" s="21"/>
      <c r="R259" s="22"/>
      <c r="S259" s="22"/>
      <c r="T259" s="22"/>
      <c r="U259" s="22"/>
      <c r="V259" s="22"/>
      <c r="W259" s="25"/>
      <c r="X259" s="22"/>
      <c r="Y259" s="21"/>
      <c r="Z259" s="21"/>
      <c r="AA259" s="21"/>
      <c r="AB259" s="21"/>
      <c r="AC259" s="21"/>
      <c r="AD259" s="22"/>
      <c r="AE259" s="22"/>
      <c r="AF259" s="21"/>
      <c r="AG259" s="22"/>
      <c r="AH259" s="22"/>
      <c r="AI259" s="22"/>
    </row>
    <row r="260" spans="1:35" ht="15.75" customHeight="1">
      <c r="A260" s="20"/>
      <c r="B260" s="21"/>
      <c r="C260" s="21"/>
      <c r="D260" s="21"/>
      <c r="E260" s="21"/>
      <c r="F260" s="22"/>
      <c r="G260" s="22"/>
      <c r="H260" s="23"/>
      <c r="I260" s="22"/>
      <c r="J260" s="21"/>
      <c r="K260" s="21"/>
      <c r="L260" s="21"/>
      <c r="M260" s="24"/>
      <c r="N260" s="21"/>
      <c r="O260" s="21"/>
      <c r="P260" s="22"/>
      <c r="Q260" s="21"/>
      <c r="R260" s="22"/>
      <c r="S260" s="22"/>
      <c r="T260" s="22"/>
      <c r="U260" s="22"/>
      <c r="V260" s="22"/>
      <c r="W260" s="25"/>
      <c r="X260" s="22"/>
      <c r="Y260" s="21"/>
      <c r="Z260" s="21"/>
      <c r="AA260" s="21"/>
      <c r="AB260" s="21"/>
      <c r="AC260" s="21"/>
      <c r="AD260" s="22"/>
      <c r="AE260" s="22"/>
      <c r="AF260" s="21"/>
      <c r="AG260" s="22"/>
      <c r="AH260" s="22"/>
      <c r="AI260" s="22"/>
    </row>
    <row r="261" spans="1:35" ht="15.75" customHeight="1">
      <c r="A261" s="20"/>
      <c r="B261" s="21"/>
      <c r="C261" s="21"/>
      <c r="D261" s="21"/>
      <c r="E261" s="21"/>
      <c r="F261" s="22"/>
      <c r="G261" s="22"/>
      <c r="H261" s="23"/>
      <c r="I261" s="22"/>
      <c r="J261" s="21"/>
      <c r="K261" s="21"/>
      <c r="L261" s="21"/>
      <c r="M261" s="24"/>
      <c r="N261" s="21"/>
      <c r="O261" s="21"/>
      <c r="P261" s="22"/>
      <c r="Q261" s="21"/>
      <c r="R261" s="22"/>
      <c r="S261" s="22"/>
      <c r="T261" s="22"/>
      <c r="U261" s="22"/>
      <c r="V261" s="22"/>
      <c r="W261" s="25"/>
      <c r="X261" s="22"/>
      <c r="Y261" s="21"/>
      <c r="Z261" s="21"/>
      <c r="AA261" s="21"/>
      <c r="AB261" s="21"/>
      <c r="AC261" s="21"/>
      <c r="AD261" s="22"/>
      <c r="AE261" s="22"/>
      <c r="AF261" s="21"/>
      <c r="AG261" s="22"/>
      <c r="AH261" s="22"/>
      <c r="AI261" s="22"/>
    </row>
    <row r="262" spans="1:35" ht="15.75" customHeight="1">
      <c r="A262" s="20"/>
      <c r="B262" s="21"/>
      <c r="C262" s="21"/>
      <c r="D262" s="21"/>
      <c r="E262" s="21"/>
      <c r="F262" s="22"/>
      <c r="G262" s="22"/>
      <c r="H262" s="23"/>
      <c r="I262" s="22"/>
      <c r="J262" s="21"/>
      <c r="K262" s="21"/>
      <c r="L262" s="21"/>
      <c r="M262" s="24"/>
      <c r="N262" s="21"/>
      <c r="O262" s="21"/>
      <c r="P262" s="22"/>
      <c r="Q262" s="21"/>
      <c r="R262" s="22"/>
      <c r="S262" s="22"/>
      <c r="T262" s="22"/>
      <c r="U262" s="22"/>
      <c r="V262" s="22"/>
      <c r="W262" s="25"/>
      <c r="X262" s="22"/>
      <c r="Y262" s="21"/>
      <c r="Z262" s="21"/>
      <c r="AA262" s="21"/>
      <c r="AB262" s="21"/>
      <c r="AC262" s="21"/>
      <c r="AD262" s="22"/>
      <c r="AE262" s="22"/>
      <c r="AF262" s="21"/>
      <c r="AG262" s="22"/>
      <c r="AH262" s="22"/>
      <c r="AI262" s="22"/>
    </row>
    <row r="263" spans="1:35" ht="15.75" customHeight="1">
      <c r="A263" s="20"/>
      <c r="B263" s="21"/>
      <c r="C263" s="21"/>
      <c r="D263" s="21"/>
      <c r="E263" s="21"/>
      <c r="F263" s="22"/>
      <c r="G263" s="22"/>
      <c r="H263" s="23"/>
      <c r="I263" s="22"/>
      <c r="J263" s="21"/>
      <c r="K263" s="21"/>
      <c r="L263" s="21"/>
      <c r="M263" s="24"/>
      <c r="N263" s="21"/>
      <c r="O263" s="21"/>
      <c r="P263" s="22"/>
      <c r="Q263" s="21"/>
      <c r="R263" s="22"/>
      <c r="S263" s="22"/>
      <c r="T263" s="22"/>
      <c r="U263" s="22"/>
      <c r="V263" s="22"/>
      <c r="W263" s="25"/>
      <c r="X263" s="22"/>
      <c r="Y263" s="21"/>
      <c r="Z263" s="21"/>
      <c r="AA263" s="21"/>
      <c r="AB263" s="21"/>
      <c r="AC263" s="21"/>
      <c r="AD263" s="22"/>
      <c r="AE263" s="22"/>
      <c r="AF263" s="21"/>
      <c r="AG263" s="22"/>
      <c r="AH263" s="22"/>
      <c r="AI263" s="22"/>
    </row>
    <row r="264" spans="1:35" ht="15.75" customHeight="1">
      <c r="A264" s="20"/>
      <c r="B264" s="21"/>
      <c r="C264" s="21"/>
      <c r="D264" s="21"/>
      <c r="E264" s="21"/>
      <c r="F264" s="22"/>
      <c r="G264" s="22"/>
      <c r="H264" s="23"/>
      <c r="I264" s="22"/>
      <c r="J264" s="21"/>
      <c r="K264" s="21"/>
      <c r="L264" s="21"/>
      <c r="M264" s="24"/>
      <c r="N264" s="21"/>
      <c r="O264" s="21"/>
      <c r="P264" s="22"/>
      <c r="Q264" s="21"/>
      <c r="R264" s="22"/>
      <c r="S264" s="22"/>
      <c r="T264" s="22"/>
      <c r="U264" s="22"/>
      <c r="V264" s="22"/>
      <c r="W264" s="25"/>
      <c r="X264" s="22"/>
      <c r="Y264" s="21"/>
      <c r="Z264" s="21"/>
      <c r="AA264" s="21"/>
      <c r="AB264" s="21"/>
      <c r="AC264" s="21"/>
      <c r="AD264" s="22"/>
      <c r="AE264" s="22"/>
      <c r="AF264" s="21"/>
      <c r="AG264" s="22"/>
      <c r="AH264" s="22"/>
      <c r="AI264" s="22"/>
    </row>
    <row r="265" spans="1:35" ht="15.75" customHeight="1">
      <c r="A265" s="20"/>
      <c r="B265" s="21"/>
      <c r="C265" s="21"/>
      <c r="D265" s="21"/>
      <c r="E265" s="21"/>
      <c r="F265" s="22"/>
      <c r="G265" s="22"/>
      <c r="H265" s="23"/>
      <c r="I265" s="22"/>
      <c r="J265" s="21"/>
      <c r="K265" s="21"/>
      <c r="L265" s="21"/>
      <c r="M265" s="24"/>
      <c r="N265" s="21"/>
      <c r="O265" s="21"/>
      <c r="P265" s="22"/>
      <c r="Q265" s="21"/>
      <c r="R265" s="22"/>
      <c r="S265" s="22"/>
      <c r="T265" s="22"/>
      <c r="U265" s="22"/>
      <c r="V265" s="22"/>
      <c r="W265" s="25"/>
      <c r="X265" s="22"/>
      <c r="Y265" s="21"/>
      <c r="Z265" s="21"/>
      <c r="AA265" s="21"/>
      <c r="AB265" s="21"/>
      <c r="AC265" s="21"/>
      <c r="AD265" s="22"/>
      <c r="AE265" s="22"/>
      <c r="AF265" s="21"/>
      <c r="AG265" s="22"/>
      <c r="AH265" s="22"/>
      <c r="AI265" s="22"/>
    </row>
    <row r="266" spans="1:35" ht="15.75" customHeight="1">
      <c r="A266" s="20"/>
      <c r="B266" s="21"/>
      <c r="C266" s="21"/>
      <c r="D266" s="21"/>
      <c r="E266" s="21"/>
      <c r="F266" s="22"/>
      <c r="G266" s="22"/>
      <c r="H266" s="23"/>
      <c r="I266" s="22"/>
      <c r="J266" s="21"/>
      <c r="K266" s="21"/>
      <c r="L266" s="21"/>
      <c r="M266" s="24"/>
      <c r="N266" s="21"/>
      <c r="O266" s="21"/>
      <c r="P266" s="22"/>
      <c r="Q266" s="21"/>
      <c r="R266" s="22"/>
      <c r="S266" s="22"/>
      <c r="T266" s="22"/>
      <c r="U266" s="22"/>
      <c r="V266" s="22"/>
      <c r="W266" s="25"/>
      <c r="X266" s="22"/>
      <c r="Y266" s="21"/>
      <c r="Z266" s="21"/>
      <c r="AA266" s="21"/>
      <c r="AB266" s="21"/>
      <c r="AC266" s="21"/>
      <c r="AD266" s="22"/>
      <c r="AE266" s="22"/>
      <c r="AF266" s="21"/>
      <c r="AG266" s="22"/>
      <c r="AH266" s="22"/>
      <c r="AI266" s="22"/>
    </row>
    <row r="267" spans="1:35" ht="15.75" customHeight="1">
      <c r="A267" s="20"/>
      <c r="B267" s="21"/>
      <c r="C267" s="21"/>
      <c r="D267" s="21"/>
      <c r="E267" s="21"/>
      <c r="F267" s="22"/>
      <c r="G267" s="22"/>
      <c r="H267" s="23"/>
      <c r="I267" s="22"/>
      <c r="J267" s="21"/>
      <c r="K267" s="21"/>
      <c r="L267" s="21"/>
      <c r="M267" s="24"/>
      <c r="N267" s="21"/>
      <c r="O267" s="21"/>
      <c r="P267" s="22"/>
      <c r="Q267" s="21"/>
      <c r="R267" s="22"/>
      <c r="S267" s="22"/>
      <c r="T267" s="22"/>
      <c r="U267" s="22"/>
      <c r="V267" s="22"/>
      <c r="W267" s="25"/>
      <c r="X267" s="22"/>
      <c r="Y267" s="21"/>
      <c r="Z267" s="21"/>
      <c r="AA267" s="21"/>
      <c r="AB267" s="21"/>
      <c r="AC267" s="21"/>
      <c r="AD267" s="22"/>
      <c r="AE267" s="22"/>
      <c r="AF267" s="21"/>
      <c r="AG267" s="22"/>
      <c r="AH267" s="22"/>
      <c r="AI267" s="22"/>
    </row>
    <row r="268" spans="1:35" ht="15.75" customHeight="1">
      <c r="A268" s="20"/>
      <c r="B268" s="21"/>
      <c r="C268" s="21"/>
      <c r="D268" s="21"/>
      <c r="E268" s="21"/>
      <c r="F268" s="22"/>
      <c r="G268" s="22"/>
      <c r="H268" s="23"/>
      <c r="I268" s="22"/>
      <c r="J268" s="21"/>
      <c r="K268" s="21"/>
      <c r="L268" s="21"/>
      <c r="M268" s="24"/>
      <c r="N268" s="21"/>
      <c r="O268" s="21"/>
      <c r="P268" s="22"/>
      <c r="Q268" s="21"/>
      <c r="R268" s="22"/>
      <c r="S268" s="22"/>
      <c r="T268" s="22"/>
      <c r="U268" s="22"/>
      <c r="V268" s="22"/>
      <c r="W268" s="25"/>
      <c r="X268" s="22"/>
      <c r="Y268" s="21"/>
      <c r="Z268" s="21"/>
      <c r="AA268" s="21"/>
      <c r="AB268" s="21"/>
      <c r="AC268" s="21"/>
      <c r="AD268" s="22"/>
      <c r="AE268" s="22"/>
      <c r="AF268" s="21"/>
      <c r="AG268" s="22"/>
      <c r="AH268" s="22"/>
      <c r="AI268" s="22"/>
    </row>
    <row r="269" spans="1:35" ht="15.75" customHeight="1">
      <c r="A269" s="20"/>
      <c r="B269" s="21"/>
      <c r="C269" s="21"/>
      <c r="D269" s="21"/>
      <c r="E269" s="21"/>
      <c r="F269" s="22"/>
      <c r="G269" s="22"/>
      <c r="H269" s="23"/>
      <c r="I269" s="22"/>
      <c r="J269" s="21"/>
      <c r="K269" s="21"/>
      <c r="L269" s="21"/>
      <c r="M269" s="24"/>
      <c r="N269" s="21"/>
      <c r="O269" s="21"/>
      <c r="P269" s="22"/>
      <c r="Q269" s="21"/>
      <c r="R269" s="22"/>
      <c r="S269" s="22"/>
      <c r="T269" s="22"/>
      <c r="U269" s="22"/>
      <c r="V269" s="22"/>
      <c r="W269" s="25"/>
      <c r="X269" s="22"/>
      <c r="Y269" s="21"/>
      <c r="Z269" s="21"/>
      <c r="AA269" s="21"/>
      <c r="AB269" s="21"/>
      <c r="AC269" s="21"/>
      <c r="AD269" s="22"/>
      <c r="AE269" s="22"/>
      <c r="AF269" s="21"/>
      <c r="AG269" s="22"/>
      <c r="AH269" s="22"/>
      <c r="AI269" s="22"/>
    </row>
    <row r="270" spans="1:35" ht="15.75" customHeight="1">
      <c r="A270" s="20"/>
      <c r="B270" s="21"/>
      <c r="C270" s="21"/>
      <c r="D270" s="21"/>
      <c r="E270" s="21"/>
      <c r="F270" s="22"/>
      <c r="G270" s="22"/>
      <c r="H270" s="23"/>
      <c r="I270" s="22"/>
      <c r="J270" s="21"/>
      <c r="K270" s="21"/>
      <c r="L270" s="21"/>
      <c r="M270" s="24"/>
      <c r="N270" s="21"/>
      <c r="O270" s="21"/>
      <c r="P270" s="22"/>
      <c r="Q270" s="21"/>
      <c r="R270" s="22"/>
      <c r="S270" s="22"/>
      <c r="T270" s="22"/>
      <c r="U270" s="22"/>
      <c r="V270" s="22"/>
      <c r="W270" s="25"/>
      <c r="X270" s="22"/>
      <c r="Y270" s="21"/>
      <c r="Z270" s="21"/>
      <c r="AA270" s="21"/>
      <c r="AB270" s="21"/>
      <c r="AC270" s="21"/>
      <c r="AD270" s="22"/>
      <c r="AE270" s="22"/>
      <c r="AF270" s="21"/>
      <c r="AG270" s="22"/>
      <c r="AH270" s="22"/>
      <c r="AI270" s="22"/>
    </row>
    <row r="271" spans="1:35" ht="15.75" customHeight="1">
      <c r="A271" s="20"/>
      <c r="B271" s="21"/>
      <c r="C271" s="21"/>
      <c r="D271" s="21"/>
      <c r="E271" s="21"/>
      <c r="F271" s="22"/>
      <c r="G271" s="22"/>
      <c r="H271" s="23"/>
      <c r="I271" s="22"/>
      <c r="J271" s="21"/>
      <c r="K271" s="21"/>
      <c r="L271" s="21"/>
      <c r="M271" s="24"/>
      <c r="N271" s="21"/>
      <c r="O271" s="21"/>
      <c r="P271" s="22"/>
      <c r="Q271" s="21"/>
      <c r="R271" s="22"/>
      <c r="S271" s="22"/>
      <c r="T271" s="22"/>
      <c r="U271" s="22"/>
      <c r="V271" s="22"/>
      <c r="W271" s="25"/>
      <c r="X271" s="22"/>
      <c r="Y271" s="21"/>
      <c r="Z271" s="21"/>
      <c r="AA271" s="21"/>
      <c r="AB271" s="21"/>
      <c r="AC271" s="21"/>
      <c r="AD271" s="22"/>
      <c r="AE271" s="22"/>
      <c r="AF271" s="21"/>
      <c r="AG271" s="22"/>
      <c r="AH271" s="22"/>
      <c r="AI271" s="22"/>
    </row>
    <row r="272" spans="1:35" ht="15.75" customHeight="1">
      <c r="A272" s="20"/>
      <c r="B272" s="21"/>
      <c r="C272" s="21"/>
      <c r="D272" s="21"/>
      <c r="E272" s="21"/>
      <c r="F272" s="22"/>
      <c r="G272" s="22"/>
      <c r="H272" s="23"/>
      <c r="I272" s="22"/>
      <c r="J272" s="21"/>
      <c r="K272" s="21"/>
      <c r="L272" s="21"/>
      <c r="M272" s="24"/>
      <c r="N272" s="21"/>
      <c r="O272" s="21"/>
      <c r="P272" s="22"/>
      <c r="Q272" s="21"/>
      <c r="R272" s="22"/>
      <c r="S272" s="22"/>
      <c r="T272" s="22"/>
      <c r="U272" s="22"/>
      <c r="V272" s="22"/>
      <c r="W272" s="25"/>
      <c r="X272" s="22"/>
      <c r="Y272" s="21"/>
      <c r="Z272" s="21"/>
      <c r="AA272" s="21"/>
      <c r="AB272" s="21"/>
      <c r="AC272" s="21"/>
      <c r="AD272" s="22"/>
      <c r="AE272" s="22"/>
      <c r="AF272" s="21"/>
      <c r="AG272" s="22"/>
      <c r="AH272" s="22"/>
      <c r="AI272" s="22"/>
    </row>
    <row r="273" spans="1:35" ht="15.75" customHeight="1">
      <c r="A273" s="20"/>
      <c r="B273" s="21"/>
      <c r="C273" s="21"/>
      <c r="D273" s="21"/>
      <c r="E273" s="21"/>
      <c r="F273" s="22"/>
      <c r="G273" s="22"/>
      <c r="H273" s="23"/>
      <c r="I273" s="22"/>
      <c r="J273" s="21"/>
      <c r="K273" s="21"/>
      <c r="L273" s="21"/>
      <c r="M273" s="24"/>
      <c r="N273" s="21"/>
      <c r="O273" s="21"/>
      <c r="P273" s="22"/>
      <c r="Q273" s="21"/>
      <c r="R273" s="22"/>
      <c r="S273" s="22"/>
      <c r="T273" s="22"/>
      <c r="U273" s="22"/>
      <c r="V273" s="22"/>
      <c r="W273" s="25"/>
      <c r="X273" s="22"/>
      <c r="Y273" s="21"/>
      <c r="Z273" s="21"/>
      <c r="AA273" s="21"/>
      <c r="AB273" s="21"/>
      <c r="AC273" s="21"/>
      <c r="AD273" s="22"/>
      <c r="AE273" s="22"/>
      <c r="AF273" s="21"/>
      <c r="AG273" s="22"/>
      <c r="AH273" s="22"/>
      <c r="AI273" s="22"/>
    </row>
    <row r="274" spans="1:35" ht="15.75" customHeight="1">
      <c r="A274" s="20"/>
      <c r="B274" s="21"/>
      <c r="C274" s="21"/>
      <c r="D274" s="21"/>
      <c r="E274" s="21"/>
      <c r="F274" s="22"/>
      <c r="G274" s="22"/>
      <c r="H274" s="23"/>
      <c r="I274" s="22"/>
      <c r="J274" s="21"/>
      <c r="K274" s="21"/>
      <c r="L274" s="21"/>
      <c r="M274" s="24"/>
      <c r="N274" s="21"/>
      <c r="O274" s="21"/>
      <c r="P274" s="22"/>
      <c r="Q274" s="21"/>
      <c r="R274" s="22"/>
      <c r="S274" s="22"/>
      <c r="T274" s="22"/>
      <c r="U274" s="22"/>
      <c r="V274" s="22"/>
      <c r="W274" s="25"/>
      <c r="X274" s="22"/>
      <c r="Y274" s="21"/>
      <c r="Z274" s="21"/>
      <c r="AA274" s="21"/>
      <c r="AB274" s="21"/>
      <c r="AC274" s="21"/>
      <c r="AD274" s="22"/>
      <c r="AE274" s="22"/>
      <c r="AF274" s="21"/>
      <c r="AG274" s="22"/>
      <c r="AH274" s="22"/>
      <c r="AI274" s="22"/>
    </row>
    <row r="275" spans="1:35" ht="15.75" customHeight="1">
      <c r="A275" s="20"/>
      <c r="B275" s="21"/>
      <c r="C275" s="21"/>
      <c r="D275" s="21"/>
      <c r="E275" s="21"/>
      <c r="F275" s="22"/>
      <c r="G275" s="22"/>
      <c r="H275" s="23"/>
      <c r="I275" s="22"/>
      <c r="J275" s="21"/>
      <c r="K275" s="21"/>
      <c r="L275" s="21"/>
      <c r="M275" s="24"/>
      <c r="N275" s="21"/>
      <c r="O275" s="21"/>
      <c r="P275" s="22"/>
      <c r="Q275" s="21"/>
      <c r="R275" s="22"/>
      <c r="S275" s="22"/>
      <c r="T275" s="22"/>
      <c r="U275" s="22"/>
      <c r="V275" s="22"/>
      <c r="W275" s="25"/>
      <c r="X275" s="22"/>
      <c r="Y275" s="21"/>
      <c r="Z275" s="21"/>
      <c r="AA275" s="21"/>
      <c r="AB275" s="21"/>
      <c r="AC275" s="21"/>
      <c r="AD275" s="22"/>
      <c r="AE275" s="22"/>
      <c r="AF275" s="21"/>
      <c r="AG275" s="22"/>
      <c r="AH275" s="22"/>
      <c r="AI275" s="22"/>
    </row>
    <row r="276" spans="1:35" ht="15.75" customHeight="1">
      <c r="A276" s="20"/>
      <c r="B276" s="21"/>
      <c r="C276" s="21"/>
      <c r="D276" s="21"/>
      <c r="E276" s="21"/>
      <c r="F276" s="22"/>
      <c r="G276" s="22"/>
      <c r="H276" s="23"/>
      <c r="I276" s="22"/>
      <c r="J276" s="21"/>
      <c r="K276" s="21"/>
      <c r="L276" s="21"/>
      <c r="M276" s="24"/>
      <c r="N276" s="21"/>
      <c r="O276" s="21"/>
      <c r="P276" s="22"/>
      <c r="Q276" s="21"/>
      <c r="R276" s="22"/>
      <c r="S276" s="22"/>
      <c r="T276" s="22"/>
      <c r="U276" s="22"/>
      <c r="V276" s="22"/>
      <c r="W276" s="25"/>
      <c r="X276" s="22"/>
      <c r="Y276" s="21"/>
      <c r="Z276" s="21"/>
      <c r="AA276" s="21"/>
      <c r="AB276" s="21"/>
      <c r="AC276" s="21"/>
      <c r="AD276" s="22"/>
      <c r="AE276" s="22"/>
      <c r="AF276" s="21"/>
      <c r="AG276" s="22"/>
      <c r="AH276" s="22"/>
      <c r="AI276" s="22"/>
    </row>
    <row r="277" spans="1:35" ht="15.75" customHeight="1">
      <c r="A277" s="20"/>
      <c r="B277" s="21"/>
      <c r="C277" s="21"/>
      <c r="D277" s="21"/>
      <c r="E277" s="21"/>
      <c r="F277" s="22"/>
      <c r="G277" s="22"/>
      <c r="H277" s="23"/>
      <c r="I277" s="22"/>
      <c r="J277" s="21"/>
      <c r="K277" s="21"/>
      <c r="L277" s="21"/>
      <c r="M277" s="24"/>
      <c r="N277" s="21"/>
      <c r="O277" s="21"/>
      <c r="P277" s="22"/>
      <c r="Q277" s="21"/>
      <c r="R277" s="22"/>
      <c r="S277" s="22"/>
      <c r="T277" s="22"/>
      <c r="U277" s="22"/>
      <c r="V277" s="22"/>
      <c r="W277" s="25"/>
      <c r="X277" s="22"/>
      <c r="Y277" s="21"/>
      <c r="Z277" s="21"/>
      <c r="AA277" s="21"/>
      <c r="AB277" s="21"/>
      <c r="AC277" s="21"/>
      <c r="AD277" s="22"/>
      <c r="AE277" s="22"/>
      <c r="AF277" s="21"/>
      <c r="AG277" s="22"/>
      <c r="AH277" s="22"/>
      <c r="AI277" s="22"/>
    </row>
    <row r="278" spans="1:35" ht="15.75" customHeight="1">
      <c r="A278" s="20"/>
      <c r="B278" s="21"/>
      <c r="C278" s="21"/>
      <c r="D278" s="21"/>
      <c r="E278" s="21"/>
      <c r="F278" s="22"/>
      <c r="G278" s="22"/>
      <c r="H278" s="23"/>
      <c r="I278" s="22"/>
      <c r="J278" s="21"/>
      <c r="K278" s="21"/>
      <c r="L278" s="21"/>
      <c r="M278" s="24"/>
      <c r="N278" s="21"/>
      <c r="O278" s="21"/>
      <c r="P278" s="22"/>
      <c r="Q278" s="21"/>
      <c r="R278" s="22"/>
      <c r="S278" s="22"/>
      <c r="T278" s="22"/>
      <c r="U278" s="22"/>
      <c r="V278" s="22"/>
      <c r="W278" s="25"/>
      <c r="X278" s="22"/>
      <c r="Y278" s="21"/>
      <c r="Z278" s="21"/>
      <c r="AA278" s="21"/>
      <c r="AB278" s="21"/>
      <c r="AC278" s="21"/>
      <c r="AD278" s="22"/>
      <c r="AE278" s="22"/>
      <c r="AF278" s="21"/>
      <c r="AG278" s="22"/>
      <c r="AH278" s="22"/>
      <c r="AI278" s="22"/>
    </row>
    <row r="279" spans="1:35" ht="15.75" customHeight="1">
      <c r="A279" s="20"/>
      <c r="B279" s="21"/>
      <c r="C279" s="21"/>
      <c r="D279" s="21"/>
      <c r="E279" s="21"/>
      <c r="F279" s="22"/>
      <c r="G279" s="22"/>
      <c r="H279" s="23"/>
      <c r="I279" s="22"/>
      <c r="J279" s="21"/>
      <c r="K279" s="21"/>
      <c r="L279" s="21"/>
      <c r="M279" s="24"/>
      <c r="N279" s="21"/>
      <c r="O279" s="21"/>
      <c r="P279" s="22"/>
      <c r="Q279" s="21"/>
      <c r="R279" s="22"/>
      <c r="S279" s="22"/>
      <c r="T279" s="22"/>
      <c r="U279" s="22"/>
      <c r="V279" s="22"/>
      <c r="W279" s="25"/>
      <c r="X279" s="22"/>
      <c r="Y279" s="21"/>
      <c r="Z279" s="21"/>
      <c r="AA279" s="21"/>
      <c r="AB279" s="21"/>
      <c r="AC279" s="21"/>
      <c r="AD279" s="22"/>
      <c r="AE279" s="22"/>
      <c r="AF279" s="21"/>
      <c r="AG279" s="22"/>
      <c r="AH279" s="22"/>
      <c r="AI279" s="22"/>
    </row>
    <row r="280" spans="1:35" ht="15.75" customHeight="1">
      <c r="A280" s="20"/>
      <c r="B280" s="21"/>
      <c r="C280" s="21"/>
      <c r="D280" s="21"/>
      <c r="E280" s="21"/>
      <c r="F280" s="22"/>
      <c r="G280" s="22"/>
      <c r="H280" s="23"/>
      <c r="I280" s="22"/>
      <c r="J280" s="21"/>
      <c r="K280" s="21"/>
      <c r="L280" s="21"/>
      <c r="M280" s="24"/>
      <c r="N280" s="21"/>
      <c r="O280" s="21"/>
      <c r="P280" s="22"/>
      <c r="Q280" s="21"/>
      <c r="R280" s="22"/>
      <c r="S280" s="22"/>
      <c r="T280" s="22"/>
      <c r="U280" s="22"/>
      <c r="V280" s="22"/>
      <c r="W280" s="25"/>
      <c r="X280" s="22"/>
      <c r="Y280" s="21"/>
      <c r="Z280" s="21"/>
      <c r="AA280" s="21"/>
      <c r="AB280" s="21"/>
      <c r="AC280" s="21"/>
      <c r="AD280" s="22"/>
      <c r="AE280" s="22"/>
      <c r="AF280" s="21"/>
      <c r="AG280" s="22"/>
      <c r="AH280" s="22"/>
      <c r="AI280" s="22"/>
    </row>
    <row r="281" spans="1:35" ht="15.75" customHeight="1">
      <c r="A281" s="20"/>
      <c r="B281" s="21"/>
      <c r="C281" s="21"/>
      <c r="D281" s="21"/>
      <c r="E281" s="21"/>
      <c r="F281" s="22"/>
      <c r="G281" s="22"/>
      <c r="H281" s="23"/>
      <c r="I281" s="22"/>
      <c r="J281" s="21"/>
      <c r="K281" s="21"/>
      <c r="L281" s="21"/>
      <c r="M281" s="24"/>
      <c r="N281" s="21"/>
      <c r="O281" s="21"/>
      <c r="P281" s="22"/>
      <c r="Q281" s="21"/>
      <c r="R281" s="22"/>
      <c r="S281" s="22"/>
      <c r="T281" s="22"/>
      <c r="U281" s="22"/>
      <c r="V281" s="22"/>
      <c r="W281" s="25"/>
      <c r="X281" s="22"/>
      <c r="Y281" s="21"/>
      <c r="Z281" s="21"/>
      <c r="AA281" s="21"/>
      <c r="AB281" s="21"/>
      <c r="AC281" s="21"/>
      <c r="AD281" s="22"/>
      <c r="AE281" s="22"/>
      <c r="AF281" s="21"/>
      <c r="AG281" s="22"/>
      <c r="AH281" s="22"/>
      <c r="AI281" s="22"/>
    </row>
    <row r="282" spans="1:35" ht="15.75" customHeight="1">
      <c r="A282" s="20"/>
      <c r="B282" s="21"/>
      <c r="C282" s="21"/>
      <c r="D282" s="21"/>
      <c r="E282" s="21"/>
      <c r="F282" s="22"/>
      <c r="G282" s="22"/>
      <c r="H282" s="23"/>
      <c r="I282" s="22"/>
      <c r="J282" s="21"/>
      <c r="K282" s="21"/>
      <c r="L282" s="21"/>
      <c r="M282" s="24"/>
      <c r="N282" s="21"/>
      <c r="O282" s="21"/>
      <c r="P282" s="22"/>
      <c r="Q282" s="21"/>
      <c r="R282" s="22"/>
      <c r="S282" s="22"/>
      <c r="T282" s="22"/>
      <c r="U282" s="22"/>
      <c r="V282" s="22"/>
      <c r="W282" s="25"/>
      <c r="X282" s="22"/>
      <c r="Y282" s="21"/>
      <c r="Z282" s="21"/>
      <c r="AA282" s="21"/>
      <c r="AB282" s="21"/>
      <c r="AC282" s="21"/>
      <c r="AD282" s="22"/>
      <c r="AE282" s="22"/>
      <c r="AF282" s="21"/>
      <c r="AG282" s="22"/>
      <c r="AH282" s="22"/>
      <c r="AI282" s="22"/>
    </row>
    <row r="283" spans="1:35" ht="15.75" customHeight="1">
      <c r="A283" s="20"/>
      <c r="B283" s="21"/>
      <c r="C283" s="21"/>
      <c r="D283" s="21"/>
      <c r="E283" s="21"/>
      <c r="F283" s="22"/>
      <c r="G283" s="22"/>
      <c r="H283" s="23"/>
      <c r="I283" s="22"/>
      <c r="J283" s="21"/>
      <c r="K283" s="21"/>
      <c r="L283" s="21"/>
      <c r="M283" s="24"/>
      <c r="N283" s="21"/>
      <c r="O283" s="21"/>
      <c r="P283" s="22"/>
      <c r="Q283" s="21"/>
      <c r="R283" s="22"/>
      <c r="S283" s="22"/>
      <c r="T283" s="22"/>
      <c r="U283" s="22"/>
      <c r="V283" s="22"/>
      <c r="W283" s="25"/>
      <c r="X283" s="22"/>
      <c r="Y283" s="21"/>
      <c r="Z283" s="21"/>
      <c r="AA283" s="21"/>
      <c r="AB283" s="21"/>
      <c r="AC283" s="21"/>
      <c r="AD283" s="22"/>
      <c r="AE283" s="22"/>
      <c r="AF283" s="21"/>
      <c r="AG283" s="22"/>
      <c r="AH283" s="22"/>
      <c r="AI283" s="22"/>
    </row>
    <row r="284" spans="1:35" ht="15.75" customHeight="1">
      <c r="A284" s="20"/>
      <c r="B284" s="21"/>
      <c r="C284" s="21"/>
      <c r="D284" s="21"/>
      <c r="E284" s="21"/>
      <c r="F284" s="22"/>
      <c r="G284" s="22"/>
      <c r="H284" s="23"/>
      <c r="I284" s="22"/>
      <c r="J284" s="21"/>
      <c r="K284" s="21"/>
      <c r="L284" s="21"/>
      <c r="M284" s="24"/>
      <c r="N284" s="21"/>
      <c r="O284" s="21"/>
      <c r="P284" s="22"/>
      <c r="Q284" s="21"/>
      <c r="R284" s="22"/>
      <c r="S284" s="22"/>
      <c r="T284" s="22"/>
      <c r="U284" s="22"/>
      <c r="V284" s="22"/>
      <c r="W284" s="25"/>
      <c r="X284" s="22"/>
      <c r="Y284" s="21"/>
      <c r="Z284" s="21"/>
      <c r="AA284" s="21"/>
      <c r="AB284" s="21"/>
      <c r="AC284" s="21"/>
      <c r="AD284" s="22"/>
      <c r="AE284" s="22"/>
      <c r="AF284" s="21"/>
      <c r="AG284" s="22"/>
      <c r="AH284" s="22"/>
      <c r="AI284" s="22"/>
    </row>
    <row r="285" spans="1:35" ht="15.75" customHeight="1">
      <c r="A285" s="20"/>
      <c r="B285" s="21"/>
      <c r="C285" s="21"/>
      <c r="D285" s="21"/>
      <c r="E285" s="21"/>
      <c r="F285" s="22"/>
      <c r="G285" s="22"/>
      <c r="H285" s="23"/>
      <c r="I285" s="22"/>
      <c r="J285" s="21"/>
      <c r="K285" s="21"/>
      <c r="L285" s="21"/>
      <c r="M285" s="24"/>
      <c r="N285" s="21"/>
      <c r="O285" s="21"/>
      <c r="P285" s="22"/>
      <c r="Q285" s="21"/>
      <c r="R285" s="22"/>
      <c r="S285" s="22"/>
      <c r="T285" s="22"/>
      <c r="U285" s="22"/>
      <c r="V285" s="22"/>
      <c r="W285" s="25"/>
      <c r="X285" s="22"/>
      <c r="Y285" s="21"/>
      <c r="Z285" s="21"/>
      <c r="AA285" s="21"/>
      <c r="AB285" s="21"/>
      <c r="AC285" s="21"/>
      <c r="AD285" s="22"/>
      <c r="AE285" s="22"/>
      <c r="AF285" s="21"/>
      <c r="AG285" s="22"/>
      <c r="AH285" s="22"/>
      <c r="AI285" s="22"/>
    </row>
    <row r="286" spans="1:35" ht="15.75" customHeight="1">
      <c r="A286" s="20"/>
      <c r="B286" s="21"/>
      <c r="C286" s="21"/>
      <c r="D286" s="21"/>
      <c r="E286" s="21"/>
      <c r="F286" s="22"/>
      <c r="G286" s="22"/>
      <c r="H286" s="23"/>
      <c r="I286" s="22"/>
      <c r="J286" s="21"/>
      <c r="K286" s="21"/>
      <c r="L286" s="21"/>
      <c r="M286" s="24"/>
      <c r="N286" s="21"/>
      <c r="O286" s="21"/>
      <c r="P286" s="22"/>
      <c r="Q286" s="21"/>
      <c r="R286" s="22"/>
      <c r="S286" s="22"/>
      <c r="T286" s="22"/>
      <c r="U286" s="22"/>
      <c r="V286" s="22"/>
      <c r="W286" s="25"/>
      <c r="X286" s="22"/>
      <c r="Y286" s="21"/>
      <c r="Z286" s="21"/>
      <c r="AA286" s="21"/>
      <c r="AB286" s="21"/>
      <c r="AC286" s="21"/>
      <c r="AD286" s="22"/>
      <c r="AE286" s="22"/>
      <c r="AF286" s="21"/>
      <c r="AG286" s="22"/>
      <c r="AH286" s="22"/>
      <c r="AI286" s="22"/>
    </row>
    <row r="287" spans="1:35" ht="15.75" customHeight="1">
      <c r="A287" s="20"/>
      <c r="B287" s="21"/>
      <c r="C287" s="21"/>
      <c r="D287" s="21"/>
      <c r="E287" s="21"/>
      <c r="F287" s="22"/>
      <c r="G287" s="22"/>
      <c r="H287" s="23"/>
      <c r="I287" s="22"/>
      <c r="J287" s="21"/>
      <c r="K287" s="21"/>
      <c r="L287" s="21"/>
      <c r="M287" s="24"/>
      <c r="N287" s="21"/>
      <c r="O287" s="21"/>
      <c r="P287" s="22"/>
      <c r="Q287" s="21"/>
      <c r="R287" s="22"/>
      <c r="S287" s="22"/>
      <c r="T287" s="22"/>
      <c r="U287" s="22"/>
      <c r="V287" s="22"/>
      <c r="W287" s="25"/>
      <c r="X287" s="22"/>
      <c r="Y287" s="21"/>
      <c r="Z287" s="21"/>
      <c r="AA287" s="21"/>
      <c r="AB287" s="21"/>
      <c r="AC287" s="21"/>
      <c r="AD287" s="22"/>
      <c r="AE287" s="22"/>
      <c r="AF287" s="21"/>
      <c r="AG287" s="22"/>
      <c r="AH287" s="22"/>
      <c r="AI287" s="22"/>
    </row>
    <row r="288" spans="1:35" ht="15.75" customHeight="1">
      <c r="A288" s="20"/>
      <c r="B288" s="21"/>
      <c r="C288" s="21"/>
      <c r="D288" s="21"/>
      <c r="E288" s="21"/>
      <c r="F288" s="22"/>
      <c r="G288" s="22"/>
      <c r="H288" s="23"/>
      <c r="I288" s="22"/>
      <c r="J288" s="21"/>
      <c r="K288" s="21"/>
      <c r="L288" s="21"/>
      <c r="M288" s="24"/>
      <c r="N288" s="21"/>
      <c r="O288" s="21"/>
      <c r="P288" s="22"/>
      <c r="Q288" s="21"/>
      <c r="R288" s="22"/>
      <c r="S288" s="22"/>
      <c r="T288" s="22"/>
      <c r="U288" s="22"/>
      <c r="V288" s="22"/>
      <c r="W288" s="25"/>
      <c r="X288" s="22"/>
      <c r="Y288" s="21"/>
      <c r="Z288" s="21"/>
      <c r="AA288" s="21"/>
      <c r="AB288" s="21"/>
      <c r="AC288" s="21"/>
      <c r="AD288" s="22"/>
      <c r="AE288" s="22"/>
      <c r="AF288" s="21"/>
      <c r="AG288" s="22"/>
      <c r="AH288" s="22"/>
      <c r="AI288" s="22"/>
    </row>
    <row r="289" spans="1:35" ht="15.75" customHeight="1">
      <c r="A289" s="20"/>
      <c r="B289" s="21"/>
      <c r="C289" s="21"/>
      <c r="D289" s="21"/>
      <c r="E289" s="21"/>
      <c r="F289" s="22"/>
      <c r="G289" s="22"/>
      <c r="H289" s="23"/>
      <c r="I289" s="22"/>
      <c r="J289" s="21"/>
      <c r="K289" s="21"/>
      <c r="L289" s="21"/>
      <c r="M289" s="24"/>
      <c r="N289" s="21"/>
      <c r="O289" s="21"/>
      <c r="P289" s="22"/>
      <c r="Q289" s="21"/>
      <c r="R289" s="22"/>
      <c r="S289" s="22"/>
      <c r="T289" s="22"/>
      <c r="U289" s="22"/>
      <c r="V289" s="22"/>
      <c r="W289" s="25"/>
      <c r="X289" s="22"/>
      <c r="Y289" s="21"/>
      <c r="Z289" s="21"/>
      <c r="AA289" s="21"/>
      <c r="AB289" s="21"/>
      <c r="AC289" s="21"/>
      <c r="AD289" s="22"/>
      <c r="AE289" s="22"/>
      <c r="AF289" s="21"/>
      <c r="AG289" s="22"/>
      <c r="AH289" s="22"/>
      <c r="AI289" s="22"/>
    </row>
    <row r="290" spans="1:35" ht="15.75" customHeight="1">
      <c r="A290" s="20"/>
      <c r="B290" s="21"/>
      <c r="C290" s="21"/>
      <c r="D290" s="21"/>
      <c r="E290" s="21"/>
      <c r="F290" s="22"/>
      <c r="G290" s="22"/>
      <c r="H290" s="23"/>
      <c r="I290" s="22"/>
      <c r="J290" s="21"/>
      <c r="K290" s="21"/>
      <c r="L290" s="21"/>
      <c r="M290" s="24"/>
      <c r="N290" s="21"/>
      <c r="O290" s="21"/>
      <c r="P290" s="22"/>
      <c r="Q290" s="21"/>
      <c r="R290" s="22"/>
      <c r="S290" s="22"/>
      <c r="T290" s="22"/>
      <c r="U290" s="22"/>
      <c r="V290" s="22"/>
      <c r="W290" s="25"/>
      <c r="X290" s="22"/>
      <c r="Y290" s="21"/>
      <c r="Z290" s="21"/>
      <c r="AA290" s="21"/>
      <c r="AB290" s="21"/>
      <c r="AC290" s="21"/>
      <c r="AD290" s="22"/>
      <c r="AE290" s="22"/>
      <c r="AF290" s="21"/>
      <c r="AG290" s="22"/>
      <c r="AH290" s="22"/>
      <c r="AI290" s="22"/>
    </row>
    <row r="291" spans="1:35" ht="15.75" customHeight="1">
      <c r="A291" s="20"/>
      <c r="B291" s="21"/>
      <c r="C291" s="21"/>
      <c r="D291" s="21"/>
      <c r="E291" s="21"/>
      <c r="F291" s="22"/>
      <c r="G291" s="22"/>
      <c r="H291" s="23"/>
      <c r="I291" s="22"/>
      <c r="J291" s="21"/>
      <c r="K291" s="21"/>
      <c r="L291" s="21"/>
      <c r="M291" s="24"/>
      <c r="N291" s="21"/>
      <c r="O291" s="21"/>
      <c r="P291" s="22"/>
      <c r="Q291" s="21"/>
      <c r="R291" s="22"/>
      <c r="S291" s="22"/>
      <c r="T291" s="22"/>
      <c r="U291" s="22"/>
      <c r="V291" s="22"/>
      <c r="W291" s="25"/>
      <c r="X291" s="22"/>
      <c r="Y291" s="21"/>
      <c r="Z291" s="21"/>
      <c r="AA291" s="21"/>
      <c r="AB291" s="21"/>
      <c r="AC291" s="21"/>
      <c r="AD291" s="22"/>
      <c r="AE291" s="22"/>
      <c r="AF291" s="21"/>
      <c r="AG291" s="22"/>
      <c r="AH291" s="22"/>
      <c r="AI291" s="22"/>
    </row>
    <row r="292" spans="1:35" ht="15.75" customHeight="1">
      <c r="A292" s="20"/>
      <c r="B292" s="21"/>
      <c r="C292" s="21"/>
      <c r="D292" s="21"/>
      <c r="E292" s="21"/>
      <c r="F292" s="22"/>
      <c r="G292" s="22"/>
      <c r="H292" s="23"/>
      <c r="I292" s="22"/>
      <c r="J292" s="21"/>
      <c r="K292" s="21"/>
      <c r="L292" s="21"/>
      <c r="M292" s="24"/>
      <c r="N292" s="21"/>
      <c r="O292" s="21"/>
      <c r="P292" s="22"/>
      <c r="Q292" s="21"/>
      <c r="R292" s="22"/>
      <c r="S292" s="22"/>
      <c r="T292" s="22"/>
      <c r="U292" s="22"/>
      <c r="V292" s="22"/>
      <c r="W292" s="25"/>
      <c r="X292" s="22"/>
      <c r="Y292" s="21"/>
      <c r="Z292" s="21"/>
      <c r="AA292" s="21"/>
      <c r="AB292" s="21"/>
      <c r="AC292" s="21"/>
      <c r="AD292" s="22"/>
      <c r="AE292" s="22"/>
      <c r="AF292" s="21"/>
      <c r="AG292" s="22"/>
      <c r="AH292" s="22"/>
      <c r="AI292" s="22"/>
    </row>
    <row r="293" spans="1:35" ht="15.75" customHeight="1">
      <c r="A293" s="20"/>
      <c r="B293" s="21"/>
      <c r="C293" s="21"/>
      <c r="D293" s="21"/>
      <c r="E293" s="21"/>
      <c r="F293" s="22"/>
      <c r="G293" s="22"/>
      <c r="H293" s="23"/>
      <c r="I293" s="22"/>
      <c r="J293" s="21"/>
      <c r="K293" s="21"/>
      <c r="L293" s="21"/>
      <c r="M293" s="24"/>
      <c r="N293" s="21"/>
      <c r="O293" s="21"/>
      <c r="P293" s="22"/>
      <c r="Q293" s="21"/>
      <c r="R293" s="22"/>
      <c r="S293" s="22"/>
      <c r="T293" s="22"/>
      <c r="U293" s="22"/>
      <c r="V293" s="22"/>
      <c r="W293" s="25"/>
      <c r="X293" s="22"/>
      <c r="Y293" s="21"/>
      <c r="Z293" s="21"/>
      <c r="AA293" s="21"/>
      <c r="AB293" s="21"/>
      <c r="AC293" s="21"/>
      <c r="AD293" s="22"/>
      <c r="AE293" s="22"/>
      <c r="AF293" s="21"/>
      <c r="AG293" s="22"/>
      <c r="AH293" s="22"/>
      <c r="AI293" s="22"/>
    </row>
    <row r="294" spans="1:35" ht="15.75" customHeight="1">
      <c r="A294" s="20"/>
      <c r="B294" s="21"/>
      <c r="C294" s="21"/>
      <c r="D294" s="21"/>
      <c r="E294" s="21"/>
      <c r="F294" s="22"/>
      <c r="G294" s="22"/>
      <c r="H294" s="23"/>
      <c r="I294" s="22"/>
      <c r="J294" s="21"/>
      <c r="K294" s="21"/>
      <c r="L294" s="21"/>
      <c r="M294" s="24"/>
      <c r="N294" s="21"/>
      <c r="O294" s="21"/>
      <c r="P294" s="22"/>
      <c r="Q294" s="21"/>
      <c r="R294" s="22"/>
      <c r="S294" s="22"/>
      <c r="T294" s="22"/>
      <c r="U294" s="22"/>
      <c r="V294" s="22"/>
      <c r="W294" s="25"/>
      <c r="X294" s="22"/>
      <c r="Y294" s="21"/>
      <c r="Z294" s="21"/>
      <c r="AA294" s="21"/>
      <c r="AB294" s="21"/>
      <c r="AC294" s="21"/>
      <c r="AD294" s="22"/>
      <c r="AE294" s="22"/>
      <c r="AF294" s="21"/>
      <c r="AG294" s="22"/>
      <c r="AH294" s="22"/>
      <c r="AI294" s="22"/>
    </row>
    <row r="295" spans="1:35" ht="15.75" customHeight="1">
      <c r="A295" s="20"/>
      <c r="B295" s="21"/>
      <c r="C295" s="21"/>
      <c r="D295" s="21"/>
      <c r="E295" s="21"/>
      <c r="F295" s="22"/>
      <c r="G295" s="22"/>
      <c r="H295" s="23"/>
      <c r="I295" s="22"/>
      <c r="J295" s="21"/>
      <c r="K295" s="21"/>
      <c r="L295" s="21"/>
      <c r="M295" s="24"/>
      <c r="N295" s="21"/>
      <c r="O295" s="21"/>
      <c r="P295" s="22"/>
      <c r="Q295" s="21"/>
      <c r="R295" s="22"/>
      <c r="S295" s="22"/>
      <c r="T295" s="22"/>
      <c r="U295" s="22"/>
      <c r="V295" s="22"/>
      <c r="W295" s="25"/>
      <c r="X295" s="22"/>
      <c r="Y295" s="21"/>
      <c r="Z295" s="21"/>
      <c r="AA295" s="21"/>
      <c r="AB295" s="21"/>
      <c r="AC295" s="21"/>
      <c r="AD295" s="22"/>
      <c r="AE295" s="22"/>
      <c r="AF295" s="21"/>
      <c r="AG295" s="22"/>
      <c r="AH295" s="22"/>
      <c r="AI295" s="22"/>
    </row>
    <row r="296" spans="1:35" ht="15.75" customHeight="1">
      <c r="A296" s="20"/>
      <c r="B296" s="21"/>
      <c r="C296" s="21"/>
      <c r="D296" s="21"/>
      <c r="E296" s="21"/>
      <c r="F296" s="22"/>
      <c r="G296" s="22"/>
      <c r="H296" s="23"/>
      <c r="I296" s="22"/>
      <c r="J296" s="21"/>
      <c r="K296" s="21"/>
      <c r="L296" s="21"/>
      <c r="M296" s="24"/>
      <c r="N296" s="21"/>
      <c r="O296" s="21"/>
      <c r="P296" s="22"/>
      <c r="Q296" s="21"/>
      <c r="R296" s="22"/>
      <c r="S296" s="22"/>
      <c r="T296" s="22"/>
      <c r="U296" s="22"/>
      <c r="V296" s="22"/>
      <c r="W296" s="25"/>
      <c r="X296" s="22"/>
      <c r="Y296" s="21"/>
      <c r="Z296" s="21"/>
      <c r="AA296" s="21"/>
      <c r="AB296" s="21"/>
      <c r="AC296" s="21"/>
      <c r="AD296" s="22"/>
      <c r="AE296" s="22"/>
      <c r="AF296" s="21"/>
      <c r="AG296" s="22"/>
      <c r="AH296" s="22"/>
      <c r="AI296" s="22"/>
    </row>
    <row r="297" spans="1:35" ht="15.75" customHeight="1">
      <c r="A297" s="20"/>
      <c r="B297" s="21"/>
      <c r="C297" s="21"/>
      <c r="D297" s="21"/>
      <c r="E297" s="21"/>
      <c r="F297" s="22"/>
      <c r="G297" s="22"/>
      <c r="H297" s="23"/>
      <c r="I297" s="22"/>
      <c r="J297" s="21"/>
      <c r="K297" s="21"/>
      <c r="L297" s="21"/>
      <c r="M297" s="24"/>
      <c r="N297" s="21"/>
      <c r="O297" s="21"/>
      <c r="P297" s="22"/>
      <c r="Q297" s="21"/>
      <c r="R297" s="22"/>
      <c r="S297" s="22"/>
      <c r="T297" s="22"/>
      <c r="U297" s="22"/>
      <c r="V297" s="22"/>
      <c r="W297" s="25"/>
      <c r="X297" s="22"/>
      <c r="Y297" s="21"/>
      <c r="Z297" s="21"/>
      <c r="AA297" s="21"/>
      <c r="AB297" s="21"/>
      <c r="AC297" s="21"/>
      <c r="AD297" s="22"/>
      <c r="AE297" s="22"/>
      <c r="AF297" s="21"/>
      <c r="AG297" s="22"/>
      <c r="AH297" s="22"/>
      <c r="AI297" s="22"/>
    </row>
    <row r="298" spans="1:35" ht="15.75" customHeight="1">
      <c r="A298" s="20"/>
      <c r="B298" s="21"/>
      <c r="C298" s="21"/>
      <c r="D298" s="21"/>
      <c r="E298" s="21"/>
      <c r="F298" s="22"/>
      <c r="G298" s="22"/>
      <c r="H298" s="23"/>
      <c r="I298" s="22"/>
      <c r="J298" s="21"/>
      <c r="K298" s="21"/>
      <c r="L298" s="21"/>
      <c r="M298" s="24"/>
      <c r="N298" s="21"/>
      <c r="O298" s="21"/>
      <c r="P298" s="22"/>
      <c r="Q298" s="21"/>
      <c r="R298" s="22"/>
      <c r="S298" s="22"/>
      <c r="T298" s="22"/>
      <c r="U298" s="22"/>
      <c r="V298" s="22"/>
      <c r="W298" s="25"/>
      <c r="X298" s="22"/>
      <c r="Y298" s="21"/>
      <c r="Z298" s="21"/>
      <c r="AA298" s="21"/>
      <c r="AB298" s="21"/>
      <c r="AC298" s="21"/>
      <c r="AD298" s="22"/>
      <c r="AE298" s="22"/>
      <c r="AF298" s="21"/>
      <c r="AG298" s="22"/>
      <c r="AH298" s="22"/>
      <c r="AI298" s="22"/>
    </row>
    <row r="299" spans="1:35" ht="15.75" customHeight="1">
      <c r="A299" s="20"/>
      <c r="B299" s="21"/>
      <c r="C299" s="21"/>
      <c r="D299" s="21"/>
      <c r="E299" s="21"/>
      <c r="F299" s="22"/>
      <c r="G299" s="22"/>
      <c r="H299" s="23"/>
      <c r="I299" s="22"/>
      <c r="J299" s="21"/>
      <c r="K299" s="21"/>
      <c r="L299" s="21"/>
      <c r="M299" s="24"/>
      <c r="N299" s="21"/>
      <c r="O299" s="21"/>
      <c r="P299" s="22"/>
      <c r="Q299" s="21"/>
      <c r="R299" s="22"/>
      <c r="S299" s="22"/>
      <c r="T299" s="22"/>
      <c r="U299" s="22"/>
      <c r="V299" s="22"/>
      <c r="W299" s="25"/>
      <c r="X299" s="22"/>
      <c r="Y299" s="21"/>
      <c r="Z299" s="21"/>
      <c r="AA299" s="21"/>
      <c r="AB299" s="21"/>
      <c r="AC299" s="21"/>
      <c r="AD299" s="22"/>
      <c r="AE299" s="22"/>
      <c r="AF299" s="21"/>
      <c r="AG299" s="22"/>
      <c r="AH299" s="22"/>
      <c r="AI299" s="22"/>
    </row>
    <row r="300" spans="1:35" ht="15.75" customHeight="1">
      <c r="A300" s="20"/>
      <c r="B300" s="21"/>
      <c r="C300" s="21"/>
      <c r="D300" s="21"/>
      <c r="E300" s="21"/>
      <c r="F300" s="22"/>
      <c r="G300" s="22"/>
      <c r="H300" s="23"/>
      <c r="I300" s="22"/>
      <c r="J300" s="21"/>
      <c r="K300" s="21"/>
      <c r="L300" s="21"/>
      <c r="M300" s="24"/>
      <c r="N300" s="21"/>
      <c r="O300" s="21"/>
      <c r="P300" s="22"/>
      <c r="Q300" s="21"/>
      <c r="R300" s="22"/>
      <c r="S300" s="22"/>
      <c r="T300" s="22"/>
      <c r="U300" s="22"/>
      <c r="V300" s="22"/>
      <c r="W300" s="25"/>
      <c r="X300" s="22"/>
      <c r="Y300" s="21"/>
      <c r="Z300" s="21"/>
      <c r="AA300" s="21"/>
      <c r="AB300" s="21"/>
      <c r="AC300" s="21"/>
      <c r="AD300" s="22"/>
      <c r="AE300" s="22"/>
      <c r="AF300" s="21"/>
      <c r="AG300" s="22"/>
      <c r="AH300" s="22"/>
      <c r="AI300" s="22"/>
    </row>
    <row r="301" spans="1:35" ht="15.75" customHeight="1">
      <c r="A301" s="20"/>
      <c r="B301" s="21"/>
      <c r="C301" s="21"/>
      <c r="D301" s="21"/>
      <c r="E301" s="21"/>
      <c r="F301" s="22"/>
      <c r="G301" s="22"/>
      <c r="H301" s="23"/>
      <c r="I301" s="22"/>
      <c r="J301" s="21"/>
      <c r="K301" s="21"/>
      <c r="L301" s="21"/>
      <c r="M301" s="24"/>
      <c r="N301" s="21"/>
      <c r="O301" s="21"/>
      <c r="P301" s="22"/>
      <c r="Q301" s="21"/>
      <c r="R301" s="22"/>
      <c r="S301" s="22"/>
      <c r="T301" s="22"/>
      <c r="U301" s="22"/>
      <c r="V301" s="22"/>
      <c r="W301" s="25"/>
      <c r="X301" s="22"/>
      <c r="Y301" s="21"/>
      <c r="Z301" s="21"/>
      <c r="AA301" s="21"/>
      <c r="AB301" s="21"/>
      <c r="AC301" s="21"/>
      <c r="AD301" s="22"/>
      <c r="AE301" s="22"/>
      <c r="AF301" s="21"/>
      <c r="AG301" s="22"/>
      <c r="AH301" s="22"/>
      <c r="AI301" s="22"/>
    </row>
    <row r="302" spans="1:35" ht="15.75" customHeight="1">
      <c r="A302" s="20"/>
      <c r="B302" s="21"/>
      <c r="C302" s="21"/>
      <c r="D302" s="21"/>
      <c r="E302" s="21"/>
      <c r="F302" s="22"/>
      <c r="G302" s="22"/>
      <c r="H302" s="23"/>
      <c r="I302" s="22"/>
      <c r="J302" s="21"/>
      <c r="K302" s="21"/>
      <c r="L302" s="21"/>
      <c r="M302" s="24"/>
      <c r="N302" s="21"/>
      <c r="O302" s="21"/>
      <c r="P302" s="22"/>
      <c r="Q302" s="21"/>
      <c r="R302" s="22"/>
      <c r="S302" s="22"/>
      <c r="T302" s="22"/>
      <c r="U302" s="22"/>
      <c r="V302" s="22"/>
      <c r="W302" s="25"/>
      <c r="X302" s="22"/>
      <c r="Y302" s="21"/>
      <c r="Z302" s="21"/>
      <c r="AA302" s="21"/>
      <c r="AB302" s="21"/>
      <c r="AC302" s="21"/>
      <c r="AD302" s="22"/>
      <c r="AE302" s="22"/>
      <c r="AF302" s="21"/>
      <c r="AG302" s="22"/>
      <c r="AH302" s="22"/>
      <c r="AI302" s="22"/>
    </row>
    <row r="303" spans="1:35" ht="15.75" customHeight="1">
      <c r="A303" s="20"/>
      <c r="B303" s="21"/>
      <c r="C303" s="21"/>
      <c r="D303" s="21"/>
      <c r="E303" s="21"/>
      <c r="F303" s="22"/>
      <c r="G303" s="22"/>
      <c r="H303" s="23"/>
      <c r="I303" s="22"/>
      <c r="J303" s="21"/>
      <c r="K303" s="21"/>
      <c r="L303" s="21"/>
      <c r="M303" s="24"/>
      <c r="N303" s="21"/>
      <c r="O303" s="21"/>
      <c r="P303" s="22"/>
      <c r="Q303" s="21"/>
      <c r="R303" s="22"/>
      <c r="S303" s="22"/>
      <c r="T303" s="22"/>
      <c r="U303" s="22"/>
      <c r="V303" s="22"/>
      <c r="W303" s="25"/>
      <c r="X303" s="22"/>
      <c r="Y303" s="21"/>
      <c r="Z303" s="21"/>
      <c r="AA303" s="21"/>
      <c r="AB303" s="21"/>
      <c r="AC303" s="21"/>
      <c r="AD303" s="22"/>
      <c r="AE303" s="22"/>
      <c r="AF303" s="21"/>
      <c r="AG303" s="22"/>
      <c r="AH303" s="22"/>
      <c r="AI303" s="22"/>
    </row>
    <row r="304" spans="1:35" ht="15.75" customHeight="1">
      <c r="A304" s="20"/>
      <c r="B304" s="21"/>
      <c r="C304" s="21"/>
      <c r="D304" s="21"/>
      <c r="E304" s="21"/>
      <c r="F304" s="22"/>
      <c r="G304" s="22"/>
      <c r="H304" s="23"/>
      <c r="I304" s="22"/>
      <c r="J304" s="21"/>
      <c r="K304" s="21"/>
      <c r="L304" s="21"/>
      <c r="M304" s="24"/>
      <c r="N304" s="21"/>
      <c r="O304" s="21"/>
      <c r="P304" s="22"/>
      <c r="Q304" s="21"/>
      <c r="R304" s="22"/>
      <c r="S304" s="22"/>
      <c r="T304" s="22"/>
      <c r="U304" s="22"/>
      <c r="V304" s="22"/>
      <c r="W304" s="25"/>
      <c r="X304" s="22"/>
      <c r="Y304" s="21"/>
      <c r="Z304" s="21"/>
      <c r="AA304" s="21"/>
      <c r="AB304" s="21"/>
      <c r="AC304" s="21"/>
      <c r="AD304" s="22"/>
      <c r="AE304" s="22"/>
      <c r="AF304" s="21"/>
      <c r="AG304" s="22"/>
      <c r="AH304" s="22"/>
      <c r="AI304" s="22"/>
    </row>
    <row r="305" spans="1:35" ht="15.75" customHeight="1">
      <c r="A305" s="20"/>
      <c r="B305" s="21"/>
      <c r="C305" s="21"/>
      <c r="D305" s="21"/>
      <c r="E305" s="21"/>
      <c r="F305" s="22"/>
      <c r="G305" s="22"/>
      <c r="H305" s="23"/>
      <c r="I305" s="22"/>
      <c r="J305" s="21"/>
      <c r="K305" s="21"/>
      <c r="L305" s="21"/>
      <c r="M305" s="24"/>
      <c r="N305" s="21"/>
      <c r="O305" s="21"/>
      <c r="P305" s="22"/>
      <c r="Q305" s="21"/>
      <c r="R305" s="22"/>
      <c r="S305" s="22"/>
      <c r="T305" s="22"/>
      <c r="U305" s="22"/>
      <c r="V305" s="22"/>
      <c r="W305" s="25"/>
      <c r="X305" s="22"/>
      <c r="Y305" s="21"/>
      <c r="Z305" s="21"/>
      <c r="AA305" s="21"/>
      <c r="AB305" s="21"/>
      <c r="AC305" s="21"/>
      <c r="AD305" s="22"/>
      <c r="AE305" s="22"/>
      <c r="AF305" s="21"/>
      <c r="AG305" s="22"/>
      <c r="AH305" s="22"/>
      <c r="AI305" s="22"/>
    </row>
    <row r="306" spans="1:35" ht="15.75" customHeight="1">
      <c r="A306" s="20"/>
      <c r="B306" s="21"/>
      <c r="C306" s="21"/>
      <c r="D306" s="21"/>
      <c r="E306" s="21"/>
      <c r="F306" s="22"/>
      <c r="G306" s="22"/>
      <c r="H306" s="23"/>
      <c r="I306" s="22"/>
      <c r="J306" s="21"/>
      <c r="K306" s="21"/>
      <c r="L306" s="21"/>
      <c r="M306" s="24"/>
      <c r="N306" s="21"/>
      <c r="O306" s="21"/>
      <c r="P306" s="22"/>
      <c r="Q306" s="21"/>
      <c r="R306" s="22"/>
      <c r="S306" s="22"/>
      <c r="T306" s="22"/>
      <c r="U306" s="22"/>
      <c r="V306" s="22"/>
      <c r="W306" s="25"/>
      <c r="X306" s="22"/>
      <c r="Y306" s="21"/>
      <c r="Z306" s="21"/>
      <c r="AA306" s="21"/>
      <c r="AB306" s="21"/>
      <c r="AC306" s="21"/>
      <c r="AD306" s="22"/>
      <c r="AE306" s="22"/>
      <c r="AF306" s="21"/>
      <c r="AG306" s="22"/>
      <c r="AH306" s="22"/>
      <c r="AI306" s="22"/>
    </row>
    <row r="307" spans="1:35" ht="15.75" customHeight="1">
      <c r="A307" s="20"/>
      <c r="B307" s="21"/>
      <c r="C307" s="21"/>
      <c r="D307" s="21"/>
      <c r="E307" s="21"/>
      <c r="F307" s="22"/>
      <c r="G307" s="22"/>
      <c r="H307" s="23"/>
      <c r="I307" s="22"/>
      <c r="J307" s="21"/>
      <c r="K307" s="21"/>
      <c r="L307" s="21"/>
      <c r="M307" s="24"/>
      <c r="N307" s="21"/>
      <c r="O307" s="21"/>
      <c r="P307" s="22"/>
      <c r="Q307" s="21"/>
      <c r="R307" s="22"/>
      <c r="S307" s="22"/>
      <c r="T307" s="22"/>
      <c r="U307" s="22"/>
      <c r="V307" s="22"/>
      <c r="W307" s="25"/>
      <c r="X307" s="22"/>
      <c r="Y307" s="21"/>
      <c r="Z307" s="21"/>
      <c r="AA307" s="21"/>
      <c r="AB307" s="21"/>
      <c r="AC307" s="21"/>
      <c r="AD307" s="22"/>
      <c r="AE307" s="22"/>
      <c r="AF307" s="21"/>
      <c r="AG307" s="22"/>
      <c r="AH307" s="22"/>
      <c r="AI307" s="22"/>
    </row>
    <row r="308" spans="1:35" ht="15.75" customHeight="1">
      <c r="A308" s="20"/>
      <c r="B308" s="21"/>
      <c r="C308" s="21"/>
      <c r="D308" s="21"/>
      <c r="E308" s="21"/>
      <c r="F308" s="22"/>
      <c r="G308" s="22"/>
      <c r="H308" s="23"/>
      <c r="I308" s="22"/>
      <c r="J308" s="21"/>
      <c r="K308" s="21"/>
      <c r="L308" s="21"/>
      <c r="M308" s="24"/>
      <c r="N308" s="21"/>
      <c r="O308" s="21"/>
      <c r="P308" s="22"/>
      <c r="Q308" s="21"/>
      <c r="R308" s="22"/>
      <c r="S308" s="22"/>
      <c r="T308" s="22"/>
      <c r="U308" s="22"/>
      <c r="V308" s="22"/>
      <c r="W308" s="25"/>
      <c r="X308" s="22"/>
      <c r="Y308" s="21"/>
      <c r="Z308" s="21"/>
      <c r="AA308" s="21"/>
      <c r="AB308" s="21"/>
      <c r="AC308" s="21"/>
      <c r="AD308" s="22"/>
      <c r="AE308" s="22"/>
      <c r="AF308" s="21"/>
      <c r="AG308" s="22"/>
      <c r="AH308" s="22"/>
      <c r="AI308" s="22"/>
    </row>
    <row r="309" spans="1:35" ht="15.75" customHeight="1">
      <c r="A309" s="20"/>
      <c r="B309" s="21"/>
      <c r="C309" s="21"/>
      <c r="D309" s="21"/>
      <c r="E309" s="21"/>
      <c r="F309" s="22"/>
      <c r="G309" s="22"/>
      <c r="H309" s="23"/>
      <c r="I309" s="22"/>
      <c r="J309" s="21"/>
      <c r="K309" s="21"/>
      <c r="L309" s="21"/>
      <c r="M309" s="24"/>
      <c r="N309" s="21"/>
      <c r="O309" s="21"/>
      <c r="P309" s="22"/>
      <c r="Q309" s="21"/>
      <c r="R309" s="22"/>
      <c r="S309" s="22"/>
      <c r="T309" s="22"/>
      <c r="U309" s="22"/>
      <c r="V309" s="22"/>
      <c r="W309" s="25"/>
      <c r="X309" s="22"/>
      <c r="Y309" s="21"/>
      <c r="Z309" s="21"/>
      <c r="AA309" s="21"/>
      <c r="AB309" s="21"/>
      <c r="AC309" s="21"/>
      <c r="AD309" s="22"/>
      <c r="AE309" s="22"/>
      <c r="AF309" s="21"/>
      <c r="AG309" s="22"/>
      <c r="AH309" s="22"/>
      <c r="AI309" s="22"/>
    </row>
    <row r="310" spans="1:35" ht="15.75" customHeight="1">
      <c r="A310" s="20"/>
      <c r="B310" s="21"/>
      <c r="C310" s="21"/>
      <c r="D310" s="21"/>
      <c r="E310" s="21"/>
      <c r="F310" s="22"/>
      <c r="G310" s="22"/>
      <c r="H310" s="23"/>
      <c r="I310" s="22"/>
      <c r="J310" s="21"/>
      <c r="K310" s="21"/>
      <c r="L310" s="21"/>
      <c r="M310" s="24"/>
      <c r="N310" s="21"/>
      <c r="O310" s="21"/>
      <c r="P310" s="22"/>
      <c r="Q310" s="21"/>
      <c r="R310" s="22"/>
      <c r="S310" s="22"/>
      <c r="T310" s="22"/>
      <c r="U310" s="22"/>
      <c r="V310" s="22"/>
      <c r="W310" s="25"/>
      <c r="X310" s="22"/>
      <c r="Y310" s="21"/>
      <c r="Z310" s="21"/>
      <c r="AA310" s="21"/>
      <c r="AB310" s="21"/>
      <c r="AC310" s="21"/>
      <c r="AD310" s="22"/>
      <c r="AE310" s="22"/>
      <c r="AF310" s="21"/>
      <c r="AG310" s="22"/>
      <c r="AH310" s="22"/>
      <c r="AI310" s="22"/>
    </row>
    <row r="311" spans="1:35" ht="15.75" customHeight="1">
      <c r="A311" s="20"/>
      <c r="B311" s="21"/>
      <c r="C311" s="21"/>
      <c r="D311" s="21"/>
      <c r="E311" s="21"/>
      <c r="F311" s="22"/>
      <c r="G311" s="22"/>
      <c r="H311" s="23"/>
      <c r="I311" s="22"/>
      <c r="J311" s="21"/>
      <c r="K311" s="21"/>
      <c r="L311" s="21"/>
      <c r="M311" s="24"/>
      <c r="N311" s="21"/>
      <c r="O311" s="21"/>
      <c r="P311" s="22"/>
      <c r="Q311" s="21"/>
      <c r="R311" s="22"/>
      <c r="S311" s="22"/>
      <c r="T311" s="22"/>
      <c r="U311" s="22"/>
      <c r="V311" s="22"/>
      <c r="W311" s="25"/>
      <c r="X311" s="22"/>
      <c r="Y311" s="21"/>
      <c r="Z311" s="21"/>
      <c r="AA311" s="21"/>
      <c r="AB311" s="21"/>
      <c r="AC311" s="21"/>
      <c r="AD311" s="22"/>
      <c r="AE311" s="22"/>
      <c r="AF311" s="21"/>
      <c r="AG311" s="22"/>
      <c r="AH311" s="22"/>
      <c r="AI311" s="22"/>
    </row>
    <row r="312" spans="1:35" ht="15.75" customHeight="1">
      <c r="A312" s="20"/>
      <c r="B312" s="21"/>
      <c r="C312" s="21"/>
      <c r="D312" s="21"/>
      <c r="E312" s="21"/>
      <c r="F312" s="22"/>
      <c r="G312" s="22"/>
      <c r="H312" s="23"/>
      <c r="I312" s="22"/>
      <c r="J312" s="21"/>
      <c r="K312" s="21"/>
      <c r="L312" s="21"/>
      <c r="M312" s="24"/>
      <c r="N312" s="21"/>
      <c r="O312" s="21"/>
      <c r="P312" s="22"/>
      <c r="Q312" s="21"/>
      <c r="R312" s="22"/>
      <c r="S312" s="22"/>
      <c r="T312" s="22"/>
      <c r="U312" s="22"/>
      <c r="V312" s="22"/>
      <c r="W312" s="25"/>
      <c r="X312" s="22"/>
      <c r="Y312" s="21"/>
      <c r="Z312" s="21"/>
      <c r="AA312" s="21"/>
      <c r="AB312" s="21"/>
      <c r="AC312" s="21"/>
      <c r="AD312" s="22"/>
      <c r="AE312" s="22"/>
      <c r="AF312" s="21"/>
      <c r="AG312" s="22"/>
      <c r="AH312" s="22"/>
      <c r="AI312" s="22"/>
    </row>
    <row r="313" spans="1:35" ht="15.75" customHeight="1">
      <c r="A313" s="20"/>
      <c r="B313" s="21"/>
      <c r="C313" s="21"/>
      <c r="D313" s="21"/>
      <c r="E313" s="21"/>
      <c r="F313" s="22"/>
      <c r="G313" s="22"/>
      <c r="H313" s="23"/>
      <c r="I313" s="22"/>
      <c r="J313" s="21"/>
      <c r="K313" s="21"/>
      <c r="L313" s="21"/>
      <c r="M313" s="24"/>
      <c r="N313" s="21"/>
      <c r="O313" s="21"/>
      <c r="P313" s="22"/>
      <c r="Q313" s="21"/>
      <c r="R313" s="22"/>
      <c r="S313" s="22"/>
      <c r="T313" s="22"/>
      <c r="U313" s="22"/>
      <c r="V313" s="22"/>
      <c r="W313" s="25"/>
      <c r="X313" s="22"/>
      <c r="Y313" s="21"/>
      <c r="Z313" s="21"/>
      <c r="AA313" s="21"/>
      <c r="AB313" s="21"/>
      <c r="AC313" s="21"/>
      <c r="AD313" s="22"/>
      <c r="AE313" s="22"/>
      <c r="AF313" s="21"/>
      <c r="AG313" s="22"/>
      <c r="AH313" s="22"/>
      <c r="AI313" s="22"/>
    </row>
    <row r="314" spans="1:35" ht="15.75" customHeight="1">
      <c r="A314" s="20"/>
      <c r="B314" s="21"/>
      <c r="C314" s="21"/>
      <c r="D314" s="21"/>
      <c r="E314" s="21"/>
      <c r="F314" s="22"/>
      <c r="G314" s="22"/>
      <c r="H314" s="23"/>
      <c r="I314" s="22"/>
      <c r="J314" s="21"/>
      <c r="K314" s="21"/>
      <c r="L314" s="21"/>
      <c r="M314" s="24"/>
      <c r="N314" s="21"/>
      <c r="O314" s="21"/>
      <c r="P314" s="22"/>
      <c r="Q314" s="21"/>
      <c r="R314" s="22"/>
      <c r="S314" s="22"/>
      <c r="T314" s="22"/>
      <c r="U314" s="22"/>
      <c r="V314" s="22"/>
      <c r="W314" s="25"/>
      <c r="X314" s="22"/>
      <c r="Y314" s="21"/>
      <c r="Z314" s="21"/>
      <c r="AA314" s="21"/>
      <c r="AB314" s="21"/>
      <c r="AC314" s="21"/>
      <c r="AD314" s="22"/>
      <c r="AE314" s="22"/>
      <c r="AF314" s="21"/>
      <c r="AG314" s="22"/>
      <c r="AH314" s="22"/>
      <c r="AI314" s="22"/>
    </row>
    <row r="315" spans="1:35" ht="15.75" customHeight="1">
      <c r="A315" s="20"/>
      <c r="B315" s="21"/>
      <c r="C315" s="21"/>
      <c r="D315" s="21"/>
      <c r="E315" s="21"/>
      <c r="F315" s="22"/>
      <c r="G315" s="22"/>
      <c r="H315" s="23"/>
      <c r="I315" s="22"/>
      <c r="J315" s="21"/>
      <c r="K315" s="21"/>
      <c r="L315" s="21"/>
      <c r="M315" s="24"/>
      <c r="N315" s="21"/>
      <c r="O315" s="21"/>
      <c r="P315" s="22"/>
      <c r="Q315" s="21"/>
      <c r="R315" s="22"/>
      <c r="S315" s="22"/>
      <c r="T315" s="22"/>
      <c r="U315" s="22"/>
      <c r="V315" s="22"/>
      <c r="W315" s="25"/>
      <c r="X315" s="22"/>
      <c r="Y315" s="21"/>
      <c r="Z315" s="21"/>
      <c r="AA315" s="21"/>
      <c r="AB315" s="21"/>
      <c r="AC315" s="21"/>
      <c r="AD315" s="22"/>
      <c r="AE315" s="22"/>
      <c r="AF315" s="21"/>
      <c r="AG315" s="22"/>
      <c r="AH315" s="22"/>
      <c r="AI315" s="22"/>
    </row>
    <row r="316" spans="1:35" ht="15.75" customHeight="1">
      <c r="A316" s="20"/>
      <c r="B316" s="21"/>
      <c r="C316" s="21"/>
      <c r="D316" s="21"/>
      <c r="E316" s="21"/>
      <c r="F316" s="22"/>
      <c r="G316" s="22"/>
      <c r="H316" s="23"/>
      <c r="I316" s="22"/>
      <c r="J316" s="21"/>
      <c r="K316" s="21"/>
      <c r="L316" s="21"/>
      <c r="M316" s="24"/>
      <c r="N316" s="21"/>
      <c r="O316" s="21"/>
      <c r="P316" s="22"/>
      <c r="Q316" s="21"/>
      <c r="R316" s="22"/>
      <c r="S316" s="22"/>
      <c r="T316" s="22"/>
      <c r="U316" s="22"/>
      <c r="V316" s="22"/>
      <c r="W316" s="25"/>
      <c r="X316" s="22"/>
      <c r="Y316" s="21"/>
      <c r="Z316" s="21"/>
      <c r="AA316" s="21"/>
      <c r="AB316" s="21"/>
      <c r="AC316" s="21"/>
      <c r="AD316" s="22"/>
      <c r="AE316" s="22"/>
      <c r="AF316" s="21"/>
      <c r="AG316" s="22"/>
      <c r="AH316" s="22"/>
      <c r="AI316" s="22"/>
    </row>
    <row r="317" spans="1:35" ht="15.75" customHeight="1">
      <c r="A317" s="20"/>
      <c r="B317" s="21"/>
      <c r="C317" s="21"/>
      <c r="D317" s="21"/>
      <c r="E317" s="21"/>
      <c r="F317" s="22"/>
      <c r="G317" s="22"/>
      <c r="H317" s="23"/>
      <c r="I317" s="22"/>
      <c r="J317" s="21"/>
      <c r="K317" s="21"/>
      <c r="L317" s="21"/>
      <c r="M317" s="24"/>
      <c r="N317" s="21"/>
      <c r="O317" s="21"/>
      <c r="P317" s="22"/>
      <c r="Q317" s="21"/>
      <c r="R317" s="22"/>
      <c r="S317" s="22"/>
      <c r="T317" s="22"/>
      <c r="U317" s="22"/>
      <c r="V317" s="22"/>
      <c r="W317" s="25"/>
      <c r="X317" s="22"/>
      <c r="Y317" s="21"/>
      <c r="Z317" s="21"/>
      <c r="AA317" s="21"/>
      <c r="AB317" s="21"/>
      <c r="AC317" s="21"/>
      <c r="AD317" s="22"/>
      <c r="AE317" s="22"/>
      <c r="AF317" s="21"/>
      <c r="AG317" s="22"/>
      <c r="AH317" s="22"/>
      <c r="AI317" s="22"/>
    </row>
    <row r="318" spans="1:35" ht="15.75" customHeight="1">
      <c r="A318" s="20"/>
      <c r="B318" s="21"/>
      <c r="C318" s="21"/>
      <c r="D318" s="21"/>
      <c r="E318" s="21"/>
      <c r="F318" s="22"/>
      <c r="G318" s="22"/>
      <c r="H318" s="23"/>
      <c r="I318" s="22"/>
      <c r="J318" s="21"/>
      <c r="K318" s="21"/>
      <c r="L318" s="21"/>
      <c r="M318" s="24"/>
      <c r="N318" s="21"/>
      <c r="O318" s="21"/>
      <c r="P318" s="22"/>
      <c r="Q318" s="21"/>
      <c r="R318" s="22"/>
      <c r="S318" s="22"/>
      <c r="T318" s="22"/>
      <c r="U318" s="22"/>
      <c r="V318" s="22"/>
      <c r="W318" s="25"/>
      <c r="X318" s="22"/>
      <c r="Y318" s="21"/>
      <c r="Z318" s="21"/>
      <c r="AA318" s="21"/>
      <c r="AB318" s="21"/>
      <c r="AC318" s="21"/>
      <c r="AD318" s="22"/>
      <c r="AE318" s="22"/>
      <c r="AF318" s="21"/>
      <c r="AG318" s="22"/>
      <c r="AH318" s="22"/>
      <c r="AI318" s="22"/>
    </row>
    <row r="319" spans="1:35" ht="15.75" customHeight="1">
      <c r="A319" s="20"/>
      <c r="B319" s="21"/>
      <c r="C319" s="21"/>
      <c r="D319" s="21"/>
      <c r="E319" s="21"/>
      <c r="F319" s="22"/>
      <c r="G319" s="22"/>
      <c r="H319" s="23"/>
      <c r="I319" s="22"/>
      <c r="J319" s="21"/>
      <c r="K319" s="21"/>
      <c r="L319" s="21"/>
      <c r="M319" s="24"/>
      <c r="N319" s="21"/>
      <c r="O319" s="21"/>
      <c r="P319" s="22"/>
      <c r="Q319" s="21"/>
      <c r="R319" s="22"/>
      <c r="S319" s="22"/>
      <c r="T319" s="22"/>
      <c r="U319" s="22"/>
      <c r="V319" s="22"/>
      <c r="W319" s="25"/>
      <c r="X319" s="22"/>
      <c r="Y319" s="21"/>
      <c r="Z319" s="21"/>
      <c r="AA319" s="21"/>
      <c r="AB319" s="21"/>
      <c r="AC319" s="21"/>
      <c r="AD319" s="22"/>
      <c r="AE319" s="22"/>
      <c r="AF319" s="21"/>
      <c r="AG319" s="22"/>
      <c r="AH319" s="22"/>
      <c r="AI319" s="22"/>
    </row>
    <row r="320" spans="1:35" ht="15.75" customHeight="1">
      <c r="A320" s="20"/>
      <c r="B320" s="21"/>
      <c r="C320" s="21"/>
      <c r="D320" s="21"/>
      <c r="E320" s="21"/>
      <c r="F320" s="22"/>
      <c r="G320" s="22"/>
      <c r="H320" s="23"/>
      <c r="I320" s="22"/>
      <c r="J320" s="21"/>
      <c r="K320" s="21"/>
      <c r="L320" s="21"/>
      <c r="M320" s="24"/>
      <c r="N320" s="21"/>
      <c r="O320" s="21"/>
      <c r="P320" s="22"/>
      <c r="Q320" s="21"/>
      <c r="R320" s="22"/>
      <c r="S320" s="22"/>
      <c r="T320" s="22"/>
      <c r="U320" s="22"/>
      <c r="V320" s="22"/>
      <c r="W320" s="25"/>
      <c r="X320" s="22"/>
      <c r="Y320" s="21"/>
      <c r="Z320" s="21"/>
      <c r="AA320" s="21"/>
      <c r="AB320" s="21"/>
      <c r="AC320" s="21"/>
      <c r="AD320" s="22"/>
      <c r="AE320" s="22"/>
      <c r="AF320" s="21"/>
      <c r="AG320" s="22"/>
      <c r="AH320" s="22"/>
      <c r="AI320" s="22"/>
    </row>
    <row r="321" spans="1:35" ht="15.75" customHeight="1">
      <c r="A321" s="20"/>
      <c r="B321" s="21"/>
      <c r="C321" s="21"/>
      <c r="D321" s="21"/>
      <c r="E321" s="21"/>
      <c r="F321" s="22"/>
      <c r="G321" s="22"/>
      <c r="H321" s="23"/>
      <c r="I321" s="22"/>
      <c r="J321" s="21"/>
      <c r="K321" s="21"/>
      <c r="L321" s="21"/>
      <c r="M321" s="24"/>
      <c r="N321" s="21"/>
      <c r="O321" s="21"/>
      <c r="P321" s="22"/>
      <c r="Q321" s="21"/>
      <c r="R321" s="22"/>
      <c r="S321" s="22"/>
      <c r="T321" s="22"/>
      <c r="U321" s="22"/>
      <c r="V321" s="22"/>
      <c r="W321" s="25"/>
      <c r="X321" s="22"/>
      <c r="Y321" s="21"/>
      <c r="Z321" s="21"/>
      <c r="AA321" s="21"/>
      <c r="AB321" s="21"/>
      <c r="AC321" s="21"/>
      <c r="AD321" s="22"/>
      <c r="AE321" s="22"/>
      <c r="AF321" s="21"/>
      <c r="AG321" s="22"/>
      <c r="AH321" s="22"/>
      <c r="AI321" s="22"/>
    </row>
    <row r="322" spans="1:35" ht="15.75" customHeight="1">
      <c r="A322" s="20"/>
      <c r="B322" s="21"/>
      <c r="C322" s="21"/>
      <c r="D322" s="21"/>
      <c r="E322" s="21"/>
      <c r="F322" s="22"/>
      <c r="G322" s="22"/>
      <c r="H322" s="23"/>
      <c r="I322" s="22"/>
      <c r="J322" s="21"/>
      <c r="K322" s="21"/>
      <c r="L322" s="21"/>
      <c r="M322" s="24"/>
      <c r="N322" s="21"/>
      <c r="O322" s="21"/>
      <c r="P322" s="22"/>
      <c r="Q322" s="21"/>
      <c r="R322" s="22"/>
      <c r="S322" s="22"/>
      <c r="T322" s="22"/>
      <c r="U322" s="22"/>
      <c r="V322" s="22"/>
      <c r="W322" s="25"/>
      <c r="X322" s="22"/>
      <c r="Y322" s="21"/>
      <c r="Z322" s="21"/>
      <c r="AA322" s="21"/>
      <c r="AB322" s="21"/>
      <c r="AC322" s="21"/>
      <c r="AD322" s="22"/>
      <c r="AE322" s="22"/>
      <c r="AF322" s="21"/>
      <c r="AG322" s="22"/>
      <c r="AH322" s="22"/>
      <c r="AI322" s="22"/>
    </row>
    <row r="323" spans="1:35" ht="15.75" customHeight="1">
      <c r="A323" s="20"/>
      <c r="B323" s="21"/>
      <c r="C323" s="21"/>
      <c r="D323" s="21"/>
      <c r="E323" s="21"/>
      <c r="F323" s="22"/>
      <c r="G323" s="22"/>
      <c r="H323" s="23"/>
      <c r="I323" s="22"/>
      <c r="J323" s="21"/>
      <c r="K323" s="21"/>
      <c r="L323" s="21"/>
      <c r="M323" s="24"/>
      <c r="N323" s="21"/>
      <c r="O323" s="21"/>
      <c r="P323" s="22"/>
      <c r="Q323" s="21"/>
      <c r="R323" s="22"/>
      <c r="S323" s="22"/>
      <c r="T323" s="22"/>
      <c r="U323" s="22"/>
      <c r="V323" s="22"/>
      <c r="W323" s="25"/>
      <c r="X323" s="22"/>
      <c r="Y323" s="21"/>
      <c r="Z323" s="21"/>
      <c r="AA323" s="21"/>
      <c r="AB323" s="21"/>
      <c r="AC323" s="21"/>
      <c r="AD323" s="22"/>
      <c r="AE323" s="22"/>
      <c r="AF323" s="21"/>
      <c r="AG323" s="22"/>
      <c r="AH323" s="22"/>
      <c r="AI323" s="22"/>
    </row>
    <row r="324" spans="1:35" ht="15.75" customHeight="1">
      <c r="A324" s="20"/>
      <c r="B324" s="21"/>
      <c r="C324" s="21"/>
      <c r="D324" s="21"/>
      <c r="E324" s="21"/>
      <c r="F324" s="22"/>
      <c r="G324" s="22"/>
      <c r="H324" s="23"/>
      <c r="I324" s="22"/>
      <c r="J324" s="21"/>
      <c r="K324" s="21"/>
      <c r="L324" s="21"/>
      <c r="M324" s="24"/>
      <c r="N324" s="21"/>
      <c r="O324" s="21"/>
      <c r="P324" s="22"/>
      <c r="Q324" s="21"/>
      <c r="R324" s="22"/>
      <c r="S324" s="22"/>
      <c r="T324" s="22"/>
      <c r="U324" s="22"/>
      <c r="V324" s="22"/>
      <c r="W324" s="25"/>
      <c r="X324" s="22"/>
      <c r="Y324" s="21"/>
      <c r="Z324" s="21"/>
      <c r="AA324" s="21"/>
      <c r="AB324" s="21"/>
      <c r="AC324" s="21"/>
      <c r="AD324" s="22"/>
      <c r="AE324" s="22"/>
      <c r="AF324" s="21"/>
      <c r="AG324" s="22"/>
      <c r="AH324" s="22"/>
      <c r="AI324" s="22"/>
    </row>
    <row r="325" spans="1:35" ht="15.75" customHeight="1">
      <c r="A325" s="20"/>
      <c r="B325" s="21"/>
      <c r="C325" s="21"/>
      <c r="D325" s="21"/>
      <c r="E325" s="21"/>
      <c r="F325" s="22"/>
      <c r="G325" s="22"/>
      <c r="H325" s="23"/>
      <c r="I325" s="22"/>
      <c r="J325" s="21"/>
      <c r="K325" s="21"/>
      <c r="L325" s="21"/>
      <c r="M325" s="24"/>
      <c r="N325" s="21"/>
      <c r="O325" s="21"/>
      <c r="P325" s="22"/>
      <c r="Q325" s="21"/>
      <c r="R325" s="22"/>
      <c r="S325" s="22"/>
      <c r="T325" s="22"/>
      <c r="U325" s="22"/>
      <c r="V325" s="22"/>
      <c r="W325" s="25"/>
      <c r="X325" s="22"/>
      <c r="Y325" s="21"/>
      <c r="Z325" s="21"/>
      <c r="AA325" s="21"/>
      <c r="AB325" s="21"/>
      <c r="AC325" s="21"/>
      <c r="AD325" s="22"/>
      <c r="AE325" s="22"/>
      <c r="AF325" s="21"/>
      <c r="AG325" s="22"/>
      <c r="AH325" s="22"/>
      <c r="AI325" s="22"/>
    </row>
    <row r="326" spans="1:35" ht="15.75" customHeight="1">
      <c r="A326" s="20"/>
      <c r="B326" s="21"/>
      <c r="C326" s="21"/>
      <c r="D326" s="21"/>
      <c r="E326" s="21"/>
      <c r="F326" s="22"/>
      <c r="G326" s="22"/>
      <c r="H326" s="23"/>
      <c r="I326" s="22"/>
      <c r="J326" s="21"/>
      <c r="K326" s="21"/>
      <c r="L326" s="21"/>
      <c r="M326" s="24"/>
      <c r="N326" s="21"/>
      <c r="O326" s="21"/>
      <c r="P326" s="22"/>
      <c r="Q326" s="21"/>
      <c r="R326" s="22"/>
      <c r="S326" s="22"/>
      <c r="T326" s="22"/>
      <c r="U326" s="22"/>
      <c r="V326" s="22"/>
      <c r="W326" s="25"/>
      <c r="X326" s="22"/>
      <c r="Y326" s="21"/>
      <c r="Z326" s="21"/>
      <c r="AA326" s="21"/>
      <c r="AB326" s="21"/>
      <c r="AC326" s="21"/>
      <c r="AD326" s="22"/>
      <c r="AE326" s="22"/>
      <c r="AF326" s="21"/>
      <c r="AG326" s="22"/>
      <c r="AH326" s="22"/>
      <c r="AI326" s="22"/>
    </row>
    <row r="327" spans="1:35" ht="15.75" customHeight="1">
      <c r="A327" s="20"/>
      <c r="B327" s="21"/>
      <c r="C327" s="21"/>
      <c r="D327" s="21"/>
      <c r="E327" s="21"/>
      <c r="F327" s="22"/>
      <c r="G327" s="22"/>
      <c r="H327" s="23"/>
      <c r="I327" s="22"/>
      <c r="J327" s="21"/>
      <c r="K327" s="21"/>
      <c r="L327" s="21"/>
      <c r="M327" s="24"/>
      <c r="N327" s="21"/>
      <c r="O327" s="21"/>
      <c r="P327" s="22"/>
      <c r="Q327" s="21"/>
      <c r="R327" s="22"/>
      <c r="S327" s="22"/>
      <c r="T327" s="22"/>
      <c r="U327" s="22"/>
      <c r="V327" s="22"/>
      <c r="W327" s="25"/>
      <c r="X327" s="22"/>
      <c r="Y327" s="21"/>
      <c r="Z327" s="21"/>
      <c r="AA327" s="21"/>
      <c r="AB327" s="21"/>
      <c r="AC327" s="21"/>
      <c r="AD327" s="22"/>
      <c r="AE327" s="22"/>
      <c r="AF327" s="21"/>
      <c r="AG327" s="22"/>
      <c r="AH327" s="22"/>
      <c r="AI327" s="22"/>
    </row>
    <row r="328" spans="1:35" ht="15.75" customHeight="1">
      <c r="A328" s="20"/>
      <c r="B328" s="21"/>
      <c r="C328" s="21"/>
      <c r="D328" s="21"/>
      <c r="E328" s="21"/>
      <c r="F328" s="22"/>
      <c r="G328" s="22"/>
      <c r="H328" s="23"/>
      <c r="I328" s="22"/>
      <c r="J328" s="21"/>
      <c r="K328" s="21"/>
      <c r="L328" s="21"/>
      <c r="M328" s="24"/>
      <c r="N328" s="21"/>
      <c r="O328" s="21"/>
      <c r="P328" s="22"/>
      <c r="Q328" s="21"/>
      <c r="R328" s="22"/>
      <c r="S328" s="22"/>
      <c r="T328" s="22"/>
      <c r="U328" s="22"/>
      <c r="V328" s="22"/>
      <c r="W328" s="25"/>
      <c r="X328" s="22"/>
      <c r="Y328" s="21"/>
      <c r="Z328" s="21"/>
      <c r="AA328" s="21"/>
      <c r="AB328" s="21"/>
      <c r="AC328" s="21"/>
      <c r="AD328" s="22"/>
      <c r="AE328" s="22"/>
      <c r="AF328" s="21"/>
      <c r="AG328" s="22"/>
      <c r="AH328" s="22"/>
      <c r="AI328" s="22"/>
    </row>
    <row r="329" spans="1:35" ht="15.75" customHeight="1">
      <c r="A329" s="20"/>
      <c r="B329" s="21"/>
      <c r="C329" s="21"/>
      <c r="D329" s="21"/>
      <c r="E329" s="21"/>
      <c r="F329" s="22"/>
      <c r="G329" s="22"/>
      <c r="H329" s="23"/>
      <c r="I329" s="22"/>
      <c r="J329" s="21"/>
      <c r="K329" s="21"/>
      <c r="L329" s="21"/>
      <c r="M329" s="24"/>
      <c r="N329" s="21"/>
      <c r="O329" s="21"/>
      <c r="P329" s="22"/>
      <c r="Q329" s="21"/>
      <c r="R329" s="22"/>
      <c r="S329" s="22"/>
      <c r="T329" s="22"/>
      <c r="U329" s="22"/>
      <c r="V329" s="22"/>
      <c r="W329" s="25"/>
      <c r="X329" s="22"/>
      <c r="Y329" s="21"/>
      <c r="Z329" s="21"/>
      <c r="AA329" s="21"/>
      <c r="AB329" s="21"/>
      <c r="AC329" s="21"/>
      <c r="AD329" s="22"/>
      <c r="AE329" s="22"/>
      <c r="AF329" s="21"/>
      <c r="AG329" s="22"/>
      <c r="AH329" s="22"/>
      <c r="AI329" s="22"/>
    </row>
    <row r="330" spans="1:35" ht="15.75" customHeight="1">
      <c r="A330" s="20"/>
      <c r="B330" s="21"/>
      <c r="C330" s="21"/>
      <c r="D330" s="21"/>
      <c r="E330" s="21"/>
      <c r="F330" s="22"/>
      <c r="G330" s="22"/>
      <c r="H330" s="23"/>
      <c r="I330" s="22"/>
      <c r="J330" s="21"/>
      <c r="K330" s="21"/>
      <c r="L330" s="21"/>
      <c r="M330" s="24"/>
      <c r="N330" s="21"/>
      <c r="O330" s="21"/>
      <c r="P330" s="22"/>
      <c r="Q330" s="21"/>
      <c r="R330" s="22"/>
      <c r="S330" s="22"/>
      <c r="T330" s="22"/>
      <c r="U330" s="22"/>
      <c r="V330" s="22"/>
      <c r="W330" s="25"/>
      <c r="X330" s="22"/>
      <c r="Y330" s="21"/>
      <c r="Z330" s="21"/>
      <c r="AA330" s="21"/>
      <c r="AB330" s="21"/>
      <c r="AC330" s="21"/>
      <c r="AD330" s="22"/>
      <c r="AE330" s="22"/>
      <c r="AF330" s="21"/>
      <c r="AG330" s="22"/>
      <c r="AH330" s="22"/>
      <c r="AI330" s="22"/>
    </row>
    <row r="331" spans="1:35" ht="15.75" customHeight="1">
      <c r="A331" s="20"/>
      <c r="B331" s="21"/>
      <c r="C331" s="21"/>
      <c r="D331" s="21"/>
      <c r="E331" s="21"/>
      <c r="F331" s="22"/>
      <c r="G331" s="22"/>
      <c r="H331" s="23"/>
      <c r="I331" s="22"/>
      <c r="J331" s="21"/>
      <c r="K331" s="21"/>
      <c r="L331" s="21"/>
      <c r="M331" s="24"/>
      <c r="N331" s="21"/>
      <c r="O331" s="21"/>
      <c r="P331" s="22"/>
      <c r="Q331" s="21"/>
      <c r="R331" s="22"/>
      <c r="S331" s="22"/>
      <c r="T331" s="22"/>
      <c r="U331" s="22"/>
      <c r="V331" s="22"/>
      <c r="W331" s="25"/>
      <c r="X331" s="22"/>
      <c r="Y331" s="21"/>
      <c r="Z331" s="21"/>
      <c r="AA331" s="21"/>
      <c r="AB331" s="21"/>
      <c r="AC331" s="21"/>
      <c r="AD331" s="22"/>
      <c r="AE331" s="22"/>
      <c r="AF331" s="21"/>
      <c r="AG331" s="22"/>
      <c r="AH331" s="22"/>
      <c r="AI331" s="22"/>
    </row>
    <row r="332" spans="1:35" ht="15.75" customHeight="1">
      <c r="A332" s="20"/>
      <c r="B332" s="21"/>
      <c r="C332" s="21"/>
      <c r="D332" s="21"/>
      <c r="E332" s="21"/>
      <c r="F332" s="22"/>
      <c r="G332" s="22"/>
      <c r="H332" s="23"/>
      <c r="I332" s="22"/>
      <c r="J332" s="21"/>
      <c r="K332" s="21"/>
      <c r="L332" s="21"/>
      <c r="M332" s="24"/>
      <c r="N332" s="21"/>
      <c r="O332" s="21"/>
      <c r="P332" s="22"/>
      <c r="Q332" s="21"/>
      <c r="R332" s="22"/>
      <c r="S332" s="22"/>
      <c r="T332" s="22"/>
      <c r="U332" s="22"/>
      <c r="V332" s="22"/>
      <c r="W332" s="25"/>
      <c r="X332" s="22"/>
      <c r="Y332" s="21"/>
      <c r="Z332" s="21"/>
      <c r="AA332" s="21"/>
      <c r="AB332" s="21"/>
      <c r="AC332" s="21"/>
      <c r="AD332" s="22"/>
      <c r="AE332" s="22"/>
      <c r="AF332" s="21"/>
      <c r="AG332" s="22"/>
      <c r="AH332" s="22"/>
      <c r="AI332" s="22"/>
    </row>
    <row r="333" spans="1:35" ht="15.75" customHeight="1">
      <c r="A333" s="20"/>
      <c r="B333" s="21"/>
      <c r="C333" s="21"/>
      <c r="D333" s="21"/>
      <c r="E333" s="21"/>
      <c r="F333" s="22"/>
      <c r="G333" s="22"/>
      <c r="H333" s="23"/>
      <c r="I333" s="22"/>
      <c r="J333" s="21"/>
      <c r="K333" s="21"/>
      <c r="L333" s="21"/>
      <c r="M333" s="24"/>
      <c r="N333" s="21"/>
      <c r="O333" s="21"/>
      <c r="P333" s="22"/>
      <c r="Q333" s="21"/>
      <c r="R333" s="22"/>
      <c r="S333" s="22"/>
      <c r="T333" s="22"/>
      <c r="U333" s="22"/>
      <c r="V333" s="22"/>
      <c r="W333" s="25"/>
      <c r="X333" s="22"/>
      <c r="Y333" s="21"/>
      <c r="Z333" s="21"/>
      <c r="AA333" s="21"/>
      <c r="AB333" s="21"/>
      <c r="AC333" s="21"/>
      <c r="AD333" s="22"/>
      <c r="AE333" s="22"/>
      <c r="AF333" s="21"/>
      <c r="AG333" s="22"/>
      <c r="AH333" s="22"/>
      <c r="AI333" s="22"/>
    </row>
    <row r="334" spans="1:35" ht="15.75" customHeight="1">
      <c r="A334" s="20"/>
      <c r="B334" s="21"/>
      <c r="C334" s="21"/>
      <c r="D334" s="21"/>
      <c r="E334" s="21"/>
      <c r="F334" s="22"/>
      <c r="G334" s="22"/>
      <c r="H334" s="23"/>
      <c r="I334" s="22"/>
      <c r="J334" s="21"/>
      <c r="K334" s="21"/>
      <c r="L334" s="21"/>
      <c r="M334" s="24"/>
      <c r="N334" s="21"/>
      <c r="O334" s="21"/>
      <c r="P334" s="22"/>
      <c r="Q334" s="21"/>
      <c r="R334" s="22"/>
      <c r="S334" s="22"/>
      <c r="T334" s="22"/>
      <c r="U334" s="22"/>
      <c r="V334" s="22"/>
      <c r="W334" s="25"/>
      <c r="X334" s="22"/>
      <c r="Y334" s="21"/>
      <c r="Z334" s="21"/>
      <c r="AA334" s="21"/>
      <c r="AB334" s="21"/>
      <c r="AC334" s="21"/>
      <c r="AD334" s="22"/>
      <c r="AE334" s="22"/>
      <c r="AF334" s="21"/>
      <c r="AG334" s="22"/>
      <c r="AH334" s="22"/>
      <c r="AI334" s="22"/>
    </row>
    <row r="335" spans="1:35" ht="15.75" customHeight="1">
      <c r="A335" s="20"/>
      <c r="B335" s="21"/>
      <c r="C335" s="21"/>
      <c r="D335" s="21"/>
      <c r="E335" s="21"/>
      <c r="F335" s="22"/>
      <c r="G335" s="22"/>
      <c r="H335" s="23"/>
      <c r="I335" s="22"/>
      <c r="J335" s="21"/>
      <c r="K335" s="21"/>
      <c r="L335" s="21"/>
      <c r="M335" s="24"/>
      <c r="N335" s="21"/>
      <c r="O335" s="21"/>
      <c r="P335" s="22"/>
      <c r="Q335" s="21"/>
      <c r="R335" s="22"/>
      <c r="S335" s="22"/>
      <c r="T335" s="22"/>
      <c r="U335" s="22"/>
      <c r="V335" s="22"/>
      <c r="W335" s="25"/>
      <c r="X335" s="22"/>
      <c r="Y335" s="21"/>
      <c r="Z335" s="21"/>
      <c r="AA335" s="21"/>
      <c r="AB335" s="21"/>
      <c r="AC335" s="21"/>
      <c r="AD335" s="22"/>
      <c r="AE335" s="22"/>
      <c r="AF335" s="21"/>
      <c r="AG335" s="22"/>
      <c r="AH335" s="22"/>
      <c r="AI335" s="22"/>
    </row>
    <row r="336" spans="1:35" ht="15.75" customHeight="1">
      <c r="A336" s="20"/>
      <c r="B336" s="21"/>
      <c r="C336" s="21"/>
      <c r="D336" s="21"/>
      <c r="E336" s="21"/>
      <c r="F336" s="22"/>
      <c r="G336" s="22"/>
      <c r="H336" s="23"/>
      <c r="I336" s="22"/>
      <c r="J336" s="21"/>
      <c r="K336" s="21"/>
      <c r="L336" s="21"/>
      <c r="M336" s="24"/>
      <c r="N336" s="21"/>
      <c r="O336" s="21"/>
      <c r="P336" s="22"/>
      <c r="Q336" s="21"/>
      <c r="R336" s="22"/>
      <c r="S336" s="22"/>
      <c r="T336" s="22"/>
      <c r="U336" s="22"/>
      <c r="V336" s="22"/>
      <c r="W336" s="25"/>
      <c r="X336" s="22"/>
      <c r="Y336" s="21"/>
      <c r="Z336" s="21"/>
      <c r="AA336" s="21"/>
      <c r="AB336" s="21"/>
      <c r="AC336" s="21"/>
      <c r="AD336" s="22"/>
      <c r="AE336" s="22"/>
      <c r="AF336" s="21"/>
      <c r="AG336" s="22"/>
      <c r="AH336" s="22"/>
      <c r="AI336" s="22"/>
    </row>
    <row r="337" spans="1:35" ht="15.75" customHeight="1">
      <c r="A337" s="20"/>
      <c r="B337" s="21"/>
      <c r="C337" s="21"/>
      <c r="D337" s="21"/>
      <c r="E337" s="21"/>
      <c r="F337" s="22"/>
      <c r="G337" s="22"/>
      <c r="H337" s="23"/>
      <c r="I337" s="22"/>
      <c r="J337" s="21"/>
      <c r="K337" s="21"/>
      <c r="L337" s="21"/>
      <c r="M337" s="24"/>
      <c r="N337" s="21"/>
      <c r="O337" s="21"/>
      <c r="P337" s="22"/>
      <c r="Q337" s="21"/>
      <c r="R337" s="22"/>
      <c r="S337" s="22"/>
      <c r="T337" s="22"/>
      <c r="U337" s="22"/>
      <c r="V337" s="22"/>
      <c r="W337" s="25"/>
      <c r="X337" s="22"/>
      <c r="Y337" s="21"/>
      <c r="Z337" s="21"/>
      <c r="AA337" s="21"/>
      <c r="AB337" s="21"/>
      <c r="AC337" s="21"/>
      <c r="AD337" s="22"/>
      <c r="AE337" s="22"/>
      <c r="AF337" s="21"/>
      <c r="AG337" s="22"/>
      <c r="AH337" s="22"/>
      <c r="AI337" s="22"/>
    </row>
    <row r="338" spans="1:35" ht="15.75" customHeight="1">
      <c r="A338" s="20"/>
      <c r="B338" s="21"/>
      <c r="C338" s="21"/>
      <c r="D338" s="21"/>
      <c r="E338" s="21"/>
      <c r="F338" s="22"/>
      <c r="G338" s="22"/>
      <c r="H338" s="23"/>
      <c r="I338" s="22"/>
      <c r="J338" s="21"/>
      <c r="K338" s="21"/>
      <c r="L338" s="21"/>
      <c r="M338" s="24"/>
      <c r="N338" s="21"/>
      <c r="O338" s="21"/>
      <c r="P338" s="22"/>
      <c r="Q338" s="21"/>
      <c r="R338" s="22"/>
      <c r="S338" s="22"/>
      <c r="T338" s="22"/>
      <c r="U338" s="22"/>
      <c r="V338" s="22"/>
      <c r="W338" s="25"/>
      <c r="X338" s="22"/>
      <c r="Y338" s="21"/>
      <c r="Z338" s="21"/>
      <c r="AA338" s="21"/>
      <c r="AB338" s="21"/>
      <c r="AC338" s="21"/>
      <c r="AD338" s="22"/>
      <c r="AE338" s="22"/>
      <c r="AF338" s="21"/>
      <c r="AG338" s="22"/>
      <c r="AH338" s="22"/>
      <c r="AI338" s="22"/>
    </row>
    <row r="339" spans="1:35" ht="15.75" customHeight="1">
      <c r="A339" s="20"/>
      <c r="B339" s="21"/>
      <c r="C339" s="21"/>
      <c r="D339" s="21"/>
      <c r="E339" s="21"/>
      <c r="F339" s="22"/>
      <c r="G339" s="22"/>
      <c r="H339" s="23"/>
      <c r="I339" s="22"/>
      <c r="J339" s="21"/>
      <c r="K339" s="21"/>
      <c r="L339" s="21"/>
      <c r="M339" s="24"/>
      <c r="N339" s="21"/>
      <c r="O339" s="21"/>
      <c r="P339" s="22"/>
      <c r="Q339" s="21"/>
      <c r="R339" s="22"/>
      <c r="S339" s="22"/>
      <c r="T339" s="22"/>
      <c r="U339" s="22"/>
      <c r="V339" s="22"/>
      <c r="W339" s="25"/>
      <c r="X339" s="22"/>
      <c r="Y339" s="21"/>
      <c r="Z339" s="21"/>
      <c r="AA339" s="21"/>
      <c r="AB339" s="21"/>
      <c r="AC339" s="21"/>
      <c r="AD339" s="22"/>
      <c r="AE339" s="22"/>
      <c r="AF339" s="21"/>
      <c r="AG339" s="22"/>
      <c r="AH339" s="22"/>
      <c r="AI339" s="22"/>
    </row>
    <row r="340" spans="1:35" ht="15.75" customHeight="1">
      <c r="A340" s="20"/>
      <c r="B340" s="21"/>
      <c r="C340" s="21"/>
      <c r="D340" s="21"/>
      <c r="E340" s="21"/>
      <c r="F340" s="22"/>
      <c r="G340" s="22"/>
      <c r="H340" s="23"/>
      <c r="I340" s="22"/>
      <c r="J340" s="21"/>
      <c r="K340" s="21"/>
      <c r="L340" s="21"/>
      <c r="M340" s="24"/>
      <c r="N340" s="21"/>
      <c r="O340" s="21"/>
      <c r="P340" s="22"/>
      <c r="Q340" s="21"/>
      <c r="R340" s="22"/>
      <c r="S340" s="22"/>
      <c r="T340" s="22"/>
      <c r="U340" s="22"/>
      <c r="V340" s="22"/>
      <c r="W340" s="25"/>
      <c r="X340" s="22"/>
      <c r="Y340" s="21"/>
      <c r="Z340" s="21"/>
      <c r="AA340" s="21"/>
      <c r="AB340" s="21"/>
      <c r="AC340" s="21"/>
      <c r="AD340" s="22"/>
      <c r="AE340" s="22"/>
      <c r="AF340" s="21"/>
      <c r="AG340" s="22"/>
      <c r="AH340" s="22"/>
      <c r="AI340" s="22"/>
    </row>
    <row r="341" spans="1:35" ht="15.75" customHeight="1">
      <c r="A341" s="20"/>
      <c r="B341" s="21"/>
      <c r="C341" s="21"/>
      <c r="D341" s="21"/>
      <c r="E341" s="21"/>
      <c r="F341" s="22"/>
      <c r="G341" s="22"/>
      <c r="H341" s="23"/>
      <c r="I341" s="22"/>
      <c r="J341" s="21"/>
      <c r="K341" s="21"/>
      <c r="L341" s="21"/>
      <c r="M341" s="24"/>
      <c r="N341" s="21"/>
      <c r="O341" s="21"/>
      <c r="P341" s="22"/>
      <c r="Q341" s="21"/>
      <c r="R341" s="22"/>
      <c r="S341" s="22"/>
      <c r="T341" s="22"/>
      <c r="U341" s="22"/>
      <c r="V341" s="22"/>
      <c r="W341" s="25"/>
      <c r="X341" s="22"/>
      <c r="Y341" s="21"/>
      <c r="Z341" s="21"/>
      <c r="AA341" s="21"/>
      <c r="AB341" s="21"/>
      <c r="AC341" s="21"/>
      <c r="AD341" s="22"/>
      <c r="AE341" s="22"/>
      <c r="AF341" s="21"/>
      <c r="AG341" s="22"/>
      <c r="AH341" s="22"/>
      <c r="AI341" s="22"/>
    </row>
    <row r="342" spans="1:35" ht="15.75" customHeight="1">
      <c r="A342" s="20"/>
      <c r="B342" s="21"/>
      <c r="C342" s="21"/>
      <c r="D342" s="21"/>
      <c r="E342" s="21"/>
      <c r="F342" s="22"/>
      <c r="G342" s="22"/>
      <c r="H342" s="23"/>
      <c r="I342" s="22"/>
      <c r="J342" s="21"/>
      <c r="K342" s="21"/>
      <c r="L342" s="21"/>
      <c r="M342" s="24"/>
      <c r="N342" s="21"/>
      <c r="O342" s="21"/>
      <c r="P342" s="22"/>
      <c r="Q342" s="21"/>
      <c r="R342" s="22"/>
      <c r="S342" s="22"/>
      <c r="T342" s="22"/>
      <c r="U342" s="22"/>
      <c r="V342" s="22"/>
      <c r="W342" s="25"/>
      <c r="X342" s="22"/>
      <c r="Y342" s="21"/>
      <c r="Z342" s="21"/>
      <c r="AA342" s="21"/>
      <c r="AB342" s="21"/>
      <c r="AC342" s="21"/>
      <c r="AD342" s="22"/>
      <c r="AE342" s="22"/>
      <c r="AF342" s="21"/>
      <c r="AG342" s="22"/>
      <c r="AH342" s="22"/>
      <c r="AI342" s="22"/>
    </row>
    <row r="343" spans="1:35" ht="15.75" customHeight="1">
      <c r="A343" s="20"/>
      <c r="B343" s="21"/>
      <c r="C343" s="21"/>
      <c r="D343" s="21"/>
      <c r="E343" s="21"/>
      <c r="F343" s="22"/>
      <c r="G343" s="22"/>
      <c r="H343" s="23"/>
      <c r="I343" s="22"/>
      <c r="J343" s="21"/>
      <c r="K343" s="21"/>
      <c r="L343" s="21"/>
      <c r="M343" s="24"/>
      <c r="N343" s="21"/>
      <c r="O343" s="21"/>
      <c r="P343" s="22"/>
      <c r="Q343" s="21"/>
      <c r="R343" s="22"/>
      <c r="S343" s="22"/>
      <c r="T343" s="22"/>
      <c r="U343" s="22"/>
      <c r="V343" s="22"/>
      <c r="W343" s="25"/>
      <c r="X343" s="22"/>
      <c r="Y343" s="21"/>
      <c r="Z343" s="21"/>
      <c r="AA343" s="21"/>
      <c r="AB343" s="21"/>
      <c r="AC343" s="21"/>
      <c r="AD343" s="22"/>
      <c r="AE343" s="22"/>
      <c r="AF343" s="21"/>
      <c r="AG343" s="22"/>
      <c r="AH343" s="22"/>
      <c r="AI343" s="22"/>
    </row>
    <row r="344" spans="1:35" ht="15.75" customHeight="1">
      <c r="A344" s="20"/>
      <c r="B344" s="21"/>
      <c r="C344" s="21"/>
      <c r="D344" s="21"/>
      <c r="E344" s="21"/>
      <c r="F344" s="22"/>
      <c r="G344" s="22"/>
      <c r="H344" s="23"/>
      <c r="I344" s="22"/>
      <c r="J344" s="21"/>
      <c r="K344" s="21"/>
      <c r="L344" s="21"/>
      <c r="M344" s="24"/>
      <c r="N344" s="21"/>
      <c r="O344" s="21"/>
      <c r="P344" s="22"/>
      <c r="Q344" s="21"/>
      <c r="R344" s="22"/>
      <c r="S344" s="22"/>
      <c r="T344" s="22"/>
      <c r="U344" s="22"/>
      <c r="V344" s="22"/>
      <c r="W344" s="25"/>
      <c r="X344" s="22"/>
      <c r="Y344" s="21"/>
      <c r="Z344" s="21"/>
      <c r="AA344" s="21"/>
      <c r="AB344" s="21"/>
      <c r="AC344" s="21"/>
      <c r="AD344" s="22"/>
      <c r="AE344" s="22"/>
      <c r="AF344" s="21"/>
      <c r="AG344" s="22"/>
      <c r="AH344" s="22"/>
      <c r="AI344" s="22"/>
    </row>
    <row r="345" spans="1:35" ht="15.75" customHeight="1">
      <c r="A345" s="20"/>
      <c r="B345" s="21"/>
      <c r="C345" s="21"/>
      <c r="D345" s="21"/>
      <c r="E345" s="21"/>
      <c r="F345" s="22"/>
      <c r="G345" s="22"/>
      <c r="H345" s="23"/>
      <c r="I345" s="22"/>
      <c r="J345" s="21"/>
      <c r="K345" s="21"/>
      <c r="L345" s="21"/>
      <c r="M345" s="24"/>
      <c r="N345" s="21"/>
      <c r="O345" s="21"/>
      <c r="P345" s="22"/>
      <c r="Q345" s="21"/>
      <c r="R345" s="22"/>
      <c r="S345" s="22"/>
      <c r="T345" s="22"/>
      <c r="U345" s="22"/>
      <c r="V345" s="22"/>
      <c r="W345" s="25"/>
      <c r="X345" s="22"/>
      <c r="Y345" s="21"/>
      <c r="Z345" s="21"/>
      <c r="AA345" s="21"/>
      <c r="AB345" s="21"/>
      <c r="AC345" s="21"/>
      <c r="AD345" s="22"/>
      <c r="AE345" s="22"/>
      <c r="AF345" s="21"/>
      <c r="AG345" s="22"/>
      <c r="AH345" s="22"/>
      <c r="AI345" s="22"/>
    </row>
    <row r="346" spans="1:35" ht="15.75" customHeight="1">
      <c r="A346" s="20"/>
      <c r="B346" s="21"/>
      <c r="C346" s="21"/>
      <c r="D346" s="21"/>
      <c r="E346" s="21"/>
      <c r="F346" s="22"/>
      <c r="G346" s="22"/>
      <c r="H346" s="23"/>
      <c r="I346" s="22"/>
      <c r="J346" s="21"/>
      <c r="K346" s="21"/>
      <c r="L346" s="21"/>
      <c r="M346" s="24"/>
      <c r="N346" s="21"/>
      <c r="O346" s="21"/>
      <c r="P346" s="22"/>
      <c r="Q346" s="21"/>
      <c r="R346" s="22"/>
      <c r="S346" s="22"/>
      <c r="T346" s="22"/>
      <c r="U346" s="22"/>
      <c r="V346" s="22"/>
      <c r="W346" s="25"/>
      <c r="X346" s="22"/>
      <c r="Y346" s="21"/>
      <c r="Z346" s="21"/>
      <c r="AA346" s="21"/>
      <c r="AB346" s="21"/>
      <c r="AC346" s="21"/>
      <c r="AD346" s="22"/>
      <c r="AE346" s="22"/>
      <c r="AF346" s="21"/>
      <c r="AG346" s="22"/>
      <c r="AH346" s="22"/>
      <c r="AI346" s="22"/>
    </row>
    <row r="347" spans="1:35" ht="15.75" customHeight="1">
      <c r="A347" s="20"/>
      <c r="B347" s="21"/>
      <c r="C347" s="21"/>
      <c r="D347" s="21"/>
      <c r="E347" s="21"/>
      <c r="F347" s="22"/>
      <c r="G347" s="22"/>
      <c r="H347" s="23"/>
      <c r="I347" s="22"/>
      <c r="J347" s="21"/>
      <c r="K347" s="21"/>
      <c r="L347" s="21"/>
      <c r="M347" s="24"/>
      <c r="N347" s="21"/>
      <c r="O347" s="21"/>
      <c r="P347" s="22"/>
      <c r="Q347" s="21"/>
      <c r="R347" s="22"/>
      <c r="S347" s="22"/>
      <c r="T347" s="22"/>
      <c r="U347" s="22"/>
      <c r="V347" s="22"/>
      <c r="W347" s="25"/>
      <c r="X347" s="22"/>
      <c r="Y347" s="21"/>
      <c r="Z347" s="21"/>
      <c r="AA347" s="21"/>
      <c r="AB347" s="21"/>
      <c r="AC347" s="21"/>
      <c r="AD347" s="22"/>
      <c r="AE347" s="22"/>
      <c r="AF347" s="21"/>
      <c r="AG347" s="22"/>
      <c r="AH347" s="22"/>
      <c r="AI347" s="22"/>
    </row>
    <row r="348" spans="1:35" ht="15.75" customHeight="1">
      <c r="A348" s="20"/>
      <c r="B348" s="21"/>
      <c r="C348" s="21"/>
      <c r="D348" s="21"/>
      <c r="E348" s="21"/>
      <c r="F348" s="22"/>
      <c r="G348" s="22"/>
      <c r="H348" s="23"/>
      <c r="I348" s="22"/>
      <c r="J348" s="21"/>
      <c r="K348" s="21"/>
      <c r="L348" s="21"/>
      <c r="M348" s="24"/>
      <c r="N348" s="21"/>
      <c r="O348" s="21"/>
      <c r="P348" s="22"/>
      <c r="Q348" s="21"/>
      <c r="R348" s="22"/>
      <c r="S348" s="22"/>
      <c r="T348" s="22"/>
      <c r="U348" s="22"/>
      <c r="V348" s="22"/>
      <c r="W348" s="25"/>
      <c r="X348" s="22"/>
      <c r="Y348" s="21"/>
      <c r="Z348" s="21"/>
      <c r="AA348" s="21"/>
      <c r="AB348" s="21"/>
      <c r="AC348" s="21"/>
      <c r="AD348" s="22"/>
      <c r="AE348" s="22"/>
      <c r="AF348" s="21"/>
      <c r="AG348" s="22"/>
      <c r="AH348" s="22"/>
      <c r="AI348" s="22"/>
    </row>
    <row r="349" spans="1:35" ht="15.75" customHeight="1">
      <c r="A349" s="20"/>
      <c r="B349" s="21"/>
      <c r="C349" s="21"/>
      <c r="D349" s="21"/>
      <c r="E349" s="21"/>
      <c r="F349" s="22"/>
      <c r="G349" s="22"/>
      <c r="H349" s="23"/>
      <c r="I349" s="22"/>
      <c r="J349" s="21"/>
      <c r="K349" s="21"/>
      <c r="L349" s="21"/>
      <c r="M349" s="24"/>
      <c r="N349" s="21"/>
      <c r="O349" s="21"/>
      <c r="P349" s="22"/>
      <c r="Q349" s="21"/>
      <c r="R349" s="22"/>
      <c r="S349" s="22"/>
      <c r="T349" s="22"/>
      <c r="U349" s="22"/>
      <c r="V349" s="22"/>
      <c r="W349" s="25"/>
      <c r="X349" s="22"/>
      <c r="Y349" s="21"/>
      <c r="Z349" s="21"/>
      <c r="AA349" s="21"/>
      <c r="AB349" s="21"/>
      <c r="AC349" s="21"/>
      <c r="AD349" s="22"/>
      <c r="AE349" s="22"/>
      <c r="AF349" s="21"/>
      <c r="AG349" s="22"/>
      <c r="AH349" s="22"/>
      <c r="AI349" s="22"/>
    </row>
    <row r="350" spans="1:35" ht="15.75" customHeight="1">
      <c r="A350" s="20"/>
      <c r="B350" s="21"/>
      <c r="C350" s="21"/>
      <c r="D350" s="21"/>
      <c r="E350" s="21"/>
      <c r="F350" s="22"/>
      <c r="G350" s="22"/>
      <c r="H350" s="23"/>
      <c r="I350" s="22"/>
      <c r="J350" s="21"/>
      <c r="K350" s="21"/>
      <c r="L350" s="21"/>
      <c r="M350" s="24"/>
      <c r="N350" s="21"/>
      <c r="O350" s="21"/>
      <c r="P350" s="22"/>
      <c r="Q350" s="21"/>
      <c r="R350" s="22"/>
      <c r="S350" s="22"/>
      <c r="T350" s="22"/>
      <c r="U350" s="22"/>
      <c r="V350" s="22"/>
      <c r="W350" s="25"/>
      <c r="X350" s="22"/>
      <c r="Y350" s="21"/>
      <c r="Z350" s="21"/>
      <c r="AA350" s="21"/>
      <c r="AB350" s="21"/>
      <c r="AC350" s="21"/>
      <c r="AD350" s="22"/>
      <c r="AE350" s="22"/>
      <c r="AF350" s="21"/>
      <c r="AG350" s="22"/>
      <c r="AH350" s="22"/>
      <c r="AI350" s="22"/>
    </row>
    <row r="351" spans="1:35" ht="15.75" customHeight="1">
      <c r="A351" s="20"/>
      <c r="B351" s="21"/>
      <c r="C351" s="21"/>
      <c r="D351" s="21"/>
      <c r="E351" s="21"/>
      <c r="F351" s="22"/>
      <c r="G351" s="22"/>
      <c r="H351" s="23"/>
      <c r="I351" s="22"/>
      <c r="J351" s="21"/>
      <c r="K351" s="21"/>
      <c r="L351" s="21"/>
      <c r="M351" s="24"/>
      <c r="N351" s="21"/>
      <c r="O351" s="21"/>
      <c r="P351" s="22"/>
      <c r="Q351" s="21"/>
      <c r="R351" s="22"/>
      <c r="S351" s="22"/>
      <c r="T351" s="22"/>
      <c r="U351" s="22"/>
      <c r="V351" s="22"/>
      <c r="W351" s="25"/>
      <c r="X351" s="22"/>
      <c r="Y351" s="21"/>
      <c r="Z351" s="21"/>
      <c r="AA351" s="21"/>
      <c r="AB351" s="21"/>
      <c r="AC351" s="21"/>
      <c r="AD351" s="22"/>
      <c r="AE351" s="22"/>
      <c r="AF351" s="21"/>
      <c r="AG351" s="22"/>
      <c r="AH351" s="22"/>
      <c r="AI351" s="22"/>
    </row>
    <row r="352" spans="1:35" ht="15.75" customHeight="1">
      <c r="A352" s="20"/>
      <c r="B352" s="21"/>
      <c r="C352" s="21"/>
      <c r="D352" s="21"/>
      <c r="E352" s="21"/>
      <c r="F352" s="22"/>
      <c r="G352" s="22"/>
      <c r="H352" s="23"/>
      <c r="I352" s="22"/>
      <c r="J352" s="21"/>
      <c r="K352" s="21"/>
      <c r="L352" s="21"/>
      <c r="M352" s="24"/>
      <c r="N352" s="21"/>
      <c r="O352" s="21"/>
      <c r="P352" s="22"/>
      <c r="Q352" s="21"/>
      <c r="R352" s="22"/>
      <c r="S352" s="22"/>
      <c r="T352" s="22"/>
      <c r="U352" s="22"/>
      <c r="V352" s="22"/>
      <c r="W352" s="25"/>
      <c r="X352" s="22"/>
      <c r="Y352" s="21"/>
      <c r="Z352" s="21"/>
      <c r="AA352" s="21"/>
      <c r="AB352" s="21"/>
      <c r="AC352" s="21"/>
      <c r="AD352" s="22"/>
      <c r="AE352" s="22"/>
      <c r="AF352" s="21"/>
      <c r="AG352" s="22"/>
      <c r="AH352" s="22"/>
      <c r="AI352" s="22"/>
    </row>
    <row r="353" spans="1:35" ht="15.75" customHeight="1">
      <c r="A353" s="20"/>
      <c r="B353" s="21"/>
      <c r="C353" s="21"/>
      <c r="D353" s="21"/>
      <c r="E353" s="21"/>
      <c r="F353" s="22"/>
      <c r="G353" s="22"/>
      <c r="H353" s="23"/>
      <c r="I353" s="22"/>
      <c r="J353" s="21"/>
      <c r="K353" s="21"/>
      <c r="L353" s="21"/>
      <c r="M353" s="24"/>
      <c r="N353" s="21"/>
      <c r="O353" s="21"/>
      <c r="P353" s="22"/>
      <c r="Q353" s="21"/>
      <c r="R353" s="22"/>
      <c r="S353" s="22"/>
      <c r="T353" s="22"/>
      <c r="U353" s="22"/>
      <c r="V353" s="22"/>
      <c r="W353" s="25"/>
      <c r="X353" s="22"/>
      <c r="Y353" s="21"/>
      <c r="Z353" s="21"/>
      <c r="AA353" s="21"/>
      <c r="AB353" s="21"/>
      <c r="AC353" s="21"/>
      <c r="AD353" s="22"/>
      <c r="AE353" s="22"/>
      <c r="AF353" s="21"/>
      <c r="AG353" s="22"/>
      <c r="AH353" s="22"/>
      <c r="AI353" s="22"/>
    </row>
    <row r="354" spans="1:35" ht="15.75" customHeight="1">
      <c r="A354" s="20"/>
      <c r="B354" s="21"/>
      <c r="C354" s="21"/>
      <c r="D354" s="21"/>
      <c r="E354" s="21"/>
      <c r="F354" s="22"/>
      <c r="G354" s="22"/>
      <c r="H354" s="23"/>
      <c r="I354" s="22"/>
      <c r="J354" s="21"/>
      <c r="K354" s="21"/>
      <c r="L354" s="21"/>
      <c r="M354" s="24"/>
      <c r="N354" s="21"/>
      <c r="O354" s="21"/>
      <c r="P354" s="22"/>
      <c r="Q354" s="21"/>
      <c r="R354" s="22"/>
      <c r="S354" s="22"/>
      <c r="T354" s="22"/>
      <c r="U354" s="22"/>
      <c r="V354" s="22"/>
      <c r="W354" s="25"/>
      <c r="X354" s="22"/>
      <c r="Y354" s="21"/>
      <c r="Z354" s="21"/>
      <c r="AA354" s="21"/>
      <c r="AB354" s="21"/>
      <c r="AC354" s="21"/>
      <c r="AD354" s="22"/>
      <c r="AE354" s="22"/>
      <c r="AF354" s="21"/>
      <c r="AG354" s="22"/>
      <c r="AH354" s="22"/>
      <c r="AI354" s="22"/>
    </row>
    <row r="355" spans="1:35" ht="15.75" customHeight="1">
      <c r="A355" s="20"/>
      <c r="B355" s="21"/>
      <c r="C355" s="21"/>
      <c r="D355" s="21"/>
      <c r="E355" s="21"/>
      <c r="F355" s="22"/>
      <c r="G355" s="22"/>
      <c r="H355" s="23"/>
      <c r="I355" s="22"/>
      <c r="J355" s="21"/>
      <c r="K355" s="21"/>
      <c r="L355" s="21"/>
      <c r="M355" s="24"/>
      <c r="N355" s="21"/>
      <c r="O355" s="21"/>
      <c r="P355" s="22"/>
      <c r="Q355" s="21"/>
      <c r="R355" s="22"/>
      <c r="S355" s="22"/>
      <c r="T355" s="22"/>
      <c r="U355" s="22"/>
      <c r="V355" s="22"/>
      <c r="W355" s="25"/>
      <c r="X355" s="22"/>
      <c r="Y355" s="21"/>
      <c r="Z355" s="21"/>
      <c r="AA355" s="21"/>
      <c r="AB355" s="21"/>
      <c r="AC355" s="21"/>
      <c r="AD355" s="22"/>
      <c r="AE355" s="22"/>
      <c r="AF355" s="21"/>
      <c r="AG355" s="22"/>
      <c r="AH355" s="22"/>
      <c r="AI355" s="22"/>
    </row>
    <row r="356" spans="1:35" ht="15.75" customHeight="1">
      <c r="A356" s="20"/>
      <c r="B356" s="21"/>
      <c r="C356" s="21"/>
      <c r="D356" s="21"/>
      <c r="E356" s="21"/>
      <c r="F356" s="22"/>
      <c r="G356" s="22"/>
      <c r="H356" s="23"/>
      <c r="I356" s="22"/>
      <c r="J356" s="21"/>
      <c r="K356" s="21"/>
      <c r="L356" s="21"/>
      <c r="M356" s="24"/>
      <c r="N356" s="21"/>
      <c r="O356" s="21"/>
      <c r="P356" s="22"/>
      <c r="Q356" s="21"/>
      <c r="R356" s="22"/>
      <c r="S356" s="22"/>
      <c r="T356" s="22"/>
      <c r="U356" s="22"/>
      <c r="V356" s="22"/>
      <c r="W356" s="25"/>
      <c r="X356" s="22"/>
      <c r="Y356" s="21"/>
      <c r="Z356" s="21"/>
      <c r="AA356" s="21"/>
      <c r="AB356" s="21"/>
      <c r="AC356" s="21"/>
      <c r="AD356" s="22"/>
      <c r="AE356" s="22"/>
      <c r="AF356" s="21"/>
      <c r="AG356" s="22"/>
      <c r="AH356" s="22"/>
      <c r="AI356" s="22"/>
    </row>
    <row r="357" spans="1:35" ht="15.75" customHeight="1">
      <c r="A357" s="20"/>
      <c r="B357" s="21"/>
      <c r="C357" s="21"/>
      <c r="D357" s="21"/>
      <c r="E357" s="21"/>
      <c r="F357" s="22"/>
      <c r="G357" s="22"/>
      <c r="H357" s="23"/>
      <c r="I357" s="22"/>
      <c r="J357" s="21"/>
      <c r="K357" s="21"/>
      <c r="L357" s="21"/>
      <c r="M357" s="24"/>
      <c r="N357" s="21"/>
      <c r="O357" s="21"/>
      <c r="P357" s="22"/>
      <c r="Q357" s="21"/>
      <c r="R357" s="22"/>
      <c r="S357" s="22"/>
      <c r="T357" s="22"/>
      <c r="U357" s="22"/>
      <c r="V357" s="22"/>
      <c r="W357" s="25"/>
      <c r="X357" s="22"/>
      <c r="Y357" s="21"/>
      <c r="Z357" s="21"/>
      <c r="AA357" s="21"/>
      <c r="AB357" s="21"/>
      <c r="AC357" s="21"/>
      <c r="AD357" s="22"/>
      <c r="AE357" s="22"/>
      <c r="AF357" s="21"/>
      <c r="AG357" s="22"/>
      <c r="AH357" s="22"/>
      <c r="AI357" s="22"/>
    </row>
    <row r="358" spans="1:35" ht="15.75" customHeight="1">
      <c r="A358" s="20"/>
      <c r="B358" s="21"/>
      <c r="C358" s="21"/>
      <c r="D358" s="21"/>
      <c r="E358" s="21"/>
      <c r="F358" s="22"/>
      <c r="G358" s="22"/>
      <c r="H358" s="23"/>
      <c r="I358" s="22"/>
      <c r="J358" s="21"/>
      <c r="K358" s="21"/>
      <c r="L358" s="21"/>
      <c r="M358" s="24"/>
      <c r="N358" s="21"/>
      <c r="O358" s="21"/>
      <c r="P358" s="22"/>
      <c r="Q358" s="21"/>
      <c r="R358" s="22"/>
      <c r="S358" s="22"/>
      <c r="T358" s="22"/>
      <c r="U358" s="22"/>
      <c r="V358" s="22"/>
      <c r="W358" s="25"/>
      <c r="X358" s="22"/>
      <c r="Y358" s="21"/>
      <c r="Z358" s="21"/>
      <c r="AA358" s="21"/>
      <c r="AB358" s="21"/>
      <c r="AC358" s="21"/>
      <c r="AD358" s="22"/>
      <c r="AE358" s="22"/>
      <c r="AF358" s="21"/>
      <c r="AG358" s="22"/>
      <c r="AH358" s="22"/>
      <c r="AI358" s="22"/>
    </row>
    <row r="359" spans="1:35" ht="15.75" customHeight="1">
      <c r="A359" s="20"/>
      <c r="B359" s="21"/>
      <c r="C359" s="21"/>
      <c r="D359" s="21"/>
      <c r="E359" s="21"/>
      <c r="F359" s="22"/>
      <c r="G359" s="22"/>
      <c r="H359" s="23"/>
      <c r="I359" s="22"/>
      <c r="J359" s="21"/>
      <c r="K359" s="21"/>
      <c r="L359" s="21"/>
      <c r="M359" s="24"/>
      <c r="N359" s="21"/>
      <c r="O359" s="21"/>
      <c r="P359" s="22"/>
      <c r="Q359" s="21"/>
      <c r="R359" s="22"/>
      <c r="S359" s="22"/>
      <c r="T359" s="22"/>
      <c r="U359" s="22"/>
      <c r="V359" s="22"/>
      <c r="W359" s="25"/>
      <c r="X359" s="22"/>
      <c r="Y359" s="21"/>
      <c r="Z359" s="21"/>
      <c r="AA359" s="21"/>
      <c r="AB359" s="21"/>
      <c r="AC359" s="21"/>
      <c r="AD359" s="22"/>
      <c r="AE359" s="22"/>
      <c r="AF359" s="21"/>
      <c r="AG359" s="22"/>
      <c r="AH359" s="22"/>
      <c r="AI359" s="22"/>
    </row>
    <row r="360" spans="1:35" ht="15.75" customHeight="1">
      <c r="A360" s="20"/>
      <c r="B360" s="21"/>
      <c r="C360" s="21"/>
      <c r="D360" s="21"/>
      <c r="E360" s="21"/>
      <c r="F360" s="22"/>
      <c r="G360" s="22"/>
      <c r="H360" s="23"/>
      <c r="I360" s="22"/>
      <c r="J360" s="21"/>
      <c r="K360" s="21"/>
      <c r="L360" s="21"/>
      <c r="M360" s="24"/>
      <c r="N360" s="21"/>
      <c r="O360" s="21"/>
      <c r="P360" s="22"/>
      <c r="Q360" s="21"/>
      <c r="R360" s="22"/>
      <c r="S360" s="22"/>
      <c r="T360" s="22"/>
      <c r="U360" s="22"/>
      <c r="V360" s="22"/>
      <c r="W360" s="25"/>
      <c r="X360" s="22"/>
      <c r="Y360" s="21"/>
      <c r="Z360" s="21"/>
      <c r="AA360" s="21"/>
      <c r="AB360" s="21"/>
      <c r="AC360" s="21"/>
      <c r="AD360" s="22"/>
      <c r="AE360" s="22"/>
      <c r="AF360" s="21"/>
      <c r="AG360" s="22"/>
      <c r="AH360" s="22"/>
      <c r="AI360" s="22"/>
    </row>
    <row r="361" spans="1:35" ht="15.75" customHeight="1">
      <c r="A361" s="20"/>
      <c r="B361" s="21"/>
      <c r="C361" s="21"/>
      <c r="D361" s="21"/>
      <c r="E361" s="21"/>
      <c r="F361" s="22"/>
      <c r="G361" s="22"/>
      <c r="H361" s="23"/>
      <c r="I361" s="22"/>
      <c r="J361" s="21"/>
      <c r="K361" s="21"/>
      <c r="L361" s="21"/>
      <c r="M361" s="24"/>
      <c r="N361" s="21"/>
      <c r="O361" s="21"/>
      <c r="P361" s="22"/>
      <c r="Q361" s="21"/>
      <c r="R361" s="22"/>
      <c r="S361" s="22"/>
      <c r="T361" s="22"/>
      <c r="U361" s="22"/>
      <c r="V361" s="22"/>
      <c r="W361" s="25"/>
      <c r="X361" s="22"/>
      <c r="Y361" s="21"/>
      <c r="Z361" s="21"/>
      <c r="AA361" s="21"/>
      <c r="AB361" s="21"/>
      <c r="AC361" s="21"/>
      <c r="AD361" s="22"/>
      <c r="AE361" s="22"/>
      <c r="AF361" s="21"/>
      <c r="AG361" s="22"/>
      <c r="AH361" s="22"/>
      <c r="AI361" s="22"/>
    </row>
    <row r="362" spans="1:35" ht="15.75" customHeight="1">
      <c r="A362" s="20"/>
      <c r="B362" s="21"/>
      <c r="C362" s="21"/>
      <c r="D362" s="21"/>
      <c r="E362" s="21"/>
      <c r="F362" s="22"/>
      <c r="G362" s="22"/>
      <c r="H362" s="23"/>
      <c r="I362" s="22"/>
      <c r="J362" s="21"/>
      <c r="K362" s="21"/>
      <c r="L362" s="21"/>
      <c r="M362" s="24"/>
      <c r="N362" s="21"/>
      <c r="O362" s="21"/>
      <c r="P362" s="22"/>
      <c r="Q362" s="21"/>
      <c r="R362" s="22"/>
      <c r="S362" s="22"/>
      <c r="T362" s="22"/>
      <c r="U362" s="22"/>
      <c r="V362" s="22"/>
      <c r="W362" s="25"/>
      <c r="X362" s="22"/>
      <c r="Y362" s="21"/>
      <c r="Z362" s="21"/>
      <c r="AA362" s="21"/>
      <c r="AB362" s="21"/>
      <c r="AC362" s="21"/>
      <c r="AD362" s="22"/>
      <c r="AE362" s="22"/>
      <c r="AF362" s="21"/>
      <c r="AG362" s="22"/>
      <c r="AH362" s="22"/>
      <c r="AI362" s="22"/>
    </row>
    <row r="363" spans="1:35" ht="15.75" customHeight="1">
      <c r="A363" s="20"/>
      <c r="B363" s="21"/>
      <c r="C363" s="21"/>
      <c r="D363" s="21"/>
      <c r="E363" s="21"/>
      <c r="F363" s="22"/>
      <c r="G363" s="22"/>
      <c r="H363" s="23"/>
      <c r="I363" s="22"/>
      <c r="J363" s="21"/>
      <c r="K363" s="21"/>
      <c r="L363" s="21"/>
      <c r="M363" s="24"/>
      <c r="N363" s="21"/>
      <c r="O363" s="21"/>
      <c r="P363" s="22"/>
      <c r="Q363" s="21"/>
      <c r="R363" s="22"/>
      <c r="S363" s="22"/>
      <c r="T363" s="22"/>
      <c r="U363" s="22"/>
      <c r="V363" s="22"/>
      <c r="W363" s="25"/>
      <c r="X363" s="22"/>
      <c r="Y363" s="21"/>
      <c r="Z363" s="21"/>
      <c r="AA363" s="21"/>
      <c r="AB363" s="21"/>
      <c r="AC363" s="21"/>
      <c r="AD363" s="22"/>
      <c r="AE363" s="22"/>
      <c r="AF363" s="21"/>
      <c r="AG363" s="22"/>
      <c r="AH363" s="22"/>
      <c r="AI363" s="22"/>
    </row>
    <row r="364" spans="1:35" ht="15.75" customHeight="1">
      <c r="A364" s="20"/>
      <c r="B364" s="21"/>
      <c r="C364" s="21"/>
      <c r="D364" s="21"/>
      <c r="E364" s="21"/>
      <c r="F364" s="22"/>
      <c r="G364" s="22"/>
      <c r="H364" s="23"/>
      <c r="I364" s="22"/>
      <c r="J364" s="21"/>
      <c r="K364" s="21"/>
      <c r="L364" s="21"/>
      <c r="M364" s="24"/>
      <c r="N364" s="21"/>
      <c r="O364" s="21"/>
      <c r="P364" s="22"/>
      <c r="Q364" s="21"/>
      <c r="R364" s="22"/>
      <c r="S364" s="22"/>
      <c r="T364" s="22"/>
      <c r="U364" s="22"/>
      <c r="V364" s="22"/>
      <c r="W364" s="25"/>
      <c r="X364" s="22"/>
      <c r="Y364" s="21"/>
      <c r="Z364" s="21"/>
      <c r="AA364" s="21"/>
      <c r="AB364" s="21"/>
      <c r="AC364" s="21"/>
      <c r="AD364" s="22"/>
      <c r="AE364" s="22"/>
      <c r="AF364" s="21"/>
      <c r="AG364" s="22"/>
      <c r="AH364" s="22"/>
      <c r="AI364" s="22"/>
    </row>
    <row r="365" spans="1:35" ht="15.75" customHeight="1">
      <c r="A365" s="20"/>
      <c r="B365" s="21"/>
      <c r="C365" s="21"/>
      <c r="D365" s="21"/>
      <c r="E365" s="21"/>
      <c r="F365" s="22"/>
      <c r="G365" s="22"/>
      <c r="H365" s="23"/>
      <c r="I365" s="22"/>
      <c r="J365" s="21"/>
      <c r="K365" s="21"/>
      <c r="L365" s="21"/>
      <c r="M365" s="24"/>
      <c r="N365" s="21"/>
      <c r="O365" s="21"/>
      <c r="P365" s="22"/>
      <c r="Q365" s="21"/>
      <c r="R365" s="22"/>
      <c r="S365" s="22"/>
      <c r="T365" s="22"/>
      <c r="U365" s="22"/>
      <c r="V365" s="22"/>
      <c r="W365" s="25"/>
      <c r="X365" s="22"/>
      <c r="Y365" s="21"/>
      <c r="Z365" s="21"/>
      <c r="AA365" s="21"/>
      <c r="AB365" s="21"/>
      <c r="AC365" s="21"/>
      <c r="AD365" s="22"/>
      <c r="AE365" s="22"/>
      <c r="AF365" s="21"/>
      <c r="AG365" s="22"/>
      <c r="AH365" s="22"/>
      <c r="AI365" s="22"/>
    </row>
    <row r="366" spans="1:35" ht="15.75" customHeight="1">
      <c r="A366" s="20"/>
      <c r="B366" s="21"/>
      <c r="C366" s="21"/>
      <c r="D366" s="21"/>
      <c r="E366" s="21"/>
      <c r="F366" s="22"/>
      <c r="G366" s="22"/>
      <c r="H366" s="23"/>
      <c r="I366" s="22"/>
      <c r="J366" s="21"/>
      <c r="K366" s="21"/>
      <c r="L366" s="21"/>
      <c r="M366" s="24"/>
      <c r="N366" s="21"/>
      <c r="O366" s="21"/>
      <c r="P366" s="22"/>
      <c r="Q366" s="21"/>
      <c r="R366" s="22"/>
      <c r="S366" s="22"/>
      <c r="T366" s="22"/>
      <c r="U366" s="22"/>
      <c r="V366" s="22"/>
      <c r="W366" s="25"/>
      <c r="X366" s="22"/>
      <c r="Y366" s="21"/>
      <c r="Z366" s="21"/>
      <c r="AA366" s="21"/>
      <c r="AB366" s="21"/>
      <c r="AC366" s="21"/>
      <c r="AD366" s="22"/>
      <c r="AE366" s="22"/>
      <c r="AF366" s="21"/>
      <c r="AG366" s="22"/>
      <c r="AH366" s="22"/>
      <c r="AI366" s="22"/>
    </row>
    <row r="367" spans="1:35" ht="15.75" customHeight="1">
      <c r="A367" s="20"/>
      <c r="B367" s="21"/>
      <c r="C367" s="21"/>
      <c r="D367" s="21"/>
      <c r="E367" s="21"/>
      <c r="F367" s="22"/>
      <c r="G367" s="22"/>
      <c r="H367" s="23"/>
      <c r="I367" s="22"/>
      <c r="J367" s="21"/>
      <c r="K367" s="21"/>
      <c r="L367" s="21"/>
      <c r="M367" s="24"/>
      <c r="N367" s="21"/>
      <c r="O367" s="21"/>
      <c r="P367" s="22"/>
      <c r="Q367" s="21"/>
      <c r="R367" s="22"/>
      <c r="S367" s="22"/>
      <c r="T367" s="22"/>
      <c r="U367" s="22"/>
      <c r="V367" s="22"/>
      <c r="W367" s="25"/>
      <c r="X367" s="22"/>
      <c r="Y367" s="21"/>
      <c r="Z367" s="21"/>
      <c r="AA367" s="21"/>
      <c r="AB367" s="21"/>
      <c r="AC367" s="21"/>
      <c r="AD367" s="22"/>
      <c r="AE367" s="22"/>
      <c r="AF367" s="21"/>
      <c r="AG367" s="22"/>
      <c r="AH367" s="22"/>
      <c r="AI367" s="22"/>
    </row>
    <row r="368" spans="1:35" ht="15.75" customHeight="1">
      <c r="A368" s="20"/>
      <c r="B368" s="21"/>
      <c r="C368" s="21"/>
      <c r="D368" s="21"/>
      <c r="E368" s="21"/>
      <c r="F368" s="22"/>
      <c r="G368" s="22"/>
      <c r="H368" s="23"/>
      <c r="I368" s="22"/>
      <c r="J368" s="21"/>
      <c r="K368" s="21"/>
      <c r="L368" s="21"/>
      <c r="M368" s="24"/>
      <c r="N368" s="21"/>
      <c r="O368" s="21"/>
      <c r="P368" s="22"/>
      <c r="Q368" s="21"/>
      <c r="R368" s="22"/>
      <c r="S368" s="22"/>
      <c r="T368" s="22"/>
      <c r="U368" s="22"/>
      <c r="V368" s="22"/>
      <c r="W368" s="25"/>
      <c r="X368" s="22"/>
      <c r="Y368" s="21"/>
      <c r="Z368" s="21"/>
      <c r="AA368" s="21"/>
      <c r="AB368" s="21"/>
      <c r="AC368" s="21"/>
      <c r="AD368" s="22"/>
      <c r="AE368" s="22"/>
      <c r="AF368" s="21"/>
      <c r="AG368" s="22"/>
      <c r="AH368" s="22"/>
      <c r="AI368" s="22"/>
    </row>
    <row r="369" spans="1:35" ht="15.75" customHeight="1">
      <c r="A369" s="20"/>
      <c r="B369" s="21"/>
      <c r="C369" s="21"/>
      <c r="D369" s="21"/>
      <c r="E369" s="21"/>
      <c r="F369" s="22"/>
      <c r="G369" s="22"/>
      <c r="H369" s="23"/>
      <c r="I369" s="22"/>
      <c r="J369" s="21"/>
      <c r="K369" s="21"/>
      <c r="L369" s="21"/>
      <c r="M369" s="24"/>
      <c r="N369" s="21"/>
      <c r="O369" s="21"/>
      <c r="P369" s="22"/>
      <c r="Q369" s="21"/>
      <c r="R369" s="22"/>
      <c r="S369" s="22"/>
      <c r="T369" s="22"/>
      <c r="U369" s="22"/>
      <c r="V369" s="22"/>
      <c r="W369" s="25"/>
      <c r="X369" s="22"/>
      <c r="Y369" s="21"/>
      <c r="Z369" s="21"/>
      <c r="AA369" s="21"/>
      <c r="AB369" s="21"/>
      <c r="AC369" s="21"/>
      <c r="AD369" s="22"/>
      <c r="AE369" s="22"/>
      <c r="AF369" s="21"/>
      <c r="AG369" s="22"/>
      <c r="AH369" s="22"/>
      <c r="AI369" s="22"/>
    </row>
    <row r="370" spans="1:35" ht="15.75" customHeight="1">
      <c r="A370" s="20"/>
      <c r="B370" s="21"/>
      <c r="C370" s="21"/>
      <c r="D370" s="21"/>
      <c r="E370" s="21"/>
      <c r="F370" s="22"/>
      <c r="G370" s="22"/>
      <c r="H370" s="23"/>
      <c r="I370" s="22"/>
      <c r="J370" s="21"/>
      <c r="K370" s="21"/>
      <c r="L370" s="21"/>
      <c r="M370" s="24"/>
      <c r="N370" s="21"/>
      <c r="O370" s="21"/>
      <c r="P370" s="22"/>
      <c r="Q370" s="21"/>
      <c r="R370" s="22"/>
      <c r="S370" s="22"/>
      <c r="T370" s="22"/>
      <c r="U370" s="22"/>
      <c r="V370" s="22"/>
      <c r="W370" s="25"/>
      <c r="X370" s="22"/>
      <c r="Y370" s="21"/>
      <c r="Z370" s="21"/>
      <c r="AA370" s="21"/>
      <c r="AB370" s="21"/>
      <c r="AC370" s="21"/>
      <c r="AD370" s="22"/>
      <c r="AE370" s="22"/>
      <c r="AF370" s="21"/>
      <c r="AG370" s="22"/>
      <c r="AH370" s="22"/>
      <c r="AI370" s="22"/>
    </row>
    <row r="371" spans="1:35" ht="15.75" customHeight="1">
      <c r="A371" s="20"/>
      <c r="B371" s="21"/>
      <c r="C371" s="21"/>
      <c r="D371" s="21"/>
      <c r="E371" s="21"/>
      <c r="F371" s="22"/>
      <c r="G371" s="22"/>
      <c r="H371" s="23"/>
      <c r="I371" s="22"/>
      <c r="J371" s="21"/>
      <c r="K371" s="21"/>
      <c r="L371" s="21"/>
      <c r="M371" s="24"/>
      <c r="N371" s="21"/>
      <c r="O371" s="21"/>
      <c r="P371" s="22"/>
      <c r="Q371" s="21"/>
      <c r="R371" s="22"/>
      <c r="S371" s="22"/>
      <c r="T371" s="22"/>
      <c r="U371" s="22"/>
      <c r="V371" s="22"/>
      <c r="W371" s="25"/>
      <c r="X371" s="22"/>
      <c r="Y371" s="21"/>
      <c r="Z371" s="21"/>
      <c r="AA371" s="21"/>
      <c r="AB371" s="21"/>
      <c r="AC371" s="21"/>
      <c r="AD371" s="22"/>
      <c r="AE371" s="22"/>
      <c r="AF371" s="21"/>
      <c r="AG371" s="22"/>
      <c r="AH371" s="22"/>
      <c r="AI371" s="22"/>
    </row>
    <row r="372" spans="1:35" ht="15.75" customHeight="1">
      <c r="A372" s="20"/>
      <c r="B372" s="21"/>
      <c r="C372" s="21"/>
      <c r="D372" s="21"/>
      <c r="E372" s="21"/>
      <c r="F372" s="22"/>
      <c r="G372" s="22"/>
      <c r="H372" s="23"/>
      <c r="I372" s="22"/>
      <c r="J372" s="21"/>
      <c r="K372" s="21"/>
      <c r="L372" s="21"/>
      <c r="M372" s="24"/>
      <c r="N372" s="21"/>
      <c r="O372" s="21"/>
      <c r="P372" s="22"/>
      <c r="Q372" s="21"/>
      <c r="R372" s="22"/>
      <c r="S372" s="22"/>
      <c r="T372" s="22"/>
      <c r="U372" s="22"/>
      <c r="V372" s="22"/>
      <c r="W372" s="25"/>
      <c r="X372" s="22"/>
      <c r="Y372" s="21"/>
      <c r="Z372" s="21"/>
      <c r="AA372" s="21"/>
      <c r="AB372" s="21"/>
      <c r="AC372" s="21"/>
      <c r="AD372" s="22"/>
      <c r="AE372" s="22"/>
      <c r="AF372" s="21"/>
      <c r="AG372" s="22"/>
      <c r="AH372" s="22"/>
      <c r="AI372" s="22"/>
    </row>
    <row r="373" spans="1:35" ht="15.75" customHeight="1">
      <c r="A373" s="20"/>
      <c r="B373" s="21"/>
      <c r="C373" s="21"/>
      <c r="D373" s="21"/>
      <c r="E373" s="21"/>
      <c r="F373" s="22"/>
      <c r="G373" s="22"/>
      <c r="H373" s="23"/>
      <c r="I373" s="22"/>
      <c r="J373" s="21"/>
      <c r="K373" s="21"/>
      <c r="L373" s="21"/>
      <c r="M373" s="24"/>
      <c r="N373" s="21"/>
      <c r="O373" s="21"/>
      <c r="P373" s="22"/>
      <c r="Q373" s="21"/>
      <c r="R373" s="22"/>
      <c r="S373" s="22"/>
      <c r="T373" s="22"/>
      <c r="U373" s="22"/>
      <c r="V373" s="22"/>
      <c r="W373" s="25"/>
      <c r="X373" s="22"/>
      <c r="Y373" s="21"/>
      <c r="Z373" s="21"/>
      <c r="AA373" s="21"/>
      <c r="AB373" s="21"/>
      <c r="AC373" s="21"/>
      <c r="AD373" s="22"/>
      <c r="AE373" s="22"/>
      <c r="AF373" s="21"/>
      <c r="AG373" s="22"/>
      <c r="AH373" s="22"/>
      <c r="AI373" s="22"/>
    </row>
    <row r="374" spans="1:35" ht="15.75" customHeight="1">
      <c r="A374" s="20"/>
      <c r="B374" s="21"/>
      <c r="C374" s="21"/>
      <c r="D374" s="21"/>
      <c r="E374" s="21"/>
      <c r="F374" s="22"/>
      <c r="G374" s="22"/>
      <c r="H374" s="23"/>
      <c r="I374" s="22"/>
      <c r="J374" s="21"/>
      <c r="K374" s="21"/>
      <c r="L374" s="21"/>
      <c r="M374" s="24"/>
      <c r="N374" s="21"/>
      <c r="O374" s="21"/>
      <c r="P374" s="22"/>
      <c r="Q374" s="21"/>
      <c r="R374" s="22"/>
      <c r="S374" s="22"/>
      <c r="T374" s="22"/>
      <c r="U374" s="22"/>
      <c r="V374" s="22"/>
      <c r="W374" s="25"/>
      <c r="X374" s="22"/>
      <c r="Y374" s="21"/>
      <c r="Z374" s="21"/>
      <c r="AA374" s="21"/>
      <c r="AB374" s="21"/>
      <c r="AC374" s="21"/>
      <c r="AD374" s="22"/>
      <c r="AE374" s="22"/>
      <c r="AF374" s="21"/>
      <c r="AG374" s="22"/>
      <c r="AH374" s="22"/>
      <c r="AI374" s="22"/>
    </row>
    <row r="375" spans="1:35" ht="15.75" customHeight="1">
      <c r="A375" s="20"/>
      <c r="B375" s="21"/>
      <c r="C375" s="21"/>
      <c r="D375" s="21"/>
      <c r="E375" s="21"/>
      <c r="F375" s="22"/>
      <c r="G375" s="22"/>
      <c r="H375" s="23"/>
      <c r="I375" s="22"/>
      <c r="J375" s="21"/>
      <c r="K375" s="21"/>
      <c r="L375" s="21"/>
      <c r="M375" s="24"/>
      <c r="N375" s="21"/>
      <c r="O375" s="21"/>
      <c r="P375" s="22"/>
      <c r="Q375" s="21"/>
      <c r="R375" s="22"/>
      <c r="S375" s="22"/>
      <c r="T375" s="22"/>
      <c r="U375" s="22"/>
      <c r="V375" s="22"/>
      <c r="W375" s="25"/>
      <c r="X375" s="22"/>
      <c r="Y375" s="21"/>
      <c r="Z375" s="21"/>
      <c r="AA375" s="21"/>
      <c r="AB375" s="21"/>
      <c r="AC375" s="21"/>
      <c r="AD375" s="22"/>
      <c r="AE375" s="22"/>
      <c r="AF375" s="21"/>
      <c r="AG375" s="22"/>
      <c r="AH375" s="22"/>
      <c r="AI375" s="22"/>
    </row>
    <row r="376" spans="1:35" ht="15.75" customHeight="1">
      <c r="A376" s="20"/>
      <c r="B376" s="21"/>
      <c r="C376" s="21"/>
      <c r="D376" s="21"/>
      <c r="E376" s="21"/>
      <c r="F376" s="22"/>
      <c r="G376" s="22"/>
      <c r="H376" s="23"/>
      <c r="I376" s="22"/>
      <c r="J376" s="21"/>
      <c r="K376" s="21"/>
      <c r="L376" s="21"/>
      <c r="M376" s="24"/>
      <c r="N376" s="21"/>
      <c r="O376" s="21"/>
      <c r="P376" s="22"/>
      <c r="Q376" s="21"/>
      <c r="R376" s="22"/>
      <c r="S376" s="22"/>
      <c r="T376" s="22"/>
      <c r="U376" s="22"/>
      <c r="V376" s="22"/>
      <c r="W376" s="25"/>
      <c r="X376" s="22"/>
      <c r="Y376" s="21"/>
      <c r="Z376" s="21"/>
      <c r="AA376" s="21"/>
      <c r="AB376" s="21"/>
      <c r="AC376" s="21"/>
      <c r="AD376" s="22"/>
      <c r="AE376" s="22"/>
      <c r="AF376" s="21"/>
      <c r="AG376" s="22"/>
      <c r="AH376" s="22"/>
      <c r="AI376" s="22"/>
    </row>
    <row r="377" spans="1:35" ht="15.75" customHeight="1">
      <c r="A377" s="20"/>
      <c r="B377" s="21"/>
      <c r="C377" s="21"/>
      <c r="D377" s="21"/>
      <c r="E377" s="21"/>
      <c r="F377" s="22"/>
      <c r="G377" s="22"/>
      <c r="H377" s="23"/>
      <c r="I377" s="22"/>
      <c r="J377" s="21"/>
      <c r="K377" s="21"/>
      <c r="L377" s="21"/>
      <c r="M377" s="24"/>
      <c r="N377" s="21"/>
      <c r="O377" s="21"/>
      <c r="P377" s="22"/>
      <c r="Q377" s="21"/>
      <c r="R377" s="22"/>
      <c r="S377" s="22"/>
      <c r="T377" s="22"/>
      <c r="U377" s="22"/>
      <c r="V377" s="22"/>
      <c r="W377" s="25"/>
      <c r="X377" s="22"/>
      <c r="Y377" s="21"/>
      <c r="Z377" s="21"/>
      <c r="AA377" s="21"/>
      <c r="AB377" s="21"/>
      <c r="AC377" s="21"/>
      <c r="AD377" s="22"/>
      <c r="AE377" s="22"/>
      <c r="AF377" s="21"/>
      <c r="AG377" s="22"/>
      <c r="AH377" s="22"/>
      <c r="AI377" s="22"/>
    </row>
    <row r="378" spans="1:35" ht="15.75" customHeight="1">
      <c r="A378" s="20"/>
      <c r="B378" s="21"/>
      <c r="C378" s="21"/>
      <c r="D378" s="21"/>
      <c r="E378" s="21"/>
      <c r="F378" s="22"/>
      <c r="G378" s="22"/>
      <c r="H378" s="23"/>
      <c r="I378" s="22"/>
      <c r="J378" s="21"/>
      <c r="K378" s="21"/>
      <c r="L378" s="21"/>
      <c r="M378" s="24"/>
      <c r="N378" s="21"/>
      <c r="O378" s="21"/>
      <c r="P378" s="22"/>
      <c r="Q378" s="21"/>
      <c r="R378" s="22"/>
      <c r="S378" s="22"/>
      <c r="T378" s="22"/>
      <c r="U378" s="22"/>
      <c r="V378" s="22"/>
      <c r="W378" s="25"/>
      <c r="X378" s="22"/>
      <c r="Y378" s="21"/>
      <c r="Z378" s="21"/>
      <c r="AA378" s="21"/>
      <c r="AB378" s="21"/>
      <c r="AC378" s="21"/>
      <c r="AD378" s="22"/>
      <c r="AE378" s="22"/>
      <c r="AF378" s="21"/>
      <c r="AG378" s="22"/>
      <c r="AH378" s="22"/>
      <c r="AI378" s="22"/>
    </row>
    <row r="379" spans="1:35" ht="15.75" customHeight="1">
      <c r="A379" s="20"/>
      <c r="B379" s="21"/>
      <c r="C379" s="21"/>
      <c r="D379" s="21"/>
      <c r="E379" s="21"/>
      <c r="F379" s="22"/>
      <c r="G379" s="22"/>
      <c r="H379" s="23"/>
      <c r="I379" s="22"/>
      <c r="J379" s="21"/>
      <c r="K379" s="21"/>
      <c r="L379" s="21"/>
      <c r="M379" s="24"/>
      <c r="N379" s="21"/>
      <c r="O379" s="21"/>
      <c r="P379" s="22"/>
      <c r="Q379" s="21"/>
      <c r="R379" s="22"/>
      <c r="S379" s="22"/>
      <c r="T379" s="22"/>
      <c r="U379" s="22"/>
      <c r="V379" s="22"/>
      <c r="W379" s="25"/>
      <c r="X379" s="22"/>
      <c r="Y379" s="21"/>
      <c r="Z379" s="21"/>
      <c r="AA379" s="21"/>
      <c r="AB379" s="21"/>
      <c r="AC379" s="21"/>
      <c r="AD379" s="22"/>
      <c r="AE379" s="22"/>
      <c r="AF379" s="21"/>
      <c r="AG379" s="22"/>
      <c r="AH379" s="22"/>
      <c r="AI379" s="22"/>
    </row>
    <row r="380" spans="1:35" ht="15.75" customHeight="1">
      <c r="A380" s="20"/>
      <c r="B380" s="21"/>
      <c r="C380" s="21"/>
      <c r="D380" s="21"/>
      <c r="E380" s="21"/>
      <c r="F380" s="22"/>
      <c r="G380" s="22"/>
      <c r="H380" s="23"/>
      <c r="I380" s="22"/>
      <c r="J380" s="21"/>
      <c r="K380" s="21"/>
      <c r="L380" s="21"/>
      <c r="M380" s="24"/>
      <c r="N380" s="21"/>
      <c r="O380" s="21"/>
      <c r="P380" s="22"/>
      <c r="Q380" s="21"/>
      <c r="R380" s="22"/>
      <c r="S380" s="22"/>
      <c r="T380" s="22"/>
      <c r="U380" s="22"/>
      <c r="V380" s="22"/>
      <c r="W380" s="25"/>
      <c r="X380" s="22"/>
      <c r="Y380" s="21"/>
      <c r="Z380" s="21"/>
      <c r="AA380" s="21"/>
      <c r="AB380" s="21"/>
      <c r="AC380" s="21"/>
      <c r="AD380" s="22"/>
      <c r="AE380" s="22"/>
      <c r="AF380" s="21"/>
      <c r="AG380" s="22"/>
      <c r="AH380" s="22"/>
      <c r="AI380" s="22"/>
    </row>
    <row r="381" spans="1:35" ht="15.75" customHeight="1">
      <c r="A381" s="20"/>
      <c r="B381" s="21"/>
      <c r="C381" s="21"/>
      <c r="D381" s="21"/>
      <c r="E381" s="21"/>
      <c r="F381" s="22"/>
      <c r="G381" s="22"/>
      <c r="H381" s="23"/>
      <c r="I381" s="22"/>
      <c r="J381" s="21"/>
      <c r="K381" s="21"/>
      <c r="L381" s="21"/>
      <c r="M381" s="24"/>
      <c r="N381" s="21"/>
      <c r="O381" s="21"/>
      <c r="P381" s="22"/>
      <c r="Q381" s="21"/>
      <c r="R381" s="22"/>
      <c r="S381" s="22"/>
      <c r="T381" s="22"/>
      <c r="U381" s="22"/>
      <c r="V381" s="22"/>
      <c r="W381" s="25"/>
      <c r="X381" s="22"/>
      <c r="Y381" s="21"/>
      <c r="Z381" s="21"/>
      <c r="AA381" s="21"/>
      <c r="AB381" s="21"/>
      <c r="AC381" s="21"/>
      <c r="AD381" s="22"/>
      <c r="AE381" s="22"/>
      <c r="AF381" s="21"/>
      <c r="AG381" s="22"/>
      <c r="AH381" s="22"/>
      <c r="AI381" s="22"/>
    </row>
    <row r="382" spans="1:35" ht="15.75" customHeight="1">
      <c r="A382" s="20"/>
      <c r="B382" s="21"/>
      <c r="C382" s="21"/>
      <c r="D382" s="21"/>
      <c r="E382" s="21"/>
      <c r="F382" s="22"/>
      <c r="G382" s="22"/>
      <c r="H382" s="23"/>
      <c r="I382" s="22"/>
      <c r="J382" s="21"/>
      <c r="K382" s="21"/>
      <c r="L382" s="21"/>
      <c r="M382" s="24"/>
      <c r="N382" s="21"/>
      <c r="O382" s="21"/>
      <c r="P382" s="22"/>
      <c r="Q382" s="21"/>
      <c r="R382" s="22"/>
      <c r="S382" s="22"/>
      <c r="T382" s="22"/>
      <c r="U382" s="22"/>
      <c r="V382" s="22"/>
      <c r="W382" s="25"/>
      <c r="X382" s="22"/>
      <c r="Y382" s="21"/>
      <c r="Z382" s="21"/>
      <c r="AA382" s="21"/>
      <c r="AB382" s="21"/>
      <c r="AC382" s="21"/>
      <c r="AD382" s="22"/>
      <c r="AE382" s="22"/>
      <c r="AF382" s="21"/>
      <c r="AG382" s="22"/>
      <c r="AH382" s="22"/>
      <c r="AI382" s="22"/>
    </row>
    <row r="383" spans="1:35" ht="15.75" customHeight="1">
      <c r="A383" s="20"/>
      <c r="B383" s="21"/>
      <c r="C383" s="21"/>
      <c r="D383" s="21"/>
      <c r="E383" s="21"/>
      <c r="F383" s="22"/>
      <c r="G383" s="22"/>
      <c r="H383" s="23"/>
      <c r="I383" s="22"/>
      <c r="J383" s="21"/>
      <c r="K383" s="21"/>
      <c r="L383" s="21"/>
      <c r="M383" s="24"/>
      <c r="N383" s="21"/>
      <c r="O383" s="21"/>
      <c r="P383" s="22"/>
      <c r="Q383" s="21"/>
      <c r="R383" s="22"/>
      <c r="S383" s="22"/>
      <c r="T383" s="22"/>
      <c r="U383" s="22"/>
      <c r="V383" s="22"/>
      <c r="W383" s="25"/>
      <c r="X383" s="22"/>
      <c r="Y383" s="21"/>
      <c r="Z383" s="21"/>
      <c r="AA383" s="21"/>
      <c r="AB383" s="21"/>
      <c r="AC383" s="21"/>
      <c r="AD383" s="22"/>
      <c r="AE383" s="22"/>
      <c r="AF383" s="21"/>
      <c r="AG383" s="22"/>
      <c r="AH383" s="22"/>
      <c r="AI383" s="22"/>
    </row>
    <row r="384" spans="1:35" ht="15.75" customHeight="1">
      <c r="A384" s="20"/>
      <c r="B384" s="21"/>
      <c r="C384" s="21"/>
      <c r="D384" s="21"/>
      <c r="E384" s="21"/>
      <c r="F384" s="22"/>
      <c r="G384" s="22"/>
      <c r="H384" s="23"/>
      <c r="I384" s="22"/>
      <c r="J384" s="21"/>
      <c r="K384" s="21"/>
      <c r="L384" s="21"/>
      <c r="M384" s="24"/>
      <c r="N384" s="21"/>
      <c r="O384" s="21"/>
      <c r="P384" s="22"/>
      <c r="Q384" s="21"/>
      <c r="R384" s="22"/>
      <c r="S384" s="22"/>
      <c r="T384" s="22"/>
      <c r="U384" s="22"/>
      <c r="V384" s="22"/>
      <c r="W384" s="25"/>
      <c r="X384" s="22"/>
      <c r="Y384" s="21"/>
      <c r="Z384" s="21"/>
      <c r="AA384" s="21"/>
      <c r="AB384" s="21"/>
      <c r="AC384" s="21"/>
      <c r="AD384" s="22"/>
      <c r="AE384" s="22"/>
      <c r="AF384" s="21"/>
      <c r="AG384" s="22"/>
      <c r="AH384" s="22"/>
      <c r="AI384" s="22"/>
    </row>
    <row r="385" spans="1:35" ht="15.75" customHeight="1">
      <c r="A385" s="20"/>
      <c r="B385" s="21"/>
      <c r="C385" s="21"/>
      <c r="D385" s="21"/>
      <c r="E385" s="21"/>
      <c r="F385" s="22"/>
      <c r="G385" s="22"/>
      <c r="H385" s="23"/>
      <c r="I385" s="22"/>
      <c r="J385" s="21"/>
      <c r="K385" s="21"/>
      <c r="L385" s="21"/>
      <c r="M385" s="24"/>
      <c r="N385" s="21"/>
      <c r="O385" s="21"/>
      <c r="P385" s="22"/>
      <c r="Q385" s="21"/>
      <c r="R385" s="22"/>
      <c r="S385" s="22"/>
      <c r="T385" s="22"/>
      <c r="U385" s="22"/>
      <c r="V385" s="22"/>
      <c r="W385" s="25"/>
      <c r="X385" s="22"/>
      <c r="Y385" s="21"/>
      <c r="Z385" s="21"/>
      <c r="AA385" s="21"/>
      <c r="AB385" s="21"/>
      <c r="AC385" s="21"/>
      <c r="AD385" s="22"/>
      <c r="AE385" s="22"/>
      <c r="AF385" s="21"/>
      <c r="AG385" s="22"/>
      <c r="AH385" s="22"/>
      <c r="AI385" s="22"/>
    </row>
    <row r="386" spans="1:35" ht="15.75" customHeight="1">
      <c r="A386" s="20"/>
      <c r="B386" s="21"/>
      <c r="C386" s="21"/>
      <c r="D386" s="21"/>
      <c r="E386" s="21"/>
      <c r="F386" s="22"/>
      <c r="G386" s="22"/>
      <c r="H386" s="23"/>
      <c r="I386" s="22"/>
      <c r="J386" s="21"/>
      <c r="K386" s="21"/>
      <c r="L386" s="21"/>
      <c r="M386" s="24"/>
      <c r="N386" s="21"/>
      <c r="O386" s="21"/>
      <c r="P386" s="22"/>
      <c r="Q386" s="21"/>
      <c r="R386" s="22"/>
      <c r="S386" s="22"/>
      <c r="T386" s="22"/>
      <c r="U386" s="22"/>
      <c r="V386" s="22"/>
      <c r="W386" s="25"/>
      <c r="X386" s="22"/>
      <c r="Y386" s="21"/>
      <c r="Z386" s="21"/>
      <c r="AA386" s="21"/>
      <c r="AB386" s="21"/>
      <c r="AC386" s="21"/>
      <c r="AD386" s="22"/>
      <c r="AE386" s="22"/>
      <c r="AF386" s="21"/>
      <c r="AG386" s="22"/>
      <c r="AH386" s="22"/>
      <c r="AI386" s="22"/>
    </row>
    <row r="387" spans="1:35" ht="15.75" customHeight="1">
      <c r="A387" s="20"/>
      <c r="B387" s="21"/>
      <c r="C387" s="21"/>
      <c r="D387" s="21"/>
      <c r="E387" s="21"/>
      <c r="F387" s="22"/>
      <c r="G387" s="22"/>
      <c r="H387" s="23"/>
      <c r="I387" s="22"/>
      <c r="J387" s="21"/>
      <c r="K387" s="21"/>
      <c r="L387" s="21"/>
      <c r="M387" s="24"/>
      <c r="N387" s="21"/>
      <c r="O387" s="21"/>
      <c r="P387" s="22"/>
      <c r="Q387" s="21"/>
      <c r="R387" s="22"/>
      <c r="S387" s="22"/>
      <c r="T387" s="22"/>
      <c r="U387" s="22"/>
      <c r="V387" s="22"/>
      <c r="W387" s="25"/>
      <c r="X387" s="22"/>
      <c r="Y387" s="21"/>
      <c r="Z387" s="21"/>
      <c r="AA387" s="21"/>
      <c r="AB387" s="21"/>
      <c r="AC387" s="21"/>
      <c r="AD387" s="22"/>
      <c r="AE387" s="22"/>
      <c r="AF387" s="21"/>
      <c r="AG387" s="22"/>
      <c r="AH387" s="22"/>
      <c r="AI387" s="22"/>
    </row>
    <row r="388" spans="1:35" ht="15.75" customHeight="1">
      <c r="A388" s="20"/>
      <c r="B388" s="21"/>
      <c r="C388" s="21"/>
      <c r="D388" s="21"/>
      <c r="E388" s="21"/>
      <c r="F388" s="22"/>
      <c r="G388" s="22"/>
      <c r="H388" s="23"/>
      <c r="I388" s="22"/>
      <c r="J388" s="21"/>
      <c r="K388" s="21"/>
      <c r="L388" s="21"/>
      <c r="M388" s="24"/>
      <c r="N388" s="21"/>
      <c r="O388" s="21"/>
      <c r="P388" s="22"/>
      <c r="Q388" s="21"/>
      <c r="R388" s="22"/>
      <c r="S388" s="22"/>
      <c r="T388" s="22"/>
      <c r="U388" s="22"/>
      <c r="V388" s="22"/>
      <c r="W388" s="25"/>
      <c r="X388" s="22"/>
      <c r="Y388" s="21"/>
      <c r="Z388" s="21"/>
      <c r="AA388" s="21"/>
      <c r="AB388" s="21"/>
      <c r="AC388" s="21"/>
      <c r="AD388" s="22"/>
      <c r="AE388" s="22"/>
      <c r="AF388" s="21"/>
      <c r="AG388" s="22"/>
      <c r="AH388" s="22"/>
      <c r="AI388" s="22"/>
    </row>
    <row r="389" spans="1:35" ht="15.75" customHeight="1">
      <c r="A389" s="20"/>
      <c r="B389" s="21"/>
      <c r="C389" s="21"/>
      <c r="D389" s="21"/>
      <c r="E389" s="21"/>
      <c r="F389" s="22"/>
      <c r="G389" s="22"/>
      <c r="H389" s="23"/>
      <c r="I389" s="22"/>
      <c r="J389" s="21"/>
      <c r="K389" s="21"/>
      <c r="L389" s="21"/>
      <c r="M389" s="24"/>
      <c r="N389" s="21"/>
      <c r="O389" s="21"/>
      <c r="P389" s="22"/>
      <c r="Q389" s="21"/>
      <c r="R389" s="22"/>
      <c r="S389" s="22"/>
      <c r="T389" s="22"/>
      <c r="U389" s="22"/>
      <c r="V389" s="22"/>
      <c r="W389" s="25"/>
      <c r="X389" s="22"/>
      <c r="Y389" s="21"/>
      <c r="Z389" s="21"/>
      <c r="AA389" s="21"/>
      <c r="AB389" s="21"/>
      <c r="AC389" s="21"/>
      <c r="AD389" s="22"/>
      <c r="AE389" s="22"/>
      <c r="AF389" s="21"/>
      <c r="AG389" s="22"/>
      <c r="AH389" s="22"/>
      <c r="AI389" s="22"/>
    </row>
    <row r="390" spans="1:35" ht="15.75" customHeight="1">
      <c r="A390" s="20"/>
      <c r="B390" s="21"/>
      <c r="C390" s="21"/>
      <c r="D390" s="21"/>
      <c r="E390" s="21"/>
      <c r="F390" s="22"/>
      <c r="G390" s="22"/>
      <c r="H390" s="23"/>
      <c r="I390" s="22"/>
      <c r="J390" s="21"/>
      <c r="K390" s="21"/>
      <c r="L390" s="21"/>
      <c r="M390" s="24"/>
      <c r="N390" s="21"/>
      <c r="O390" s="21"/>
      <c r="P390" s="22"/>
      <c r="Q390" s="21"/>
      <c r="R390" s="22"/>
      <c r="S390" s="22"/>
      <c r="T390" s="22"/>
      <c r="U390" s="22"/>
      <c r="V390" s="22"/>
      <c r="W390" s="25"/>
      <c r="X390" s="22"/>
      <c r="Y390" s="21"/>
      <c r="Z390" s="21"/>
      <c r="AA390" s="21"/>
      <c r="AB390" s="21"/>
      <c r="AC390" s="21"/>
      <c r="AD390" s="22"/>
      <c r="AE390" s="22"/>
      <c r="AF390" s="21"/>
      <c r="AG390" s="22"/>
      <c r="AH390" s="22"/>
      <c r="AI390" s="22"/>
    </row>
    <row r="391" spans="1:35" ht="15.75" customHeight="1">
      <c r="A391" s="20"/>
      <c r="B391" s="21"/>
      <c r="C391" s="21"/>
      <c r="D391" s="21"/>
      <c r="E391" s="21"/>
      <c r="F391" s="22"/>
      <c r="G391" s="22"/>
      <c r="H391" s="23"/>
      <c r="I391" s="22"/>
      <c r="J391" s="21"/>
      <c r="K391" s="21"/>
      <c r="L391" s="21"/>
      <c r="M391" s="24"/>
      <c r="N391" s="21"/>
      <c r="O391" s="21"/>
      <c r="P391" s="22"/>
      <c r="Q391" s="21"/>
      <c r="R391" s="22"/>
      <c r="S391" s="22"/>
      <c r="T391" s="22"/>
      <c r="U391" s="22"/>
      <c r="V391" s="22"/>
      <c r="W391" s="25"/>
      <c r="X391" s="22"/>
      <c r="Y391" s="21"/>
      <c r="Z391" s="21"/>
      <c r="AA391" s="21"/>
      <c r="AB391" s="21"/>
      <c r="AC391" s="21"/>
      <c r="AD391" s="22"/>
      <c r="AE391" s="22"/>
      <c r="AF391" s="21"/>
      <c r="AG391" s="22"/>
      <c r="AH391" s="22"/>
      <c r="AI391" s="22"/>
    </row>
    <row r="392" spans="1:35" ht="15.75" customHeight="1">
      <c r="A392" s="20"/>
      <c r="B392" s="21"/>
      <c r="C392" s="21"/>
      <c r="D392" s="21"/>
      <c r="E392" s="21"/>
      <c r="F392" s="22"/>
      <c r="G392" s="22"/>
      <c r="H392" s="23"/>
      <c r="I392" s="22"/>
      <c r="J392" s="21"/>
      <c r="K392" s="21"/>
      <c r="L392" s="21"/>
      <c r="M392" s="24"/>
      <c r="N392" s="21"/>
      <c r="O392" s="21"/>
      <c r="P392" s="22"/>
      <c r="Q392" s="21"/>
      <c r="R392" s="22"/>
      <c r="S392" s="22"/>
      <c r="T392" s="22"/>
      <c r="U392" s="22"/>
      <c r="V392" s="22"/>
      <c r="W392" s="25"/>
      <c r="X392" s="22"/>
      <c r="Y392" s="21"/>
      <c r="Z392" s="21"/>
      <c r="AA392" s="21"/>
      <c r="AB392" s="21"/>
      <c r="AC392" s="21"/>
      <c r="AD392" s="22"/>
      <c r="AE392" s="22"/>
      <c r="AF392" s="21"/>
      <c r="AG392" s="22"/>
      <c r="AH392" s="22"/>
      <c r="AI392" s="22"/>
    </row>
    <row r="393" spans="1:35" ht="15.75" customHeight="1">
      <c r="A393" s="20"/>
      <c r="B393" s="21"/>
      <c r="C393" s="21"/>
      <c r="D393" s="21"/>
      <c r="E393" s="21"/>
      <c r="F393" s="22"/>
      <c r="G393" s="22"/>
      <c r="H393" s="23"/>
      <c r="I393" s="22"/>
      <c r="J393" s="21"/>
      <c r="K393" s="21"/>
      <c r="L393" s="21"/>
      <c r="M393" s="24"/>
      <c r="N393" s="21"/>
      <c r="O393" s="21"/>
      <c r="P393" s="22"/>
      <c r="Q393" s="21"/>
      <c r="R393" s="22"/>
      <c r="S393" s="22"/>
      <c r="T393" s="22"/>
      <c r="U393" s="22"/>
      <c r="V393" s="22"/>
      <c r="W393" s="25"/>
      <c r="X393" s="22"/>
      <c r="Y393" s="21"/>
      <c r="Z393" s="21"/>
      <c r="AA393" s="21"/>
      <c r="AB393" s="21"/>
      <c r="AC393" s="21"/>
      <c r="AD393" s="22"/>
      <c r="AE393" s="22"/>
      <c r="AF393" s="21"/>
      <c r="AG393" s="22"/>
      <c r="AH393" s="22"/>
      <c r="AI393" s="22"/>
    </row>
    <row r="394" spans="1:35" ht="15.75" customHeight="1">
      <c r="A394" s="20"/>
      <c r="B394" s="21"/>
      <c r="C394" s="21"/>
      <c r="D394" s="21"/>
      <c r="E394" s="21"/>
      <c r="F394" s="22"/>
      <c r="G394" s="22"/>
      <c r="H394" s="23"/>
      <c r="I394" s="22"/>
      <c r="J394" s="21"/>
      <c r="K394" s="21"/>
      <c r="L394" s="21"/>
      <c r="M394" s="24"/>
      <c r="N394" s="21"/>
      <c r="O394" s="21"/>
      <c r="P394" s="22"/>
      <c r="Q394" s="21"/>
      <c r="R394" s="22"/>
      <c r="S394" s="22"/>
      <c r="T394" s="22"/>
      <c r="U394" s="22"/>
      <c r="V394" s="22"/>
      <c r="W394" s="25"/>
      <c r="X394" s="22"/>
      <c r="Y394" s="21"/>
      <c r="Z394" s="21"/>
      <c r="AA394" s="21"/>
      <c r="AB394" s="21"/>
      <c r="AC394" s="21"/>
      <c r="AD394" s="22"/>
      <c r="AE394" s="22"/>
      <c r="AF394" s="21"/>
      <c r="AG394" s="22"/>
      <c r="AH394" s="22"/>
      <c r="AI394" s="22"/>
    </row>
    <row r="395" spans="1:35" ht="15.75" customHeight="1">
      <c r="A395" s="20"/>
      <c r="B395" s="21"/>
      <c r="C395" s="21"/>
      <c r="D395" s="21"/>
      <c r="E395" s="21"/>
      <c r="F395" s="22"/>
      <c r="G395" s="22"/>
      <c r="H395" s="23"/>
      <c r="I395" s="22"/>
      <c r="J395" s="21"/>
      <c r="K395" s="21"/>
      <c r="L395" s="21"/>
      <c r="M395" s="24"/>
      <c r="N395" s="21"/>
      <c r="O395" s="21"/>
      <c r="P395" s="22"/>
      <c r="Q395" s="21"/>
      <c r="R395" s="22"/>
      <c r="S395" s="22"/>
      <c r="T395" s="22"/>
      <c r="U395" s="22"/>
      <c r="V395" s="22"/>
      <c r="W395" s="25"/>
      <c r="X395" s="22"/>
      <c r="Y395" s="21"/>
      <c r="Z395" s="21"/>
      <c r="AA395" s="21"/>
      <c r="AB395" s="21"/>
      <c r="AC395" s="21"/>
      <c r="AD395" s="22"/>
      <c r="AE395" s="22"/>
      <c r="AF395" s="21"/>
      <c r="AG395" s="22"/>
      <c r="AH395" s="22"/>
      <c r="AI395" s="22"/>
    </row>
    <row r="396" spans="1:35" ht="15.75" customHeight="1">
      <c r="A396" s="20"/>
      <c r="B396" s="21"/>
      <c r="C396" s="21"/>
      <c r="D396" s="21"/>
      <c r="E396" s="21"/>
      <c r="F396" s="22"/>
      <c r="G396" s="22"/>
      <c r="H396" s="23"/>
      <c r="I396" s="22"/>
      <c r="J396" s="21"/>
      <c r="K396" s="21"/>
      <c r="L396" s="21"/>
      <c r="M396" s="24"/>
      <c r="N396" s="21"/>
      <c r="O396" s="21"/>
      <c r="P396" s="22"/>
      <c r="Q396" s="21"/>
      <c r="R396" s="22"/>
      <c r="S396" s="22"/>
      <c r="T396" s="22"/>
      <c r="U396" s="22"/>
      <c r="V396" s="22"/>
      <c r="W396" s="25"/>
      <c r="X396" s="22"/>
      <c r="Y396" s="21"/>
      <c r="Z396" s="21"/>
      <c r="AA396" s="21"/>
      <c r="AB396" s="21"/>
      <c r="AC396" s="21"/>
      <c r="AD396" s="22"/>
      <c r="AE396" s="22"/>
      <c r="AF396" s="21"/>
      <c r="AG396" s="22"/>
      <c r="AH396" s="22"/>
      <c r="AI396" s="22"/>
    </row>
    <row r="397" spans="1:35" ht="15.75" customHeight="1">
      <c r="A397" s="20"/>
      <c r="B397" s="21"/>
      <c r="C397" s="21"/>
      <c r="D397" s="21"/>
      <c r="E397" s="21"/>
      <c r="F397" s="22"/>
      <c r="G397" s="22"/>
      <c r="H397" s="23"/>
      <c r="I397" s="22"/>
      <c r="J397" s="21"/>
      <c r="K397" s="21"/>
      <c r="L397" s="21"/>
      <c r="M397" s="24"/>
      <c r="N397" s="21"/>
      <c r="O397" s="21"/>
      <c r="P397" s="22"/>
      <c r="Q397" s="21"/>
      <c r="R397" s="22"/>
      <c r="S397" s="22"/>
      <c r="T397" s="22"/>
      <c r="U397" s="22"/>
      <c r="V397" s="22"/>
      <c r="W397" s="25"/>
      <c r="X397" s="22"/>
      <c r="Y397" s="21"/>
      <c r="Z397" s="21"/>
      <c r="AA397" s="21"/>
      <c r="AB397" s="21"/>
      <c r="AC397" s="21"/>
      <c r="AD397" s="22"/>
      <c r="AE397" s="22"/>
      <c r="AF397" s="21"/>
      <c r="AG397" s="22"/>
      <c r="AH397" s="22"/>
      <c r="AI397" s="22"/>
    </row>
    <row r="398" spans="1:35" ht="15.75" customHeight="1">
      <c r="A398" s="20"/>
      <c r="B398" s="21"/>
      <c r="C398" s="21"/>
      <c r="D398" s="21"/>
      <c r="E398" s="21"/>
      <c r="F398" s="22"/>
      <c r="G398" s="22"/>
      <c r="H398" s="23"/>
      <c r="I398" s="22"/>
      <c r="J398" s="21"/>
      <c r="K398" s="21"/>
      <c r="L398" s="21"/>
      <c r="M398" s="24"/>
      <c r="N398" s="21"/>
      <c r="O398" s="21"/>
      <c r="P398" s="22"/>
      <c r="Q398" s="21"/>
      <c r="R398" s="22"/>
      <c r="S398" s="22"/>
      <c r="T398" s="22"/>
      <c r="U398" s="22"/>
      <c r="V398" s="22"/>
      <c r="W398" s="25"/>
      <c r="X398" s="22"/>
      <c r="Y398" s="21"/>
      <c r="Z398" s="21"/>
      <c r="AA398" s="21"/>
      <c r="AB398" s="21"/>
      <c r="AC398" s="21"/>
      <c r="AD398" s="22"/>
      <c r="AE398" s="22"/>
      <c r="AF398" s="21"/>
      <c r="AG398" s="22"/>
      <c r="AH398" s="22"/>
      <c r="AI398" s="22"/>
    </row>
    <row r="399" spans="1:35" ht="15.75" customHeight="1">
      <c r="A399" s="20"/>
      <c r="B399" s="21"/>
      <c r="C399" s="21"/>
      <c r="D399" s="21"/>
      <c r="E399" s="21"/>
      <c r="F399" s="22"/>
      <c r="G399" s="22"/>
      <c r="H399" s="23"/>
      <c r="I399" s="22"/>
      <c r="J399" s="21"/>
      <c r="K399" s="21"/>
      <c r="L399" s="21"/>
      <c r="M399" s="24"/>
      <c r="N399" s="21"/>
      <c r="O399" s="21"/>
      <c r="P399" s="22"/>
      <c r="Q399" s="21"/>
      <c r="R399" s="22"/>
      <c r="S399" s="22"/>
      <c r="T399" s="22"/>
      <c r="U399" s="22"/>
      <c r="V399" s="22"/>
      <c r="W399" s="25"/>
      <c r="X399" s="22"/>
      <c r="Y399" s="21"/>
      <c r="Z399" s="21"/>
      <c r="AA399" s="21"/>
      <c r="AB399" s="21"/>
      <c r="AC399" s="21"/>
      <c r="AD399" s="22"/>
      <c r="AE399" s="22"/>
      <c r="AF399" s="21"/>
      <c r="AG399" s="22"/>
      <c r="AH399" s="22"/>
      <c r="AI399" s="22"/>
    </row>
    <row r="400" spans="1:35" ht="15.75" customHeight="1">
      <c r="A400" s="20"/>
      <c r="B400" s="21"/>
      <c r="C400" s="21"/>
      <c r="D400" s="21"/>
      <c r="E400" s="21"/>
      <c r="F400" s="22"/>
      <c r="G400" s="22"/>
      <c r="H400" s="23"/>
      <c r="I400" s="22"/>
      <c r="J400" s="21"/>
      <c r="K400" s="21"/>
      <c r="L400" s="21"/>
      <c r="M400" s="24"/>
      <c r="N400" s="21"/>
      <c r="O400" s="21"/>
      <c r="P400" s="22"/>
      <c r="Q400" s="21"/>
      <c r="R400" s="22"/>
      <c r="S400" s="22"/>
      <c r="T400" s="22"/>
      <c r="U400" s="22"/>
      <c r="V400" s="22"/>
      <c r="W400" s="25"/>
      <c r="X400" s="22"/>
      <c r="Y400" s="21"/>
      <c r="Z400" s="21"/>
      <c r="AA400" s="21"/>
      <c r="AB400" s="21"/>
      <c r="AC400" s="21"/>
      <c r="AD400" s="22"/>
      <c r="AE400" s="22"/>
      <c r="AF400" s="21"/>
      <c r="AG400" s="22"/>
      <c r="AH400" s="22"/>
      <c r="AI400" s="22"/>
    </row>
    <row r="401" spans="1:35" ht="15.75" customHeight="1">
      <c r="A401" s="20"/>
      <c r="B401" s="21"/>
      <c r="C401" s="21"/>
      <c r="D401" s="21"/>
      <c r="E401" s="21"/>
      <c r="F401" s="22"/>
      <c r="G401" s="22"/>
      <c r="H401" s="23"/>
      <c r="I401" s="22"/>
      <c r="J401" s="21"/>
      <c r="K401" s="21"/>
      <c r="L401" s="21"/>
      <c r="M401" s="24"/>
      <c r="N401" s="21"/>
      <c r="O401" s="21"/>
      <c r="P401" s="22"/>
      <c r="Q401" s="21"/>
      <c r="R401" s="22"/>
      <c r="S401" s="22"/>
      <c r="T401" s="22"/>
      <c r="U401" s="22"/>
      <c r="V401" s="22"/>
      <c r="W401" s="25"/>
      <c r="X401" s="22"/>
      <c r="Y401" s="21"/>
      <c r="Z401" s="21"/>
      <c r="AA401" s="21"/>
      <c r="AB401" s="21"/>
      <c r="AC401" s="21"/>
      <c r="AD401" s="22"/>
      <c r="AE401" s="22"/>
      <c r="AF401" s="21"/>
      <c r="AG401" s="22"/>
      <c r="AH401" s="22"/>
      <c r="AI401" s="22"/>
    </row>
    <row r="402" spans="1:35" ht="15.75" customHeight="1">
      <c r="A402" s="20"/>
      <c r="B402" s="21"/>
      <c r="C402" s="21"/>
      <c r="D402" s="21"/>
      <c r="E402" s="21"/>
      <c r="F402" s="22"/>
      <c r="G402" s="22"/>
      <c r="H402" s="23"/>
      <c r="I402" s="22"/>
      <c r="J402" s="21"/>
      <c r="K402" s="21"/>
      <c r="L402" s="21"/>
      <c r="M402" s="24"/>
      <c r="N402" s="21"/>
      <c r="O402" s="21"/>
      <c r="P402" s="22"/>
      <c r="Q402" s="21"/>
      <c r="R402" s="22"/>
      <c r="S402" s="22"/>
      <c r="T402" s="22"/>
      <c r="U402" s="22"/>
      <c r="V402" s="22"/>
      <c r="W402" s="25"/>
      <c r="X402" s="22"/>
      <c r="Y402" s="21"/>
      <c r="Z402" s="21"/>
      <c r="AA402" s="21"/>
      <c r="AB402" s="21"/>
      <c r="AC402" s="21"/>
      <c r="AD402" s="22"/>
      <c r="AE402" s="22"/>
      <c r="AF402" s="21"/>
      <c r="AG402" s="22"/>
      <c r="AH402" s="22"/>
      <c r="AI402" s="22"/>
    </row>
    <row r="403" spans="1:35" ht="15.75" customHeight="1">
      <c r="A403" s="20"/>
      <c r="B403" s="21"/>
      <c r="C403" s="21"/>
      <c r="D403" s="21"/>
      <c r="E403" s="21"/>
      <c r="F403" s="22"/>
      <c r="G403" s="22"/>
      <c r="H403" s="23"/>
      <c r="I403" s="22"/>
      <c r="J403" s="21"/>
      <c r="K403" s="21"/>
      <c r="L403" s="21"/>
      <c r="M403" s="24"/>
      <c r="N403" s="21"/>
      <c r="O403" s="21"/>
      <c r="P403" s="22"/>
      <c r="Q403" s="21"/>
      <c r="R403" s="22"/>
      <c r="S403" s="22"/>
      <c r="T403" s="22"/>
      <c r="U403" s="22"/>
      <c r="V403" s="22"/>
      <c r="W403" s="25"/>
      <c r="X403" s="22"/>
      <c r="Y403" s="21"/>
      <c r="Z403" s="21"/>
      <c r="AA403" s="21"/>
      <c r="AB403" s="21"/>
      <c r="AC403" s="21"/>
      <c r="AD403" s="22"/>
      <c r="AE403" s="22"/>
      <c r="AF403" s="21"/>
      <c r="AG403" s="22"/>
      <c r="AH403" s="22"/>
      <c r="AI403" s="22"/>
    </row>
    <row r="404" spans="1:35" ht="15.75" customHeight="1">
      <c r="A404" s="20"/>
      <c r="B404" s="21"/>
      <c r="C404" s="21"/>
      <c r="D404" s="21"/>
      <c r="E404" s="21"/>
      <c r="F404" s="22"/>
      <c r="G404" s="22"/>
      <c r="H404" s="23"/>
      <c r="I404" s="22"/>
      <c r="J404" s="21"/>
      <c r="K404" s="21"/>
      <c r="L404" s="21"/>
      <c r="M404" s="24"/>
      <c r="N404" s="21"/>
      <c r="O404" s="21"/>
      <c r="P404" s="22"/>
      <c r="Q404" s="21"/>
      <c r="R404" s="22"/>
      <c r="S404" s="22"/>
      <c r="T404" s="22"/>
      <c r="U404" s="22"/>
      <c r="V404" s="22"/>
      <c r="W404" s="25"/>
      <c r="X404" s="22"/>
      <c r="Y404" s="21"/>
      <c r="Z404" s="21"/>
      <c r="AA404" s="21"/>
      <c r="AB404" s="21"/>
      <c r="AC404" s="21"/>
      <c r="AD404" s="22"/>
      <c r="AE404" s="22"/>
      <c r="AF404" s="21"/>
      <c r="AG404" s="22"/>
      <c r="AH404" s="22"/>
      <c r="AI404" s="22"/>
    </row>
    <row r="405" spans="1:35" ht="15.75" customHeight="1">
      <c r="A405" s="20"/>
      <c r="B405" s="21"/>
      <c r="C405" s="21"/>
      <c r="D405" s="21"/>
      <c r="E405" s="21"/>
      <c r="F405" s="22"/>
      <c r="G405" s="22"/>
      <c r="H405" s="23"/>
      <c r="I405" s="22"/>
      <c r="J405" s="21"/>
      <c r="K405" s="21"/>
      <c r="L405" s="21"/>
      <c r="M405" s="24"/>
      <c r="N405" s="21"/>
      <c r="O405" s="21"/>
      <c r="P405" s="22"/>
      <c r="Q405" s="21"/>
      <c r="R405" s="22"/>
      <c r="S405" s="22"/>
      <c r="T405" s="22"/>
      <c r="U405" s="22"/>
      <c r="V405" s="22"/>
      <c r="W405" s="25"/>
      <c r="X405" s="22"/>
      <c r="Y405" s="21"/>
      <c r="Z405" s="21"/>
      <c r="AA405" s="21"/>
      <c r="AB405" s="21"/>
      <c r="AC405" s="21"/>
      <c r="AD405" s="22"/>
      <c r="AE405" s="22"/>
      <c r="AF405" s="21"/>
      <c r="AG405" s="22"/>
      <c r="AH405" s="22"/>
      <c r="AI405" s="22"/>
    </row>
    <row r="406" spans="1:35" ht="15.75" customHeight="1">
      <c r="A406" s="20"/>
      <c r="B406" s="21"/>
      <c r="C406" s="21"/>
      <c r="D406" s="21"/>
      <c r="E406" s="21"/>
      <c r="F406" s="22"/>
      <c r="G406" s="22"/>
      <c r="H406" s="23"/>
      <c r="I406" s="22"/>
      <c r="J406" s="21"/>
      <c r="K406" s="21"/>
      <c r="L406" s="21"/>
      <c r="M406" s="24"/>
      <c r="N406" s="21"/>
      <c r="O406" s="21"/>
      <c r="P406" s="22"/>
      <c r="Q406" s="21"/>
      <c r="R406" s="22"/>
      <c r="S406" s="22"/>
      <c r="T406" s="22"/>
      <c r="U406" s="22"/>
      <c r="V406" s="22"/>
      <c r="W406" s="25"/>
      <c r="X406" s="22"/>
      <c r="Y406" s="21"/>
      <c r="Z406" s="21"/>
      <c r="AA406" s="21"/>
      <c r="AB406" s="21"/>
      <c r="AC406" s="21"/>
      <c r="AD406" s="22"/>
      <c r="AE406" s="22"/>
      <c r="AF406" s="21"/>
      <c r="AG406" s="22"/>
      <c r="AH406" s="22"/>
      <c r="AI406" s="22"/>
    </row>
    <row r="407" spans="1:35" ht="15.75" customHeight="1">
      <c r="A407" s="20"/>
      <c r="B407" s="21"/>
      <c r="C407" s="21"/>
      <c r="D407" s="21"/>
      <c r="E407" s="21"/>
      <c r="F407" s="22"/>
      <c r="G407" s="22"/>
      <c r="H407" s="23"/>
      <c r="I407" s="22"/>
      <c r="J407" s="21"/>
      <c r="K407" s="21"/>
      <c r="L407" s="21"/>
      <c r="M407" s="24"/>
      <c r="N407" s="21"/>
      <c r="O407" s="21"/>
      <c r="P407" s="22"/>
      <c r="Q407" s="21"/>
      <c r="R407" s="22"/>
      <c r="S407" s="22"/>
      <c r="T407" s="22"/>
      <c r="U407" s="22"/>
      <c r="V407" s="22"/>
      <c r="W407" s="25"/>
      <c r="X407" s="22"/>
      <c r="Y407" s="21"/>
      <c r="Z407" s="21"/>
      <c r="AA407" s="21"/>
      <c r="AB407" s="21"/>
      <c r="AC407" s="21"/>
      <c r="AD407" s="22"/>
      <c r="AE407" s="22"/>
      <c r="AF407" s="21"/>
      <c r="AG407" s="22"/>
      <c r="AH407" s="22"/>
      <c r="AI407" s="22"/>
    </row>
    <row r="408" spans="1:35" ht="15.75" customHeight="1">
      <c r="A408" s="20"/>
      <c r="B408" s="21"/>
      <c r="C408" s="21"/>
      <c r="D408" s="21"/>
      <c r="E408" s="21"/>
      <c r="F408" s="22"/>
      <c r="G408" s="22"/>
      <c r="H408" s="23"/>
      <c r="I408" s="22"/>
      <c r="J408" s="21"/>
      <c r="K408" s="21"/>
      <c r="L408" s="21"/>
      <c r="M408" s="24"/>
      <c r="N408" s="21"/>
      <c r="O408" s="21"/>
      <c r="P408" s="22"/>
      <c r="Q408" s="21"/>
      <c r="R408" s="22"/>
      <c r="S408" s="22"/>
      <c r="T408" s="22"/>
      <c r="U408" s="22"/>
      <c r="V408" s="22"/>
      <c r="W408" s="25"/>
      <c r="X408" s="22"/>
      <c r="Y408" s="21"/>
      <c r="Z408" s="21"/>
      <c r="AA408" s="21"/>
      <c r="AB408" s="21"/>
      <c r="AC408" s="21"/>
      <c r="AD408" s="22"/>
      <c r="AE408" s="22"/>
      <c r="AF408" s="21"/>
      <c r="AG408" s="22"/>
      <c r="AH408" s="22"/>
      <c r="AI408" s="22"/>
    </row>
    <row r="409" spans="1:35" ht="15.75" customHeight="1">
      <c r="A409" s="20"/>
      <c r="B409" s="21"/>
      <c r="C409" s="21"/>
      <c r="D409" s="21"/>
      <c r="E409" s="21"/>
      <c r="F409" s="22"/>
      <c r="G409" s="22"/>
      <c r="H409" s="23"/>
      <c r="I409" s="22"/>
      <c r="J409" s="21"/>
      <c r="K409" s="21"/>
      <c r="L409" s="21"/>
      <c r="M409" s="24"/>
      <c r="N409" s="21"/>
      <c r="O409" s="21"/>
      <c r="P409" s="22"/>
      <c r="Q409" s="21"/>
      <c r="R409" s="22"/>
      <c r="S409" s="22"/>
      <c r="T409" s="22"/>
      <c r="U409" s="22"/>
      <c r="V409" s="22"/>
      <c r="W409" s="25"/>
      <c r="X409" s="22"/>
      <c r="Y409" s="21"/>
      <c r="Z409" s="21"/>
      <c r="AA409" s="21"/>
      <c r="AB409" s="21"/>
      <c r="AC409" s="21"/>
      <c r="AD409" s="22"/>
      <c r="AE409" s="22"/>
      <c r="AF409" s="21"/>
      <c r="AG409" s="22"/>
      <c r="AH409" s="22"/>
      <c r="AI409" s="22"/>
    </row>
    <row r="410" spans="1:35" ht="15.75" customHeight="1">
      <c r="A410" s="20"/>
      <c r="B410" s="21"/>
      <c r="C410" s="21"/>
      <c r="D410" s="21"/>
      <c r="E410" s="21"/>
      <c r="F410" s="22"/>
      <c r="G410" s="22"/>
      <c r="H410" s="23"/>
      <c r="I410" s="22"/>
      <c r="J410" s="21"/>
      <c r="K410" s="21"/>
      <c r="L410" s="21"/>
      <c r="M410" s="24"/>
      <c r="N410" s="21"/>
      <c r="O410" s="21"/>
      <c r="P410" s="22"/>
      <c r="Q410" s="21"/>
      <c r="R410" s="22"/>
      <c r="S410" s="22"/>
      <c r="T410" s="22"/>
      <c r="U410" s="22"/>
      <c r="V410" s="22"/>
      <c r="W410" s="25"/>
      <c r="X410" s="22"/>
      <c r="Y410" s="21"/>
      <c r="Z410" s="21"/>
      <c r="AA410" s="21"/>
      <c r="AB410" s="21"/>
      <c r="AC410" s="21"/>
      <c r="AD410" s="22"/>
      <c r="AE410" s="22"/>
      <c r="AF410" s="21"/>
      <c r="AG410" s="22"/>
      <c r="AH410" s="22"/>
      <c r="AI410" s="22"/>
    </row>
    <row r="411" spans="1:35" ht="15.75" customHeight="1">
      <c r="A411" s="20"/>
      <c r="B411" s="21"/>
      <c r="C411" s="21"/>
      <c r="D411" s="21"/>
      <c r="E411" s="21"/>
      <c r="F411" s="22"/>
      <c r="G411" s="22"/>
      <c r="H411" s="23"/>
      <c r="I411" s="22"/>
      <c r="J411" s="21"/>
      <c r="K411" s="21"/>
      <c r="L411" s="21"/>
      <c r="M411" s="24"/>
      <c r="N411" s="21"/>
      <c r="O411" s="21"/>
      <c r="P411" s="22"/>
      <c r="Q411" s="21"/>
      <c r="R411" s="22"/>
      <c r="S411" s="22"/>
      <c r="T411" s="22"/>
      <c r="U411" s="22"/>
      <c r="V411" s="22"/>
      <c r="W411" s="25"/>
      <c r="X411" s="22"/>
      <c r="Y411" s="21"/>
      <c r="Z411" s="21"/>
      <c r="AA411" s="21"/>
      <c r="AB411" s="21"/>
      <c r="AC411" s="21"/>
      <c r="AD411" s="22"/>
      <c r="AE411" s="22"/>
      <c r="AF411" s="21"/>
      <c r="AG411" s="22"/>
      <c r="AH411" s="22"/>
      <c r="AI411" s="22"/>
    </row>
    <row r="412" spans="1:35" ht="15.75" customHeight="1">
      <c r="A412" s="20"/>
      <c r="B412" s="21"/>
      <c r="C412" s="21"/>
      <c r="D412" s="21"/>
      <c r="E412" s="21"/>
      <c r="F412" s="22"/>
      <c r="G412" s="22"/>
      <c r="H412" s="23"/>
      <c r="I412" s="22"/>
      <c r="J412" s="21"/>
      <c r="K412" s="21"/>
      <c r="L412" s="21"/>
      <c r="M412" s="24"/>
      <c r="N412" s="21"/>
      <c r="O412" s="21"/>
      <c r="P412" s="22"/>
      <c r="Q412" s="21"/>
      <c r="R412" s="22"/>
      <c r="S412" s="22"/>
      <c r="T412" s="22"/>
      <c r="U412" s="22"/>
      <c r="V412" s="22"/>
      <c r="W412" s="25"/>
      <c r="X412" s="22"/>
      <c r="Y412" s="21"/>
      <c r="Z412" s="21"/>
      <c r="AA412" s="21"/>
      <c r="AB412" s="21"/>
      <c r="AC412" s="21"/>
      <c r="AD412" s="22"/>
      <c r="AE412" s="22"/>
      <c r="AF412" s="21"/>
      <c r="AG412" s="22"/>
      <c r="AH412" s="22"/>
      <c r="AI412" s="22"/>
    </row>
    <row r="413" spans="1:35" ht="15.75" customHeight="1">
      <c r="A413" s="20"/>
      <c r="B413" s="21"/>
      <c r="C413" s="21"/>
      <c r="D413" s="21"/>
      <c r="E413" s="21"/>
      <c r="F413" s="22"/>
      <c r="G413" s="22"/>
      <c r="H413" s="23"/>
      <c r="I413" s="22"/>
      <c r="J413" s="21"/>
      <c r="K413" s="21"/>
      <c r="L413" s="21"/>
      <c r="M413" s="24"/>
      <c r="N413" s="21"/>
      <c r="O413" s="21"/>
      <c r="P413" s="22"/>
      <c r="Q413" s="21"/>
      <c r="R413" s="22"/>
      <c r="S413" s="22"/>
      <c r="T413" s="22"/>
      <c r="U413" s="22"/>
      <c r="V413" s="22"/>
      <c r="W413" s="25"/>
      <c r="X413" s="22"/>
      <c r="Y413" s="21"/>
      <c r="Z413" s="21"/>
      <c r="AA413" s="21"/>
      <c r="AB413" s="21"/>
      <c r="AC413" s="21"/>
      <c r="AD413" s="22"/>
      <c r="AE413" s="22"/>
      <c r="AF413" s="21"/>
      <c r="AG413" s="22"/>
      <c r="AH413" s="22"/>
      <c r="AI413" s="22"/>
    </row>
    <row r="414" spans="1:35" ht="15.75" customHeight="1">
      <c r="A414" s="20"/>
      <c r="B414" s="21"/>
      <c r="C414" s="21"/>
      <c r="D414" s="21"/>
      <c r="E414" s="21"/>
      <c r="F414" s="22"/>
      <c r="G414" s="22"/>
      <c r="H414" s="23"/>
      <c r="I414" s="22"/>
      <c r="J414" s="21"/>
      <c r="K414" s="21"/>
      <c r="L414" s="21"/>
      <c r="M414" s="24"/>
      <c r="N414" s="21"/>
      <c r="O414" s="21"/>
      <c r="P414" s="22"/>
      <c r="Q414" s="21"/>
      <c r="R414" s="22"/>
      <c r="S414" s="22"/>
      <c r="T414" s="22"/>
      <c r="U414" s="22"/>
      <c r="V414" s="22"/>
      <c r="W414" s="25"/>
      <c r="X414" s="22"/>
      <c r="Y414" s="21"/>
      <c r="Z414" s="21"/>
      <c r="AA414" s="21"/>
      <c r="AB414" s="21"/>
      <c r="AC414" s="21"/>
      <c r="AD414" s="22"/>
      <c r="AE414" s="22"/>
      <c r="AF414" s="21"/>
      <c r="AG414" s="22"/>
      <c r="AH414" s="22"/>
      <c r="AI414" s="22"/>
    </row>
    <row r="415" spans="1:35" ht="15.75" customHeight="1">
      <c r="A415" s="20"/>
      <c r="B415" s="21"/>
      <c r="C415" s="21"/>
      <c r="D415" s="21"/>
      <c r="E415" s="21"/>
      <c r="F415" s="22"/>
      <c r="G415" s="22"/>
      <c r="H415" s="23"/>
      <c r="I415" s="22"/>
      <c r="J415" s="21"/>
      <c r="K415" s="21"/>
      <c r="L415" s="21"/>
      <c r="M415" s="24"/>
      <c r="N415" s="21"/>
      <c r="O415" s="21"/>
      <c r="P415" s="22"/>
      <c r="Q415" s="21"/>
      <c r="R415" s="22"/>
      <c r="S415" s="22"/>
      <c r="T415" s="22"/>
      <c r="U415" s="22"/>
      <c r="V415" s="22"/>
      <c r="W415" s="25"/>
      <c r="X415" s="22"/>
      <c r="Y415" s="21"/>
      <c r="Z415" s="21"/>
      <c r="AA415" s="21"/>
      <c r="AB415" s="21"/>
      <c r="AC415" s="21"/>
      <c r="AD415" s="22"/>
      <c r="AE415" s="22"/>
      <c r="AF415" s="21"/>
      <c r="AG415" s="22"/>
      <c r="AH415" s="22"/>
      <c r="AI415" s="22"/>
    </row>
    <row r="416" spans="1:35" ht="15.75" customHeight="1">
      <c r="A416" s="20"/>
      <c r="B416" s="21"/>
      <c r="C416" s="21"/>
      <c r="D416" s="21"/>
      <c r="E416" s="21"/>
      <c r="F416" s="22"/>
      <c r="G416" s="22"/>
      <c r="H416" s="23"/>
      <c r="I416" s="22"/>
      <c r="J416" s="21"/>
      <c r="K416" s="21"/>
      <c r="L416" s="21"/>
      <c r="M416" s="24"/>
      <c r="N416" s="21"/>
      <c r="O416" s="21"/>
      <c r="P416" s="22"/>
      <c r="Q416" s="21"/>
      <c r="R416" s="22"/>
      <c r="S416" s="22"/>
      <c r="T416" s="22"/>
      <c r="U416" s="22"/>
      <c r="V416" s="22"/>
      <c r="W416" s="25"/>
      <c r="X416" s="22"/>
      <c r="Y416" s="21"/>
      <c r="Z416" s="21"/>
      <c r="AA416" s="21"/>
      <c r="AB416" s="21"/>
      <c r="AC416" s="21"/>
      <c r="AD416" s="22"/>
      <c r="AE416" s="22"/>
      <c r="AF416" s="21"/>
      <c r="AG416" s="22"/>
      <c r="AH416" s="22"/>
      <c r="AI416" s="22"/>
    </row>
    <row r="417" spans="1:35" ht="15.75" customHeight="1">
      <c r="A417" s="20"/>
      <c r="B417" s="21"/>
      <c r="C417" s="21"/>
      <c r="D417" s="21"/>
      <c r="E417" s="21"/>
      <c r="F417" s="22"/>
      <c r="G417" s="22"/>
      <c r="H417" s="23"/>
      <c r="I417" s="22"/>
      <c r="J417" s="21"/>
      <c r="K417" s="21"/>
      <c r="L417" s="21"/>
      <c r="M417" s="24"/>
      <c r="N417" s="21"/>
      <c r="O417" s="21"/>
      <c r="P417" s="22"/>
      <c r="Q417" s="21"/>
      <c r="R417" s="22"/>
      <c r="S417" s="22"/>
      <c r="T417" s="22"/>
      <c r="U417" s="22"/>
      <c r="V417" s="22"/>
      <c r="W417" s="25"/>
      <c r="X417" s="22"/>
      <c r="Y417" s="21"/>
      <c r="Z417" s="21"/>
      <c r="AA417" s="21"/>
      <c r="AB417" s="21"/>
      <c r="AC417" s="21"/>
      <c r="AD417" s="22"/>
      <c r="AE417" s="22"/>
      <c r="AF417" s="21"/>
      <c r="AG417" s="22"/>
      <c r="AH417" s="22"/>
      <c r="AI417" s="22"/>
    </row>
    <row r="418" spans="1:35" ht="15.75" customHeight="1">
      <c r="A418" s="20"/>
      <c r="B418" s="21"/>
      <c r="C418" s="21"/>
      <c r="D418" s="21"/>
      <c r="E418" s="21"/>
      <c r="F418" s="22"/>
      <c r="G418" s="22"/>
      <c r="H418" s="23"/>
      <c r="I418" s="22"/>
      <c r="J418" s="21"/>
      <c r="K418" s="21"/>
      <c r="L418" s="21"/>
      <c r="M418" s="24"/>
      <c r="N418" s="21"/>
      <c r="O418" s="21"/>
      <c r="P418" s="22"/>
      <c r="Q418" s="21"/>
      <c r="R418" s="22"/>
      <c r="S418" s="22"/>
      <c r="T418" s="22"/>
      <c r="U418" s="22"/>
      <c r="V418" s="22"/>
      <c r="W418" s="25"/>
      <c r="X418" s="22"/>
      <c r="Y418" s="21"/>
      <c r="Z418" s="21"/>
      <c r="AA418" s="21"/>
      <c r="AB418" s="21"/>
      <c r="AC418" s="21"/>
      <c r="AD418" s="22"/>
      <c r="AE418" s="22"/>
      <c r="AF418" s="21"/>
      <c r="AG418" s="22"/>
      <c r="AH418" s="22"/>
      <c r="AI418" s="22"/>
    </row>
    <row r="419" spans="1:35" ht="15.75" customHeight="1">
      <c r="A419" s="20"/>
      <c r="B419" s="21"/>
      <c r="C419" s="21"/>
      <c r="D419" s="21"/>
      <c r="E419" s="21"/>
      <c r="F419" s="22"/>
      <c r="G419" s="22"/>
      <c r="H419" s="23"/>
      <c r="I419" s="22"/>
      <c r="J419" s="21"/>
      <c r="K419" s="21"/>
      <c r="L419" s="21"/>
      <c r="M419" s="24"/>
      <c r="N419" s="21"/>
      <c r="O419" s="21"/>
      <c r="P419" s="22"/>
      <c r="Q419" s="21"/>
      <c r="R419" s="22"/>
      <c r="S419" s="22"/>
      <c r="T419" s="22"/>
      <c r="U419" s="22"/>
      <c r="V419" s="22"/>
      <c r="W419" s="25"/>
      <c r="X419" s="22"/>
      <c r="Y419" s="21"/>
      <c r="Z419" s="21"/>
      <c r="AA419" s="21"/>
      <c r="AB419" s="21"/>
      <c r="AC419" s="21"/>
      <c r="AD419" s="22"/>
      <c r="AE419" s="22"/>
      <c r="AF419" s="21"/>
      <c r="AG419" s="22"/>
      <c r="AH419" s="22"/>
      <c r="AI419" s="22"/>
    </row>
    <row r="420" spans="1:35" ht="15.75" customHeight="1">
      <c r="A420" s="20"/>
      <c r="B420" s="21"/>
      <c r="C420" s="21"/>
      <c r="D420" s="21"/>
      <c r="E420" s="21"/>
      <c r="F420" s="22"/>
      <c r="G420" s="22"/>
      <c r="H420" s="23"/>
      <c r="I420" s="22"/>
      <c r="J420" s="21"/>
      <c r="K420" s="21"/>
      <c r="L420" s="21"/>
      <c r="M420" s="24"/>
      <c r="N420" s="21"/>
      <c r="O420" s="21"/>
      <c r="P420" s="22"/>
      <c r="Q420" s="21"/>
      <c r="R420" s="22"/>
      <c r="S420" s="22"/>
      <c r="T420" s="22"/>
      <c r="U420" s="22"/>
      <c r="V420" s="22"/>
      <c r="W420" s="25"/>
      <c r="X420" s="22"/>
      <c r="Y420" s="21"/>
      <c r="Z420" s="21"/>
      <c r="AA420" s="21"/>
      <c r="AB420" s="21"/>
      <c r="AC420" s="21"/>
      <c r="AD420" s="22"/>
      <c r="AE420" s="22"/>
      <c r="AF420" s="21"/>
      <c r="AG420" s="22"/>
      <c r="AH420" s="22"/>
      <c r="AI420" s="22"/>
    </row>
    <row r="421" spans="1:35" ht="15.75" customHeight="1">
      <c r="A421" s="20"/>
      <c r="B421" s="21"/>
      <c r="C421" s="21"/>
      <c r="D421" s="21"/>
      <c r="E421" s="21"/>
      <c r="F421" s="22"/>
      <c r="G421" s="22"/>
      <c r="H421" s="23"/>
      <c r="I421" s="22"/>
      <c r="J421" s="21"/>
      <c r="K421" s="21"/>
      <c r="L421" s="21"/>
      <c r="M421" s="24"/>
      <c r="N421" s="21"/>
      <c r="O421" s="21"/>
      <c r="P421" s="22"/>
      <c r="Q421" s="21"/>
      <c r="R421" s="22"/>
      <c r="S421" s="22"/>
      <c r="T421" s="22"/>
      <c r="U421" s="22"/>
      <c r="V421" s="22"/>
      <c r="W421" s="25"/>
      <c r="X421" s="22"/>
      <c r="Y421" s="21"/>
      <c r="Z421" s="21"/>
      <c r="AA421" s="21"/>
      <c r="AB421" s="21"/>
      <c r="AC421" s="21"/>
      <c r="AD421" s="22"/>
      <c r="AE421" s="22"/>
      <c r="AF421" s="21"/>
      <c r="AG421" s="22"/>
      <c r="AH421" s="22"/>
      <c r="AI421" s="22"/>
    </row>
    <row r="422" spans="1:35" ht="15.75" customHeight="1">
      <c r="A422" s="20"/>
      <c r="B422" s="21"/>
      <c r="C422" s="21"/>
      <c r="D422" s="21"/>
      <c r="E422" s="21"/>
      <c r="F422" s="22"/>
      <c r="G422" s="22"/>
      <c r="H422" s="23"/>
      <c r="I422" s="22"/>
      <c r="J422" s="21"/>
      <c r="K422" s="21"/>
      <c r="L422" s="21"/>
      <c r="M422" s="24"/>
      <c r="N422" s="21"/>
      <c r="O422" s="21"/>
      <c r="P422" s="22"/>
      <c r="Q422" s="21"/>
      <c r="R422" s="22"/>
      <c r="S422" s="22"/>
      <c r="T422" s="22"/>
      <c r="U422" s="22"/>
      <c r="V422" s="22"/>
      <c r="W422" s="25"/>
      <c r="X422" s="22"/>
      <c r="Y422" s="21"/>
      <c r="Z422" s="21"/>
      <c r="AA422" s="21"/>
      <c r="AB422" s="21"/>
      <c r="AC422" s="21"/>
      <c r="AD422" s="22"/>
      <c r="AE422" s="22"/>
      <c r="AF422" s="21"/>
      <c r="AG422" s="22"/>
      <c r="AH422" s="22"/>
      <c r="AI422" s="22"/>
    </row>
    <row r="423" spans="1:35" ht="15.75" customHeight="1">
      <c r="A423" s="20"/>
      <c r="B423" s="21"/>
      <c r="C423" s="21"/>
      <c r="D423" s="21"/>
      <c r="E423" s="21"/>
      <c r="F423" s="22"/>
      <c r="G423" s="22"/>
      <c r="H423" s="23"/>
      <c r="I423" s="22"/>
      <c r="J423" s="21"/>
      <c r="K423" s="21"/>
      <c r="L423" s="21"/>
      <c r="M423" s="24"/>
      <c r="N423" s="21"/>
      <c r="O423" s="21"/>
      <c r="P423" s="22"/>
      <c r="Q423" s="21"/>
      <c r="R423" s="22"/>
      <c r="S423" s="22"/>
      <c r="T423" s="22"/>
      <c r="U423" s="22"/>
      <c r="V423" s="22"/>
      <c r="W423" s="25"/>
      <c r="X423" s="22"/>
      <c r="Y423" s="21"/>
      <c r="Z423" s="21"/>
      <c r="AA423" s="21"/>
      <c r="AB423" s="21"/>
      <c r="AC423" s="21"/>
      <c r="AD423" s="22"/>
      <c r="AE423" s="22"/>
      <c r="AF423" s="21"/>
      <c r="AG423" s="22"/>
      <c r="AH423" s="22"/>
      <c r="AI423" s="22"/>
    </row>
    <row r="424" spans="1:35" ht="15.75" customHeight="1">
      <c r="A424" s="20"/>
      <c r="B424" s="21"/>
      <c r="C424" s="21"/>
      <c r="D424" s="21"/>
      <c r="E424" s="21"/>
      <c r="F424" s="22"/>
      <c r="G424" s="22"/>
      <c r="H424" s="23"/>
      <c r="I424" s="22"/>
      <c r="J424" s="21"/>
      <c r="K424" s="21"/>
      <c r="L424" s="21"/>
      <c r="M424" s="24"/>
      <c r="N424" s="21"/>
      <c r="O424" s="21"/>
      <c r="P424" s="22"/>
      <c r="Q424" s="21"/>
      <c r="R424" s="22"/>
      <c r="S424" s="22"/>
      <c r="T424" s="22"/>
      <c r="U424" s="22"/>
      <c r="V424" s="22"/>
      <c r="W424" s="25"/>
      <c r="X424" s="22"/>
      <c r="Y424" s="21"/>
      <c r="Z424" s="21"/>
      <c r="AA424" s="21"/>
      <c r="AB424" s="21"/>
      <c r="AC424" s="21"/>
      <c r="AD424" s="22"/>
      <c r="AE424" s="22"/>
      <c r="AF424" s="21"/>
      <c r="AG424" s="22"/>
      <c r="AH424" s="22"/>
      <c r="AI424" s="22"/>
    </row>
    <row r="425" spans="1:35" ht="15.75" customHeight="1">
      <c r="A425" s="20"/>
      <c r="B425" s="21"/>
      <c r="C425" s="21"/>
      <c r="D425" s="21"/>
      <c r="E425" s="21"/>
      <c r="F425" s="22"/>
      <c r="G425" s="22"/>
      <c r="H425" s="23"/>
      <c r="I425" s="22"/>
      <c r="J425" s="21"/>
      <c r="K425" s="21"/>
      <c r="L425" s="21"/>
      <c r="M425" s="24"/>
      <c r="N425" s="21"/>
      <c r="O425" s="21"/>
      <c r="P425" s="22"/>
      <c r="Q425" s="21"/>
      <c r="R425" s="22"/>
      <c r="S425" s="22"/>
      <c r="T425" s="22"/>
      <c r="U425" s="22"/>
      <c r="V425" s="22"/>
      <c r="W425" s="25"/>
      <c r="X425" s="22"/>
      <c r="Y425" s="21"/>
      <c r="Z425" s="21"/>
      <c r="AA425" s="21"/>
      <c r="AB425" s="21"/>
      <c r="AC425" s="21"/>
      <c r="AD425" s="22"/>
      <c r="AE425" s="22"/>
      <c r="AF425" s="21"/>
      <c r="AG425" s="22"/>
      <c r="AH425" s="22"/>
      <c r="AI425" s="22"/>
    </row>
    <row r="426" spans="1:35" ht="15.75" customHeight="1">
      <c r="A426" s="20"/>
      <c r="B426" s="21"/>
      <c r="C426" s="21"/>
      <c r="D426" s="21"/>
      <c r="E426" s="21"/>
      <c r="F426" s="22"/>
      <c r="G426" s="22"/>
      <c r="H426" s="23"/>
      <c r="I426" s="22"/>
      <c r="J426" s="21"/>
      <c r="K426" s="21"/>
      <c r="L426" s="21"/>
      <c r="M426" s="24"/>
      <c r="N426" s="21"/>
      <c r="O426" s="21"/>
      <c r="P426" s="22"/>
      <c r="Q426" s="21"/>
      <c r="R426" s="22"/>
      <c r="S426" s="22"/>
      <c r="T426" s="22"/>
      <c r="U426" s="22"/>
      <c r="V426" s="22"/>
      <c r="W426" s="25"/>
      <c r="X426" s="22"/>
      <c r="Y426" s="21"/>
      <c r="Z426" s="21"/>
      <c r="AA426" s="21"/>
      <c r="AB426" s="21"/>
      <c r="AC426" s="21"/>
      <c r="AD426" s="22"/>
      <c r="AE426" s="22"/>
      <c r="AF426" s="21"/>
      <c r="AG426" s="22"/>
      <c r="AH426" s="22"/>
      <c r="AI426" s="22"/>
    </row>
    <row r="427" spans="1:35" ht="15.75" customHeight="1">
      <c r="A427" s="20"/>
      <c r="B427" s="21"/>
      <c r="C427" s="21"/>
      <c r="D427" s="21"/>
      <c r="E427" s="21"/>
      <c r="F427" s="22"/>
      <c r="G427" s="22"/>
      <c r="H427" s="23"/>
      <c r="I427" s="22"/>
      <c r="J427" s="21"/>
      <c r="K427" s="21"/>
      <c r="L427" s="21"/>
      <c r="M427" s="24"/>
      <c r="N427" s="21"/>
      <c r="O427" s="21"/>
      <c r="P427" s="22"/>
      <c r="Q427" s="21"/>
      <c r="R427" s="22"/>
      <c r="S427" s="22"/>
      <c r="T427" s="22"/>
      <c r="U427" s="22"/>
      <c r="V427" s="22"/>
      <c r="W427" s="25"/>
      <c r="X427" s="22"/>
      <c r="Y427" s="21"/>
      <c r="Z427" s="21"/>
      <c r="AA427" s="21"/>
      <c r="AB427" s="21"/>
      <c r="AC427" s="21"/>
      <c r="AD427" s="22"/>
      <c r="AE427" s="22"/>
      <c r="AF427" s="21"/>
      <c r="AG427" s="22"/>
      <c r="AH427" s="22"/>
      <c r="AI427" s="22"/>
    </row>
    <row r="428" spans="1:35" ht="15.75" customHeight="1">
      <c r="A428" s="20"/>
      <c r="B428" s="21"/>
      <c r="C428" s="21"/>
      <c r="D428" s="21"/>
      <c r="E428" s="21"/>
      <c r="F428" s="22"/>
      <c r="G428" s="22"/>
      <c r="H428" s="23"/>
      <c r="I428" s="22"/>
      <c r="J428" s="21"/>
      <c r="K428" s="21"/>
      <c r="L428" s="21"/>
      <c r="M428" s="24"/>
      <c r="N428" s="21"/>
      <c r="O428" s="21"/>
      <c r="P428" s="22"/>
      <c r="Q428" s="21"/>
      <c r="R428" s="22"/>
      <c r="S428" s="22"/>
      <c r="T428" s="22"/>
      <c r="U428" s="22"/>
      <c r="V428" s="22"/>
      <c r="W428" s="25"/>
      <c r="X428" s="22"/>
      <c r="Y428" s="21"/>
      <c r="Z428" s="21"/>
      <c r="AA428" s="21"/>
      <c r="AB428" s="21"/>
      <c r="AC428" s="21"/>
      <c r="AD428" s="22"/>
      <c r="AE428" s="22"/>
      <c r="AF428" s="21"/>
      <c r="AG428" s="22"/>
      <c r="AH428" s="22"/>
      <c r="AI428" s="22"/>
    </row>
    <row r="429" spans="1:35" ht="15.75" customHeight="1">
      <c r="A429" s="20"/>
      <c r="B429" s="21"/>
      <c r="C429" s="21"/>
      <c r="D429" s="21"/>
      <c r="E429" s="21"/>
      <c r="F429" s="22"/>
      <c r="G429" s="22"/>
      <c r="H429" s="23"/>
      <c r="I429" s="22"/>
      <c r="J429" s="21"/>
      <c r="K429" s="21"/>
      <c r="L429" s="21"/>
      <c r="M429" s="24"/>
      <c r="N429" s="21"/>
      <c r="O429" s="21"/>
      <c r="P429" s="22"/>
      <c r="Q429" s="21"/>
      <c r="R429" s="22"/>
      <c r="S429" s="22"/>
      <c r="T429" s="22"/>
      <c r="U429" s="22"/>
      <c r="V429" s="22"/>
      <c r="W429" s="25"/>
      <c r="X429" s="22"/>
      <c r="Y429" s="21"/>
      <c r="Z429" s="21"/>
      <c r="AA429" s="21"/>
      <c r="AB429" s="21"/>
      <c r="AC429" s="21"/>
      <c r="AD429" s="22"/>
      <c r="AE429" s="22"/>
      <c r="AF429" s="21"/>
      <c r="AG429" s="22"/>
      <c r="AH429" s="22"/>
      <c r="AI429" s="22"/>
    </row>
    <row r="430" spans="1:35" ht="15.75" customHeight="1">
      <c r="A430" s="20"/>
      <c r="B430" s="21"/>
      <c r="C430" s="21"/>
      <c r="D430" s="21"/>
      <c r="E430" s="21"/>
      <c r="F430" s="22"/>
      <c r="G430" s="22"/>
      <c r="H430" s="23"/>
      <c r="I430" s="22"/>
      <c r="J430" s="21"/>
      <c r="K430" s="21"/>
      <c r="L430" s="21"/>
      <c r="M430" s="24"/>
      <c r="N430" s="21"/>
      <c r="O430" s="21"/>
      <c r="P430" s="22"/>
      <c r="Q430" s="21"/>
      <c r="R430" s="22"/>
      <c r="S430" s="22"/>
      <c r="T430" s="22"/>
      <c r="U430" s="22"/>
      <c r="V430" s="22"/>
      <c r="W430" s="25"/>
      <c r="X430" s="22"/>
      <c r="Y430" s="21"/>
      <c r="Z430" s="21"/>
      <c r="AA430" s="21"/>
      <c r="AB430" s="21"/>
      <c r="AC430" s="21"/>
      <c r="AD430" s="22"/>
      <c r="AE430" s="22"/>
      <c r="AF430" s="21"/>
      <c r="AG430" s="22"/>
      <c r="AH430" s="22"/>
      <c r="AI430" s="22"/>
    </row>
    <row r="431" spans="1:35" ht="15.75" customHeight="1">
      <c r="A431" s="20"/>
      <c r="B431" s="21"/>
      <c r="C431" s="21"/>
      <c r="D431" s="21"/>
      <c r="E431" s="21"/>
      <c r="F431" s="22"/>
      <c r="G431" s="22"/>
      <c r="H431" s="23"/>
      <c r="I431" s="22"/>
      <c r="J431" s="21"/>
      <c r="K431" s="21"/>
      <c r="L431" s="21"/>
      <c r="M431" s="24"/>
      <c r="N431" s="21"/>
      <c r="O431" s="21"/>
      <c r="P431" s="22"/>
      <c r="Q431" s="21"/>
      <c r="R431" s="22"/>
      <c r="S431" s="22"/>
      <c r="T431" s="22"/>
      <c r="U431" s="22"/>
      <c r="V431" s="22"/>
      <c r="W431" s="25"/>
      <c r="X431" s="22"/>
      <c r="Y431" s="21"/>
      <c r="Z431" s="21"/>
      <c r="AA431" s="21"/>
      <c r="AB431" s="21"/>
      <c r="AC431" s="21"/>
      <c r="AD431" s="22"/>
      <c r="AE431" s="22"/>
      <c r="AF431" s="21"/>
      <c r="AG431" s="22"/>
      <c r="AH431" s="22"/>
      <c r="AI431" s="22"/>
    </row>
    <row r="432" spans="1:35" ht="15.75" customHeight="1">
      <c r="A432" s="20"/>
      <c r="B432" s="21"/>
      <c r="C432" s="21"/>
      <c r="D432" s="21"/>
      <c r="E432" s="21"/>
      <c r="F432" s="22"/>
      <c r="G432" s="22"/>
      <c r="H432" s="23"/>
      <c r="I432" s="22"/>
      <c r="J432" s="21"/>
      <c r="K432" s="21"/>
      <c r="L432" s="21"/>
      <c r="M432" s="24"/>
      <c r="N432" s="21"/>
      <c r="O432" s="21"/>
      <c r="P432" s="22"/>
      <c r="Q432" s="21"/>
      <c r="R432" s="22"/>
      <c r="S432" s="22"/>
      <c r="T432" s="22"/>
      <c r="U432" s="22"/>
      <c r="V432" s="22"/>
      <c r="W432" s="25"/>
      <c r="X432" s="22"/>
      <c r="Y432" s="21"/>
      <c r="Z432" s="21"/>
      <c r="AA432" s="21"/>
      <c r="AB432" s="21"/>
      <c r="AC432" s="21"/>
      <c r="AD432" s="22"/>
      <c r="AE432" s="22"/>
      <c r="AF432" s="21"/>
      <c r="AG432" s="22"/>
      <c r="AH432" s="22"/>
      <c r="AI432" s="22"/>
    </row>
    <row r="433" spans="1:35" ht="15.75" customHeight="1">
      <c r="A433" s="20"/>
      <c r="B433" s="21"/>
      <c r="C433" s="21"/>
      <c r="D433" s="21"/>
      <c r="E433" s="21"/>
      <c r="F433" s="22"/>
      <c r="G433" s="22"/>
      <c r="H433" s="23"/>
      <c r="I433" s="22"/>
      <c r="J433" s="21"/>
      <c r="K433" s="21"/>
      <c r="L433" s="21"/>
      <c r="M433" s="24"/>
      <c r="N433" s="21"/>
      <c r="O433" s="21"/>
      <c r="P433" s="22"/>
      <c r="Q433" s="21"/>
      <c r="R433" s="22"/>
      <c r="S433" s="22"/>
      <c r="T433" s="22"/>
      <c r="U433" s="22"/>
      <c r="V433" s="22"/>
      <c r="W433" s="25"/>
      <c r="X433" s="22"/>
      <c r="Y433" s="21"/>
      <c r="Z433" s="21"/>
      <c r="AA433" s="21"/>
      <c r="AB433" s="21"/>
      <c r="AC433" s="21"/>
      <c r="AD433" s="22"/>
      <c r="AE433" s="22"/>
      <c r="AF433" s="21"/>
      <c r="AG433" s="22"/>
      <c r="AH433" s="22"/>
      <c r="AI433" s="22"/>
    </row>
    <row r="434" spans="1:35" ht="15.75" customHeight="1">
      <c r="A434" s="20"/>
      <c r="B434" s="21"/>
      <c r="C434" s="21"/>
      <c r="D434" s="21"/>
      <c r="E434" s="21"/>
      <c r="F434" s="22"/>
      <c r="G434" s="22"/>
      <c r="H434" s="23"/>
      <c r="I434" s="22"/>
      <c r="J434" s="21"/>
      <c r="K434" s="21"/>
      <c r="L434" s="21"/>
      <c r="M434" s="24"/>
      <c r="N434" s="21"/>
      <c r="O434" s="21"/>
      <c r="P434" s="22"/>
      <c r="Q434" s="21"/>
      <c r="R434" s="22"/>
      <c r="S434" s="22"/>
      <c r="T434" s="22"/>
      <c r="U434" s="22"/>
      <c r="V434" s="22"/>
      <c r="W434" s="25"/>
      <c r="X434" s="22"/>
      <c r="Y434" s="21"/>
      <c r="Z434" s="21"/>
      <c r="AA434" s="21"/>
      <c r="AB434" s="21"/>
      <c r="AC434" s="21"/>
      <c r="AD434" s="22"/>
      <c r="AE434" s="22"/>
      <c r="AF434" s="21"/>
      <c r="AG434" s="22"/>
      <c r="AH434" s="22"/>
      <c r="AI434" s="22"/>
    </row>
    <row r="435" spans="1:35" ht="15.75" customHeight="1">
      <c r="A435" s="20"/>
      <c r="B435" s="21"/>
      <c r="C435" s="21"/>
      <c r="D435" s="21"/>
      <c r="E435" s="21"/>
      <c r="F435" s="22"/>
      <c r="G435" s="22"/>
      <c r="H435" s="23"/>
      <c r="I435" s="22"/>
      <c r="J435" s="21"/>
      <c r="K435" s="21"/>
      <c r="L435" s="21"/>
      <c r="M435" s="24"/>
      <c r="N435" s="21"/>
      <c r="O435" s="21"/>
      <c r="P435" s="22"/>
      <c r="Q435" s="21"/>
      <c r="R435" s="22"/>
      <c r="S435" s="22"/>
      <c r="T435" s="22"/>
      <c r="U435" s="22"/>
      <c r="V435" s="22"/>
      <c r="W435" s="25"/>
      <c r="X435" s="22"/>
      <c r="Y435" s="21"/>
      <c r="Z435" s="21"/>
      <c r="AA435" s="21"/>
      <c r="AB435" s="21"/>
      <c r="AC435" s="21"/>
      <c r="AD435" s="22"/>
      <c r="AE435" s="22"/>
      <c r="AF435" s="21"/>
      <c r="AG435" s="22"/>
      <c r="AH435" s="22"/>
      <c r="AI435" s="22"/>
    </row>
    <row r="436" spans="1:35" ht="15.75" customHeight="1">
      <c r="A436" s="20"/>
      <c r="B436" s="21"/>
      <c r="C436" s="21"/>
      <c r="D436" s="21"/>
      <c r="E436" s="21"/>
      <c r="F436" s="22"/>
      <c r="G436" s="22"/>
      <c r="H436" s="23"/>
      <c r="I436" s="22"/>
      <c r="J436" s="21"/>
      <c r="K436" s="21"/>
      <c r="L436" s="21"/>
      <c r="M436" s="24"/>
      <c r="N436" s="21"/>
      <c r="O436" s="21"/>
      <c r="P436" s="22"/>
      <c r="Q436" s="21"/>
      <c r="R436" s="22"/>
      <c r="S436" s="22"/>
      <c r="T436" s="22"/>
      <c r="U436" s="22"/>
      <c r="V436" s="22"/>
      <c r="W436" s="25"/>
      <c r="X436" s="22"/>
      <c r="Y436" s="21"/>
      <c r="Z436" s="21"/>
      <c r="AA436" s="21"/>
      <c r="AB436" s="21"/>
      <c r="AC436" s="21"/>
      <c r="AD436" s="22"/>
      <c r="AE436" s="22"/>
      <c r="AF436" s="21"/>
      <c r="AG436" s="22"/>
      <c r="AH436" s="22"/>
      <c r="AI436" s="22"/>
    </row>
    <row r="437" spans="1:35" ht="15.75" customHeight="1">
      <c r="A437" s="20"/>
      <c r="B437" s="21"/>
      <c r="C437" s="21"/>
      <c r="D437" s="21"/>
      <c r="E437" s="21"/>
      <c r="F437" s="22"/>
      <c r="G437" s="22"/>
      <c r="H437" s="23"/>
      <c r="I437" s="22"/>
      <c r="J437" s="21"/>
      <c r="K437" s="21"/>
      <c r="L437" s="21"/>
      <c r="M437" s="24"/>
      <c r="N437" s="21"/>
      <c r="O437" s="21"/>
      <c r="P437" s="22"/>
      <c r="Q437" s="21"/>
      <c r="R437" s="22"/>
      <c r="S437" s="22"/>
      <c r="T437" s="22"/>
      <c r="U437" s="22"/>
      <c r="V437" s="22"/>
      <c r="W437" s="25"/>
      <c r="X437" s="22"/>
      <c r="Y437" s="21"/>
      <c r="Z437" s="21"/>
      <c r="AA437" s="21"/>
      <c r="AB437" s="21"/>
      <c r="AC437" s="21"/>
      <c r="AD437" s="22"/>
      <c r="AE437" s="22"/>
      <c r="AF437" s="21"/>
      <c r="AG437" s="22"/>
      <c r="AH437" s="22"/>
      <c r="AI437" s="22"/>
    </row>
    <row r="438" spans="1:35" ht="15.75" customHeight="1">
      <c r="A438" s="20"/>
      <c r="B438" s="21"/>
      <c r="C438" s="21"/>
      <c r="D438" s="21"/>
      <c r="E438" s="21"/>
      <c r="F438" s="22"/>
      <c r="G438" s="22"/>
      <c r="H438" s="23"/>
      <c r="I438" s="22"/>
      <c r="J438" s="21"/>
      <c r="K438" s="21"/>
      <c r="L438" s="21"/>
      <c r="M438" s="24"/>
      <c r="N438" s="21"/>
      <c r="O438" s="21"/>
      <c r="P438" s="22"/>
      <c r="Q438" s="21"/>
      <c r="R438" s="22"/>
      <c r="S438" s="22"/>
      <c r="T438" s="22"/>
      <c r="U438" s="22"/>
      <c r="V438" s="22"/>
      <c r="W438" s="25"/>
      <c r="X438" s="22"/>
      <c r="Y438" s="21"/>
      <c r="Z438" s="21"/>
      <c r="AA438" s="21"/>
      <c r="AB438" s="21"/>
      <c r="AC438" s="21"/>
      <c r="AD438" s="22"/>
      <c r="AE438" s="22"/>
      <c r="AF438" s="21"/>
      <c r="AG438" s="22"/>
      <c r="AH438" s="22"/>
      <c r="AI438" s="22"/>
    </row>
    <row r="439" spans="1:35" ht="15.75" customHeight="1">
      <c r="A439" s="20"/>
      <c r="B439" s="21"/>
      <c r="C439" s="21"/>
      <c r="D439" s="21"/>
      <c r="E439" s="21"/>
      <c r="F439" s="22"/>
      <c r="G439" s="22"/>
      <c r="H439" s="23"/>
      <c r="I439" s="22"/>
      <c r="J439" s="21"/>
      <c r="K439" s="21"/>
      <c r="L439" s="21"/>
      <c r="M439" s="24"/>
      <c r="N439" s="21"/>
      <c r="O439" s="21"/>
      <c r="P439" s="22"/>
      <c r="Q439" s="21"/>
      <c r="R439" s="22"/>
      <c r="S439" s="22"/>
      <c r="T439" s="22"/>
      <c r="U439" s="22"/>
      <c r="V439" s="22"/>
      <c r="W439" s="25"/>
      <c r="X439" s="22"/>
      <c r="Y439" s="21"/>
      <c r="Z439" s="21"/>
      <c r="AA439" s="21"/>
      <c r="AB439" s="21"/>
      <c r="AC439" s="21"/>
      <c r="AD439" s="22"/>
      <c r="AE439" s="22"/>
      <c r="AF439" s="21"/>
      <c r="AG439" s="22"/>
      <c r="AH439" s="22"/>
      <c r="AI439" s="22"/>
    </row>
    <row r="440" spans="1:35" ht="15.75" customHeight="1">
      <c r="A440" s="20"/>
      <c r="B440" s="21"/>
      <c r="C440" s="21"/>
      <c r="D440" s="21"/>
      <c r="E440" s="21"/>
      <c r="F440" s="22"/>
      <c r="G440" s="22"/>
      <c r="H440" s="23"/>
      <c r="I440" s="22"/>
      <c r="J440" s="21"/>
      <c r="K440" s="21"/>
      <c r="L440" s="21"/>
      <c r="M440" s="24"/>
      <c r="N440" s="21"/>
      <c r="O440" s="21"/>
      <c r="P440" s="22"/>
      <c r="Q440" s="21"/>
      <c r="R440" s="22"/>
      <c r="S440" s="22"/>
      <c r="T440" s="22"/>
      <c r="U440" s="22"/>
      <c r="V440" s="22"/>
      <c r="W440" s="25"/>
      <c r="X440" s="22"/>
      <c r="Y440" s="21"/>
      <c r="Z440" s="21"/>
      <c r="AA440" s="21"/>
      <c r="AB440" s="21"/>
      <c r="AC440" s="21"/>
      <c r="AD440" s="22"/>
      <c r="AE440" s="22"/>
      <c r="AF440" s="21"/>
      <c r="AG440" s="22"/>
      <c r="AH440" s="22"/>
      <c r="AI440" s="22"/>
    </row>
    <row r="441" spans="1:35" ht="15.75" customHeight="1">
      <c r="A441" s="20"/>
      <c r="B441" s="21"/>
      <c r="C441" s="21"/>
      <c r="D441" s="21"/>
      <c r="E441" s="21"/>
      <c r="F441" s="22"/>
      <c r="G441" s="22"/>
      <c r="H441" s="23"/>
      <c r="I441" s="22"/>
      <c r="J441" s="21"/>
      <c r="K441" s="21"/>
      <c r="L441" s="21"/>
      <c r="M441" s="24"/>
      <c r="N441" s="21"/>
      <c r="O441" s="21"/>
      <c r="P441" s="22"/>
      <c r="Q441" s="21"/>
      <c r="R441" s="22"/>
      <c r="S441" s="22"/>
      <c r="T441" s="22"/>
      <c r="U441" s="22"/>
      <c r="V441" s="22"/>
      <c r="W441" s="25"/>
      <c r="X441" s="22"/>
      <c r="Y441" s="21"/>
      <c r="Z441" s="21"/>
      <c r="AA441" s="21"/>
      <c r="AB441" s="21"/>
      <c r="AC441" s="21"/>
      <c r="AD441" s="22"/>
      <c r="AE441" s="22"/>
      <c r="AF441" s="21"/>
      <c r="AG441" s="22"/>
      <c r="AH441" s="22"/>
      <c r="AI441" s="22"/>
    </row>
    <row r="442" spans="1:35" ht="15.75" customHeight="1">
      <c r="A442" s="20"/>
      <c r="B442" s="21"/>
      <c r="C442" s="21"/>
      <c r="D442" s="21"/>
      <c r="E442" s="21"/>
      <c r="F442" s="22"/>
      <c r="G442" s="22"/>
      <c r="H442" s="23"/>
      <c r="I442" s="22"/>
      <c r="J442" s="21"/>
      <c r="K442" s="21"/>
      <c r="L442" s="21"/>
      <c r="M442" s="24"/>
      <c r="N442" s="21"/>
      <c r="O442" s="21"/>
      <c r="P442" s="22"/>
      <c r="Q442" s="21"/>
      <c r="R442" s="22"/>
      <c r="S442" s="22"/>
      <c r="T442" s="22"/>
      <c r="U442" s="22"/>
      <c r="V442" s="22"/>
      <c r="W442" s="25"/>
      <c r="X442" s="22"/>
      <c r="Y442" s="21"/>
      <c r="Z442" s="21"/>
      <c r="AA442" s="21"/>
      <c r="AB442" s="21"/>
      <c r="AC442" s="21"/>
      <c r="AD442" s="22"/>
      <c r="AE442" s="22"/>
      <c r="AF442" s="21"/>
      <c r="AG442" s="22"/>
      <c r="AH442" s="22"/>
      <c r="AI442" s="22"/>
    </row>
    <row r="443" spans="1:35" ht="15.75" customHeight="1">
      <c r="A443" s="20"/>
      <c r="B443" s="21"/>
      <c r="C443" s="21"/>
      <c r="D443" s="21"/>
      <c r="E443" s="21"/>
      <c r="F443" s="22"/>
      <c r="G443" s="22"/>
      <c r="H443" s="23"/>
      <c r="I443" s="22"/>
      <c r="J443" s="21"/>
      <c r="K443" s="21"/>
      <c r="L443" s="21"/>
      <c r="M443" s="24"/>
      <c r="N443" s="21"/>
      <c r="O443" s="21"/>
      <c r="P443" s="22"/>
      <c r="Q443" s="21"/>
      <c r="R443" s="22"/>
      <c r="S443" s="22"/>
      <c r="T443" s="22"/>
      <c r="U443" s="22"/>
      <c r="V443" s="22"/>
      <c r="W443" s="25"/>
      <c r="X443" s="22"/>
      <c r="Y443" s="21"/>
      <c r="Z443" s="21"/>
      <c r="AA443" s="21"/>
      <c r="AB443" s="21"/>
      <c r="AC443" s="21"/>
      <c r="AD443" s="22"/>
      <c r="AE443" s="22"/>
      <c r="AF443" s="21"/>
      <c r="AG443" s="22"/>
      <c r="AH443" s="22"/>
      <c r="AI443" s="22"/>
    </row>
    <row r="444" spans="1:35" ht="15.75" customHeight="1">
      <c r="A444" s="20"/>
      <c r="B444" s="21"/>
      <c r="C444" s="21"/>
      <c r="D444" s="21"/>
      <c r="E444" s="21"/>
      <c r="F444" s="22"/>
      <c r="G444" s="22"/>
      <c r="H444" s="23"/>
      <c r="I444" s="22"/>
      <c r="J444" s="21"/>
      <c r="K444" s="21"/>
      <c r="L444" s="21"/>
      <c r="M444" s="24"/>
      <c r="N444" s="21"/>
      <c r="O444" s="21"/>
      <c r="P444" s="22"/>
      <c r="Q444" s="21"/>
      <c r="R444" s="22"/>
      <c r="S444" s="22"/>
      <c r="T444" s="22"/>
      <c r="U444" s="22"/>
      <c r="V444" s="22"/>
      <c r="W444" s="25"/>
      <c r="X444" s="22"/>
      <c r="Y444" s="21"/>
      <c r="Z444" s="21"/>
      <c r="AA444" s="21"/>
      <c r="AB444" s="21"/>
      <c r="AC444" s="21"/>
      <c r="AD444" s="22"/>
      <c r="AE444" s="22"/>
      <c r="AF444" s="21"/>
      <c r="AG444" s="22"/>
      <c r="AH444" s="22"/>
      <c r="AI444" s="22"/>
    </row>
    <row r="445" spans="1:35" ht="15.75" customHeight="1">
      <c r="A445" s="20"/>
      <c r="B445" s="21"/>
      <c r="C445" s="21"/>
      <c r="D445" s="21"/>
      <c r="E445" s="21"/>
      <c r="F445" s="22"/>
      <c r="G445" s="22"/>
      <c r="H445" s="23"/>
      <c r="I445" s="22"/>
      <c r="J445" s="21"/>
      <c r="K445" s="21"/>
      <c r="L445" s="21"/>
      <c r="M445" s="24"/>
      <c r="N445" s="21"/>
      <c r="O445" s="21"/>
      <c r="P445" s="22"/>
      <c r="Q445" s="21"/>
      <c r="R445" s="22"/>
      <c r="S445" s="22"/>
      <c r="T445" s="22"/>
      <c r="U445" s="22"/>
      <c r="V445" s="22"/>
      <c r="W445" s="25"/>
      <c r="X445" s="22"/>
      <c r="Y445" s="21"/>
      <c r="Z445" s="21"/>
      <c r="AA445" s="21"/>
      <c r="AB445" s="21"/>
      <c r="AC445" s="21"/>
      <c r="AD445" s="22"/>
      <c r="AE445" s="22"/>
      <c r="AF445" s="21"/>
      <c r="AG445" s="22"/>
      <c r="AH445" s="22"/>
      <c r="AI445" s="22"/>
    </row>
    <row r="446" spans="1:35" ht="15.75" customHeight="1">
      <c r="A446" s="20"/>
      <c r="B446" s="21"/>
      <c r="C446" s="21"/>
      <c r="D446" s="21"/>
      <c r="E446" s="21"/>
      <c r="F446" s="22"/>
      <c r="G446" s="22"/>
      <c r="H446" s="23"/>
      <c r="I446" s="22"/>
      <c r="J446" s="21"/>
      <c r="K446" s="21"/>
      <c r="L446" s="21"/>
      <c r="M446" s="24"/>
      <c r="N446" s="21"/>
      <c r="O446" s="21"/>
      <c r="P446" s="22"/>
      <c r="Q446" s="21"/>
      <c r="R446" s="22"/>
      <c r="S446" s="22"/>
      <c r="T446" s="22"/>
      <c r="U446" s="22"/>
      <c r="V446" s="22"/>
      <c r="W446" s="25"/>
      <c r="X446" s="22"/>
      <c r="Y446" s="21"/>
      <c r="Z446" s="21"/>
      <c r="AA446" s="21"/>
      <c r="AB446" s="21"/>
      <c r="AC446" s="21"/>
      <c r="AD446" s="22"/>
      <c r="AE446" s="22"/>
      <c r="AF446" s="21"/>
      <c r="AG446" s="22"/>
      <c r="AH446" s="22"/>
      <c r="AI446" s="22"/>
    </row>
    <row r="447" spans="1:35" ht="15.75" customHeight="1">
      <c r="A447" s="20"/>
      <c r="B447" s="21"/>
      <c r="C447" s="21"/>
      <c r="D447" s="21"/>
      <c r="E447" s="21"/>
      <c r="F447" s="22"/>
      <c r="G447" s="22"/>
      <c r="H447" s="23"/>
      <c r="I447" s="22"/>
      <c r="J447" s="21"/>
      <c r="K447" s="21"/>
      <c r="L447" s="21"/>
      <c r="M447" s="24"/>
      <c r="N447" s="21"/>
      <c r="O447" s="21"/>
      <c r="P447" s="22"/>
      <c r="Q447" s="21"/>
      <c r="R447" s="22"/>
      <c r="S447" s="22"/>
      <c r="T447" s="22"/>
      <c r="U447" s="22"/>
      <c r="V447" s="22"/>
      <c r="W447" s="25"/>
      <c r="X447" s="22"/>
      <c r="Y447" s="21"/>
      <c r="Z447" s="21"/>
      <c r="AA447" s="21"/>
      <c r="AB447" s="21"/>
      <c r="AC447" s="21"/>
      <c r="AD447" s="22"/>
      <c r="AE447" s="22"/>
      <c r="AF447" s="21"/>
      <c r="AG447" s="22"/>
      <c r="AH447" s="22"/>
      <c r="AI447" s="22"/>
    </row>
    <row r="448" spans="1:35" ht="15.75" customHeight="1">
      <c r="A448" s="20"/>
      <c r="B448" s="21"/>
      <c r="C448" s="21"/>
      <c r="D448" s="21"/>
      <c r="E448" s="21"/>
      <c r="F448" s="22"/>
      <c r="G448" s="22"/>
      <c r="H448" s="23"/>
      <c r="I448" s="22"/>
      <c r="J448" s="21"/>
      <c r="K448" s="21"/>
      <c r="L448" s="21"/>
      <c r="M448" s="24"/>
      <c r="N448" s="21"/>
      <c r="O448" s="21"/>
      <c r="P448" s="22"/>
      <c r="Q448" s="21"/>
      <c r="R448" s="22"/>
      <c r="S448" s="22"/>
      <c r="T448" s="22"/>
      <c r="U448" s="22"/>
      <c r="V448" s="22"/>
      <c r="W448" s="25"/>
      <c r="X448" s="22"/>
      <c r="Y448" s="21"/>
      <c r="Z448" s="21"/>
      <c r="AA448" s="21"/>
      <c r="AB448" s="21"/>
      <c r="AC448" s="21"/>
      <c r="AD448" s="22"/>
      <c r="AE448" s="22"/>
      <c r="AF448" s="21"/>
      <c r="AG448" s="22"/>
      <c r="AH448" s="22"/>
      <c r="AI448" s="22"/>
    </row>
    <row r="449" spans="1:35" ht="15.75" customHeight="1">
      <c r="A449" s="20"/>
      <c r="B449" s="21"/>
      <c r="C449" s="21"/>
      <c r="D449" s="21"/>
      <c r="E449" s="21"/>
      <c r="F449" s="22"/>
      <c r="G449" s="22"/>
      <c r="H449" s="23"/>
      <c r="I449" s="22"/>
      <c r="J449" s="21"/>
      <c r="K449" s="21"/>
      <c r="L449" s="21"/>
      <c r="M449" s="24"/>
      <c r="N449" s="21"/>
      <c r="O449" s="21"/>
      <c r="P449" s="22"/>
      <c r="Q449" s="21"/>
      <c r="R449" s="22"/>
      <c r="S449" s="22"/>
      <c r="T449" s="22"/>
      <c r="U449" s="22"/>
      <c r="V449" s="22"/>
      <c r="W449" s="25"/>
      <c r="X449" s="22"/>
      <c r="Y449" s="21"/>
      <c r="Z449" s="21"/>
      <c r="AA449" s="21"/>
      <c r="AB449" s="21"/>
      <c r="AC449" s="21"/>
      <c r="AD449" s="22"/>
      <c r="AE449" s="22"/>
      <c r="AF449" s="21"/>
      <c r="AG449" s="22"/>
      <c r="AH449" s="22"/>
      <c r="AI449" s="22"/>
    </row>
    <row r="450" spans="1:35" ht="15.75" customHeight="1">
      <c r="A450" s="20"/>
      <c r="B450" s="21"/>
      <c r="C450" s="21"/>
      <c r="D450" s="21"/>
      <c r="E450" s="21"/>
      <c r="F450" s="22"/>
      <c r="G450" s="22"/>
      <c r="H450" s="23"/>
      <c r="I450" s="22"/>
      <c r="J450" s="21"/>
      <c r="K450" s="21"/>
      <c r="L450" s="21"/>
      <c r="M450" s="24"/>
      <c r="N450" s="21"/>
      <c r="O450" s="21"/>
      <c r="P450" s="22"/>
      <c r="Q450" s="21"/>
      <c r="R450" s="22"/>
      <c r="S450" s="22"/>
      <c r="T450" s="22"/>
      <c r="U450" s="22"/>
      <c r="V450" s="22"/>
      <c r="W450" s="25"/>
      <c r="X450" s="22"/>
      <c r="Y450" s="21"/>
      <c r="Z450" s="21"/>
      <c r="AA450" s="21"/>
      <c r="AB450" s="21"/>
      <c r="AC450" s="21"/>
      <c r="AD450" s="22"/>
      <c r="AE450" s="22"/>
      <c r="AF450" s="21"/>
      <c r="AG450" s="22"/>
      <c r="AH450" s="22"/>
      <c r="AI450" s="22"/>
    </row>
    <row r="451" spans="1:35" ht="15.75" customHeight="1">
      <c r="A451" s="20"/>
      <c r="B451" s="21"/>
      <c r="C451" s="21"/>
      <c r="D451" s="21"/>
      <c r="E451" s="21"/>
      <c r="F451" s="22"/>
      <c r="G451" s="22"/>
      <c r="H451" s="23"/>
      <c r="I451" s="22"/>
      <c r="J451" s="21"/>
      <c r="K451" s="21"/>
      <c r="L451" s="21"/>
      <c r="M451" s="24"/>
      <c r="N451" s="21"/>
      <c r="O451" s="21"/>
      <c r="P451" s="22"/>
      <c r="Q451" s="21"/>
      <c r="R451" s="22"/>
      <c r="S451" s="22"/>
      <c r="T451" s="22"/>
      <c r="U451" s="22"/>
      <c r="V451" s="22"/>
      <c r="W451" s="25"/>
      <c r="X451" s="22"/>
      <c r="Y451" s="21"/>
      <c r="Z451" s="21"/>
      <c r="AA451" s="21"/>
      <c r="AB451" s="21"/>
      <c r="AC451" s="21"/>
      <c r="AD451" s="22"/>
      <c r="AE451" s="22"/>
      <c r="AF451" s="21"/>
      <c r="AG451" s="22"/>
      <c r="AH451" s="22"/>
      <c r="AI451" s="22"/>
    </row>
    <row r="452" spans="1:35" ht="15.75" customHeight="1">
      <c r="A452" s="20"/>
      <c r="B452" s="21"/>
      <c r="C452" s="21"/>
      <c r="D452" s="21"/>
      <c r="E452" s="21"/>
      <c r="F452" s="22"/>
      <c r="G452" s="22"/>
      <c r="H452" s="23"/>
      <c r="I452" s="22"/>
      <c r="J452" s="21"/>
      <c r="K452" s="21"/>
      <c r="L452" s="21"/>
      <c r="M452" s="24"/>
      <c r="N452" s="21"/>
      <c r="O452" s="21"/>
      <c r="P452" s="22"/>
      <c r="Q452" s="21"/>
      <c r="R452" s="22"/>
      <c r="S452" s="22"/>
      <c r="T452" s="22"/>
      <c r="U452" s="22"/>
      <c r="V452" s="22"/>
      <c r="W452" s="25"/>
      <c r="X452" s="22"/>
      <c r="Y452" s="21"/>
      <c r="Z452" s="21"/>
      <c r="AA452" s="21"/>
      <c r="AB452" s="21"/>
      <c r="AC452" s="21"/>
      <c r="AD452" s="22"/>
      <c r="AE452" s="22"/>
      <c r="AF452" s="21"/>
      <c r="AG452" s="22"/>
      <c r="AH452" s="22"/>
      <c r="AI452" s="22"/>
    </row>
    <row r="453" spans="1:35" ht="15.75" customHeight="1">
      <c r="A453" s="20"/>
      <c r="B453" s="21"/>
      <c r="C453" s="21"/>
      <c r="D453" s="21"/>
      <c r="E453" s="21"/>
      <c r="F453" s="22"/>
      <c r="G453" s="22"/>
      <c r="H453" s="23"/>
      <c r="I453" s="22"/>
      <c r="J453" s="21"/>
      <c r="K453" s="21"/>
      <c r="L453" s="21"/>
      <c r="M453" s="24"/>
      <c r="N453" s="21"/>
      <c r="O453" s="21"/>
      <c r="P453" s="22"/>
      <c r="Q453" s="21"/>
      <c r="R453" s="22"/>
      <c r="S453" s="22"/>
      <c r="T453" s="22"/>
      <c r="U453" s="22"/>
      <c r="V453" s="22"/>
      <c r="W453" s="25"/>
      <c r="X453" s="22"/>
      <c r="Y453" s="21"/>
      <c r="Z453" s="21"/>
      <c r="AA453" s="21"/>
      <c r="AB453" s="21"/>
      <c r="AC453" s="21"/>
      <c r="AD453" s="22"/>
      <c r="AE453" s="22"/>
      <c r="AF453" s="21"/>
      <c r="AG453" s="22"/>
      <c r="AH453" s="22"/>
      <c r="AI453" s="22"/>
    </row>
    <row r="454" spans="1:35" ht="15.75" customHeight="1">
      <c r="A454" s="20"/>
      <c r="B454" s="21"/>
      <c r="C454" s="21"/>
      <c r="D454" s="21"/>
      <c r="E454" s="21"/>
      <c r="F454" s="22"/>
      <c r="G454" s="22"/>
      <c r="H454" s="23"/>
      <c r="I454" s="22"/>
      <c r="J454" s="21"/>
      <c r="K454" s="21"/>
      <c r="L454" s="21"/>
      <c r="M454" s="24"/>
      <c r="N454" s="21"/>
      <c r="O454" s="21"/>
      <c r="P454" s="22"/>
      <c r="Q454" s="21"/>
      <c r="R454" s="22"/>
      <c r="S454" s="22"/>
      <c r="T454" s="22"/>
      <c r="U454" s="22"/>
      <c r="V454" s="22"/>
      <c r="W454" s="25"/>
      <c r="X454" s="22"/>
      <c r="Y454" s="21"/>
      <c r="Z454" s="21"/>
      <c r="AA454" s="21"/>
      <c r="AB454" s="21"/>
      <c r="AC454" s="21"/>
      <c r="AD454" s="22"/>
      <c r="AE454" s="22"/>
      <c r="AF454" s="21"/>
      <c r="AG454" s="22"/>
      <c r="AH454" s="22"/>
      <c r="AI454" s="22"/>
    </row>
    <row r="455" spans="1:35" ht="15.75" customHeight="1">
      <c r="A455" s="20"/>
      <c r="B455" s="21"/>
      <c r="C455" s="21"/>
      <c r="D455" s="21"/>
      <c r="E455" s="21"/>
      <c r="F455" s="22"/>
      <c r="G455" s="22"/>
      <c r="H455" s="23"/>
      <c r="I455" s="22"/>
      <c r="J455" s="21"/>
      <c r="K455" s="21"/>
      <c r="L455" s="21"/>
      <c r="M455" s="24"/>
      <c r="N455" s="21"/>
      <c r="O455" s="21"/>
      <c r="P455" s="22"/>
      <c r="Q455" s="21"/>
      <c r="R455" s="22"/>
      <c r="S455" s="22"/>
      <c r="T455" s="22"/>
      <c r="U455" s="22"/>
      <c r="V455" s="22"/>
      <c r="W455" s="25"/>
      <c r="X455" s="22"/>
      <c r="Y455" s="21"/>
      <c r="Z455" s="21"/>
      <c r="AA455" s="21"/>
      <c r="AB455" s="21"/>
      <c r="AC455" s="21"/>
      <c r="AD455" s="22"/>
      <c r="AE455" s="22"/>
      <c r="AF455" s="21"/>
      <c r="AG455" s="22"/>
      <c r="AH455" s="22"/>
      <c r="AI455" s="22"/>
    </row>
    <row r="456" spans="1:35" ht="15.75" customHeight="1">
      <c r="A456" s="20"/>
      <c r="B456" s="21"/>
      <c r="C456" s="21"/>
      <c r="D456" s="21"/>
      <c r="E456" s="21"/>
      <c r="F456" s="22"/>
      <c r="G456" s="22"/>
      <c r="H456" s="23"/>
      <c r="I456" s="22"/>
      <c r="J456" s="21"/>
      <c r="K456" s="21"/>
      <c r="L456" s="21"/>
      <c r="M456" s="24"/>
      <c r="N456" s="21"/>
      <c r="O456" s="21"/>
      <c r="P456" s="22"/>
      <c r="Q456" s="21"/>
      <c r="R456" s="22"/>
      <c r="S456" s="22"/>
      <c r="T456" s="22"/>
      <c r="U456" s="22"/>
      <c r="V456" s="22"/>
      <c r="W456" s="25"/>
      <c r="X456" s="22"/>
      <c r="Y456" s="21"/>
      <c r="Z456" s="21"/>
      <c r="AA456" s="21"/>
      <c r="AB456" s="21"/>
      <c r="AC456" s="21"/>
      <c r="AD456" s="22"/>
      <c r="AE456" s="22"/>
      <c r="AF456" s="21"/>
      <c r="AG456" s="22"/>
      <c r="AH456" s="22"/>
      <c r="AI456" s="22"/>
    </row>
    <row r="457" spans="1:35" ht="15.75" customHeight="1">
      <c r="A457" s="20"/>
      <c r="B457" s="21"/>
      <c r="C457" s="21"/>
      <c r="D457" s="21"/>
      <c r="E457" s="21"/>
      <c r="F457" s="22"/>
      <c r="G457" s="22"/>
      <c r="H457" s="23"/>
      <c r="I457" s="22"/>
      <c r="J457" s="21"/>
      <c r="K457" s="21"/>
      <c r="L457" s="21"/>
      <c r="M457" s="24"/>
      <c r="N457" s="21"/>
      <c r="O457" s="21"/>
      <c r="P457" s="22"/>
      <c r="Q457" s="21"/>
      <c r="R457" s="22"/>
      <c r="S457" s="22"/>
      <c r="T457" s="22"/>
      <c r="U457" s="22"/>
      <c r="V457" s="22"/>
      <c r="W457" s="25"/>
      <c r="X457" s="22"/>
      <c r="Y457" s="21"/>
      <c r="Z457" s="21"/>
      <c r="AA457" s="21"/>
      <c r="AB457" s="21"/>
      <c r="AC457" s="21"/>
      <c r="AD457" s="22"/>
      <c r="AE457" s="22"/>
      <c r="AF457" s="21"/>
      <c r="AG457" s="22"/>
      <c r="AH457" s="22"/>
      <c r="AI457" s="22"/>
    </row>
    <row r="458" spans="1:35" ht="15.75" customHeight="1">
      <c r="A458" s="20"/>
      <c r="B458" s="21"/>
      <c r="C458" s="21"/>
      <c r="D458" s="21"/>
      <c r="E458" s="21"/>
      <c r="F458" s="22"/>
      <c r="G458" s="22"/>
      <c r="H458" s="23"/>
      <c r="I458" s="22"/>
      <c r="J458" s="21"/>
      <c r="K458" s="21"/>
      <c r="L458" s="21"/>
      <c r="M458" s="24"/>
      <c r="N458" s="21"/>
      <c r="O458" s="21"/>
      <c r="P458" s="22"/>
      <c r="Q458" s="21"/>
      <c r="R458" s="22"/>
      <c r="S458" s="22"/>
      <c r="T458" s="22"/>
      <c r="U458" s="22"/>
      <c r="V458" s="22"/>
      <c r="W458" s="25"/>
      <c r="X458" s="22"/>
      <c r="Y458" s="21"/>
      <c r="Z458" s="21"/>
      <c r="AA458" s="21"/>
      <c r="AB458" s="21"/>
      <c r="AC458" s="21"/>
      <c r="AD458" s="22"/>
      <c r="AE458" s="22"/>
      <c r="AF458" s="21"/>
      <c r="AG458" s="22"/>
      <c r="AH458" s="22"/>
      <c r="AI458" s="22"/>
    </row>
    <row r="459" spans="1:35" ht="15.75" customHeight="1">
      <c r="A459" s="20"/>
      <c r="B459" s="21"/>
      <c r="C459" s="21"/>
      <c r="D459" s="21"/>
      <c r="E459" s="21"/>
      <c r="F459" s="22"/>
      <c r="G459" s="22"/>
      <c r="H459" s="23"/>
      <c r="I459" s="22"/>
      <c r="J459" s="21"/>
      <c r="K459" s="21"/>
      <c r="L459" s="21"/>
      <c r="M459" s="24"/>
      <c r="N459" s="21"/>
      <c r="O459" s="21"/>
      <c r="P459" s="22"/>
      <c r="Q459" s="21"/>
      <c r="R459" s="22"/>
      <c r="S459" s="22"/>
      <c r="T459" s="22"/>
      <c r="U459" s="22"/>
      <c r="V459" s="22"/>
      <c r="W459" s="25"/>
      <c r="X459" s="22"/>
      <c r="Y459" s="21"/>
      <c r="Z459" s="21"/>
      <c r="AA459" s="21"/>
      <c r="AB459" s="21"/>
      <c r="AC459" s="21"/>
      <c r="AD459" s="22"/>
      <c r="AE459" s="22"/>
      <c r="AF459" s="21"/>
      <c r="AG459" s="22"/>
      <c r="AH459" s="22"/>
      <c r="AI459" s="22"/>
    </row>
    <row r="460" spans="1:35" ht="15.75" customHeight="1">
      <c r="A460" s="20"/>
      <c r="B460" s="21"/>
      <c r="C460" s="21"/>
      <c r="D460" s="21"/>
      <c r="E460" s="21"/>
      <c r="F460" s="22"/>
      <c r="G460" s="22"/>
      <c r="H460" s="23"/>
      <c r="I460" s="22"/>
      <c r="J460" s="21"/>
      <c r="K460" s="21"/>
      <c r="L460" s="21"/>
      <c r="M460" s="24"/>
      <c r="N460" s="21"/>
      <c r="O460" s="21"/>
      <c r="P460" s="22"/>
      <c r="Q460" s="21"/>
      <c r="R460" s="22"/>
      <c r="S460" s="22"/>
      <c r="T460" s="22"/>
      <c r="U460" s="22"/>
      <c r="V460" s="22"/>
      <c r="W460" s="25"/>
      <c r="X460" s="22"/>
      <c r="Y460" s="21"/>
      <c r="Z460" s="21"/>
      <c r="AA460" s="21"/>
      <c r="AB460" s="21"/>
      <c r="AC460" s="21"/>
      <c r="AD460" s="22"/>
      <c r="AE460" s="22"/>
      <c r="AF460" s="21"/>
      <c r="AG460" s="22"/>
      <c r="AH460" s="22"/>
      <c r="AI460" s="22"/>
    </row>
    <row r="461" spans="1:35" ht="15.75" customHeight="1">
      <c r="A461" s="20"/>
      <c r="B461" s="21"/>
      <c r="C461" s="21"/>
      <c r="D461" s="21"/>
      <c r="E461" s="21"/>
      <c r="F461" s="22"/>
      <c r="G461" s="22"/>
      <c r="H461" s="23"/>
      <c r="I461" s="22"/>
      <c r="J461" s="21"/>
      <c r="K461" s="21"/>
      <c r="L461" s="21"/>
      <c r="M461" s="24"/>
      <c r="N461" s="21"/>
      <c r="O461" s="21"/>
      <c r="P461" s="22"/>
      <c r="Q461" s="21"/>
      <c r="R461" s="22"/>
      <c r="S461" s="22"/>
      <c r="T461" s="22"/>
      <c r="U461" s="22"/>
      <c r="V461" s="22"/>
      <c r="W461" s="25"/>
      <c r="X461" s="22"/>
      <c r="Y461" s="21"/>
      <c r="Z461" s="21"/>
      <c r="AA461" s="21"/>
      <c r="AB461" s="21"/>
      <c r="AC461" s="21"/>
      <c r="AD461" s="22"/>
      <c r="AE461" s="22"/>
      <c r="AF461" s="21"/>
      <c r="AG461" s="22"/>
      <c r="AH461" s="22"/>
      <c r="AI461" s="22"/>
    </row>
    <row r="462" spans="1:35" ht="15.75" customHeight="1">
      <c r="A462" s="20"/>
      <c r="B462" s="21"/>
      <c r="C462" s="21"/>
      <c r="D462" s="21"/>
      <c r="E462" s="21"/>
      <c r="F462" s="22"/>
      <c r="G462" s="22"/>
      <c r="H462" s="23"/>
      <c r="I462" s="22"/>
      <c r="J462" s="21"/>
      <c r="K462" s="21"/>
      <c r="L462" s="21"/>
      <c r="M462" s="24"/>
      <c r="N462" s="21"/>
      <c r="O462" s="21"/>
      <c r="P462" s="22"/>
      <c r="Q462" s="21"/>
      <c r="R462" s="22"/>
      <c r="S462" s="22"/>
      <c r="T462" s="22"/>
      <c r="U462" s="22"/>
      <c r="V462" s="22"/>
      <c r="W462" s="25"/>
      <c r="X462" s="22"/>
      <c r="Y462" s="21"/>
      <c r="Z462" s="21"/>
      <c r="AA462" s="21"/>
      <c r="AB462" s="21"/>
      <c r="AC462" s="21"/>
      <c r="AD462" s="22"/>
      <c r="AE462" s="22"/>
      <c r="AF462" s="21"/>
      <c r="AG462" s="22"/>
      <c r="AH462" s="22"/>
      <c r="AI462" s="22"/>
    </row>
    <row r="463" spans="1:35" ht="15.75" customHeight="1">
      <c r="A463" s="20"/>
      <c r="B463" s="21"/>
      <c r="C463" s="21"/>
      <c r="D463" s="21"/>
      <c r="E463" s="21"/>
      <c r="F463" s="22"/>
      <c r="G463" s="22"/>
      <c r="H463" s="23"/>
      <c r="I463" s="22"/>
      <c r="J463" s="21"/>
      <c r="K463" s="21"/>
      <c r="L463" s="21"/>
      <c r="M463" s="24"/>
      <c r="N463" s="21"/>
      <c r="O463" s="21"/>
      <c r="P463" s="22"/>
      <c r="Q463" s="21"/>
      <c r="R463" s="22"/>
      <c r="S463" s="22"/>
      <c r="T463" s="22"/>
      <c r="U463" s="22"/>
      <c r="V463" s="22"/>
      <c r="W463" s="25"/>
      <c r="X463" s="22"/>
      <c r="Y463" s="21"/>
      <c r="Z463" s="21"/>
      <c r="AA463" s="21"/>
      <c r="AB463" s="21"/>
      <c r="AC463" s="21"/>
      <c r="AD463" s="22"/>
      <c r="AE463" s="22"/>
      <c r="AF463" s="21"/>
      <c r="AG463" s="22"/>
      <c r="AH463" s="22"/>
      <c r="AI463" s="22"/>
    </row>
    <row r="464" spans="1:35" ht="15.75" customHeight="1">
      <c r="A464" s="20"/>
      <c r="B464" s="21"/>
      <c r="C464" s="21"/>
      <c r="D464" s="21"/>
      <c r="E464" s="21"/>
      <c r="F464" s="22"/>
      <c r="G464" s="22"/>
      <c r="H464" s="23"/>
      <c r="I464" s="22"/>
      <c r="J464" s="21"/>
      <c r="K464" s="21"/>
      <c r="L464" s="21"/>
      <c r="M464" s="24"/>
      <c r="N464" s="21"/>
      <c r="O464" s="21"/>
      <c r="P464" s="22"/>
      <c r="Q464" s="21"/>
      <c r="R464" s="22"/>
      <c r="S464" s="22"/>
      <c r="T464" s="22"/>
      <c r="U464" s="22"/>
      <c r="V464" s="22"/>
      <c r="W464" s="25"/>
      <c r="X464" s="22"/>
      <c r="Y464" s="21"/>
      <c r="Z464" s="21"/>
      <c r="AA464" s="21"/>
      <c r="AB464" s="21"/>
      <c r="AC464" s="21"/>
      <c r="AD464" s="22"/>
      <c r="AE464" s="22"/>
      <c r="AF464" s="21"/>
      <c r="AG464" s="22"/>
      <c r="AH464" s="22"/>
      <c r="AI464" s="22"/>
    </row>
    <row r="465" spans="1:35" ht="15.75" customHeight="1">
      <c r="A465" s="20"/>
      <c r="B465" s="21"/>
      <c r="C465" s="21"/>
      <c r="D465" s="21"/>
      <c r="E465" s="21"/>
      <c r="F465" s="22"/>
      <c r="G465" s="22"/>
      <c r="H465" s="23"/>
      <c r="I465" s="22"/>
      <c r="J465" s="21"/>
      <c r="K465" s="21"/>
      <c r="L465" s="21"/>
      <c r="M465" s="24"/>
      <c r="N465" s="21"/>
      <c r="O465" s="21"/>
      <c r="P465" s="22"/>
      <c r="Q465" s="21"/>
      <c r="R465" s="22"/>
      <c r="S465" s="22"/>
      <c r="T465" s="22"/>
      <c r="U465" s="22"/>
      <c r="V465" s="22"/>
      <c r="W465" s="25"/>
      <c r="X465" s="22"/>
      <c r="Y465" s="21"/>
      <c r="Z465" s="21"/>
      <c r="AA465" s="21"/>
      <c r="AB465" s="21"/>
      <c r="AC465" s="21"/>
      <c r="AD465" s="22"/>
      <c r="AE465" s="22"/>
      <c r="AF465" s="21"/>
      <c r="AG465" s="22"/>
      <c r="AH465" s="22"/>
      <c r="AI465" s="22"/>
    </row>
    <row r="466" spans="1:35" ht="15.75" customHeight="1">
      <c r="A466" s="20"/>
      <c r="B466" s="21"/>
      <c r="C466" s="21"/>
      <c r="D466" s="21"/>
      <c r="E466" s="21"/>
      <c r="F466" s="22"/>
      <c r="G466" s="22"/>
      <c r="H466" s="23"/>
      <c r="I466" s="22"/>
      <c r="J466" s="21"/>
      <c r="K466" s="21"/>
      <c r="L466" s="21"/>
      <c r="M466" s="24"/>
      <c r="N466" s="21"/>
      <c r="O466" s="21"/>
      <c r="P466" s="22"/>
      <c r="Q466" s="21"/>
      <c r="R466" s="22"/>
      <c r="S466" s="22"/>
      <c r="T466" s="22"/>
      <c r="U466" s="22"/>
      <c r="V466" s="22"/>
      <c r="W466" s="25"/>
      <c r="X466" s="22"/>
      <c r="Y466" s="21"/>
      <c r="Z466" s="21"/>
      <c r="AA466" s="21"/>
      <c r="AB466" s="21"/>
      <c r="AC466" s="21"/>
      <c r="AD466" s="22"/>
      <c r="AE466" s="22"/>
      <c r="AF466" s="21"/>
      <c r="AG466" s="22"/>
      <c r="AH466" s="22"/>
      <c r="AI466" s="22"/>
    </row>
    <row r="467" spans="1:35" ht="15.75" customHeight="1">
      <c r="A467" s="20"/>
      <c r="B467" s="21"/>
      <c r="C467" s="21"/>
      <c r="D467" s="21"/>
      <c r="E467" s="21"/>
      <c r="F467" s="22"/>
      <c r="G467" s="22"/>
      <c r="H467" s="23"/>
      <c r="I467" s="22"/>
      <c r="J467" s="21"/>
      <c r="K467" s="21"/>
      <c r="L467" s="21"/>
      <c r="M467" s="24"/>
      <c r="N467" s="21"/>
      <c r="O467" s="21"/>
      <c r="P467" s="22"/>
      <c r="Q467" s="21"/>
      <c r="R467" s="22"/>
      <c r="S467" s="22"/>
      <c r="T467" s="22"/>
      <c r="U467" s="22"/>
      <c r="V467" s="22"/>
      <c r="W467" s="25"/>
      <c r="X467" s="22"/>
      <c r="Y467" s="21"/>
      <c r="Z467" s="21"/>
      <c r="AA467" s="21"/>
      <c r="AB467" s="21"/>
      <c r="AC467" s="21"/>
      <c r="AD467" s="22"/>
      <c r="AE467" s="22"/>
      <c r="AF467" s="21"/>
      <c r="AG467" s="22"/>
      <c r="AH467" s="22"/>
      <c r="AI467" s="22"/>
    </row>
    <row r="468" spans="1:35" ht="15.75" customHeight="1">
      <c r="A468" s="20"/>
      <c r="B468" s="21"/>
      <c r="C468" s="21"/>
      <c r="D468" s="21"/>
      <c r="E468" s="21"/>
      <c r="F468" s="22"/>
      <c r="G468" s="22"/>
      <c r="H468" s="23"/>
      <c r="I468" s="22"/>
      <c r="J468" s="21"/>
      <c r="K468" s="21"/>
      <c r="L468" s="21"/>
      <c r="M468" s="24"/>
      <c r="N468" s="21"/>
      <c r="O468" s="21"/>
      <c r="P468" s="22"/>
      <c r="Q468" s="21"/>
      <c r="R468" s="22"/>
      <c r="S468" s="22"/>
      <c r="T468" s="22"/>
      <c r="U468" s="22"/>
      <c r="V468" s="22"/>
      <c r="W468" s="25"/>
      <c r="X468" s="22"/>
      <c r="Y468" s="21"/>
      <c r="Z468" s="21"/>
      <c r="AA468" s="21"/>
      <c r="AB468" s="21"/>
      <c r="AC468" s="21"/>
      <c r="AD468" s="22"/>
      <c r="AE468" s="22"/>
      <c r="AF468" s="21"/>
      <c r="AG468" s="22"/>
      <c r="AH468" s="22"/>
      <c r="AI468" s="22"/>
    </row>
    <row r="469" spans="1:35" ht="15.75" customHeight="1">
      <c r="A469" s="20"/>
      <c r="B469" s="21"/>
      <c r="C469" s="21"/>
      <c r="D469" s="21"/>
      <c r="E469" s="21"/>
      <c r="F469" s="22"/>
      <c r="G469" s="22"/>
      <c r="H469" s="23"/>
      <c r="I469" s="22"/>
      <c r="J469" s="21"/>
      <c r="K469" s="21"/>
      <c r="L469" s="21"/>
      <c r="M469" s="24"/>
      <c r="N469" s="21"/>
      <c r="O469" s="21"/>
      <c r="P469" s="22"/>
      <c r="Q469" s="21"/>
      <c r="R469" s="22"/>
      <c r="S469" s="22"/>
      <c r="T469" s="22"/>
      <c r="U469" s="22"/>
      <c r="V469" s="22"/>
      <c r="W469" s="25"/>
      <c r="X469" s="22"/>
      <c r="Y469" s="21"/>
      <c r="Z469" s="21"/>
      <c r="AA469" s="21"/>
      <c r="AB469" s="21"/>
      <c r="AC469" s="21"/>
      <c r="AD469" s="22"/>
      <c r="AE469" s="22"/>
      <c r="AF469" s="21"/>
      <c r="AG469" s="22"/>
      <c r="AH469" s="22"/>
      <c r="AI469" s="22"/>
    </row>
    <row r="470" spans="1:35" ht="15.75" customHeight="1">
      <c r="A470" s="20"/>
      <c r="B470" s="21"/>
      <c r="C470" s="21"/>
      <c r="D470" s="21"/>
      <c r="E470" s="21"/>
      <c r="F470" s="22"/>
      <c r="G470" s="22"/>
      <c r="H470" s="23"/>
      <c r="I470" s="22"/>
      <c r="J470" s="21"/>
      <c r="K470" s="21"/>
      <c r="L470" s="21"/>
      <c r="M470" s="24"/>
      <c r="N470" s="21"/>
      <c r="O470" s="21"/>
      <c r="P470" s="22"/>
      <c r="Q470" s="21"/>
      <c r="R470" s="22"/>
      <c r="S470" s="22"/>
      <c r="T470" s="22"/>
      <c r="U470" s="22"/>
      <c r="V470" s="22"/>
      <c r="W470" s="25"/>
      <c r="X470" s="22"/>
      <c r="Y470" s="21"/>
      <c r="Z470" s="21"/>
      <c r="AA470" s="21"/>
      <c r="AB470" s="21"/>
      <c r="AC470" s="21"/>
      <c r="AD470" s="22"/>
      <c r="AE470" s="22"/>
      <c r="AF470" s="21"/>
      <c r="AG470" s="22"/>
      <c r="AH470" s="22"/>
      <c r="AI470" s="22"/>
    </row>
    <row r="471" spans="1:35" ht="15.75" customHeight="1">
      <c r="A471" s="20"/>
      <c r="B471" s="21"/>
      <c r="C471" s="21"/>
      <c r="D471" s="21"/>
      <c r="E471" s="21"/>
      <c r="F471" s="22"/>
      <c r="G471" s="22"/>
      <c r="H471" s="23"/>
      <c r="I471" s="22"/>
      <c r="J471" s="21"/>
      <c r="K471" s="21"/>
      <c r="L471" s="21"/>
      <c r="M471" s="24"/>
      <c r="N471" s="21"/>
      <c r="O471" s="21"/>
      <c r="P471" s="22"/>
      <c r="Q471" s="21"/>
      <c r="R471" s="22"/>
      <c r="S471" s="22"/>
      <c r="T471" s="22"/>
      <c r="U471" s="22"/>
      <c r="V471" s="22"/>
      <c r="W471" s="25"/>
      <c r="X471" s="22"/>
      <c r="Y471" s="21"/>
      <c r="Z471" s="21"/>
      <c r="AA471" s="21"/>
      <c r="AB471" s="21"/>
      <c r="AC471" s="21"/>
      <c r="AD471" s="22"/>
      <c r="AE471" s="22"/>
      <c r="AF471" s="21"/>
      <c r="AG471" s="22"/>
      <c r="AH471" s="22"/>
      <c r="AI471" s="22"/>
    </row>
    <row r="472" spans="1:35" ht="15.75" customHeight="1">
      <c r="A472" s="20"/>
      <c r="B472" s="21"/>
      <c r="C472" s="21"/>
      <c r="D472" s="21"/>
      <c r="E472" s="21"/>
      <c r="F472" s="22"/>
      <c r="G472" s="22"/>
      <c r="H472" s="23"/>
      <c r="I472" s="22"/>
      <c r="J472" s="21"/>
      <c r="K472" s="21"/>
      <c r="L472" s="21"/>
      <c r="M472" s="24"/>
      <c r="N472" s="21"/>
      <c r="O472" s="21"/>
      <c r="P472" s="22"/>
      <c r="Q472" s="21"/>
      <c r="R472" s="22"/>
      <c r="S472" s="22"/>
      <c r="T472" s="22"/>
      <c r="U472" s="22"/>
      <c r="V472" s="22"/>
      <c r="W472" s="25"/>
      <c r="X472" s="22"/>
      <c r="Y472" s="21"/>
      <c r="Z472" s="21"/>
      <c r="AA472" s="21"/>
      <c r="AB472" s="21"/>
      <c r="AC472" s="21"/>
      <c r="AD472" s="22"/>
      <c r="AE472" s="22"/>
      <c r="AF472" s="21"/>
      <c r="AG472" s="22"/>
      <c r="AH472" s="22"/>
      <c r="AI472" s="22"/>
    </row>
    <row r="473" spans="1:35" ht="15.75" customHeight="1">
      <c r="A473" s="20"/>
      <c r="B473" s="21"/>
      <c r="C473" s="21"/>
      <c r="D473" s="21"/>
      <c r="E473" s="21"/>
      <c r="F473" s="22"/>
      <c r="G473" s="22"/>
      <c r="H473" s="23"/>
      <c r="I473" s="22"/>
      <c r="J473" s="21"/>
      <c r="K473" s="21"/>
      <c r="L473" s="21"/>
      <c r="M473" s="24"/>
      <c r="N473" s="21"/>
      <c r="O473" s="21"/>
      <c r="P473" s="22"/>
      <c r="Q473" s="21"/>
      <c r="R473" s="22"/>
      <c r="S473" s="22"/>
      <c r="T473" s="22"/>
      <c r="U473" s="22"/>
      <c r="V473" s="22"/>
      <c r="W473" s="25"/>
      <c r="X473" s="22"/>
      <c r="Y473" s="21"/>
      <c r="Z473" s="21"/>
      <c r="AA473" s="21"/>
      <c r="AB473" s="21"/>
      <c r="AC473" s="21"/>
      <c r="AD473" s="22"/>
      <c r="AE473" s="22"/>
      <c r="AF473" s="21"/>
      <c r="AG473" s="22"/>
      <c r="AH473" s="22"/>
      <c r="AI473" s="22"/>
    </row>
    <row r="474" spans="1:35" ht="15.75" customHeight="1">
      <c r="A474" s="20"/>
      <c r="B474" s="21"/>
      <c r="C474" s="21"/>
      <c r="D474" s="21"/>
      <c r="E474" s="21"/>
      <c r="F474" s="22"/>
      <c r="G474" s="22"/>
      <c r="H474" s="23"/>
      <c r="I474" s="22"/>
      <c r="J474" s="21"/>
      <c r="K474" s="21"/>
      <c r="L474" s="21"/>
      <c r="M474" s="24"/>
      <c r="N474" s="21"/>
      <c r="O474" s="21"/>
      <c r="P474" s="22"/>
      <c r="Q474" s="21"/>
      <c r="R474" s="22"/>
      <c r="S474" s="22"/>
      <c r="T474" s="22"/>
      <c r="U474" s="22"/>
      <c r="V474" s="22"/>
      <c r="W474" s="25"/>
      <c r="X474" s="22"/>
      <c r="Y474" s="21"/>
      <c r="Z474" s="21"/>
      <c r="AA474" s="21"/>
      <c r="AB474" s="21"/>
      <c r="AC474" s="21"/>
      <c r="AD474" s="22"/>
      <c r="AE474" s="22"/>
      <c r="AF474" s="21"/>
      <c r="AG474" s="22"/>
      <c r="AH474" s="22"/>
      <c r="AI474" s="22"/>
    </row>
    <row r="475" spans="1:35" ht="15.75" customHeight="1">
      <c r="A475" s="20"/>
      <c r="B475" s="21"/>
      <c r="C475" s="21"/>
      <c r="D475" s="21"/>
      <c r="E475" s="21"/>
      <c r="F475" s="22"/>
      <c r="G475" s="22"/>
      <c r="H475" s="23"/>
      <c r="I475" s="22"/>
      <c r="J475" s="21"/>
      <c r="K475" s="21"/>
      <c r="L475" s="21"/>
      <c r="M475" s="24"/>
      <c r="N475" s="21"/>
      <c r="O475" s="21"/>
      <c r="P475" s="22"/>
      <c r="Q475" s="21"/>
      <c r="R475" s="22"/>
      <c r="S475" s="22"/>
      <c r="T475" s="22"/>
      <c r="U475" s="22"/>
      <c r="V475" s="22"/>
      <c r="W475" s="25"/>
      <c r="X475" s="22"/>
      <c r="Y475" s="21"/>
      <c r="Z475" s="21"/>
      <c r="AA475" s="21"/>
      <c r="AB475" s="21"/>
      <c r="AC475" s="21"/>
      <c r="AD475" s="22"/>
      <c r="AE475" s="22"/>
      <c r="AF475" s="21"/>
      <c r="AG475" s="22"/>
      <c r="AH475" s="22"/>
      <c r="AI475" s="22"/>
    </row>
    <row r="476" spans="1:35" ht="15.75" customHeight="1">
      <c r="A476" s="20"/>
      <c r="B476" s="21"/>
      <c r="C476" s="21"/>
      <c r="D476" s="21"/>
      <c r="E476" s="21"/>
      <c r="F476" s="22"/>
      <c r="G476" s="22"/>
      <c r="H476" s="23"/>
      <c r="I476" s="22"/>
      <c r="J476" s="21"/>
      <c r="K476" s="21"/>
      <c r="L476" s="21"/>
      <c r="M476" s="24"/>
      <c r="N476" s="21"/>
      <c r="O476" s="21"/>
      <c r="P476" s="22"/>
      <c r="Q476" s="21"/>
      <c r="R476" s="22"/>
      <c r="S476" s="22"/>
      <c r="T476" s="22"/>
      <c r="U476" s="22"/>
      <c r="V476" s="22"/>
      <c r="W476" s="25"/>
      <c r="X476" s="22"/>
      <c r="Y476" s="21"/>
      <c r="Z476" s="21"/>
      <c r="AA476" s="21"/>
      <c r="AB476" s="21"/>
      <c r="AC476" s="21"/>
      <c r="AD476" s="22"/>
      <c r="AE476" s="22"/>
      <c r="AF476" s="21"/>
      <c r="AG476" s="22"/>
      <c r="AH476" s="22"/>
      <c r="AI476" s="22"/>
    </row>
    <row r="477" spans="1:35" ht="15.75" customHeight="1">
      <c r="A477" s="20"/>
      <c r="B477" s="21"/>
      <c r="C477" s="21"/>
      <c r="D477" s="21"/>
      <c r="E477" s="21"/>
      <c r="F477" s="22"/>
      <c r="G477" s="22"/>
      <c r="H477" s="23"/>
      <c r="I477" s="22"/>
      <c r="J477" s="21"/>
      <c r="K477" s="21"/>
      <c r="L477" s="21"/>
      <c r="M477" s="24"/>
      <c r="N477" s="21"/>
      <c r="O477" s="21"/>
      <c r="P477" s="22"/>
      <c r="Q477" s="21"/>
      <c r="R477" s="22"/>
      <c r="S477" s="22"/>
      <c r="T477" s="22"/>
      <c r="U477" s="22"/>
      <c r="V477" s="22"/>
      <c r="W477" s="25"/>
      <c r="X477" s="22"/>
      <c r="Y477" s="21"/>
      <c r="Z477" s="21"/>
      <c r="AA477" s="21"/>
      <c r="AB477" s="21"/>
      <c r="AC477" s="21"/>
      <c r="AD477" s="22"/>
      <c r="AE477" s="22"/>
      <c r="AF477" s="21"/>
      <c r="AG477" s="22"/>
      <c r="AH477" s="22"/>
      <c r="AI477" s="22"/>
    </row>
    <row r="478" spans="1:35" ht="15.75" customHeight="1">
      <c r="A478" s="20"/>
      <c r="B478" s="21"/>
      <c r="C478" s="21"/>
      <c r="D478" s="21"/>
      <c r="E478" s="21"/>
      <c r="F478" s="22"/>
      <c r="G478" s="22"/>
      <c r="H478" s="23"/>
      <c r="I478" s="22"/>
      <c r="J478" s="21"/>
      <c r="K478" s="21"/>
      <c r="L478" s="21"/>
      <c r="M478" s="24"/>
      <c r="N478" s="21"/>
      <c r="O478" s="21"/>
      <c r="P478" s="22"/>
      <c r="Q478" s="21"/>
      <c r="R478" s="22"/>
      <c r="S478" s="22"/>
      <c r="T478" s="22"/>
      <c r="U478" s="22"/>
      <c r="V478" s="22"/>
      <c r="W478" s="25"/>
      <c r="X478" s="22"/>
      <c r="Y478" s="21"/>
      <c r="Z478" s="21"/>
      <c r="AA478" s="21"/>
      <c r="AB478" s="21"/>
      <c r="AC478" s="21"/>
      <c r="AD478" s="22"/>
      <c r="AE478" s="22"/>
      <c r="AF478" s="21"/>
      <c r="AG478" s="22"/>
      <c r="AH478" s="22"/>
      <c r="AI478" s="22"/>
    </row>
    <row r="479" spans="1:35" ht="15.75" customHeight="1">
      <c r="A479" s="20"/>
      <c r="B479" s="21"/>
      <c r="C479" s="21"/>
      <c r="D479" s="21"/>
      <c r="E479" s="21"/>
      <c r="F479" s="22"/>
      <c r="G479" s="22"/>
      <c r="H479" s="23"/>
      <c r="I479" s="22"/>
      <c r="J479" s="21"/>
      <c r="K479" s="21"/>
      <c r="L479" s="21"/>
      <c r="M479" s="24"/>
      <c r="N479" s="21"/>
      <c r="O479" s="21"/>
      <c r="P479" s="22"/>
      <c r="Q479" s="21"/>
      <c r="R479" s="22"/>
      <c r="S479" s="22"/>
      <c r="T479" s="22"/>
      <c r="U479" s="22"/>
      <c r="V479" s="22"/>
      <c r="W479" s="25"/>
      <c r="X479" s="22"/>
      <c r="Y479" s="21"/>
      <c r="Z479" s="21"/>
      <c r="AA479" s="21"/>
      <c r="AB479" s="21"/>
      <c r="AC479" s="21"/>
      <c r="AD479" s="22"/>
      <c r="AE479" s="22"/>
      <c r="AF479" s="21"/>
      <c r="AG479" s="22"/>
      <c r="AH479" s="22"/>
      <c r="AI479" s="22"/>
    </row>
    <row r="480" spans="1:35" ht="15.75" customHeight="1">
      <c r="A480" s="20"/>
      <c r="B480" s="21"/>
      <c r="C480" s="21"/>
      <c r="D480" s="21"/>
      <c r="E480" s="21"/>
      <c r="F480" s="22"/>
      <c r="G480" s="22"/>
      <c r="H480" s="23"/>
      <c r="I480" s="22"/>
      <c r="J480" s="21"/>
      <c r="K480" s="21"/>
      <c r="L480" s="21"/>
      <c r="M480" s="24"/>
      <c r="N480" s="21"/>
      <c r="O480" s="21"/>
      <c r="P480" s="22"/>
      <c r="Q480" s="21"/>
      <c r="R480" s="22"/>
      <c r="S480" s="22"/>
      <c r="T480" s="22"/>
      <c r="U480" s="22"/>
      <c r="V480" s="22"/>
      <c r="W480" s="25"/>
      <c r="X480" s="22"/>
      <c r="Y480" s="21"/>
      <c r="Z480" s="21"/>
      <c r="AA480" s="21"/>
      <c r="AB480" s="21"/>
      <c r="AC480" s="21"/>
      <c r="AD480" s="22"/>
      <c r="AE480" s="22"/>
      <c r="AF480" s="21"/>
      <c r="AG480" s="22"/>
      <c r="AH480" s="22"/>
      <c r="AI480" s="22"/>
    </row>
    <row r="481" spans="1:35" ht="15.75" customHeight="1">
      <c r="A481" s="20"/>
      <c r="B481" s="21"/>
      <c r="C481" s="21"/>
      <c r="D481" s="21"/>
      <c r="E481" s="21"/>
      <c r="F481" s="22"/>
      <c r="G481" s="22"/>
      <c r="H481" s="23"/>
      <c r="I481" s="22"/>
      <c r="J481" s="21"/>
      <c r="K481" s="21"/>
      <c r="L481" s="21"/>
      <c r="M481" s="24"/>
      <c r="N481" s="21"/>
      <c r="O481" s="21"/>
      <c r="P481" s="22"/>
      <c r="Q481" s="21"/>
      <c r="R481" s="22"/>
      <c r="S481" s="22"/>
      <c r="T481" s="22"/>
      <c r="U481" s="22"/>
      <c r="V481" s="22"/>
      <c r="W481" s="25"/>
      <c r="X481" s="22"/>
      <c r="Y481" s="21"/>
      <c r="Z481" s="21"/>
      <c r="AA481" s="21"/>
      <c r="AB481" s="21"/>
      <c r="AC481" s="21"/>
      <c r="AD481" s="22"/>
      <c r="AE481" s="22"/>
      <c r="AF481" s="21"/>
      <c r="AG481" s="22"/>
      <c r="AH481" s="22"/>
      <c r="AI481" s="22"/>
    </row>
    <row r="482" spans="1:35" ht="15.75" customHeight="1">
      <c r="A482" s="20"/>
      <c r="B482" s="21"/>
      <c r="C482" s="21"/>
      <c r="D482" s="21"/>
      <c r="E482" s="21"/>
      <c r="F482" s="22"/>
      <c r="G482" s="22"/>
      <c r="H482" s="23"/>
      <c r="I482" s="22"/>
      <c r="J482" s="21"/>
      <c r="K482" s="21"/>
      <c r="L482" s="21"/>
      <c r="M482" s="24"/>
      <c r="N482" s="21"/>
      <c r="O482" s="21"/>
      <c r="P482" s="22"/>
      <c r="Q482" s="21"/>
      <c r="R482" s="22"/>
      <c r="S482" s="22"/>
      <c r="T482" s="22"/>
      <c r="U482" s="22"/>
      <c r="V482" s="22"/>
      <c r="W482" s="25"/>
      <c r="X482" s="22"/>
      <c r="Y482" s="21"/>
      <c r="Z482" s="21"/>
      <c r="AA482" s="21"/>
      <c r="AB482" s="21"/>
      <c r="AC482" s="21"/>
      <c r="AD482" s="22"/>
      <c r="AE482" s="22"/>
      <c r="AF482" s="21"/>
      <c r="AG482" s="22"/>
      <c r="AH482" s="22"/>
      <c r="AI482" s="22"/>
    </row>
    <row r="483" spans="1:35" ht="15.75" customHeight="1">
      <c r="A483" s="20"/>
      <c r="B483" s="21"/>
      <c r="C483" s="21"/>
      <c r="D483" s="21"/>
      <c r="E483" s="21"/>
      <c r="F483" s="22"/>
      <c r="G483" s="22"/>
      <c r="H483" s="23"/>
      <c r="I483" s="22"/>
      <c r="J483" s="21"/>
      <c r="K483" s="21"/>
      <c r="L483" s="21"/>
      <c r="M483" s="24"/>
      <c r="N483" s="21"/>
      <c r="O483" s="21"/>
      <c r="P483" s="22"/>
      <c r="Q483" s="21"/>
      <c r="R483" s="22"/>
      <c r="S483" s="22"/>
      <c r="T483" s="22"/>
      <c r="U483" s="22"/>
      <c r="V483" s="22"/>
      <c r="W483" s="25"/>
      <c r="X483" s="22"/>
      <c r="Y483" s="21"/>
      <c r="Z483" s="21"/>
      <c r="AA483" s="21"/>
      <c r="AB483" s="21"/>
      <c r="AC483" s="21"/>
      <c r="AD483" s="22"/>
      <c r="AE483" s="22"/>
      <c r="AF483" s="21"/>
      <c r="AG483" s="22"/>
      <c r="AH483" s="22"/>
      <c r="AI483" s="22"/>
    </row>
    <row r="484" spans="1:35" ht="15.75" customHeight="1">
      <c r="A484" s="20"/>
      <c r="B484" s="21"/>
      <c r="C484" s="21"/>
      <c r="D484" s="21"/>
      <c r="E484" s="21"/>
      <c r="F484" s="22"/>
      <c r="G484" s="22"/>
      <c r="H484" s="23"/>
      <c r="I484" s="22"/>
      <c r="J484" s="21"/>
      <c r="K484" s="21"/>
      <c r="L484" s="21"/>
      <c r="M484" s="24"/>
      <c r="N484" s="21"/>
      <c r="O484" s="21"/>
      <c r="P484" s="22"/>
      <c r="Q484" s="21"/>
      <c r="R484" s="22"/>
      <c r="S484" s="22"/>
      <c r="T484" s="22"/>
      <c r="U484" s="22"/>
      <c r="V484" s="22"/>
      <c r="W484" s="25"/>
      <c r="X484" s="22"/>
      <c r="Y484" s="21"/>
      <c r="Z484" s="21"/>
      <c r="AA484" s="21"/>
      <c r="AB484" s="21"/>
      <c r="AC484" s="21"/>
      <c r="AD484" s="22"/>
      <c r="AE484" s="22"/>
      <c r="AF484" s="21"/>
      <c r="AG484" s="22"/>
      <c r="AH484" s="22"/>
      <c r="AI484" s="22"/>
    </row>
    <row r="485" spans="1:35" ht="15.75" customHeight="1">
      <c r="A485" s="20"/>
      <c r="B485" s="21"/>
      <c r="C485" s="21"/>
      <c r="D485" s="21"/>
      <c r="E485" s="21"/>
      <c r="F485" s="22"/>
      <c r="G485" s="22"/>
      <c r="H485" s="23"/>
      <c r="I485" s="22"/>
      <c r="J485" s="21"/>
      <c r="K485" s="21"/>
      <c r="L485" s="21"/>
      <c r="M485" s="24"/>
      <c r="N485" s="21"/>
      <c r="O485" s="21"/>
      <c r="P485" s="22"/>
      <c r="Q485" s="21"/>
      <c r="R485" s="22"/>
      <c r="S485" s="22"/>
      <c r="T485" s="22"/>
      <c r="U485" s="22"/>
      <c r="V485" s="22"/>
      <c r="W485" s="25"/>
      <c r="X485" s="22"/>
      <c r="Y485" s="21"/>
      <c r="Z485" s="21"/>
      <c r="AA485" s="21"/>
      <c r="AB485" s="21"/>
      <c r="AC485" s="21"/>
      <c r="AD485" s="22"/>
      <c r="AE485" s="22"/>
      <c r="AF485" s="21"/>
      <c r="AG485" s="22"/>
      <c r="AH485" s="22"/>
      <c r="AI485" s="22"/>
    </row>
    <row r="486" spans="1:35" ht="15.75" customHeight="1">
      <c r="A486" s="20"/>
      <c r="B486" s="21"/>
      <c r="C486" s="21"/>
      <c r="D486" s="21"/>
      <c r="E486" s="21"/>
      <c r="F486" s="22"/>
      <c r="G486" s="22"/>
      <c r="H486" s="23"/>
      <c r="I486" s="22"/>
      <c r="J486" s="21"/>
      <c r="K486" s="21"/>
      <c r="L486" s="21"/>
      <c r="M486" s="24"/>
      <c r="N486" s="21"/>
      <c r="O486" s="21"/>
      <c r="P486" s="22"/>
      <c r="Q486" s="21"/>
      <c r="R486" s="22"/>
      <c r="S486" s="22"/>
      <c r="T486" s="22"/>
      <c r="U486" s="22"/>
      <c r="V486" s="22"/>
      <c r="W486" s="25"/>
      <c r="X486" s="22"/>
      <c r="Y486" s="21"/>
      <c r="Z486" s="21"/>
      <c r="AA486" s="21"/>
      <c r="AB486" s="21"/>
      <c r="AC486" s="21"/>
      <c r="AD486" s="22"/>
      <c r="AE486" s="22"/>
      <c r="AF486" s="21"/>
      <c r="AG486" s="22"/>
      <c r="AH486" s="22"/>
      <c r="AI486" s="22"/>
    </row>
    <row r="487" spans="1:35" ht="15.75" customHeight="1">
      <c r="A487" s="20"/>
      <c r="B487" s="21"/>
      <c r="C487" s="21"/>
      <c r="D487" s="21"/>
      <c r="E487" s="21"/>
      <c r="F487" s="22"/>
      <c r="G487" s="22"/>
      <c r="H487" s="23"/>
      <c r="I487" s="22"/>
      <c r="J487" s="21"/>
      <c r="K487" s="21"/>
      <c r="L487" s="21"/>
      <c r="M487" s="24"/>
      <c r="N487" s="21"/>
      <c r="O487" s="21"/>
      <c r="P487" s="22"/>
      <c r="Q487" s="21"/>
      <c r="R487" s="22"/>
      <c r="S487" s="22"/>
      <c r="T487" s="22"/>
      <c r="U487" s="22"/>
      <c r="V487" s="22"/>
      <c r="W487" s="25"/>
      <c r="X487" s="22"/>
      <c r="Y487" s="21"/>
      <c r="Z487" s="21"/>
      <c r="AA487" s="21"/>
      <c r="AB487" s="21"/>
      <c r="AC487" s="21"/>
      <c r="AD487" s="22"/>
      <c r="AE487" s="22"/>
      <c r="AF487" s="21"/>
      <c r="AG487" s="22"/>
      <c r="AH487" s="22"/>
      <c r="AI487" s="22"/>
    </row>
    <row r="488" spans="1:35" ht="15.75" customHeight="1">
      <c r="A488" s="20"/>
      <c r="B488" s="21"/>
      <c r="C488" s="21"/>
      <c r="D488" s="21"/>
      <c r="E488" s="21"/>
      <c r="F488" s="22"/>
      <c r="G488" s="22"/>
      <c r="H488" s="23"/>
      <c r="I488" s="22"/>
      <c r="J488" s="21"/>
      <c r="K488" s="21"/>
      <c r="L488" s="21"/>
      <c r="M488" s="24"/>
      <c r="N488" s="21"/>
      <c r="O488" s="21"/>
      <c r="P488" s="22"/>
      <c r="Q488" s="21"/>
      <c r="R488" s="22"/>
      <c r="S488" s="22"/>
      <c r="T488" s="22"/>
      <c r="U488" s="22"/>
      <c r="V488" s="22"/>
      <c r="W488" s="25"/>
      <c r="X488" s="22"/>
      <c r="Y488" s="21"/>
      <c r="Z488" s="21"/>
      <c r="AA488" s="21"/>
      <c r="AB488" s="21"/>
      <c r="AC488" s="21"/>
      <c r="AD488" s="22"/>
      <c r="AE488" s="22"/>
      <c r="AF488" s="21"/>
      <c r="AG488" s="22"/>
      <c r="AH488" s="22"/>
      <c r="AI488" s="22"/>
    </row>
    <row r="489" spans="1:35" ht="15.75" customHeight="1">
      <c r="A489" s="20"/>
      <c r="B489" s="21"/>
      <c r="C489" s="21"/>
      <c r="D489" s="21"/>
      <c r="E489" s="21"/>
      <c r="F489" s="22"/>
      <c r="G489" s="22"/>
      <c r="H489" s="23"/>
      <c r="I489" s="22"/>
      <c r="J489" s="21"/>
      <c r="K489" s="21"/>
      <c r="L489" s="21"/>
      <c r="M489" s="24"/>
      <c r="N489" s="21"/>
      <c r="O489" s="21"/>
      <c r="P489" s="22"/>
      <c r="Q489" s="21"/>
      <c r="R489" s="22"/>
      <c r="S489" s="22"/>
      <c r="T489" s="22"/>
      <c r="U489" s="22"/>
      <c r="V489" s="22"/>
      <c r="W489" s="25"/>
      <c r="X489" s="22"/>
      <c r="Y489" s="21"/>
      <c r="Z489" s="21"/>
      <c r="AA489" s="21"/>
      <c r="AB489" s="21"/>
      <c r="AC489" s="21"/>
      <c r="AD489" s="22"/>
      <c r="AE489" s="22"/>
      <c r="AF489" s="21"/>
      <c r="AG489" s="22"/>
      <c r="AH489" s="22"/>
      <c r="AI489" s="22"/>
    </row>
    <row r="490" spans="1:35" ht="15.75" customHeight="1">
      <c r="A490" s="20"/>
      <c r="B490" s="21"/>
      <c r="C490" s="21"/>
      <c r="D490" s="21"/>
      <c r="E490" s="21"/>
      <c r="F490" s="22"/>
      <c r="G490" s="22"/>
      <c r="H490" s="23"/>
      <c r="I490" s="22"/>
      <c r="J490" s="21"/>
      <c r="K490" s="21"/>
      <c r="L490" s="21"/>
      <c r="M490" s="24"/>
      <c r="N490" s="21"/>
      <c r="O490" s="21"/>
      <c r="P490" s="22"/>
      <c r="Q490" s="21"/>
      <c r="R490" s="22"/>
      <c r="S490" s="22"/>
      <c r="T490" s="22"/>
      <c r="U490" s="22"/>
      <c r="V490" s="22"/>
      <c r="W490" s="25"/>
      <c r="X490" s="22"/>
      <c r="Y490" s="21"/>
      <c r="Z490" s="21"/>
      <c r="AA490" s="21"/>
      <c r="AB490" s="21"/>
      <c r="AC490" s="21"/>
      <c r="AD490" s="22"/>
      <c r="AE490" s="22"/>
      <c r="AF490" s="21"/>
      <c r="AG490" s="22"/>
      <c r="AH490" s="22"/>
      <c r="AI490" s="22"/>
    </row>
    <row r="491" spans="1:35" ht="15.75" customHeight="1">
      <c r="A491" s="20"/>
      <c r="B491" s="21"/>
      <c r="C491" s="21"/>
      <c r="D491" s="21"/>
      <c r="E491" s="21"/>
      <c r="F491" s="22"/>
      <c r="G491" s="22"/>
      <c r="H491" s="23"/>
      <c r="I491" s="22"/>
      <c r="J491" s="21"/>
      <c r="K491" s="21"/>
      <c r="L491" s="21"/>
      <c r="M491" s="24"/>
      <c r="N491" s="21"/>
      <c r="O491" s="21"/>
      <c r="P491" s="22"/>
      <c r="Q491" s="21"/>
      <c r="R491" s="22"/>
      <c r="S491" s="22"/>
      <c r="T491" s="22"/>
      <c r="U491" s="22"/>
      <c r="V491" s="22"/>
      <c r="W491" s="25"/>
      <c r="X491" s="22"/>
      <c r="Y491" s="21"/>
      <c r="Z491" s="21"/>
      <c r="AA491" s="21"/>
      <c r="AB491" s="21"/>
      <c r="AC491" s="21"/>
      <c r="AD491" s="22"/>
      <c r="AE491" s="22"/>
      <c r="AF491" s="21"/>
      <c r="AG491" s="22"/>
      <c r="AH491" s="22"/>
      <c r="AI491" s="22"/>
    </row>
    <row r="492" spans="1:35" ht="15.75" customHeight="1">
      <c r="A492" s="20"/>
      <c r="B492" s="21"/>
      <c r="C492" s="21"/>
      <c r="D492" s="21"/>
      <c r="E492" s="21"/>
      <c r="F492" s="22"/>
      <c r="G492" s="22"/>
      <c r="H492" s="23"/>
      <c r="I492" s="22"/>
      <c r="J492" s="21"/>
      <c r="K492" s="21"/>
      <c r="L492" s="21"/>
      <c r="M492" s="24"/>
      <c r="N492" s="21"/>
      <c r="O492" s="21"/>
      <c r="P492" s="22"/>
      <c r="Q492" s="21"/>
      <c r="R492" s="22"/>
      <c r="S492" s="22"/>
      <c r="T492" s="22"/>
      <c r="U492" s="22"/>
      <c r="V492" s="22"/>
      <c r="W492" s="25"/>
      <c r="X492" s="22"/>
      <c r="Y492" s="21"/>
      <c r="Z492" s="21"/>
      <c r="AA492" s="21"/>
      <c r="AB492" s="21"/>
      <c r="AC492" s="21"/>
      <c r="AD492" s="22"/>
      <c r="AE492" s="22"/>
      <c r="AF492" s="21"/>
      <c r="AG492" s="22"/>
      <c r="AH492" s="22"/>
      <c r="AI492" s="22"/>
    </row>
    <row r="493" spans="1:35" ht="15.75" customHeight="1">
      <c r="A493" s="20"/>
      <c r="B493" s="21"/>
      <c r="C493" s="21"/>
      <c r="D493" s="21"/>
      <c r="E493" s="21"/>
      <c r="F493" s="22"/>
      <c r="G493" s="22"/>
      <c r="H493" s="23"/>
      <c r="I493" s="22"/>
      <c r="J493" s="21"/>
      <c r="K493" s="21"/>
      <c r="L493" s="21"/>
      <c r="M493" s="24"/>
      <c r="N493" s="21"/>
      <c r="O493" s="21"/>
      <c r="P493" s="22"/>
      <c r="Q493" s="21"/>
      <c r="R493" s="22"/>
      <c r="S493" s="22"/>
      <c r="T493" s="22"/>
      <c r="U493" s="22"/>
      <c r="V493" s="22"/>
      <c r="W493" s="25"/>
      <c r="X493" s="22"/>
      <c r="Y493" s="21"/>
      <c r="Z493" s="21"/>
      <c r="AA493" s="21"/>
      <c r="AB493" s="21"/>
      <c r="AC493" s="21"/>
      <c r="AD493" s="22"/>
      <c r="AE493" s="22"/>
      <c r="AF493" s="21"/>
      <c r="AG493" s="22"/>
      <c r="AH493" s="22"/>
      <c r="AI493" s="22"/>
    </row>
    <row r="494" spans="1:35" ht="15.75" customHeight="1">
      <c r="A494" s="20"/>
      <c r="B494" s="21"/>
      <c r="C494" s="21"/>
      <c r="D494" s="21"/>
      <c r="E494" s="21"/>
      <c r="F494" s="22"/>
      <c r="G494" s="22"/>
      <c r="H494" s="23"/>
      <c r="I494" s="22"/>
      <c r="J494" s="21"/>
      <c r="K494" s="21"/>
      <c r="L494" s="21"/>
      <c r="M494" s="24"/>
      <c r="N494" s="21"/>
      <c r="O494" s="21"/>
      <c r="P494" s="22"/>
      <c r="Q494" s="21"/>
      <c r="R494" s="22"/>
      <c r="S494" s="22"/>
      <c r="T494" s="22"/>
      <c r="U494" s="22"/>
      <c r="V494" s="22"/>
      <c r="W494" s="25"/>
      <c r="X494" s="22"/>
      <c r="Y494" s="21"/>
      <c r="Z494" s="21"/>
      <c r="AA494" s="21"/>
      <c r="AB494" s="21"/>
      <c r="AC494" s="21"/>
      <c r="AD494" s="22"/>
      <c r="AE494" s="22"/>
      <c r="AF494" s="21"/>
      <c r="AG494" s="22"/>
      <c r="AH494" s="22"/>
      <c r="AI494" s="22"/>
    </row>
    <row r="495" spans="1:35" ht="15.75" customHeight="1">
      <c r="A495" s="20"/>
      <c r="B495" s="21"/>
      <c r="C495" s="21"/>
      <c r="D495" s="21"/>
      <c r="E495" s="21"/>
      <c r="F495" s="22"/>
      <c r="G495" s="22"/>
      <c r="H495" s="23"/>
      <c r="I495" s="22"/>
      <c r="J495" s="21"/>
      <c r="K495" s="21"/>
      <c r="L495" s="21"/>
      <c r="M495" s="24"/>
      <c r="N495" s="21"/>
      <c r="O495" s="21"/>
      <c r="P495" s="22"/>
      <c r="Q495" s="21"/>
      <c r="R495" s="22"/>
      <c r="S495" s="22"/>
      <c r="T495" s="22"/>
      <c r="U495" s="22"/>
      <c r="V495" s="22"/>
      <c r="W495" s="25"/>
      <c r="X495" s="22"/>
      <c r="Y495" s="21"/>
      <c r="Z495" s="21"/>
      <c r="AA495" s="21"/>
      <c r="AB495" s="21"/>
      <c r="AC495" s="21"/>
      <c r="AD495" s="22"/>
      <c r="AE495" s="22"/>
      <c r="AF495" s="21"/>
      <c r="AG495" s="22"/>
      <c r="AH495" s="22"/>
      <c r="AI495" s="22"/>
    </row>
    <row r="496" spans="1:35" ht="15.75" customHeight="1">
      <c r="A496" s="20"/>
      <c r="B496" s="21"/>
      <c r="C496" s="21"/>
      <c r="D496" s="21"/>
      <c r="E496" s="21"/>
      <c r="F496" s="22"/>
      <c r="G496" s="22"/>
      <c r="H496" s="23"/>
      <c r="I496" s="22"/>
      <c r="J496" s="21"/>
      <c r="K496" s="21"/>
      <c r="L496" s="21"/>
      <c r="M496" s="24"/>
      <c r="N496" s="21"/>
      <c r="O496" s="21"/>
      <c r="P496" s="22"/>
      <c r="Q496" s="21"/>
      <c r="R496" s="22"/>
      <c r="S496" s="22"/>
      <c r="T496" s="22"/>
      <c r="U496" s="22"/>
      <c r="V496" s="22"/>
      <c r="W496" s="25"/>
      <c r="X496" s="22"/>
      <c r="Y496" s="21"/>
      <c r="Z496" s="21"/>
      <c r="AA496" s="21"/>
      <c r="AB496" s="21"/>
      <c r="AC496" s="21"/>
      <c r="AD496" s="22"/>
      <c r="AE496" s="22"/>
      <c r="AF496" s="21"/>
      <c r="AG496" s="22"/>
      <c r="AH496" s="22"/>
      <c r="AI496" s="22"/>
    </row>
    <row r="497" spans="1:35" ht="15.75" customHeight="1">
      <c r="A497" s="20"/>
      <c r="B497" s="21"/>
      <c r="C497" s="21"/>
      <c r="D497" s="21"/>
      <c r="E497" s="21"/>
      <c r="F497" s="22"/>
      <c r="G497" s="22"/>
      <c r="H497" s="23"/>
      <c r="I497" s="22"/>
      <c r="J497" s="21"/>
      <c r="K497" s="21"/>
      <c r="L497" s="21"/>
      <c r="M497" s="24"/>
      <c r="N497" s="21"/>
      <c r="O497" s="21"/>
      <c r="P497" s="22"/>
      <c r="Q497" s="21"/>
      <c r="R497" s="22"/>
      <c r="S497" s="22"/>
      <c r="T497" s="22"/>
      <c r="U497" s="22"/>
      <c r="V497" s="22"/>
      <c r="W497" s="25"/>
      <c r="X497" s="22"/>
      <c r="Y497" s="21"/>
      <c r="Z497" s="21"/>
      <c r="AA497" s="21"/>
      <c r="AB497" s="21"/>
      <c r="AC497" s="21"/>
      <c r="AD497" s="22"/>
      <c r="AE497" s="22"/>
      <c r="AF497" s="21"/>
      <c r="AG497" s="22"/>
      <c r="AH497" s="22"/>
      <c r="AI497" s="22"/>
    </row>
    <row r="498" spans="1:35" ht="15.75" customHeight="1">
      <c r="A498" s="20"/>
      <c r="B498" s="21"/>
      <c r="C498" s="21"/>
      <c r="D498" s="21"/>
      <c r="E498" s="21"/>
      <c r="F498" s="22"/>
      <c r="G498" s="22"/>
      <c r="H498" s="23"/>
      <c r="I498" s="22"/>
      <c r="J498" s="21"/>
      <c r="K498" s="21"/>
      <c r="L498" s="21"/>
      <c r="M498" s="24"/>
      <c r="N498" s="21"/>
      <c r="O498" s="21"/>
      <c r="P498" s="22"/>
      <c r="Q498" s="21"/>
      <c r="R498" s="22"/>
      <c r="S498" s="22"/>
      <c r="T498" s="22"/>
      <c r="U498" s="22"/>
      <c r="V498" s="22"/>
      <c r="W498" s="25"/>
      <c r="X498" s="22"/>
      <c r="Y498" s="21"/>
      <c r="Z498" s="21"/>
      <c r="AA498" s="21"/>
      <c r="AB498" s="21"/>
      <c r="AC498" s="21"/>
      <c r="AD498" s="22"/>
      <c r="AE498" s="22"/>
      <c r="AF498" s="21"/>
      <c r="AG498" s="22"/>
      <c r="AH498" s="22"/>
      <c r="AI498" s="22"/>
    </row>
    <row r="499" spans="1:35" ht="15.75" customHeight="1">
      <c r="A499" s="20"/>
      <c r="B499" s="21"/>
      <c r="C499" s="21"/>
      <c r="D499" s="21"/>
      <c r="E499" s="21"/>
      <c r="F499" s="22"/>
      <c r="G499" s="22"/>
      <c r="H499" s="23"/>
      <c r="I499" s="22"/>
      <c r="J499" s="21"/>
      <c r="K499" s="21"/>
      <c r="L499" s="21"/>
      <c r="M499" s="24"/>
      <c r="N499" s="21"/>
      <c r="O499" s="21"/>
      <c r="P499" s="22"/>
      <c r="Q499" s="21"/>
      <c r="R499" s="22"/>
      <c r="S499" s="22"/>
      <c r="T499" s="22"/>
      <c r="U499" s="22"/>
      <c r="V499" s="22"/>
      <c r="W499" s="25"/>
      <c r="X499" s="22"/>
      <c r="Y499" s="21"/>
      <c r="Z499" s="21"/>
      <c r="AA499" s="21"/>
      <c r="AB499" s="21"/>
      <c r="AC499" s="21"/>
      <c r="AD499" s="22"/>
      <c r="AE499" s="22"/>
      <c r="AF499" s="21"/>
      <c r="AG499" s="22"/>
      <c r="AH499" s="22"/>
      <c r="AI499" s="22"/>
    </row>
    <row r="500" spans="1:35" ht="15.75" customHeight="1">
      <c r="A500" s="20"/>
      <c r="B500" s="21"/>
      <c r="C500" s="21"/>
      <c r="D500" s="21"/>
      <c r="E500" s="21"/>
      <c r="F500" s="22"/>
      <c r="G500" s="22"/>
      <c r="H500" s="23"/>
      <c r="I500" s="22"/>
      <c r="J500" s="21"/>
      <c r="K500" s="21"/>
      <c r="L500" s="21"/>
      <c r="M500" s="24"/>
      <c r="N500" s="21"/>
      <c r="O500" s="21"/>
      <c r="P500" s="22"/>
      <c r="Q500" s="21"/>
      <c r="R500" s="22"/>
      <c r="S500" s="22"/>
      <c r="T500" s="22"/>
      <c r="U500" s="22"/>
      <c r="V500" s="22"/>
      <c r="W500" s="25"/>
      <c r="X500" s="22"/>
      <c r="Y500" s="21"/>
      <c r="Z500" s="21"/>
      <c r="AA500" s="21"/>
      <c r="AB500" s="21"/>
      <c r="AC500" s="21"/>
      <c r="AD500" s="22"/>
      <c r="AE500" s="22"/>
      <c r="AF500" s="21"/>
      <c r="AG500" s="22"/>
      <c r="AH500" s="22"/>
      <c r="AI500" s="22"/>
    </row>
    <row r="501" spans="1:35" ht="15.75" customHeight="1">
      <c r="A501" s="20"/>
      <c r="B501" s="21"/>
      <c r="C501" s="21"/>
      <c r="D501" s="21"/>
      <c r="E501" s="21"/>
      <c r="F501" s="22"/>
      <c r="G501" s="22"/>
      <c r="H501" s="23"/>
      <c r="I501" s="22"/>
      <c r="J501" s="21"/>
      <c r="K501" s="21"/>
      <c r="L501" s="21"/>
      <c r="M501" s="24"/>
      <c r="N501" s="21"/>
      <c r="O501" s="21"/>
      <c r="P501" s="22"/>
      <c r="Q501" s="21"/>
      <c r="R501" s="22"/>
      <c r="S501" s="22"/>
      <c r="T501" s="22"/>
      <c r="U501" s="22"/>
      <c r="V501" s="22"/>
      <c r="W501" s="25"/>
      <c r="X501" s="22"/>
      <c r="Y501" s="21"/>
      <c r="Z501" s="21"/>
      <c r="AA501" s="21"/>
      <c r="AB501" s="21"/>
      <c r="AC501" s="21"/>
      <c r="AD501" s="22"/>
      <c r="AE501" s="22"/>
      <c r="AF501" s="21"/>
      <c r="AG501" s="22"/>
      <c r="AH501" s="22"/>
      <c r="AI501" s="22"/>
    </row>
    <row r="502" spans="1:35" ht="15.75" customHeight="1">
      <c r="A502" s="20"/>
      <c r="B502" s="21"/>
      <c r="C502" s="21"/>
      <c r="D502" s="21"/>
      <c r="E502" s="21"/>
      <c r="F502" s="22"/>
      <c r="G502" s="22"/>
      <c r="H502" s="23"/>
      <c r="I502" s="22"/>
      <c r="J502" s="21"/>
      <c r="K502" s="21"/>
      <c r="L502" s="21"/>
      <c r="M502" s="24"/>
      <c r="N502" s="21"/>
      <c r="O502" s="21"/>
      <c r="P502" s="22"/>
      <c r="Q502" s="21"/>
      <c r="R502" s="22"/>
      <c r="S502" s="22"/>
      <c r="T502" s="22"/>
      <c r="U502" s="22"/>
      <c r="V502" s="22"/>
      <c r="W502" s="25"/>
      <c r="X502" s="22"/>
      <c r="Y502" s="21"/>
      <c r="Z502" s="21"/>
      <c r="AA502" s="21"/>
      <c r="AB502" s="21"/>
      <c r="AC502" s="21"/>
      <c r="AD502" s="22"/>
      <c r="AE502" s="22"/>
      <c r="AF502" s="21"/>
      <c r="AG502" s="22"/>
      <c r="AH502" s="22"/>
      <c r="AI502" s="22"/>
    </row>
    <row r="503" spans="1:35" ht="15.75" customHeight="1">
      <c r="A503" s="20"/>
      <c r="B503" s="21"/>
      <c r="C503" s="21"/>
      <c r="D503" s="21"/>
      <c r="E503" s="21"/>
      <c r="F503" s="22"/>
      <c r="G503" s="22"/>
      <c r="H503" s="23"/>
      <c r="I503" s="22"/>
      <c r="J503" s="21"/>
      <c r="K503" s="21"/>
      <c r="L503" s="21"/>
      <c r="M503" s="24"/>
      <c r="N503" s="21"/>
      <c r="O503" s="21"/>
      <c r="P503" s="22"/>
      <c r="Q503" s="21"/>
      <c r="R503" s="22"/>
      <c r="S503" s="22"/>
      <c r="T503" s="22"/>
      <c r="U503" s="22"/>
      <c r="V503" s="22"/>
      <c r="W503" s="25"/>
      <c r="X503" s="22"/>
      <c r="Y503" s="21"/>
      <c r="Z503" s="21"/>
      <c r="AA503" s="21"/>
      <c r="AB503" s="21"/>
      <c r="AC503" s="21"/>
      <c r="AD503" s="22"/>
      <c r="AE503" s="22"/>
      <c r="AF503" s="21"/>
      <c r="AG503" s="22"/>
      <c r="AH503" s="22"/>
      <c r="AI503" s="22"/>
    </row>
    <row r="504" spans="1:35" ht="15.75" customHeight="1">
      <c r="A504" s="20"/>
      <c r="B504" s="21"/>
      <c r="C504" s="21"/>
      <c r="D504" s="21"/>
      <c r="E504" s="21"/>
      <c r="F504" s="22"/>
      <c r="G504" s="22"/>
      <c r="H504" s="23"/>
      <c r="I504" s="22"/>
      <c r="J504" s="21"/>
      <c r="K504" s="21"/>
      <c r="L504" s="21"/>
      <c r="M504" s="24"/>
      <c r="N504" s="21"/>
      <c r="O504" s="21"/>
      <c r="P504" s="22"/>
      <c r="Q504" s="21"/>
      <c r="R504" s="22"/>
      <c r="S504" s="22"/>
      <c r="T504" s="22"/>
      <c r="U504" s="22"/>
      <c r="V504" s="22"/>
      <c r="W504" s="25"/>
      <c r="X504" s="22"/>
      <c r="Y504" s="21"/>
      <c r="Z504" s="21"/>
      <c r="AA504" s="21"/>
      <c r="AB504" s="21"/>
      <c r="AC504" s="21"/>
      <c r="AD504" s="22"/>
      <c r="AE504" s="22"/>
      <c r="AF504" s="21"/>
      <c r="AG504" s="22"/>
      <c r="AH504" s="22"/>
      <c r="AI504" s="22"/>
    </row>
    <row r="505" spans="1:35" ht="15.75" customHeight="1">
      <c r="A505" s="20"/>
      <c r="B505" s="21"/>
      <c r="C505" s="21"/>
      <c r="D505" s="21"/>
      <c r="E505" s="21"/>
      <c r="F505" s="22"/>
      <c r="G505" s="22"/>
      <c r="H505" s="23"/>
      <c r="I505" s="22"/>
      <c r="J505" s="21"/>
      <c r="K505" s="21"/>
      <c r="L505" s="21"/>
      <c r="M505" s="24"/>
      <c r="N505" s="21"/>
      <c r="O505" s="21"/>
      <c r="P505" s="22"/>
      <c r="Q505" s="21"/>
      <c r="R505" s="22"/>
      <c r="S505" s="22"/>
      <c r="T505" s="22"/>
      <c r="U505" s="22"/>
      <c r="V505" s="22"/>
      <c r="W505" s="25"/>
      <c r="X505" s="22"/>
      <c r="Y505" s="21"/>
      <c r="Z505" s="21"/>
      <c r="AA505" s="21"/>
      <c r="AB505" s="21"/>
      <c r="AC505" s="21"/>
      <c r="AD505" s="22"/>
      <c r="AE505" s="22"/>
      <c r="AF505" s="21"/>
      <c r="AG505" s="22"/>
      <c r="AH505" s="22"/>
      <c r="AI505" s="22"/>
    </row>
    <row r="506" spans="1:35" ht="15.75" customHeight="1">
      <c r="A506" s="20"/>
      <c r="B506" s="21"/>
      <c r="C506" s="21"/>
      <c r="D506" s="21"/>
      <c r="E506" s="21"/>
      <c r="F506" s="22"/>
      <c r="G506" s="22"/>
      <c r="H506" s="23"/>
      <c r="I506" s="22"/>
      <c r="J506" s="21"/>
      <c r="K506" s="21"/>
      <c r="L506" s="21"/>
      <c r="M506" s="24"/>
      <c r="N506" s="21"/>
      <c r="O506" s="21"/>
      <c r="P506" s="22"/>
      <c r="Q506" s="21"/>
      <c r="R506" s="22"/>
      <c r="S506" s="22"/>
      <c r="T506" s="22"/>
      <c r="U506" s="22"/>
      <c r="V506" s="22"/>
      <c r="W506" s="25"/>
      <c r="X506" s="22"/>
      <c r="Y506" s="21"/>
      <c r="Z506" s="21"/>
      <c r="AA506" s="21"/>
      <c r="AB506" s="21"/>
      <c r="AC506" s="21"/>
      <c r="AD506" s="22"/>
      <c r="AE506" s="22"/>
      <c r="AF506" s="21"/>
      <c r="AG506" s="22"/>
      <c r="AH506" s="22"/>
      <c r="AI506" s="22"/>
    </row>
    <row r="507" spans="1:35" ht="15.75" customHeight="1">
      <c r="A507" s="20"/>
      <c r="B507" s="21"/>
      <c r="C507" s="21"/>
      <c r="D507" s="21"/>
      <c r="E507" s="21"/>
      <c r="F507" s="22"/>
      <c r="G507" s="22"/>
      <c r="H507" s="23"/>
      <c r="I507" s="22"/>
      <c r="J507" s="21"/>
      <c r="K507" s="21"/>
      <c r="L507" s="21"/>
      <c r="M507" s="24"/>
      <c r="N507" s="21"/>
      <c r="O507" s="21"/>
      <c r="P507" s="22"/>
      <c r="Q507" s="21"/>
      <c r="R507" s="22"/>
      <c r="S507" s="22"/>
      <c r="T507" s="22"/>
      <c r="U507" s="22"/>
      <c r="V507" s="22"/>
      <c r="W507" s="25"/>
      <c r="X507" s="22"/>
      <c r="Y507" s="21"/>
      <c r="Z507" s="21"/>
      <c r="AA507" s="21"/>
      <c r="AB507" s="21"/>
      <c r="AC507" s="21"/>
      <c r="AD507" s="22"/>
      <c r="AE507" s="22"/>
      <c r="AF507" s="21"/>
      <c r="AG507" s="22"/>
      <c r="AH507" s="22"/>
      <c r="AI507" s="22"/>
    </row>
    <row r="508" spans="1:35" ht="15.75" customHeight="1">
      <c r="A508" s="20"/>
      <c r="B508" s="21"/>
      <c r="C508" s="21"/>
      <c r="D508" s="21"/>
      <c r="E508" s="21"/>
      <c r="F508" s="22"/>
      <c r="G508" s="22"/>
      <c r="H508" s="23"/>
      <c r="I508" s="22"/>
      <c r="J508" s="21"/>
      <c r="K508" s="21"/>
      <c r="L508" s="21"/>
      <c r="M508" s="24"/>
      <c r="N508" s="21"/>
      <c r="O508" s="21"/>
      <c r="P508" s="22"/>
      <c r="Q508" s="21"/>
      <c r="R508" s="22"/>
      <c r="S508" s="22"/>
      <c r="T508" s="22"/>
      <c r="U508" s="22"/>
      <c r="V508" s="22"/>
      <c r="W508" s="25"/>
      <c r="X508" s="22"/>
      <c r="Y508" s="21"/>
      <c r="Z508" s="21"/>
      <c r="AA508" s="21"/>
      <c r="AB508" s="21"/>
      <c r="AC508" s="21"/>
      <c r="AD508" s="22"/>
      <c r="AE508" s="22"/>
      <c r="AF508" s="21"/>
      <c r="AG508" s="22"/>
      <c r="AH508" s="22"/>
      <c r="AI508" s="22"/>
    </row>
    <row r="509" spans="1:35" ht="15.75" customHeight="1">
      <c r="A509" s="20"/>
      <c r="B509" s="21"/>
      <c r="C509" s="21"/>
      <c r="D509" s="21"/>
      <c r="E509" s="21"/>
      <c r="F509" s="22"/>
      <c r="G509" s="22"/>
      <c r="H509" s="23"/>
      <c r="I509" s="22"/>
      <c r="J509" s="21"/>
      <c r="K509" s="21"/>
      <c r="L509" s="21"/>
      <c r="M509" s="24"/>
      <c r="N509" s="21"/>
      <c r="O509" s="21"/>
      <c r="P509" s="22"/>
      <c r="Q509" s="21"/>
      <c r="R509" s="22"/>
      <c r="S509" s="22"/>
      <c r="T509" s="22"/>
      <c r="U509" s="22"/>
      <c r="V509" s="22"/>
      <c r="W509" s="25"/>
      <c r="X509" s="22"/>
      <c r="Y509" s="21"/>
      <c r="Z509" s="21"/>
      <c r="AA509" s="21"/>
      <c r="AB509" s="21"/>
      <c r="AC509" s="21"/>
      <c r="AD509" s="22"/>
      <c r="AE509" s="22"/>
      <c r="AF509" s="21"/>
      <c r="AG509" s="22"/>
      <c r="AH509" s="22"/>
      <c r="AI509" s="22"/>
    </row>
    <row r="510" spans="1:35" ht="15.75" customHeight="1">
      <c r="A510" s="20"/>
      <c r="B510" s="21"/>
      <c r="C510" s="21"/>
      <c r="D510" s="21"/>
      <c r="E510" s="21"/>
      <c r="F510" s="22"/>
      <c r="G510" s="22"/>
      <c r="H510" s="23"/>
      <c r="I510" s="22"/>
      <c r="J510" s="21"/>
      <c r="K510" s="21"/>
      <c r="L510" s="21"/>
      <c r="M510" s="24"/>
      <c r="N510" s="21"/>
      <c r="O510" s="21"/>
      <c r="P510" s="22"/>
      <c r="Q510" s="21"/>
      <c r="R510" s="22"/>
      <c r="S510" s="22"/>
      <c r="T510" s="22"/>
      <c r="U510" s="22"/>
      <c r="V510" s="22"/>
      <c r="W510" s="25"/>
      <c r="X510" s="22"/>
      <c r="Y510" s="21"/>
      <c r="Z510" s="21"/>
      <c r="AA510" s="21"/>
      <c r="AB510" s="21"/>
      <c r="AC510" s="21"/>
      <c r="AD510" s="22"/>
      <c r="AE510" s="22"/>
      <c r="AF510" s="21"/>
      <c r="AG510" s="22"/>
      <c r="AH510" s="22"/>
      <c r="AI510" s="22"/>
    </row>
    <row r="511" spans="1:35" ht="15.75" customHeight="1">
      <c r="A511" s="20"/>
      <c r="B511" s="21"/>
      <c r="C511" s="21"/>
      <c r="D511" s="21"/>
      <c r="E511" s="21"/>
      <c r="F511" s="22"/>
      <c r="G511" s="22"/>
      <c r="H511" s="23"/>
      <c r="I511" s="22"/>
      <c r="J511" s="21"/>
      <c r="K511" s="21"/>
      <c r="L511" s="21"/>
      <c r="M511" s="24"/>
      <c r="N511" s="21"/>
      <c r="O511" s="21"/>
      <c r="P511" s="22"/>
      <c r="Q511" s="21"/>
      <c r="R511" s="22"/>
      <c r="S511" s="22"/>
      <c r="T511" s="22"/>
      <c r="U511" s="22"/>
      <c r="V511" s="22"/>
      <c r="W511" s="25"/>
      <c r="X511" s="22"/>
      <c r="Y511" s="21"/>
      <c r="Z511" s="21"/>
      <c r="AA511" s="21"/>
      <c r="AB511" s="21"/>
      <c r="AC511" s="21"/>
      <c r="AD511" s="22"/>
      <c r="AE511" s="22"/>
      <c r="AF511" s="21"/>
      <c r="AG511" s="22"/>
      <c r="AH511" s="22"/>
      <c r="AI511" s="22"/>
    </row>
    <row r="512" spans="1:35" ht="15.75" customHeight="1">
      <c r="A512" s="20"/>
      <c r="B512" s="21"/>
      <c r="C512" s="21"/>
      <c r="D512" s="21"/>
      <c r="E512" s="21"/>
      <c r="F512" s="22"/>
      <c r="G512" s="22"/>
      <c r="H512" s="23"/>
      <c r="I512" s="22"/>
      <c r="J512" s="21"/>
      <c r="K512" s="21"/>
      <c r="L512" s="21"/>
      <c r="M512" s="24"/>
      <c r="N512" s="21"/>
      <c r="O512" s="21"/>
      <c r="P512" s="22"/>
      <c r="Q512" s="21"/>
      <c r="R512" s="22"/>
      <c r="S512" s="22"/>
      <c r="T512" s="22"/>
      <c r="U512" s="22"/>
      <c r="V512" s="22"/>
      <c r="W512" s="25"/>
      <c r="X512" s="22"/>
      <c r="Y512" s="21"/>
      <c r="Z512" s="21"/>
      <c r="AA512" s="21"/>
      <c r="AB512" s="21"/>
      <c r="AC512" s="21"/>
      <c r="AD512" s="22"/>
      <c r="AE512" s="22"/>
      <c r="AF512" s="21"/>
      <c r="AG512" s="22"/>
      <c r="AH512" s="22"/>
      <c r="AI512" s="22"/>
    </row>
    <row r="513" spans="1:35" ht="15.75" customHeight="1">
      <c r="A513" s="20"/>
      <c r="B513" s="21"/>
      <c r="C513" s="21"/>
      <c r="D513" s="21"/>
      <c r="E513" s="21"/>
      <c r="F513" s="22"/>
      <c r="G513" s="22"/>
      <c r="H513" s="23"/>
      <c r="I513" s="22"/>
      <c r="J513" s="21"/>
      <c r="K513" s="21"/>
      <c r="L513" s="21"/>
      <c r="M513" s="24"/>
      <c r="N513" s="21"/>
      <c r="O513" s="21"/>
      <c r="P513" s="22"/>
      <c r="Q513" s="21"/>
      <c r="R513" s="22"/>
      <c r="S513" s="22"/>
      <c r="T513" s="22"/>
      <c r="U513" s="22"/>
      <c r="V513" s="22"/>
      <c r="W513" s="25"/>
      <c r="X513" s="22"/>
      <c r="Y513" s="21"/>
      <c r="Z513" s="21"/>
      <c r="AA513" s="21"/>
      <c r="AB513" s="21"/>
      <c r="AC513" s="21"/>
      <c r="AD513" s="22"/>
      <c r="AE513" s="22"/>
      <c r="AF513" s="21"/>
      <c r="AG513" s="22"/>
      <c r="AH513" s="22"/>
      <c r="AI513" s="22"/>
    </row>
    <row r="514" spans="1:35" ht="15.75" customHeight="1">
      <c r="A514" s="20"/>
      <c r="B514" s="21"/>
      <c r="C514" s="21"/>
      <c r="D514" s="21"/>
      <c r="E514" s="21"/>
      <c r="F514" s="22"/>
      <c r="G514" s="22"/>
      <c r="H514" s="23"/>
      <c r="I514" s="22"/>
      <c r="J514" s="21"/>
      <c r="K514" s="21"/>
      <c r="L514" s="21"/>
      <c r="M514" s="24"/>
      <c r="N514" s="21"/>
      <c r="O514" s="21"/>
      <c r="P514" s="22"/>
      <c r="Q514" s="21"/>
      <c r="R514" s="22"/>
      <c r="S514" s="22"/>
      <c r="T514" s="22"/>
      <c r="U514" s="22"/>
      <c r="V514" s="22"/>
      <c r="W514" s="25"/>
      <c r="X514" s="22"/>
      <c r="Y514" s="21"/>
      <c r="Z514" s="21"/>
      <c r="AA514" s="21"/>
      <c r="AB514" s="21"/>
      <c r="AC514" s="21"/>
      <c r="AD514" s="22"/>
      <c r="AE514" s="22"/>
      <c r="AF514" s="21"/>
      <c r="AG514" s="22"/>
      <c r="AH514" s="22"/>
      <c r="AI514" s="22"/>
    </row>
    <row r="515" spans="1:35" ht="15.75" customHeight="1">
      <c r="A515" s="20"/>
      <c r="B515" s="21"/>
      <c r="C515" s="21"/>
      <c r="D515" s="21"/>
      <c r="E515" s="21"/>
      <c r="F515" s="22"/>
      <c r="G515" s="22"/>
      <c r="H515" s="23"/>
      <c r="I515" s="22"/>
      <c r="J515" s="21"/>
      <c r="K515" s="21"/>
      <c r="L515" s="21"/>
      <c r="M515" s="24"/>
      <c r="N515" s="21"/>
      <c r="O515" s="21"/>
      <c r="P515" s="22"/>
      <c r="Q515" s="21"/>
      <c r="R515" s="22"/>
      <c r="S515" s="22"/>
      <c r="T515" s="22"/>
      <c r="U515" s="22"/>
      <c r="V515" s="22"/>
      <c r="W515" s="25"/>
      <c r="X515" s="22"/>
      <c r="Y515" s="21"/>
      <c r="Z515" s="21"/>
      <c r="AA515" s="21"/>
      <c r="AB515" s="21"/>
      <c r="AC515" s="21"/>
      <c r="AD515" s="22"/>
      <c r="AE515" s="22"/>
      <c r="AF515" s="21"/>
      <c r="AG515" s="22"/>
      <c r="AH515" s="22"/>
      <c r="AI515" s="22"/>
    </row>
    <row r="516" spans="1:35" ht="15.75" customHeight="1">
      <c r="A516" s="20"/>
      <c r="B516" s="21"/>
      <c r="C516" s="21"/>
      <c r="D516" s="21"/>
      <c r="E516" s="21"/>
      <c r="F516" s="22"/>
      <c r="G516" s="22"/>
      <c r="H516" s="23"/>
      <c r="I516" s="22"/>
      <c r="J516" s="21"/>
      <c r="K516" s="21"/>
      <c r="L516" s="21"/>
      <c r="M516" s="24"/>
      <c r="N516" s="21"/>
      <c r="O516" s="21"/>
      <c r="P516" s="22"/>
      <c r="Q516" s="21"/>
      <c r="R516" s="22"/>
      <c r="S516" s="22"/>
      <c r="T516" s="22"/>
      <c r="U516" s="22"/>
      <c r="V516" s="22"/>
      <c r="W516" s="25"/>
      <c r="X516" s="22"/>
      <c r="Y516" s="21"/>
      <c r="Z516" s="21"/>
      <c r="AA516" s="21"/>
      <c r="AB516" s="21"/>
      <c r="AC516" s="21"/>
      <c r="AD516" s="22"/>
      <c r="AE516" s="22"/>
      <c r="AF516" s="21"/>
      <c r="AG516" s="22"/>
      <c r="AH516" s="22"/>
      <c r="AI516" s="22"/>
    </row>
    <row r="517" spans="1:35" ht="15.75" customHeight="1">
      <c r="A517" s="20"/>
      <c r="B517" s="21"/>
      <c r="C517" s="21"/>
      <c r="D517" s="21"/>
      <c r="E517" s="21"/>
      <c r="F517" s="22"/>
      <c r="G517" s="22"/>
      <c r="H517" s="23"/>
      <c r="I517" s="22"/>
      <c r="J517" s="21"/>
      <c r="K517" s="21"/>
      <c r="L517" s="21"/>
      <c r="M517" s="24"/>
      <c r="N517" s="21"/>
      <c r="O517" s="21"/>
      <c r="P517" s="22"/>
      <c r="Q517" s="21"/>
      <c r="R517" s="22"/>
      <c r="S517" s="22"/>
      <c r="T517" s="22"/>
      <c r="U517" s="22"/>
      <c r="V517" s="22"/>
      <c r="W517" s="25"/>
      <c r="X517" s="22"/>
      <c r="Y517" s="21"/>
      <c r="Z517" s="21"/>
      <c r="AA517" s="21"/>
      <c r="AB517" s="21"/>
      <c r="AC517" s="21"/>
      <c r="AD517" s="22"/>
      <c r="AE517" s="22"/>
      <c r="AF517" s="21"/>
      <c r="AG517" s="22"/>
      <c r="AH517" s="22"/>
      <c r="AI517" s="22"/>
    </row>
    <row r="518" spans="1:35" ht="15.75" customHeight="1">
      <c r="A518" s="20"/>
      <c r="B518" s="21"/>
      <c r="C518" s="21"/>
      <c r="D518" s="21"/>
      <c r="E518" s="21"/>
      <c r="F518" s="22"/>
      <c r="G518" s="22"/>
      <c r="H518" s="23"/>
      <c r="I518" s="22"/>
      <c r="J518" s="21"/>
      <c r="K518" s="21"/>
      <c r="L518" s="21"/>
      <c r="M518" s="24"/>
      <c r="N518" s="21"/>
      <c r="O518" s="21"/>
      <c r="P518" s="22"/>
      <c r="Q518" s="21"/>
      <c r="R518" s="22"/>
      <c r="S518" s="22"/>
      <c r="T518" s="22"/>
      <c r="U518" s="22"/>
      <c r="V518" s="22"/>
      <c r="W518" s="25"/>
      <c r="X518" s="22"/>
      <c r="Y518" s="21"/>
      <c r="Z518" s="21"/>
      <c r="AA518" s="21"/>
      <c r="AB518" s="21"/>
      <c r="AC518" s="21"/>
      <c r="AD518" s="22"/>
      <c r="AE518" s="22"/>
      <c r="AF518" s="21"/>
      <c r="AG518" s="22"/>
      <c r="AH518" s="22"/>
      <c r="AI518" s="22"/>
    </row>
    <row r="519" spans="1:35" ht="15.75" customHeight="1">
      <c r="A519" s="20"/>
      <c r="B519" s="21"/>
      <c r="C519" s="21"/>
      <c r="D519" s="21"/>
      <c r="E519" s="21"/>
      <c r="F519" s="22"/>
      <c r="G519" s="22"/>
      <c r="H519" s="23"/>
      <c r="I519" s="22"/>
      <c r="J519" s="21"/>
      <c r="K519" s="21"/>
      <c r="L519" s="21"/>
      <c r="M519" s="24"/>
      <c r="N519" s="21"/>
      <c r="O519" s="21"/>
      <c r="P519" s="22"/>
      <c r="Q519" s="21"/>
      <c r="R519" s="22"/>
      <c r="S519" s="22"/>
      <c r="T519" s="22"/>
      <c r="U519" s="22"/>
      <c r="V519" s="22"/>
      <c r="W519" s="25"/>
      <c r="X519" s="22"/>
      <c r="Y519" s="21"/>
      <c r="Z519" s="21"/>
      <c r="AA519" s="21"/>
      <c r="AB519" s="21"/>
      <c r="AC519" s="21"/>
      <c r="AD519" s="22"/>
      <c r="AE519" s="22"/>
      <c r="AF519" s="21"/>
      <c r="AG519" s="22"/>
      <c r="AH519" s="22"/>
      <c r="AI519" s="22"/>
    </row>
    <row r="520" spans="1:35" ht="15.75" customHeight="1">
      <c r="A520" s="20"/>
      <c r="B520" s="21"/>
      <c r="C520" s="21"/>
      <c r="D520" s="21"/>
      <c r="E520" s="21"/>
      <c r="F520" s="22"/>
      <c r="G520" s="22"/>
      <c r="H520" s="23"/>
      <c r="I520" s="22"/>
      <c r="J520" s="21"/>
      <c r="K520" s="21"/>
      <c r="L520" s="21"/>
      <c r="M520" s="24"/>
      <c r="N520" s="21"/>
      <c r="O520" s="21"/>
      <c r="P520" s="22"/>
      <c r="Q520" s="21"/>
      <c r="R520" s="22"/>
      <c r="S520" s="22"/>
      <c r="T520" s="22"/>
      <c r="U520" s="22"/>
      <c r="V520" s="22"/>
      <c r="W520" s="25"/>
      <c r="X520" s="22"/>
      <c r="Y520" s="21"/>
      <c r="Z520" s="21"/>
      <c r="AA520" s="21"/>
      <c r="AB520" s="21"/>
      <c r="AC520" s="21"/>
      <c r="AD520" s="22"/>
      <c r="AE520" s="22"/>
      <c r="AF520" s="21"/>
      <c r="AG520" s="22"/>
      <c r="AH520" s="22"/>
      <c r="AI520" s="22"/>
    </row>
    <row r="521" spans="1:35" ht="15.75" customHeight="1">
      <c r="A521" s="20"/>
      <c r="B521" s="21"/>
      <c r="C521" s="21"/>
      <c r="D521" s="21"/>
      <c r="E521" s="21"/>
      <c r="F521" s="22"/>
      <c r="G521" s="22"/>
      <c r="H521" s="23"/>
      <c r="I521" s="22"/>
      <c r="J521" s="21"/>
      <c r="K521" s="21"/>
      <c r="L521" s="21"/>
      <c r="M521" s="24"/>
      <c r="N521" s="21"/>
      <c r="O521" s="21"/>
      <c r="P521" s="22"/>
      <c r="Q521" s="21"/>
      <c r="R521" s="22"/>
      <c r="S521" s="22"/>
      <c r="T521" s="22"/>
      <c r="U521" s="22"/>
      <c r="V521" s="22"/>
      <c r="W521" s="25"/>
      <c r="X521" s="22"/>
      <c r="Y521" s="21"/>
      <c r="Z521" s="21"/>
      <c r="AA521" s="21"/>
      <c r="AB521" s="21"/>
      <c r="AC521" s="21"/>
      <c r="AD521" s="22"/>
      <c r="AE521" s="22"/>
      <c r="AF521" s="21"/>
      <c r="AG521" s="22"/>
      <c r="AH521" s="22"/>
      <c r="AI521" s="22"/>
    </row>
    <row r="522" spans="1:35" ht="15.75" customHeight="1">
      <c r="A522" s="20"/>
      <c r="B522" s="21"/>
      <c r="C522" s="21"/>
      <c r="D522" s="21"/>
      <c r="E522" s="21"/>
      <c r="F522" s="22"/>
      <c r="G522" s="22"/>
      <c r="H522" s="23"/>
      <c r="I522" s="22"/>
      <c r="J522" s="21"/>
      <c r="K522" s="21"/>
      <c r="L522" s="21"/>
      <c r="M522" s="24"/>
      <c r="N522" s="21"/>
      <c r="O522" s="21"/>
      <c r="P522" s="22"/>
      <c r="Q522" s="21"/>
      <c r="R522" s="22"/>
      <c r="S522" s="22"/>
      <c r="T522" s="22"/>
      <c r="U522" s="22"/>
      <c r="V522" s="22"/>
      <c r="W522" s="25"/>
      <c r="X522" s="22"/>
      <c r="Y522" s="21"/>
      <c r="Z522" s="21"/>
      <c r="AA522" s="21"/>
      <c r="AB522" s="21"/>
      <c r="AC522" s="21"/>
      <c r="AD522" s="22"/>
      <c r="AE522" s="22"/>
      <c r="AF522" s="21"/>
      <c r="AG522" s="22"/>
      <c r="AH522" s="22"/>
      <c r="AI522" s="22"/>
    </row>
    <row r="523" spans="1:35" ht="15.75" customHeight="1">
      <c r="A523" s="20"/>
      <c r="B523" s="21"/>
      <c r="C523" s="21"/>
      <c r="D523" s="21"/>
      <c r="E523" s="21"/>
      <c r="F523" s="22"/>
      <c r="G523" s="22"/>
      <c r="H523" s="23"/>
      <c r="I523" s="22"/>
      <c r="J523" s="21"/>
      <c r="K523" s="21"/>
      <c r="L523" s="21"/>
      <c r="M523" s="24"/>
      <c r="N523" s="21"/>
      <c r="O523" s="21"/>
      <c r="P523" s="22"/>
      <c r="Q523" s="21"/>
      <c r="R523" s="22"/>
      <c r="S523" s="22"/>
      <c r="T523" s="22"/>
      <c r="U523" s="22"/>
      <c r="V523" s="22"/>
      <c r="W523" s="25"/>
      <c r="X523" s="22"/>
      <c r="Y523" s="21"/>
      <c r="Z523" s="21"/>
      <c r="AA523" s="21"/>
      <c r="AB523" s="21"/>
      <c r="AC523" s="21"/>
      <c r="AD523" s="22"/>
      <c r="AE523" s="22"/>
      <c r="AF523" s="21"/>
      <c r="AG523" s="22"/>
      <c r="AH523" s="22"/>
      <c r="AI523" s="22"/>
    </row>
    <row r="524" spans="1:35" ht="15.75" customHeight="1">
      <c r="A524" s="20"/>
      <c r="B524" s="21"/>
      <c r="C524" s="21"/>
      <c r="D524" s="21"/>
      <c r="E524" s="21"/>
      <c r="F524" s="22"/>
      <c r="G524" s="22"/>
      <c r="H524" s="23"/>
      <c r="I524" s="22"/>
      <c r="J524" s="21"/>
      <c r="K524" s="21"/>
      <c r="L524" s="21"/>
      <c r="M524" s="24"/>
      <c r="N524" s="21"/>
      <c r="O524" s="21"/>
      <c r="P524" s="22"/>
      <c r="Q524" s="21"/>
      <c r="R524" s="22"/>
      <c r="S524" s="22"/>
      <c r="T524" s="22"/>
      <c r="U524" s="22"/>
      <c r="V524" s="22"/>
      <c r="W524" s="25"/>
      <c r="X524" s="22"/>
      <c r="Y524" s="21"/>
      <c r="Z524" s="21"/>
      <c r="AA524" s="21"/>
      <c r="AB524" s="21"/>
      <c r="AC524" s="21"/>
      <c r="AD524" s="22"/>
      <c r="AE524" s="22"/>
      <c r="AF524" s="21"/>
      <c r="AG524" s="22"/>
      <c r="AH524" s="22"/>
      <c r="AI524" s="22"/>
    </row>
    <row r="525" spans="1:35" ht="15.75" customHeight="1">
      <c r="A525" s="20"/>
      <c r="B525" s="21"/>
      <c r="C525" s="21"/>
      <c r="D525" s="21"/>
      <c r="E525" s="21"/>
      <c r="F525" s="22"/>
      <c r="G525" s="22"/>
      <c r="H525" s="23"/>
      <c r="I525" s="22"/>
      <c r="J525" s="21"/>
      <c r="K525" s="21"/>
      <c r="L525" s="21"/>
      <c r="M525" s="24"/>
      <c r="N525" s="21"/>
      <c r="O525" s="21"/>
      <c r="P525" s="22"/>
      <c r="Q525" s="21"/>
      <c r="R525" s="22"/>
      <c r="S525" s="22"/>
      <c r="T525" s="22"/>
      <c r="U525" s="22"/>
      <c r="V525" s="22"/>
      <c r="W525" s="25"/>
      <c r="X525" s="22"/>
      <c r="Y525" s="21"/>
      <c r="Z525" s="21"/>
      <c r="AA525" s="21"/>
      <c r="AB525" s="21"/>
      <c r="AC525" s="21"/>
      <c r="AD525" s="22"/>
      <c r="AE525" s="22"/>
      <c r="AF525" s="21"/>
      <c r="AG525" s="22"/>
      <c r="AH525" s="22"/>
      <c r="AI525" s="22"/>
    </row>
    <row r="526" spans="1:35" ht="15.75" customHeight="1">
      <c r="A526" s="20"/>
      <c r="B526" s="21"/>
      <c r="C526" s="21"/>
      <c r="D526" s="21"/>
      <c r="E526" s="21"/>
      <c r="F526" s="22"/>
      <c r="G526" s="22"/>
      <c r="H526" s="23"/>
      <c r="I526" s="22"/>
      <c r="J526" s="21"/>
      <c r="K526" s="21"/>
      <c r="L526" s="21"/>
      <c r="M526" s="24"/>
      <c r="N526" s="21"/>
      <c r="O526" s="21"/>
      <c r="P526" s="22"/>
      <c r="Q526" s="21"/>
      <c r="R526" s="22"/>
      <c r="S526" s="22"/>
      <c r="T526" s="22"/>
      <c r="U526" s="22"/>
      <c r="V526" s="22"/>
      <c r="W526" s="25"/>
      <c r="X526" s="22"/>
      <c r="Y526" s="21"/>
      <c r="Z526" s="21"/>
      <c r="AA526" s="21"/>
      <c r="AB526" s="21"/>
      <c r="AC526" s="21"/>
      <c r="AD526" s="22"/>
      <c r="AE526" s="22"/>
      <c r="AF526" s="21"/>
      <c r="AG526" s="22"/>
      <c r="AH526" s="22"/>
      <c r="AI526" s="22"/>
    </row>
    <row r="527" spans="1:35" ht="15.75" customHeight="1">
      <c r="A527" s="20"/>
      <c r="B527" s="21"/>
      <c r="C527" s="21"/>
      <c r="D527" s="21"/>
      <c r="E527" s="21"/>
      <c r="F527" s="22"/>
      <c r="G527" s="22"/>
      <c r="H527" s="23"/>
      <c r="I527" s="22"/>
      <c r="J527" s="21"/>
      <c r="K527" s="21"/>
      <c r="L527" s="21"/>
      <c r="M527" s="24"/>
      <c r="N527" s="21"/>
      <c r="O527" s="21"/>
      <c r="P527" s="22"/>
      <c r="Q527" s="21"/>
      <c r="R527" s="22"/>
      <c r="S527" s="22"/>
      <c r="T527" s="22"/>
      <c r="U527" s="22"/>
      <c r="V527" s="22"/>
      <c r="W527" s="25"/>
      <c r="X527" s="22"/>
      <c r="Y527" s="21"/>
      <c r="Z527" s="21"/>
      <c r="AA527" s="21"/>
      <c r="AB527" s="21"/>
      <c r="AC527" s="21"/>
      <c r="AD527" s="22"/>
      <c r="AE527" s="22"/>
      <c r="AF527" s="21"/>
      <c r="AG527" s="22"/>
      <c r="AH527" s="22"/>
      <c r="AI527" s="22"/>
    </row>
    <row r="528" spans="1:35" ht="15.75" customHeight="1">
      <c r="A528" s="20"/>
      <c r="B528" s="21"/>
      <c r="C528" s="21"/>
      <c r="D528" s="21"/>
      <c r="E528" s="21"/>
      <c r="F528" s="22"/>
      <c r="G528" s="22"/>
      <c r="H528" s="23"/>
      <c r="I528" s="22"/>
      <c r="J528" s="21"/>
      <c r="K528" s="21"/>
      <c r="L528" s="21"/>
      <c r="M528" s="24"/>
      <c r="N528" s="21"/>
      <c r="O528" s="21"/>
      <c r="P528" s="22"/>
      <c r="Q528" s="21"/>
      <c r="R528" s="22"/>
      <c r="S528" s="22"/>
      <c r="T528" s="22"/>
      <c r="U528" s="22"/>
      <c r="V528" s="22"/>
      <c r="W528" s="25"/>
      <c r="X528" s="22"/>
      <c r="Y528" s="21"/>
      <c r="Z528" s="21"/>
      <c r="AA528" s="21"/>
      <c r="AB528" s="21"/>
      <c r="AC528" s="21"/>
      <c r="AD528" s="22"/>
      <c r="AE528" s="22"/>
      <c r="AF528" s="21"/>
      <c r="AG528" s="22"/>
      <c r="AH528" s="22"/>
      <c r="AI528" s="22"/>
    </row>
    <row r="529" spans="1:35" ht="15.75" customHeight="1">
      <c r="A529" s="20"/>
      <c r="B529" s="21"/>
      <c r="C529" s="21"/>
      <c r="D529" s="21"/>
      <c r="E529" s="21"/>
      <c r="F529" s="22"/>
      <c r="G529" s="22"/>
      <c r="H529" s="23"/>
      <c r="I529" s="22"/>
      <c r="J529" s="21"/>
      <c r="K529" s="21"/>
      <c r="L529" s="21"/>
      <c r="M529" s="24"/>
      <c r="N529" s="21"/>
      <c r="O529" s="21"/>
      <c r="P529" s="22"/>
      <c r="Q529" s="21"/>
      <c r="R529" s="22"/>
      <c r="S529" s="22"/>
      <c r="T529" s="22"/>
      <c r="U529" s="22"/>
      <c r="V529" s="22"/>
      <c r="W529" s="25"/>
      <c r="X529" s="22"/>
      <c r="Y529" s="21"/>
      <c r="Z529" s="21"/>
      <c r="AA529" s="21"/>
      <c r="AB529" s="21"/>
      <c r="AC529" s="21"/>
      <c r="AD529" s="22"/>
      <c r="AE529" s="22"/>
      <c r="AF529" s="21"/>
      <c r="AG529" s="22"/>
      <c r="AH529" s="22"/>
      <c r="AI529" s="22"/>
    </row>
    <row r="530" spans="1:35" ht="15.75" customHeight="1">
      <c r="A530" s="20"/>
      <c r="B530" s="21"/>
      <c r="C530" s="21"/>
      <c r="D530" s="21"/>
      <c r="E530" s="21"/>
      <c r="F530" s="22"/>
      <c r="G530" s="22"/>
      <c r="H530" s="23"/>
      <c r="I530" s="22"/>
      <c r="J530" s="21"/>
      <c r="K530" s="21"/>
      <c r="L530" s="21"/>
      <c r="M530" s="24"/>
      <c r="N530" s="21"/>
      <c r="O530" s="21"/>
      <c r="P530" s="22"/>
      <c r="Q530" s="21"/>
      <c r="R530" s="22"/>
      <c r="S530" s="22"/>
      <c r="T530" s="22"/>
      <c r="U530" s="22"/>
      <c r="V530" s="22"/>
      <c r="W530" s="25"/>
      <c r="X530" s="22"/>
      <c r="Y530" s="21"/>
      <c r="Z530" s="21"/>
      <c r="AA530" s="21"/>
      <c r="AB530" s="21"/>
      <c r="AC530" s="21"/>
      <c r="AD530" s="22"/>
      <c r="AE530" s="22"/>
      <c r="AF530" s="21"/>
      <c r="AG530" s="22"/>
      <c r="AH530" s="22"/>
      <c r="AI530" s="22"/>
    </row>
    <row r="531" spans="1:35" ht="15.75" customHeight="1">
      <c r="A531" s="20"/>
      <c r="B531" s="21"/>
      <c r="C531" s="21"/>
      <c r="D531" s="21"/>
      <c r="E531" s="21"/>
      <c r="F531" s="22"/>
      <c r="G531" s="22"/>
      <c r="H531" s="23"/>
      <c r="I531" s="22"/>
      <c r="J531" s="21"/>
      <c r="K531" s="21"/>
      <c r="L531" s="21"/>
      <c r="M531" s="24"/>
      <c r="N531" s="21"/>
      <c r="O531" s="21"/>
      <c r="P531" s="22"/>
      <c r="Q531" s="21"/>
      <c r="R531" s="22"/>
      <c r="S531" s="22"/>
      <c r="T531" s="22"/>
      <c r="U531" s="22"/>
      <c r="V531" s="22"/>
      <c r="W531" s="25"/>
      <c r="X531" s="22"/>
      <c r="Y531" s="21"/>
      <c r="Z531" s="21"/>
      <c r="AA531" s="21"/>
      <c r="AB531" s="21"/>
      <c r="AC531" s="21"/>
      <c r="AD531" s="22"/>
      <c r="AE531" s="22"/>
      <c r="AF531" s="21"/>
      <c r="AG531" s="22"/>
      <c r="AH531" s="22"/>
      <c r="AI531" s="22"/>
    </row>
    <row r="532" spans="1:35" ht="15.75" customHeight="1">
      <c r="A532" s="20"/>
      <c r="B532" s="21"/>
      <c r="C532" s="21"/>
      <c r="D532" s="21"/>
      <c r="E532" s="21"/>
      <c r="F532" s="22"/>
      <c r="G532" s="22"/>
      <c r="H532" s="23"/>
      <c r="I532" s="22"/>
      <c r="J532" s="21"/>
      <c r="K532" s="21"/>
      <c r="L532" s="21"/>
      <c r="M532" s="24"/>
      <c r="N532" s="21"/>
      <c r="O532" s="21"/>
      <c r="P532" s="22"/>
      <c r="Q532" s="21"/>
      <c r="R532" s="22"/>
      <c r="S532" s="22"/>
      <c r="T532" s="22"/>
      <c r="U532" s="22"/>
      <c r="V532" s="22"/>
      <c r="W532" s="25"/>
      <c r="X532" s="22"/>
      <c r="Y532" s="21"/>
      <c r="Z532" s="21"/>
      <c r="AA532" s="21"/>
      <c r="AB532" s="21"/>
      <c r="AC532" s="21"/>
      <c r="AD532" s="22"/>
      <c r="AE532" s="22"/>
      <c r="AF532" s="21"/>
      <c r="AG532" s="22"/>
      <c r="AH532" s="22"/>
      <c r="AI532" s="22"/>
    </row>
    <row r="533" spans="1:35" ht="15.75" customHeight="1">
      <c r="A533" s="20"/>
      <c r="B533" s="21"/>
      <c r="C533" s="21"/>
      <c r="D533" s="21"/>
      <c r="E533" s="21"/>
      <c r="F533" s="22"/>
      <c r="G533" s="22"/>
      <c r="H533" s="23"/>
      <c r="I533" s="22"/>
      <c r="J533" s="21"/>
      <c r="K533" s="21"/>
      <c r="L533" s="21"/>
      <c r="M533" s="24"/>
      <c r="N533" s="21"/>
      <c r="O533" s="21"/>
      <c r="P533" s="22"/>
      <c r="Q533" s="21"/>
      <c r="R533" s="22"/>
      <c r="S533" s="22"/>
      <c r="T533" s="22"/>
      <c r="U533" s="22"/>
      <c r="V533" s="22"/>
      <c r="W533" s="25"/>
      <c r="X533" s="22"/>
      <c r="Y533" s="21"/>
      <c r="Z533" s="21"/>
      <c r="AA533" s="21"/>
      <c r="AB533" s="21"/>
      <c r="AC533" s="21"/>
      <c r="AD533" s="22"/>
      <c r="AE533" s="22"/>
      <c r="AF533" s="21"/>
      <c r="AG533" s="22"/>
      <c r="AH533" s="22"/>
      <c r="AI533" s="22"/>
    </row>
    <row r="534" spans="1:35" ht="15.75" customHeight="1">
      <c r="A534" s="20"/>
      <c r="B534" s="21"/>
      <c r="C534" s="21"/>
      <c r="D534" s="21"/>
      <c r="E534" s="21"/>
      <c r="F534" s="22"/>
      <c r="G534" s="22"/>
      <c r="H534" s="23"/>
      <c r="I534" s="22"/>
      <c r="J534" s="21"/>
      <c r="K534" s="21"/>
      <c r="L534" s="21"/>
      <c r="M534" s="24"/>
      <c r="N534" s="21"/>
      <c r="O534" s="21"/>
      <c r="P534" s="22"/>
      <c r="Q534" s="21"/>
      <c r="R534" s="22"/>
      <c r="S534" s="22"/>
      <c r="T534" s="22"/>
      <c r="U534" s="22"/>
      <c r="V534" s="22"/>
      <c r="W534" s="25"/>
      <c r="X534" s="22"/>
      <c r="Y534" s="21"/>
      <c r="Z534" s="21"/>
      <c r="AA534" s="21"/>
      <c r="AB534" s="21"/>
      <c r="AC534" s="21"/>
      <c r="AD534" s="22"/>
      <c r="AE534" s="22"/>
      <c r="AF534" s="21"/>
      <c r="AG534" s="22"/>
      <c r="AH534" s="22"/>
      <c r="AI534" s="22"/>
    </row>
    <row r="535" spans="1:35" ht="15.75" customHeight="1">
      <c r="A535" s="20"/>
      <c r="B535" s="21"/>
      <c r="C535" s="21"/>
      <c r="D535" s="21"/>
      <c r="E535" s="21"/>
      <c r="F535" s="22"/>
      <c r="G535" s="22"/>
      <c r="H535" s="23"/>
      <c r="I535" s="22"/>
      <c r="J535" s="21"/>
      <c r="K535" s="21"/>
      <c r="L535" s="21"/>
      <c r="M535" s="24"/>
      <c r="N535" s="21"/>
      <c r="O535" s="21"/>
      <c r="P535" s="22"/>
      <c r="Q535" s="21"/>
      <c r="R535" s="22"/>
      <c r="S535" s="22"/>
      <c r="T535" s="22"/>
      <c r="U535" s="22"/>
      <c r="V535" s="22"/>
      <c r="W535" s="25"/>
      <c r="X535" s="22"/>
      <c r="Y535" s="21"/>
      <c r="Z535" s="21"/>
      <c r="AA535" s="21"/>
      <c r="AB535" s="21"/>
      <c r="AC535" s="21"/>
      <c r="AD535" s="22"/>
      <c r="AE535" s="22"/>
      <c r="AF535" s="21"/>
      <c r="AG535" s="22"/>
      <c r="AH535" s="22"/>
      <c r="AI535" s="22"/>
    </row>
    <row r="536" spans="1:35" ht="15.75" customHeight="1">
      <c r="A536" s="20"/>
      <c r="B536" s="21"/>
      <c r="C536" s="21"/>
      <c r="D536" s="21"/>
      <c r="E536" s="21"/>
      <c r="F536" s="22"/>
      <c r="G536" s="22"/>
      <c r="H536" s="23"/>
      <c r="I536" s="22"/>
      <c r="J536" s="21"/>
      <c r="K536" s="21"/>
      <c r="L536" s="21"/>
      <c r="M536" s="24"/>
      <c r="N536" s="21"/>
      <c r="O536" s="21"/>
      <c r="P536" s="22"/>
      <c r="Q536" s="21"/>
      <c r="R536" s="22"/>
      <c r="S536" s="22"/>
      <c r="T536" s="22"/>
      <c r="U536" s="22"/>
      <c r="V536" s="22"/>
      <c r="W536" s="25"/>
      <c r="X536" s="22"/>
      <c r="Y536" s="21"/>
      <c r="Z536" s="21"/>
      <c r="AA536" s="21"/>
      <c r="AB536" s="21"/>
      <c r="AC536" s="21"/>
      <c r="AD536" s="22"/>
      <c r="AE536" s="22"/>
      <c r="AF536" s="21"/>
      <c r="AG536" s="22"/>
      <c r="AH536" s="22"/>
      <c r="AI536" s="22"/>
    </row>
    <row r="537" spans="1:35" ht="15.75" customHeight="1">
      <c r="A537" s="20"/>
      <c r="B537" s="21"/>
      <c r="C537" s="21"/>
      <c r="D537" s="21"/>
      <c r="E537" s="21"/>
      <c r="F537" s="22"/>
      <c r="G537" s="22"/>
      <c r="H537" s="23"/>
      <c r="I537" s="22"/>
      <c r="J537" s="21"/>
      <c r="K537" s="21"/>
      <c r="L537" s="21"/>
      <c r="M537" s="24"/>
      <c r="N537" s="21"/>
      <c r="O537" s="21"/>
      <c r="P537" s="22"/>
      <c r="Q537" s="21"/>
      <c r="R537" s="22"/>
      <c r="S537" s="22"/>
      <c r="T537" s="22"/>
      <c r="U537" s="22"/>
      <c r="V537" s="22"/>
      <c r="W537" s="25"/>
      <c r="X537" s="22"/>
      <c r="Y537" s="21"/>
      <c r="Z537" s="21"/>
      <c r="AA537" s="21"/>
      <c r="AB537" s="21"/>
      <c r="AC537" s="21"/>
      <c r="AD537" s="22"/>
      <c r="AE537" s="22"/>
      <c r="AF537" s="21"/>
      <c r="AG537" s="22"/>
      <c r="AH537" s="22"/>
      <c r="AI537" s="22"/>
    </row>
    <row r="538" spans="1:35" ht="15.75" customHeight="1">
      <c r="A538" s="20"/>
      <c r="B538" s="21"/>
      <c r="C538" s="21"/>
      <c r="D538" s="21"/>
      <c r="E538" s="21"/>
      <c r="F538" s="22"/>
      <c r="G538" s="22"/>
      <c r="H538" s="23"/>
      <c r="I538" s="22"/>
      <c r="J538" s="21"/>
      <c r="K538" s="21"/>
      <c r="L538" s="21"/>
      <c r="M538" s="24"/>
      <c r="N538" s="21"/>
      <c r="O538" s="21"/>
      <c r="P538" s="22"/>
      <c r="Q538" s="21"/>
      <c r="R538" s="22"/>
      <c r="S538" s="22"/>
      <c r="T538" s="22"/>
      <c r="U538" s="22"/>
      <c r="V538" s="22"/>
      <c r="W538" s="25"/>
      <c r="X538" s="22"/>
      <c r="Y538" s="21"/>
      <c r="Z538" s="21"/>
      <c r="AA538" s="21"/>
      <c r="AB538" s="21"/>
      <c r="AC538" s="21"/>
      <c r="AD538" s="22"/>
      <c r="AE538" s="22"/>
      <c r="AF538" s="21"/>
      <c r="AG538" s="22"/>
      <c r="AH538" s="22"/>
      <c r="AI538" s="22"/>
    </row>
    <row r="539" spans="1:35" ht="15.75" customHeight="1">
      <c r="A539" s="20"/>
      <c r="B539" s="21"/>
      <c r="C539" s="21"/>
      <c r="D539" s="21"/>
      <c r="E539" s="21"/>
      <c r="F539" s="22"/>
      <c r="G539" s="22"/>
      <c r="H539" s="23"/>
      <c r="I539" s="22"/>
      <c r="J539" s="21"/>
      <c r="K539" s="21"/>
      <c r="L539" s="21"/>
      <c r="M539" s="24"/>
      <c r="N539" s="21"/>
      <c r="O539" s="21"/>
      <c r="P539" s="22"/>
      <c r="Q539" s="21"/>
      <c r="R539" s="22"/>
      <c r="S539" s="22"/>
      <c r="T539" s="22"/>
      <c r="U539" s="22"/>
      <c r="V539" s="22"/>
      <c r="W539" s="25"/>
      <c r="X539" s="22"/>
      <c r="Y539" s="21"/>
      <c r="Z539" s="21"/>
      <c r="AA539" s="21"/>
      <c r="AB539" s="21"/>
      <c r="AC539" s="21"/>
      <c r="AD539" s="22"/>
      <c r="AE539" s="22"/>
      <c r="AF539" s="21"/>
      <c r="AG539" s="22"/>
      <c r="AH539" s="22"/>
      <c r="AI539" s="22"/>
    </row>
    <row r="540" spans="1:35" ht="15.75" customHeight="1">
      <c r="A540" s="20"/>
      <c r="B540" s="21"/>
      <c r="C540" s="21"/>
      <c r="D540" s="21"/>
      <c r="E540" s="21"/>
      <c r="F540" s="22"/>
      <c r="G540" s="22"/>
      <c r="H540" s="23"/>
      <c r="I540" s="22"/>
      <c r="J540" s="21"/>
      <c r="K540" s="21"/>
      <c r="L540" s="21"/>
      <c r="M540" s="24"/>
      <c r="N540" s="21"/>
      <c r="O540" s="21"/>
      <c r="P540" s="22"/>
      <c r="Q540" s="21"/>
      <c r="R540" s="22"/>
      <c r="S540" s="22"/>
      <c r="T540" s="22"/>
      <c r="U540" s="22"/>
      <c r="V540" s="22"/>
      <c r="W540" s="25"/>
      <c r="X540" s="22"/>
      <c r="Y540" s="21"/>
      <c r="Z540" s="21"/>
      <c r="AA540" s="21"/>
      <c r="AB540" s="21"/>
      <c r="AC540" s="21"/>
      <c r="AD540" s="22"/>
      <c r="AE540" s="22"/>
      <c r="AF540" s="21"/>
      <c r="AG540" s="22"/>
      <c r="AH540" s="22"/>
      <c r="AI540" s="22"/>
    </row>
    <row r="541" spans="1:35" ht="15.75" customHeight="1">
      <c r="A541" s="20"/>
      <c r="B541" s="21"/>
      <c r="C541" s="21"/>
      <c r="D541" s="21"/>
      <c r="E541" s="21"/>
      <c r="F541" s="22"/>
      <c r="G541" s="22"/>
      <c r="H541" s="23"/>
      <c r="I541" s="22"/>
      <c r="J541" s="21"/>
      <c r="K541" s="21"/>
      <c r="L541" s="21"/>
      <c r="M541" s="24"/>
      <c r="N541" s="21"/>
      <c r="O541" s="21"/>
      <c r="P541" s="22"/>
      <c r="Q541" s="21"/>
      <c r="R541" s="22"/>
      <c r="S541" s="22"/>
      <c r="T541" s="22"/>
      <c r="U541" s="22"/>
      <c r="V541" s="22"/>
      <c r="W541" s="25"/>
      <c r="X541" s="22"/>
      <c r="Y541" s="21"/>
      <c r="Z541" s="21"/>
      <c r="AA541" s="21"/>
      <c r="AB541" s="21"/>
      <c r="AC541" s="21"/>
      <c r="AD541" s="22"/>
      <c r="AE541" s="22"/>
      <c r="AF541" s="21"/>
      <c r="AG541" s="22"/>
      <c r="AH541" s="22"/>
      <c r="AI541" s="22"/>
    </row>
    <row r="542" spans="1:35" ht="15.75" customHeight="1">
      <c r="A542" s="20"/>
      <c r="B542" s="21"/>
      <c r="C542" s="21"/>
      <c r="D542" s="21"/>
      <c r="E542" s="21"/>
      <c r="F542" s="22"/>
      <c r="G542" s="22"/>
      <c r="H542" s="23"/>
      <c r="I542" s="22"/>
      <c r="J542" s="21"/>
      <c r="K542" s="21"/>
      <c r="L542" s="21"/>
      <c r="M542" s="24"/>
      <c r="N542" s="21"/>
      <c r="O542" s="21"/>
      <c r="P542" s="22"/>
      <c r="Q542" s="21"/>
      <c r="R542" s="22"/>
      <c r="S542" s="22"/>
      <c r="T542" s="22"/>
      <c r="U542" s="22"/>
      <c r="V542" s="22"/>
      <c r="W542" s="25"/>
      <c r="X542" s="22"/>
      <c r="Y542" s="21"/>
      <c r="Z542" s="21"/>
      <c r="AA542" s="21"/>
      <c r="AB542" s="21"/>
      <c r="AC542" s="21"/>
      <c r="AD542" s="22"/>
      <c r="AE542" s="22"/>
      <c r="AF542" s="21"/>
      <c r="AG542" s="22"/>
      <c r="AH542" s="22"/>
      <c r="AI542" s="22"/>
    </row>
    <row r="543" spans="1:35" ht="15.75" customHeight="1">
      <c r="A543" s="20"/>
      <c r="B543" s="21"/>
      <c r="C543" s="21"/>
      <c r="D543" s="21"/>
      <c r="E543" s="21"/>
      <c r="F543" s="22"/>
      <c r="G543" s="22"/>
      <c r="H543" s="23"/>
      <c r="I543" s="22"/>
      <c r="J543" s="21"/>
      <c r="K543" s="21"/>
      <c r="L543" s="21"/>
      <c r="M543" s="24"/>
      <c r="N543" s="21"/>
      <c r="O543" s="21"/>
      <c r="P543" s="22"/>
      <c r="Q543" s="21"/>
      <c r="R543" s="22"/>
      <c r="S543" s="22"/>
      <c r="T543" s="22"/>
      <c r="U543" s="22"/>
      <c r="V543" s="22"/>
      <c r="W543" s="25"/>
      <c r="X543" s="22"/>
      <c r="Y543" s="21"/>
      <c r="Z543" s="21"/>
      <c r="AA543" s="21"/>
      <c r="AB543" s="21"/>
      <c r="AC543" s="21"/>
      <c r="AD543" s="22"/>
      <c r="AE543" s="22"/>
      <c r="AF543" s="21"/>
      <c r="AG543" s="22"/>
      <c r="AH543" s="22"/>
      <c r="AI543" s="22"/>
    </row>
    <row r="544" spans="1:35" ht="15.75" customHeight="1">
      <c r="A544" s="20"/>
      <c r="B544" s="21"/>
      <c r="C544" s="21"/>
      <c r="D544" s="21"/>
      <c r="E544" s="21"/>
      <c r="F544" s="22"/>
      <c r="G544" s="22"/>
      <c r="H544" s="23"/>
      <c r="I544" s="22"/>
      <c r="J544" s="21"/>
      <c r="K544" s="21"/>
      <c r="L544" s="21"/>
      <c r="M544" s="24"/>
      <c r="N544" s="21"/>
      <c r="O544" s="21"/>
      <c r="P544" s="22"/>
      <c r="Q544" s="21"/>
      <c r="R544" s="22"/>
      <c r="S544" s="22"/>
      <c r="T544" s="22"/>
      <c r="U544" s="22"/>
      <c r="V544" s="22"/>
      <c r="W544" s="25"/>
      <c r="X544" s="22"/>
      <c r="Y544" s="21"/>
      <c r="Z544" s="21"/>
      <c r="AA544" s="21"/>
      <c r="AB544" s="21"/>
      <c r="AC544" s="21"/>
      <c r="AD544" s="22"/>
      <c r="AE544" s="22"/>
      <c r="AF544" s="21"/>
      <c r="AG544" s="22"/>
      <c r="AH544" s="22"/>
      <c r="AI544" s="22"/>
    </row>
    <row r="545" spans="1:35" ht="15.75" customHeight="1">
      <c r="A545" s="20"/>
      <c r="B545" s="21"/>
      <c r="C545" s="21"/>
      <c r="D545" s="21"/>
      <c r="E545" s="21"/>
      <c r="F545" s="22"/>
      <c r="G545" s="22"/>
      <c r="H545" s="23"/>
      <c r="I545" s="22"/>
      <c r="J545" s="21"/>
      <c r="K545" s="21"/>
      <c r="L545" s="21"/>
      <c r="M545" s="24"/>
      <c r="N545" s="21"/>
      <c r="O545" s="21"/>
      <c r="P545" s="22"/>
      <c r="Q545" s="21"/>
      <c r="R545" s="22"/>
      <c r="S545" s="22"/>
      <c r="T545" s="22"/>
      <c r="U545" s="22"/>
      <c r="V545" s="22"/>
      <c r="W545" s="25"/>
      <c r="X545" s="22"/>
      <c r="Y545" s="21"/>
      <c r="Z545" s="21"/>
      <c r="AA545" s="21"/>
      <c r="AB545" s="21"/>
      <c r="AC545" s="21"/>
      <c r="AD545" s="22"/>
      <c r="AE545" s="22"/>
      <c r="AF545" s="21"/>
      <c r="AG545" s="22"/>
      <c r="AH545" s="22"/>
      <c r="AI545" s="22"/>
    </row>
    <row r="546" spans="1:35" ht="15.75" customHeight="1">
      <c r="A546" s="20"/>
      <c r="B546" s="21"/>
      <c r="C546" s="21"/>
      <c r="D546" s="21"/>
      <c r="E546" s="21"/>
      <c r="F546" s="22"/>
      <c r="G546" s="22"/>
      <c r="H546" s="23"/>
      <c r="I546" s="22"/>
      <c r="J546" s="21"/>
      <c r="K546" s="21"/>
      <c r="L546" s="21"/>
      <c r="M546" s="24"/>
      <c r="N546" s="21"/>
      <c r="O546" s="21"/>
      <c r="P546" s="22"/>
      <c r="Q546" s="21"/>
      <c r="R546" s="22"/>
      <c r="S546" s="22"/>
      <c r="T546" s="22"/>
      <c r="U546" s="22"/>
      <c r="V546" s="22"/>
      <c r="W546" s="25"/>
      <c r="X546" s="22"/>
      <c r="Y546" s="21"/>
      <c r="Z546" s="21"/>
      <c r="AA546" s="21"/>
      <c r="AB546" s="21"/>
      <c r="AC546" s="21"/>
      <c r="AD546" s="22"/>
      <c r="AE546" s="22"/>
      <c r="AF546" s="21"/>
      <c r="AG546" s="22"/>
      <c r="AH546" s="22"/>
      <c r="AI546" s="22"/>
    </row>
    <row r="547" spans="1:35" ht="15.75" customHeight="1">
      <c r="A547" s="20"/>
      <c r="B547" s="21"/>
      <c r="C547" s="21"/>
      <c r="D547" s="21"/>
      <c r="E547" s="21"/>
      <c r="F547" s="22"/>
      <c r="G547" s="22"/>
      <c r="H547" s="23"/>
      <c r="I547" s="22"/>
      <c r="J547" s="21"/>
      <c r="K547" s="21"/>
      <c r="L547" s="21"/>
      <c r="M547" s="24"/>
      <c r="N547" s="21"/>
      <c r="O547" s="21"/>
      <c r="P547" s="22"/>
      <c r="Q547" s="21"/>
      <c r="R547" s="22"/>
      <c r="S547" s="22"/>
      <c r="T547" s="22"/>
      <c r="U547" s="22"/>
      <c r="V547" s="22"/>
      <c r="W547" s="25"/>
      <c r="X547" s="22"/>
      <c r="Y547" s="21"/>
      <c r="Z547" s="21"/>
      <c r="AA547" s="21"/>
      <c r="AB547" s="21"/>
      <c r="AC547" s="21"/>
      <c r="AD547" s="22"/>
      <c r="AE547" s="22"/>
      <c r="AF547" s="21"/>
      <c r="AG547" s="22"/>
      <c r="AH547" s="22"/>
      <c r="AI547" s="22"/>
    </row>
    <row r="548" spans="1:35" ht="15.75" customHeight="1">
      <c r="A548" s="20"/>
      <c r="B548" s="21"/>
      <c r="C548" s="21"/>
      <c r="D548" s="21"/>
      <c r="E548" s="21"/>
      <c r="F548" s="22"/>
      <c r="G548" s="22"/>
      <c r="H548" s="23"/>
      <c r="I548" s="22"/>
      <c r="J548" s="21"/>
      <c r="K548" s="21"/>
      <c r="L548" s="21"/>
      <c r="M548" s="24"/>
      <c r="N548" s="21"/>
      <c r="O548" s="21"/>
      <c r="P548" s="22"/>
      <c r="Q548" s="21"/>
      <c r="R548" s="22"/>
      <c r="S548" s="22"/>
      <c r="T548" s="22"/>
      <c r="U548" s="22"/>
      <c r="V548" s="22"/>
      <c r="W548" s="25"/>
      <c r="X548" s="22"/>
      <c r="Y548" s="21"/>
      <c r="Z548" s="21"/>
      <c r="AA548" s="21"/>
      <c r="AB548" s="21"/>
      <c r="AC548" s="21"/>
      <c r="AD548" s="22"/>
      <c r="AE548" s="22"/>
      <c r="AF548" s="21"/>
      <c r="AG548" s="22"/>
      <c r="AH548" s="22"/>
      <c r="AI548" s="22"/>
    </row>
    <row r="549" spans="1:35" ht="15.75" customHeight="1">
      <c r="A549" s="20"/>
      <c r="B549" s="21"/>
      <c r="C549" s="21"/>
      <c r="D549" s="21"/>
      <c r="E549" s="21"/>
      <c r="F549" s="22"/>
      <c r="G549" s="22"/>
      <c r="H549" s="23"/>
      <c r="I549" s="22"/>
      <c r="J549" s="21"/>
      <c r="K549" s="21"/>
      <c r="L549" s="21"/>
      <c r="M549" s="24"/>
      <c r="N549" s="21"/>
      <c r="O549" s="21"/>
      <c r="P549" s="22"/>
      <c r="Q549" s="21"/>
      <c r="R549" s="22"/>
      <c r="S549" s="22"/>
      <c r="T549" s="22"/>
      <c r="U549" s="22"/>
      <c r="V549" s="22"/>
      <c r="W549" s="25"/>
      <c r="X549" s="22"/>
      <c r="Y549" s="21"/>
      <c r="Z549" s="21"/>
      <c r="AA549" s="21"/>
      <c r="AB549" s="21"/>
      <c r="AC549" s="21"/>
      <c r="AD549" s="22"/>
      <c r="AE549" s="22"/>
      <c r="AF549" s="21"/>
      <c r="AG549" s="22"/>
      <c r="AH549" s="22"/>
      <c r="AI549" s="22"/>
    </row>
    <row r="550" spans="1:35" ht="15.75" customHeight="1">
      <c r="A550" s="20"/>
      <c r="B550" s="21"/>
      <c r="C550" s="21"/>
      <c r="D550" s="21"/>
      <c r="E550" s="21"/>
      <c r="F550" s="22"/>
      <c r="G550" s="22"/>
      <c r="H550" s="23"/>
      <c r="I550" s="22"/>
      <c r="J550" s="21"/>
      <c r="K550" s="21"/>
      <c r="L550" s="21"/>
      <c r="M550" s="24"/>
      <c r="N550" s="21"/>
      <c r="O550" s="21"/>
      <c r="P550" s="22"/>
      <c r="Q550" s="21"/>
      <c r="R550" s="22"/>
      <c r="S550" s="22"/>
      <c r="T550" s="22"/>
      <c r="U550" s="22"/>
      <c r="V550" s="22"/>
      <c r="W550" s="25"/>
      <c r="X550" s="22"/>
      <c r="Y550" s="21"/>
      <c r="Z550" s="21"/>
      <c r="AA550" s="21"/>
      <c r="AB550" s="21"/>
      <c r="AC550" s="21"/>
      <c r="AD550" s="22"/>
      <c r="AE550" s="22"/>
      <c r="AF550" s="21"/>
      <c r="AG550" s="22"/>
      <c r="AH550" s="22"/>
      <c r="AI550" s="22"/>
    </row>
    <row r="551" spans="1:35" ht="15.75" customHeight="1">
      <c r="A551" s="20"/>
      <c r="B551" s="21"/>
      <c r="C551" s="21"/>
      <c r="D551" s="21"/>
      <c r="E551" s="21"/>
      <c r="F551" s="22"/>
      <c r="G551" s="22"/>
      <c r="H551" s="23"/>
      <c r="I551" s="22"/>
      <c r="J551" s="21"/>
      <c r="K551" s="21"/>
      <c r="L551" s="21"/>
      <c r="M551" s="24"/>
      <c r="N551" s="21"/>
      <c r="O551" s="21"/>
      <c r="P551" s="22"/>
      <c r="Q551" s="21"/>
      <c r="R551" s="22"/>
      <c r="S551" s="22"/>
      <c r="T551" s="22"/>
      <c r="U551" s="22"/>
      <c r="V551" s="22"/>
      <c r="W551" s="25"/>
      <c r="X551" s="22"/>
      <c r="Y551" s="21"/>
      <c r="Z551" s="21"/>
      <c r="AA551" s="21"/>
      <c r="AB551" s="21"/>
      <c r="AC551" s="21"/>
      <c r="AD551" s="22"/>
      <c r="AE551" s="22"/>
      <c r="AF551" s="21"/>
      <c r="AG551" s="22"/>
      <c r="AH551" s="22"/>
      <c r="AI551" s="22"/>
    </row>
    <row r="552" spans="1:35" ht="15.75" customHeight="1">
      <c r="A552" s="20"/>
      <c r="B552" s="21"/>
      <c r="C552" s="21"/>
      <c r="D552" s="21"/>
      <c r="E552" s="21"/>
      <c r="F552" s="22"/>
      <c r="G552" s="22"/>
      <c r="H552" s="23"/>
      <c r="I552" s="22"/>
      <c r="J552" s="21"/>
      <c r="K552" s="21"/>
      <c r="L552" s="21"/>
      <c r="M552" s="24"/>
      <c r="N552" s="21"/>
      <c r="O552" s="21"/>
      <c r="P552" s="22"/>
      <c r="Q552" s="21"/>
      <c r="R552" s="22"/>
      <c r="S552" s="22"/>
      <c r="T552" s="22"/>
      <c r="U552" s="22"/>
      <c r="V552" s="22"/>
      <c r="W552" s="25"/>
      <c r="X552" s="22"/>
      <c r="Y552" s="21"/>
      <c r="Z552" s="21"/>
      <c r="AA552" s="21"/>
      <c r="AB552" s="21"/>
      <c r="AC552" s="21"/>
      <c r="AD552" s="22"/>
      <c r="AE552" s="22"/>
      <c r="AF552" s="21"/>
      <c r="AG552" s="22"/>
      <c r="AH552" s="22"/>
      <c r="AI552" s="22"/>
    </row>
    <row r="553" spans="1:35" ht="15.75" customHeight="1">
      <c r="A553" s="20"/>
      <c r="B553" s="21"/>
      <c r="C553" s="21"/>
      <c r="D553" s="21"/>
      <c r="E553" s="21"/>
      <c r="F553" s="22"/>
      <c r="G553" s="22"/>
      <c r="H553" s="23"/>
      <c r="I553" s="22"/>
      <c r="J553" s="21"/>
      <c r="K553" s="21"/>
      <c r="L553" s="21"/>
      <c r="M553" s="24"/>
      <c r="N553" s="21"/>
      <c r="O553" s="21"/>
      <c r="P553" s="22"/>
      <c r="Q553" s="21"/>
      <c r="R553" s="22"/>
      <c r="S553" s="22"/>
      <c r="T553" s="22"/>
      <c r="U553" s="22"/>
      <c r="V553" s="22"/>
      <c r="W553" s="25"/>
      <c r="X553" s="22"/>
      <c r="Y553" s="21"/>
      <c r="Z553" s="21"/>
      <c r="AA553" s="21"/>
      <c r="AB553" s="21"/>
      <c r="AC553" s="21"/>
      <c r="AD553" s="22"/>
      <c r="AE553" s="22"/>
      <c r="AF553" s="21"/>
      <c r="AG553" s="22"/>
      <c r="AH553" s="22"/>
      <c r="AI553" s="22"/>
    </row>
    <row r="554" spans="1:35" ht="15.75" customHeight="1">
      <c r="A554" s="20"/>
      <c r="B554" s="21"/>
      <c r="C554" s="21"/>
      <c r="D554" s="21"/>
      <c r="E554" s="21"/>
      <c r="F554" s="22"/>
      <c r="G554" s="22"/>
      <c r="H554" s="23"/>
      <c r="I554" s="22"/>
      <c r="J554" s="21"/>
      <c r="K554" s="21"/>
      <c r="L554" s="21"/>
      <c r="M554" s="24"/>
      <c r="N554" s="21"/>
      <c r="O554" s="21"/>
      <c r="P554" s="22"/>
      <c r="Q554" s="21"/>
      <c r="R554" s="22"/>
      <c r="S554" s="22"/>
      <c r="T554" s="22"/>
      <c r="U554" s="22"/>
      <c r="V554" s="22"/>
      <c r="W554" s="25"/>
      <c r="X554" s="22"/>
      <c r="Y554" s="21"/>
      <c r="Z554" s="21"/>
      <c r="AA554" s="21"/>
      <c r="AB554" s="21"/>
      <c r="AC554" s="21"/>
      <c r="AD554" s="22"/>
      <c r="AE554" s="22"/>
      <c r="AF554" s="21"/>
      <c r="AG554" s="22"/>
      <c r="AH554" s="22"/>
      <c r="AI554" s="22"/>
    </row>
    <row r="555" spans="1:35" ht="15.75" customHeight="1">
      <c r="A555" s="20"/>
      <c r="B555" s="21"/>
      <c r="C555" s="21"/>
      <c r="D555" s="21"/>
      <c r="E555" s="21"/>
      <c r="F555" s="22"/>
      <c r="G555" s="22"/>
      <c r="H555" s="23"/>
      <c r="I555" s="22"/>
      <c r="J555" s="21"/>
      <c r="K555" s="21"/>
      <c r="L555" s="21"/>
      <c r="M555" s="24"/>
      <c r="N555" s="21"/>
      <c r="O555" s="21"/>
      <c r="P555" s="22"/>
      <c r="Q555" s="21"/>
      <c r="R555" s="22"/>
      <c r="S555" s="22"/>
      <c r="T555" s="22"/>
      <c r="U555" s="22"/>
      <c r="V555" s="22"/>
      <c r="W555" s="25"/>
      <c r="X555" s="22"/>
      <c r="Y555" s="21"/>
      <c r="Z555" s="21"/>
      <c r="AA555" s="21"/>
      <c r="AB555" s="21"/>
      <c r="AC555" s="21"/>
      <c r="AD555" s="22"/>
      <c r="AE555" s="22"/>
      <c r="AF555" s="21"/>
      <c r="AG555" s="22"/>
      <c r="AH555" s="22"/>
      <c r="AI555" s="22"/>
    </row>
    <row r="556" spans="1:35" ht="15.75" customHeight="1">
      <c r="A556" s="20"/>
      <c r="B556" s="21"/>
      <c r="C556" s="21"/>
      <c r="D556" s="21"/>
      <c r="E556" s="21"/>
      <c r="F556" s="22"/>
      <c r="G556" s="22"/>
      <c r="H556" s="23"/>
      <c r="I556" s="22"/>
      <c r="J556" s="21"/>
      <c r="K556" s="21"/>
      <c r="L556" s="21"/>
      <c r="M556" s="24"/>
      <c r="N556" s="21"/>
      <c r="O556" s="21"/>
      <c r="P556" s="22"/>
      <c r="Q556" s="21"/>
      <c r="R556" s="22"/>
      <c r="S556" s="22"/>
      <c r="T556" s="22"/>
      <c r="U556" s="22"/>
      <c r="V556" s="22"/>
      <c r="W556" s="25"/>
      <c r="X556" s="22"/>
      <c r="Y556" s="21"/>
      <c r="Z556" s="21"/>
      <c r="AA556" s="21"/>
      <c r="AB556" s="21"/>
      <c r="AC556" s="21"/>
      <c r="AD556" s="22"/>
      <c r="AE556" s="22"/>
      <c r="AF556" s="21"/>
      <c r="AG556" s="22"/>
      <c r="AH556" s="22"/>
      <c r="AI556" s="22"/>
    </row>
    <row r="557" spans="1:35" ht="15.75" customHeight="1">
      <c r="A557" s="20"/>
      <c r="B557" s="21"/>
      <c r="C557" s="21"/>
      <c r="D557" s="21"/>
      <c r="E557" s="21"/>
      <c r="F557" s="22"/>
      <c r="G557" s="22"/>
      <c r="H557" s="23"/>
      <c r="I557" s="22"/>
      <c r="J557" s="21"/>
      <c r="K557" s="21"/>
      <c r="L557" s="21"/>
      <c r="M557" s="24"/>
      <c r="N557" s="21"/>
      <c r="O557" s="21"/>
      <c r="P557" s="22"/>
      <c r="Q557" s="21"/>
      <c r="R557" s="22"/>
      <c r="S557" s="22"/>
      <c r="T557" s="22"/>
      <c r="U557" s="22"/>
      <c r="V557" s="22"/>
      <c r="W557" s="25"/>
      <c r="X557" s="22"/>
      <c r="Y557" s="21"/>
      <c r="Z557" s="21"/>
      <c r="AA557" s="21"/>
      <c r="AB557" s="21"/>
      <c r="AC557" s="21"/>
      <c r="AD557" s="22"/>
      <c r="AE557" s="22"/>
      <c r="AF557" s="21"/>
      <c r="AG557" s="22"/>
      <c r="AH557" s="22"/>
      <c r="AI557" s="22"/>
    </row>
    <row r="558" spans="1:35" ht="15.75" customHeight="1">
      <c r="A558" s="20"/>
      <c r="B558" s="21"/>
      <c r="C558" s="21"/>
      <c r="D558" s="21"/>
      <c r="E558" s="21"/>
      <c r="F558" s="22"/>
      <c r="G558" s="22"/>
      <c r="H558" s="23"/>
      <c r="I558" s="22"/>
      <c r="J558" s="21"/>
      <c r="K558" s="21"/>
      <c r="L558" s="21"/>
      <c r="M558" s="24"/>
      <c r="N558" s="21"/>
      <c r="O558" s="21"/>
      <c r="P558" s="22"/>
      <c r="Q558" s="21"/>
      <c r="R558" s="22"/>
      <c r="S558" s="22"/>
      <c r="T558" s="22"/>
      <c r="U558" s="22"/>
      <c r="V558" s="22"/>
      <c r="W558" s="25"/>
      <c r="X558" s="22"/>
      <c r="Y558" s="21"/>
      <c r="Z558" s="21"/>
      <c r="AA558" s="21"/>
      <c r="AB558" s="21"/>
      <c r="AC558" s="21"/>
      <c r="AD558" s="22"/>
      <c r="AE558" s="22"/>
      <c r="AF558" s="21"/>
      <c r="AG558" s="22"/>
      <c r="AH558" s="22"/>
      <c r="AI558" s="22"/>
    </row>
    <row r="559" spans="1:35" ht="15.75" customHeight="1">
      <c r="A559" s="20"/>
      <c r="B559" s="21"/>
      <c r="C559" s="21"/>
      <c r="D559" s="21"/>
      <c r="E559" s="21"/>
      <c r="F559" s="22"/>
      <c r="G559" s="22"/>
      <c r="H559" s="23"/>
      <c r="I559" s="22"/>
      <c r="J559" s="21"/>
      <c r="K559" s="21"/>
      <c r="L559" s="21"/>
      <c r="M559" s="24"/>
      <c r="N559" s="21"/>
      <c r="O559" s="21"/>
      <c r="P559" s="22"/>
      <c r="Q559" s="21"/>
      <c r="R559" s="22"/>
      <c r="S559" s="22"/>
      <c r="T559" s="22"/>
      <c r="U559" s="22"/>
      <c r="V559" s="22"/>
      <c r="W559" s="25"/>
      <c r="X559" s="22"/>
      <c r="Y559" s="21"/>
      <c r="Z559" s="21"/>
      <c r="AA559" s="21"/>
      <c r="AB559" s="21"/>
      <c r="AC559" s="21"/>
      <c r="AD559" s="22"/>
      <c r="AE559" s="22"/>
      <c r="AF559" s="21"/>
      <c r="AG559" s="22"/>
      <c r="AH559" s="22"/>
      <c r="AI559" s="22"/>
    </row>
    <row r="560" spans="1:35" ht="15.75" customHeight="1">
      <c r="A560" s="20"/>
      <c r="B560" s="21"/>
      <c r="C560" s="21"/>
      <c r="D560" s="21"/>
      <c r="E560" s="21"/>
      <c r="F560" s="22"/>
      <c r="G560" s="22"/>
      <c r="H560" s="23"/>
      <c r="I560" s="22"/>
      <c r="J560" s="21"/>
      <c r="K560" s="21"/>
      <c r="L560" s="21"/>
      <c r="M560" s="24"/>
      <c r="N560" s="21"/>
      <c r="O560" s="21"/>
      <c r="P560" s="22"/>
      <c r="Q560" s="21"/>
      <c r="R560" s="22"/>
      <c r="S560" s="22"/>
      <c r="T560" s="22"/>
      <c r="U560" s="22"/>
      <c r="V560" s="22"/>
      <c r="W560" s="25"/>
      <c r="X560" s="22"/>
      <c r="Y560" s="21"/>
      <c r="Z560" s="21"/>
      <c r="AA560" s="21"/>
      <c r="AB560" s="21"/>
      <c r="AC560" s="21"/>
      <c r="AD560" s="22"/>
      <c r="AE560" s="22"/>
      <c r="AF560" s="21"/>
      <c r="AG560" s="22"/>
      <c r="AH560" s="22"/>
      <c r="AI560" s="22"/>
    </row>
    <row r="561" spans="1:35" ht="15.75" customHeight="1">
      <c r="A561" s="20"/>
      <c r="B561" s="21"/>
      <c r="C561" s="21"/>
      <c r="D561" s="21"/>
      <c r="E561" s="21"/>
      <c r="F561" s="22"/>
      <c r="G561" s="22"/>
      <c r="H561" s="23"/>
      <c r="I561" s="22"/>
      <c r="J561" s="21"/>
      <c r="K561" s="21"/>
      <c r="L561" s="21"/>
      <c r="M561" s="24"/>
      <c r="N561" s="21"/>
      <c r="O561" s="21"/>
      <c r="P561" s="22"/>
      <c r="Q561" s="21"/>
      <c r="R561" s="22"/>
      <c r="S561" s="22"/>
      <c r="T561" s="22"/>
      <c r="U561" s="22"/>
      <c r="V561" s="22"/>
      <c r="W561" s="25"/>
      <c r="X561" s="22"/>
      <c r="Y561" s="21"/>
      <c r="Z561" s="21"/>
      <c r="AA561" s="21"/>
      <c r="AB561" s="21"/>
      <c r="AC561" s="21"/>
      <c r="AD561" s="22"/>
      <c r="AE561" s="22"/>
      <c r="AF561" s="21"/>
      <c r="AG561" s="22"/>
      <c r="AH561" s="22"/>
      <c r="AI561" s="22"/>
    </row>
    <row r="562" spans="1:35" ht="15.75" customHeight="1">
      <c r="A562" s="20"/>
      <c r="B562" s="21"/>
      <c r="C562" s="21"/>
      <c r="D562" s="21"/>
      <c r="E562" s="21"/>
      <c r="F562" s="22"/>
      <c r="G562" s="22"/>
      <c r="H562" s="23"/>
      <c r="I562" s="22"/>
      <c r="J562" s="21"/>
      <c r="K562" s="21"/>
      <c r="L562" s="21"/>
      <c r="M562" s="24"/>
      <c r="N562" s="21"/>
      <c r="O562" s="21"/>
      <c r="P562" s="22"/>
      <c r="Q562" s="21"/>
      <c r="R562" s="22"/>
      <c r="S562" s="22"/>
      <c r="T562" s="22"/>
      <c r="U562" s="22"/>
      <c r="V562" s="22"/>
      <c r="W562" s="25"/>
      <c r="X562" s="22"/>
      <c r="Y562" s="21"/>
      <c r="Z562" s="21"/>
      <c r="AA562" s="21"/>
      <c r="AB562" s="21"/>
      <c r="AC562" s="21"/>
      <c r="AD562" s="22"/>
      <c r="AE562" s="22"/>
      <c r="AF562" s="21"/>
      <c r="AG562" s="22"/>
      <c r="AH562" s="22"/>
      <c r="AI562" s="22"/>
    </row>
    <row r="563" spans="1:35" ht="15.75" customHeight="1">
      <c r="A563" s="20"/>
      <c r="B563" s="21"/>
      <c r="C563" s="21"/>
      <c r="D563" s="21"/>
      <c r="E563" s="21"/>
      <c r="F563" s="22"/>
      <c r="G563" s="22"/>
      <c r="H563" s="23"/>
      <c r="I563" s="22"/>
      <c r="J563" s="21"/>
      <c r="K563" s="21"/>
      <c r="L563" s="21"/>
      <c r="M563" s="24"/>
      <c r="N563" s="21"/>
      <c r="O563" s="21"/>
      <c r="P563" s="22"/>
      <c r="Q563" s="21"/>
      <c r="R563" s="22"/>
      <c r="S563" s="22"/>
      <c r="T563" s="22"/>
      <c r="U563" s="22"/>
      <c r="V563" s="22"/>
      <c r="W563" s="25"/>
      <c r="X563" s="22"/>
      <c r="Y563" s="21"/>
      <c r="Z563" s="21"/>
      <c r="AA563" s="21"/>
      <c r="AB563" s="21"/>
      <c r="AC563" s="21"/>
      <c r="AD563" s="22"/>
      <c r="AE563" s="22"/>
      <c r="AF563" s="21"/>
      <c r="AG563" s="22"/>
      <c r="AH563" s="22"/>
      <c r="AI563" s="22"/>
    </row>
    <row r="564" spans="1:35" ht="15.75" customHeight="1">
      <c r="A564" s="20"/>
      <c r="B564" s="21"/>
      <c r="C564" s="21"/>
      <c r="D564" s="21"/>
      <c r="E564" s="21"/>
      <c r="F564" s="22"/>
      <c r="G564" s="22"/>
      <c r="H564" s="23"/>
      <c r="I564" s="22"/>
      <c r="J564" s="21"/>
      <c r="K564" s="21"/>
      <c r="L564" s="21"/>
      <c r="M564" s="24"/>
      <c r="N564" s="21"/>
      <c r="O564" s="21"/>
      <c r="P564" s="22"/>
      <c r="Q564" s="21"/>
      <c r="R564" s="22"/>
      <c r="S564" s="22"/>
      <c r="T564" s="22"/>
      <c r="U564" s="22"/>
      <c r="V564" s="22"/>
      <c r="W564" s="25"/>
      <c r="X564" s="22"/>
      <c r="Y564" s="21"/>
      <c r="Z564" s="21"/>
      <c r="AA564" s="21"/>
      <c r="AB564" s="21"/>
      <c r="AC564" s="21"/>
      <c r="AD564" s="22"/>
      <c r="AE564" s="22"/>
      <c r="AF564" s="21"/>
      <c r="AG564" s="22"/>
      <c r="AH564" s="22"/>
      <c r="AI564" s="22"/>
    </row>
    <row r="565" spans="1:35" ht="15.75" customHeight="1">
      <c r="A565" s="20"/>
      <c r="B565" s="21"/>
      <c r="C565" s="21"/>
      <c r="D565" s="21"/>
      <c r="E565" s="21"/>
      <c r="F565" s="22"/>
      <c r="G565" s="22"/>
      <c r="H565" s="23"/>
      <c r="I565" s="22"/>
      <c r="J565" s="21"/>
      <c r="K565" s="21"/>
      <c r="L565" s="21"/>
      <c r="M565" s="24"/>
      <c r="N565" s="21"/>
      <c r="O565" s="21"/>
      <c r="P565" s="22"/>
      <c r="Q565" s="21"/>
      <c r="R565" s="22"/>
      <c r="S565" s="22"/>
      <c r="T565" s="22"/>
      <c r="U565" s="22"/>
      <c r="V565" s="22"/>
      <c r="W565" s="25"/>
      <c r="X565" s="22"/>
      <c r="Y565" s="21"/>
      <c r="Z565" s="21"/>
      <c r="AA565" s="21"/>
      <c r="AB565" s="21"/>
      <c r="AC565" s="21"/>
      <c r="AD565" s="22"/>
      <c r="AE565" s="22"/>
      <c r="AF565" s="21"/>
      <c r="AG565" s="22"/>
      <c r="AH565" s="22"/>
      <c r="AI565" s="22"/>
    </row>
    <row r="566" spans="1:35" ht="15.75" customHeight="1">
      <c r="A566" s="20"/>
      <c r="B566" s="21"/>
      <c r="C566" s="21"/>
      <c r="D566" s="21"/>
      <c r="E566" s="21"/>
      <c r="F566" s="22"/>
      <c r="G566" s="22"/>
      <c r="H566" s="23"/>
      <c r="I566" s="22"/>
      <c r="J566" s="21"/>
      <c r="K566" s="21"/>
      <c r="L566" s="21"/>
      <c r="M566" s="24"/>
      <c r="N566" s="21"/>
      <c r="O566" s="21"/>
      <c r="P566" s="22"/>
      <c r="Q566" s="21"/>
      <c r="R566" s="22"/>
      <c r="S566" s="22"/>
      <c r="T566" s="22"/>
      <c r="U566" s="22"/>
      <c r="V566" s="22"/>
      <c r="W566" s="25"/>
      <c r="X566" s="22"/>
      <c r="Y566" s="21"/>
      <c r="Z566" s="21"/>
      <c r="AA566" s="21"/>
      <c r="AB566" s="21"/>
      <c r="AC566" s="21"/>
      <c r="AD566" s="22"/>
      <c r="AE566" s="22"/>
      <c r="AF566" s="21"/>
      <c r="AG566" s="22"/>
      <c r="AH566" s="22"/>
      <c r="AI566" s="22"/>
    </row>
    <row r="567" spans="1:35" ht="15.75" customHeight="1">
      <c r="A567" s="20"/>
      <c r="B567" s="21"/>
      <c r="C567" s="21"/>
      <c r="D567" s="21"/>
      <c r="E567" s="21"/>
      <c r="F567" s="22"/>
      <c r="G567" s="22"/>
      <c r="H567" s="23"/>
      <c r="I567" s="22"/>
      <c r="J567" s="21"/>
      <c r="K567" s="21"/>
      <c r="L567" s="21"/>
      <c r="M567" s="24"/>
      <c r="N567" s="21"/>
      <c r="O567" s="21"/>
      <c r="P567" s="22"/>
      <c r="Q567" s="21"/>
      <c r="R567" s="22"/>
      <c r="S567" s="22"/>
      <c r="T567" s="22"/>
      <c r="U567" s="22"/>
      <c r="V567" s="22"/>
      <c r="W567" s="25"/>
      <c r="X567" s="22"/>
      <c r="Y567" s="21"/>
      <c r="Z567" s="21"/>
      <c r="AA567" s="21"/>
      <c r="AB567" s="21"/>
      <c r="AC567" s="21"/>
      <c r="AD567" s="22"/>
      <c r="AE567" s="22"/>
      <c r="AF567" s="21"/>
      <c r="AG567" s="22"/>
      <c r="AH567" s="22"/>
      <c r="AI567" s="22"/>
    </row>
    <row r="568" spans="1:35" ht="15.75" customHeight="1">
      <c r="A568" s="20"/>
      <c r="B568" s="21"/>
      <c r="C568" s="21"/>
      <c r="D568" s="21"/>
      <c r="E568" s="21"/>
      <c r="F568" s="22"/>
      <c r="G568" s="22"/>
      <c r="H568" s="23"/>
      <c r="I568" s="22"/>
      <c r="J568" s="21"/>
      <c r="K568" s="21"/>
      <c r="L568" s="21"/>
      <c r="M568" s="24"/>
      <c r="N568" s="21"/>
      <c r="O568" s="21"/>
      <c r="P568" s="22"/>
      <c r="Q568" s="21"/>
      <c r="R568" s="22"/>
      <c r="S568" s="22"/>
      <c r="T568" s="22"/>
      <c r="U568" s="22"/>
      <c r="V568" s="22"/>
      <c r="W568" s="25"/>
      <c r="X568" s="22"/>
      <c r="Y568" s="21"/>
      <c r="Z568" s="21"/>
      <c r="AA568" s="21"/>
      <c r="AB568" s="21"/>
      <c r="AC568" s="21"/>
      <c r="AD568" s="22"/>
      <c r="AE568" s="22"/>
      <c r="AF568" s="21"/>
      <c r="AG568" s="22"/>
      <c r="AH568" s="22"/>
      <c r="AI568" s="22"/>
    </row>
    <row r="569" spans="1:35" ht="15.75" customHeight="1">
      <c r="A569" s="20"/>
      <c r="B569" s="21"/>
      <c r="C569" s="21"/>
      <c r="D569" s="21"/>
      <c r="E569" s="21"/>
      <c r="F569" s="22"/>
      <c r="G569" s="22"/>
      <c r="H569" s="23"/>
      <c r="I569" s="22"/>
      <c r="J569" s="21"/>
      <c r="K569" s="21"/>
      <c r="L569" s="21"/>
      <c r="M569" s="24"/>
      <c r="N569" s="21"/>
      <c r="O569" s="21"/>
      <c r="P569" s="22"/>
      <c r="Q569" s="21"/>
      <c r="R569" s="22"/>
      <c r="S569" s="22"/>
      <c r="T569" s="22"/>
      <c r="U569" s="22"/>
      <c r="V569" s="22"/>
      <c r="W569" s="25"/>
      <c r="X569" s="22"/>
      <c r="Y569" s="21"/>
      <c r="Z569" s="21"/>
      <c r="AA569" s="21"/>
      <c r="AB569" s="21"/>
      <c r="AC569" s="21"/>
      <c r="AD569" s="22"/>
      <c r="AE569" s="22"/>
      <c r="AF569" s="21"/>
      <c r="AG569" s="22"/>
      <c r="AH569" s="22"/>
      <c r="AI569" s="22"/>
    </row>
    <row r="570" spans="1:35" ht="15.75" customHeight="1">
      <c r="A570" s="20"/>
      <c r="B570" s="21"/>
      <c r="C570" s="21"/>
      <c r="D570" s="21"/>
      <c r="E570" s="21"/>
      <c r="F570" s="22"/>
      <c r="G570" s="22"/>
      <c r="H570" s="23"/>
      <c r="I570" s="22"/>
      <c r="J570" s="21"/>
      <c r="K570" s="21"/>
      <c r="L570" s="21"/>
      <c r="M570" s="24"/>
      <c r="N570" s="21"/>
      <c r="O570" s="21"/>
      <c r="P570" s="22"/>
      <c r="Q570" s="21"/>
      <c r="R570" s="22"/>
      <c r="S570" s="22"/>
      <c r="T570" s="22"/>
      <c r="U570" s="22"/>
      <c r="V570" s="22"/>
      <c r="W570" s="25"/>
      <c r="X570" s="22"/>
      <c r="Y570" s="21"/>
      <c r="Z570" s="21"/>
      <c r="AA570" s="21"/>
      <c r="AB570" s="21"/>
      <c r="AC570" s="21"/>
      <c r="AD570" s="22"/>
      <c r="AE570" s="22"/>
      <c r="AF570" s="21"/>
      <c r="AG570" s="22"/>
      <c r="AH570" s="22"/>
      <c r="AI570" s="22"/>
    </row>
    <row r="571" spans="1:35" ht="15.75" customHeight="1">
      <c r="A571" s="20"/>
      <c r="B571" s="21"/>
      <c r="C571" s="21"/>
      <c r="D571" s="21"/>
      <c r="E571" s="21"/>
      <c r="F571" s="22"/>
      <c r="G571" s="22"/>
      <c r="H571" s="23"/>
      <c r="I571" s="22"/>
      <c r="J571" s="21"/>
      <c r="K571" s="21"/>
      <c r="L571" s="21"/>
      <c r="M571" s="24"/>
      <c r="N571" s="21"/>
      <c r="O571" s="21"/>
      <c r="P571" s="22"/>
      <c r="Q571" s="21"/>
      <c r="R571" s="22"/>
      <c r="S571" s="22"/>
      <c r="T571" s="22"/>
      <c r="U571" s="22"/>
      <c r="V571" s="22"/>
      <c r="W571" s="25"/>
      <c r="X571" s="22"/>
      <c r="Y571" s="21"/>
      <c r="Z571" s="21"/>
      <c r="AA571" s="21"/>
      <c r="AB571" s="21"/>
      <c r="AC571" s="21"/>
      <c r="AD571" s="22"/>
      <c r="AE571" s="22"/>
      <c r="AF571" s="21"/>
      <c r="AG571" s="22"/>
      <c r="AH571" s="22"/>
      <c r="AI571" s="22"/>
    </row>
    <row r="572" spans="1:35" ht="15.75" customHeight="1">
      <c r="A572" s="20"/>
      <c r="B572" s="21"/>
      <c r="C572" s="21"/>
      <c r="D572" s="21"/>
      <c r="E572" s="21"/>
      <c r="F572" s="22"/>
      <c r="G572" s="22"/>
      <c r="H572" s="23"/>
      <c r="I572" s="22"/>
      <c r="J572" s="21"/>
      <c r="K572" s="21"/>
      <c r="L572" s="21"/>
      <c r="M572" s="24"/>
      <c r="N572" s="21"/>
      <c r="O572" s="21"/>
      <c r="P572" s="22"/>
      <c r="Q572" s="21"/>
      <c r="R572" s="22"/>
      <c r="S572" s="22"/>
      <c r="T572" s="22"/>
      <c r="U572" s="22"/>
      <c r="V572" s="22"/>
      <c r="W572" s="25"/>
      <c r="X572" s="22"/>
      <c r="Y572" s="21"/>
      <c r="Z572" s="21"/>
      <c r="AA572" s="21"/>
      <c r="AB572" s="21"/>
      <c r="AC572" s="21"/>
      <c r="AD572" s="22"/>
      <c r="AE572" s="22"/>
      <c r="AF572" s="21"/>
      <c r="AG572" s="22"/>
      <c r="AH572" s="22"/>
      <c r="AI572" s="22"/>
    </row>
    <row r="573" spans="1:35" ht="15.75" customHeight="1">
      <c r="A573" s="20"/>
      <c r="B573" s="21"/>
      <c r="C573" s="21"/>
      <c r="D573" s="21"/>
      <c r="E573" s="21"/>
      <c r="F573" s="22"/>
      <c r="G573" s="22"/>
      <c r="H573" s="23"/>
      <c r="I573" s="22"/>
      <c r="J573" s="21"/>
      <c r="K573" s="21"/>
      <c r="L573" s="21"/>
      <c r="M573" s="24"/>
      <c r="N573" s="21"/>
      <c r="O573" s="21"/>
      <c r="P573" s="22"/>
      <c r="Q573" s="21"/>
      <c r="R573" s="22"/>
      <c r="S573" s="22"/>
      <c r="T573" s="22"/>
      <c r="U573" s="22"/>
      <c r="V573" s="22"/>
      <c r="W573" s="25"/>
      <c r="X573" s="22"/>
      <c r="Y573" s="21"/>
      <c r="Z573" s="21"/>
      <c r="AA573" s="21"/>
      <c r="AB573" s="21"/>
      <c r="AC573" s="21"/>
      <c r="AD573" s="22"/>
      <c r="AE573" s="22"/>
      <c r="AF573" s="21"/>
      <c r="AG573" s="22"/>
      <c r="AH573" s="22"/>
      <c r="AI573" s="22"/>
    </row>
    <row r="574" spans="1:35" ht="15.75" customHeight="1">
      <c r="A574" s="20"/>
      <c r="B574" s="21"/>
      <c r="C574" s="21"/>
      <c r="D574" s="21"/>
      <c r="E574" s="21"/>
      <c r="F574" s="22"/>
      <c r="G574" s="22"/>
      <c r="H574" s="23"/>
      <c r="I574" s="22"/>
      <c r="J574" s="21"/>
      <c r="K574" s="21"/>
      <c r="L574" s="21"/>
      <c r="M574" s="24"/>
      <c r="N574" s="21"/>
      <c r="O574" s="21"/>
      <c r="P574" s="22"/>
      <c r="Q574" s="21"/>
      <c r="R574" s="22"/>
      <c r="S574" s="22"/>
      <c r="T574" s="22"/>
      <c r="U574" s="22"/>
      <c r="V574" s="22"/>
      <c r="W574" s="25"/>
      <c r="X574" s="22"/>
      <c r="Y574" s="21"/>
      <c r="Z574" s="21"/>
      <c r="AA574" s="21"/>
      <c r="AB574" s="21"/>
      <c r="AC574" s="21"/>
      <c r="AD574" s="22"/>
      <c r="AE574" s="22"/>
      <c r="AF574" s="21"/>
      <c r="AG574" s="22"/>
      <c r="AH574" s="22"/>
      <c r="AI574" s="22"/>
    </row>
    <row r="575" spans="1:35" ht="15.75" customHeight="1">
      <c r="A575" s="20"/>
      <c r="B575" s="21"/>
      <c r="C575" s="21"/>
      <c r="D575" s="21"/>
      <c r="E575" s="21"/>
      <c r="F575" s="22"/>
      <c r="G575" s="22"/>
      <c r="H575" s="23"/>
      <c r="I575" s="22"/>
      <c r="J575" s="21"/>
      <c r="K575" s="21"/>
      <c r="L575" s="21"/>
      <c r="M575" s="24"/>
      <c r="N575" s="21"/>
      <c r="O575" s="21"/>
      <c r="P575" s="22"/>
      <c r="Q575" s="21"/>
      <c r="R575" s="22"/>
      <c r="S575" s="22"/>
      <c r="T575" s="22"/>
      <c r="U575" s="22"/>
      <c r="V575" s="22"/>
      <c r="W575" s="25"/>
      <c r="X575" s="22"/>
      <c r="Y575" s="21"/>
      <c r="Z575" s="21"/>
      <c r="AA575" s="21"/>
      <c r="AB575" s="21"/>
      <c r="AC575" s="21"/>
      <c r="AD575" s="22"/>
      <c r="AE575" s="22"/>
      <c r="AF575" s="21"/>
      <c r="AG575" s="22"/>
      <c r="AH575" s="22"/>
      <c r="AI575" s="22"/>
    </row>
    <row r="576" spans="1:35" ht="15.75" customHeight="1">
      <c r="A576" s="20"/>
      <c r="B576" s="21"/>
      <c r="C576" s="21"/>
      <c r="D576" s="21"/>
      <c r="E576" s="21"/>
      <c r="F576" s="22"/>
      <c r="G576" s="22"/>
      <c r="H576" s="23"/>
      <c r="I576" s="22"/>
      <c r="J576" s="21"/>
      <c r="K576" s="21"/>
      <c r="L576" s="21"/>
      <c r="M576" s="24"/>
      <c r="N576" s="21"/>
      <c r="O576" s="21"/>
      <c r="P576" s="22"/>
      <c r="Q576" s="21"/>
      <c r="R576" s="22"/>
      <c r="S576" s="22"/>
      <c r="T576" s="22"/>
      <c r="U576" s="22"/>
      <c r="V576" s="22"/>
      <c r="W576" s="25"/>
      <c r="X576" s="22"/>
      <c r="Y576" s="21"/>
      <c r="Z576" s="21"/>
      <c r="AA576" s="21"/>
      <c r="AB576" s="21"/>
      <c r="AC576" s="21"/>
      <c r="AD576" s="22"/>
      <c r="AE576" s="22"/>
      <c r="AF576" s="21"/>
      <c r="AG576" s="22"/>
      <c r="AH576" s="22"/>
      <c r="AI576" s="22"/>
    </row>
    <row r="577" spans="1:35" ht="15.75" customHeight="1">
      <c r="A577" s="20"/>
      <c r="B577" s="21"/>
      <c r="C577" s="21"/>
      <c r="D577" s="21"/>
      <c r="E577" s="21"/>
      <c r="F577" s="22"/>
      <c r="G577" s="22"/>
      <c r="H577" s="23"/>
      <c r="I577" s="22"/>
      <c r="J577" s="21"/>
      <c r="K577" s="21"/>
      <c r="L577" s="21"/>
      <c r="M577" s="24"/>
      <c r="N577" s="21"/>
      <c r="O577" s="21"/>
      <c r="P577" s="22"/>
      <c r="Q577" s="21"/>
      <c r="R577" s="22"/>
      <c r="S577" s="22"/>
      <c r="T577" s="22"/>
      <c r="U577" s="22"/>
      <c r="V577" s="22"/>
      <c r="W577" s="25"/>
      <c r="X577" s="22"/>
      <c r="Y577" s="21"/>
      <c r="Z577" s="21"/>
      <c r="AA577" s="21"/>
      <c r="AB577" s="21"/>
      <c r="AC577" s="21"/>
      <c r="AD577" s="22"/>
      <c r="AE577" s="22"/>
      <c r="AF577" s="21"/>
      <c r="AG577" s="22"/>
      <c r="AH577" s="22"/>
      <c r="AI577" s="22"/>
    </row>
    <row r="578" spans="1:35" ht="15.75" customHeight="1">
      <c r="A578" s="20"/>
      <c r="B578" s="21"/>
      <c r="C578" s="21"/>
      <c r="D578" s="21"/>
      <c r="E578" s="21"/>
      <c r="F578" s="22"/>
      <c r="G578" s="22"/>
      <c r="H578" s="23"/>
      <c r="I578" s="22"/>
      <c r="J578" s="21"/>
      <c r="K578" s="21"/>
      <c r="L578" s="21"/>
      <c r="M578" s="24"/>
      <c r="N578" s="21"/>
      <c r="O578" s="21"/>
      <c r="P578" s="22"/>
      <c r="Q578" s="21"/>
      <c r="R578" s="22"/>
      <c r="S578" s="22"/>
      <c r="T578" s="22"/>
      <c r="U578" s="22"/>
      <c r="V578" s="22"/>
      <c r="W578" s="25"/>
      <c r="X578" s="22"/>
      <c r="Y578" s="21"/>
      <c r="Z578" s="21"/>
      <c r="AA578" s="21"/>
      <c r="AB578" s="21"/>
      <c r="AC578" s="21"/>
      <c r="AD578" s="22"/>
      <c r="AE578" s="22"/>
      <c r="AF578" s="21"/>
      <c r="AG578" s="22"/>
      <c r="AH578" s="22"/>
      <c r="AI578" s="22"/>
    </row>
    <row r="579" spans="1:35" ht="15.75" customHeight="1">
      <c r="A579" s="20"/>
      <c r="B579" s="21"/>
      <c r="C579" s="21"/>
      <c r="D579" s="21"/>
      <c r="E579" s="21"/>
      <c r="F579" s="22"/>
      <c r="G579" s="22"/>
      <c r="H579" s="23"/>
      <c r="I579" s="22"/>
      <c r="J579" s="21"/>
      <c r="K579" s="21"/>
      <c r="L579" s="21"/>
      <c r="M579" s="24"/>
      <c r="N579" s="21"/>
      <c r="O579" s="21"/>
      <c r="P579" s="22"/>
      <c r="Q579" s="21"/>
      <c r="R579" s="22"/>
      <c r="S579" s="22"/>
      <c r="T579" s="22"/>
      <c r="U579" s="22"/>
      <c r="V579" s="22"/>
      <c r="W579" s="25"/>
      <c r="X579" s="22"/>
      <c r="Y579" s="21"/>
      <c r="Z579" s="21"/>
      <c r="AA579" s="21"/>
      <c r="AB579" s="21"/>
      <c r="AC579" s="21"/>
      <c r="AD579" s="22"/>
      <c r="AE579" s="22"/>
      <c r="AF579" s="21"/>
      <c r="AG579" s="22"/>
      <c r="AH579" s="22"/>
      <c r="AI579" s="22"/>
    </row>
    <row r="580" spans="1:35" ht="15.75" customHeight="1">
      <c r="A580" s="20"/>
      <c r="B580" s="21"/>
      <c r="C580" s="21"/>
      <c r="D580" s="21"/>
      <c r="E580" s="21"/>
      <c r="F580" s="22"/>
      <c r="G580" s="22"/>
      <c r="H580" s="23"/>
      <c r="I580" s="22"/>
      <c r="J580" s="21"/>
      <c r="K580" s="21"/>
      <c r="L580" s="21"/>
      <c r="M580" s="24"/>
      <c r="N580" s="21"/>
      <c r="O580" s="21"/>
      <c r="P580" s="22"/>
      <c r="Q580" s="21"/>
      <c r="R580" s="22"/>
      <c r="S580" s="22"/>
      <c r="T580" s="22"/>
      <c r="U580" s="22"/>
      <c r="V580" s="22"/>
      <c r="W580" s="25"/>
      <c r="X580" s="22"/>
      <c r="Y580" s="21"/>
      <c r="Z580" s="21"/>
      <c r="AA580" s="21"/>
      <c r="AB580" s="21"/>
      <c r="AC580" s="21"/>
      <c r="AD580" s="22"/>
      <c r="AE580" s="22"/>
      <c r="AF580" s="21"/>
      <c r="AG580" s="22"/>
      <c r="AH580" s="22"/>
      <c r="AI580" s="22"/>
    </row>
    <row r="581" spans="1:35" ht="15.75" customHeight="1">
      <c r="A581" s="20"/>
      <c r="B581" s="21"/>
      <c r="C581" s="21"/>
      <c r="D581" s="21"/>
      <c r="E581" s="21"/>
      <c r="F581" s="22"/>
      <c r="G581" s="22"/>
      <c r="H581" s="23"/>
      <c r="I581" s="22"/>
      <c r="J581" s="21"/>
      <c r="K581" s="21"/>
      <c r="L581" s="21"/>
      <c r="M581" s="24"/>
      <c r="N581" s="21"/>
      <c r="O581" s="21"/>
      <c r="P581" s="22"/>
      <c r="Q581" s="21"/>
      <c r="R581" s="22"/>
      <c r="S581" s="22"/>
      <c r="T581" s="22"/>
      <c r="U581" s="22"/>
      <c r="V581" s="22"/>
      <c r="W581" s="25"/>
      <c r="X581" s="22"/>
      <c r="Y581" s="21"/>
      <c r="Z581" s="21"/>
      <c r="AA581" s="21"/>
      <c r="AB581" s="21"/>
      <c r="AC581" s="21"/>
      <c r="AD581" s="22"/>
      <c r="AE581" s="22"/>
      <c r="AF581" s="21"/>
      <c r="AG581" s="22"/>
      <c r="AH581" s="22"/>
      <c r="AI581" s="22"/>
    </row>
    <row r="582" spans="1:35" ht="15.75" customHeight="1">
      <c r="A582" s="20"/>
      <c r="B582" s="21"/>
      <c r="C582" s="21"/>
      <c r="D582" s="21"/>
      <c r="E582" s="21"/>
      <c r="F582" s="22"/>
      <c r="G582" s="22"/>
      <c r="H582" s="23"/>
      <c r="I582" s="22"/>
      <c r="J582" s="21"/>
      <c r="K582" s="21"/>
      <c r="L582" s="21"/>
      <c r="M582" s="24"/>
      <c r="N582" s="21"/>
      <c r="O582" s="21"/>
      <c r="P582" s="22"/>
      <c r="Q582" s="21"/>
      <c r="R582" s="22"/>
      <c r="S582" s="22"/>
      <c r="T582" s="22"/>
      <c r="U582" s="22"/>
      <c r="V582" s="22"/>
      <c r="W582" s="25"/>
      <c r="X582" s="22"/>
      <c r="Y582" s="21"/>
      <c r="Z582" s="21"/>
      <c r="AA582" s="21"/>
      <c r="AB582" s="21"/>
      <c r="AC582" s="21"/>
      <c r="AD582" s="22"/>
      <c r="AE582" s="22"/>
      <c r="AF582" s="21"/>
      <c r="AG582" s="22"/>
      <c r="AH582" s="22"/>
      <c r="AI582" s="22"/>
    </row>
    <row r="583" spans="1:35" ht="15.75" customHeight="1">
      <c r="A583" s="20"/>
      <c r="B583" s="21"/>
      <c r="C583" s="21"/>
      <c r="D583" s="21"/>
      <c r="E583" s="21"/>
      <c r="F583" s="22"/>
      <c r="G583" s="22"/>
      <c r="H583" s="23"/>
      <c r="I583" s="22"/>
      <c r="J583" s="21"/>
      <c r="K583" s="21"/>
      <c r="L583" s="21"/>
      <c r="M583" s="24"/>
      <c r="N583" s="21"/>
      <c r="O583" s="21"/>
      <c r="P583" s="22"/>
      <c r="Q583" s="21"/>
      <c r="R583" s="22"/>
      <c r="S583" s="22"/>
      <c r="T583" s="22"/>
      <c r="U583" s="22"/>
      <c r="V583" s="22"/>
      <c r="W583" s="25"/>
      <c r="X583" s="22"/>
      <c r="Y583" s="21"/>
      <c r="Z583" s="21"/>
      <c r="AA583" s="21"/>
      <c r="AB583" s="21"/>
      <c r="AC583" s="21"/>
      <c r="AD583" s="22"/>
      <c r="AE583" s="22"/>
      <c r="AF583" s="21"/>
      <c r="AG583" s="22"/>
      <c r="AH583" s="22"/>
      <c r="AI583" s="22"/>
    </row>
    <row r="584" spans="1:35" ht="15.75" customHeight="1">
      <c r="A584" s="20"/>
      <c r="B584" s="21"/>
      <c r="C584" s="21"/>
      <c r="D584" s="21"/>
      <c r="E584" s="21"/>
      <c r="F584" s="22"/>
      <c r="G584" s="22"/>
      <c r="H584" s="23"/>
      <c r="I584" s="22"/>
      <c r="J584" s="21"/>
      <c r="K584" s="21"/>
      <c r="L584" s="21"/>
      <c r="M584" s="24"/>
      <c r="N584" s="21"/>
      <c r="O584" s="21"/>
      <c r="P584" s="22"/>
      <c r="Q584" s="21"/>
      <c r="R584" s="22"/>
      <c r="S584" s="22"/>
      <c r="T584" s="22"/>
      <c r="U584" s="22"/>
      <c r="V584" s="22"/>
      <c r="W584" s="25"/>
      <c r="X584" s="22"/>
      <c r="Y584" s="21"/>
      <c r="Z584" s="21"/>
      <c r="AA584" s="21"/>
      <c r="AB584" s="21"/>
      <c r="AC584" s="21"/>
      <c r="AD584" s="22"/>
      <c r="AE584" s="22"/>
      <c r="AF584" s="21"/>
      <c r="AG584" s="22"/>
      <c r="AH584" s="22"/>
      <c r="AI584" s="22"/>
    </row>
    <row r="585" spans="1:35" ht="15.75" customHeight="1">
      <c r="A585" s="20"/>
      <c r="B585" s="21"/>
      <c r="C585" s="21"/>
      <c r="D585" s="21"/>
      <c r="E585" s="21"/>
      <c r="F585" s="22"/>
      <c r="G585" s="22"/>
      <c r="H585" s="23"/>
      <c r="I585" s="22"/>
      <c r="J585" s="21"/>
      <c r="K585" s="21"/>
      <c r="L585" s="21"/>
      <c r="M585" s="24"/>
      <c r="N585" s="21"/>
      <c r="O585" s="21"/>
      <c r="P585" s="22"/>
      <c r="Q585" s="21"/>
      <c r="R585" s="22"/>
      <c r="S585" s="22"/>
      <c r="T585" s="22"/>
      <c r="U585" s="22"/>
      <c r="V585" s="22"/>
      <c r="W585" s="25"/>
      <c r="X585" s="22"/>
      <c r="Y585" s="21"/>
      <c r="Z585" s="21"/>
      <c r="AA585" s="21"/>
      <c r="AB585" s="21"/>
      <c r="AC585" s="21"/>
      <c r="AD585" s="22"/>
      <c r="AE585" s="22"/>
      <c r="AF585" s="21"/>
      <c r="AG585" s="22"/>
      <c r="AH585" s="22"/>
      <c r="AI585" s="22"/>
    </row>
    <row r="586" spans="1:35" ht="15.75" customHeight="1">
      <c r="A586" s="20"/>
      <c r="B586" s="21"/>
      <c r="C586" s="21"/>
      <c r="D586" s="21"/>
      <c r="E586" s="21"/>
      <c r="F586" s="22"/>
      <c r="G586" s="22"/>
      <c r="H586" s="23"/>
      <c r="I586" s="22"/>
      <c r="J586" s="21"/>
      <c r="K586" s="21"/>
      <c r="L586" s="21"/>
      <c r="M586" s="24"/>
      <c r="N586" s="21"/>
      <c r="O586" s="21"/>
      <c r="P586" s="22"/>
      <c r="Q586" s="21"/>
      <c r="R586" s="22"/>
      <c r="S586" s="22"/>
      <c r="T586" s="22"/>
      <c r="U586" s="22"/>
      <c r="V586" s="22"/>
      <c r="W586" s="25"/>
      <c r="X586" s="22"/>
      <c r="Y586" s="21"/>
      <c r="Z586" s="21"/>
      <c r="AA586" s="21"/>
      <c r="AB586" s="21"/>
      <c r="AC586" s="21"/>
      <c r="AD586" s="22"/>
      <c r="AE586" s="22"/>
      <c r="AF586" s="21"/>
      <c r="AG586" s="22"/>
      <c r="AH586" s="22"/>
      <c r="AI586" s="22"/>
    </row>
    <row r="587" spans="1:35" ht="15.75" customHeight="1">
      <c r="A587" s="20"/>
      <c r="B587" s="21"/>
      <c r="C587" s="21"/>
      <c r="D587" s="21"/>
      <c r="E587" s="21"/>
      <c r="F587" s="22"/>
      <c r="G587" s="22"/>
      <c r="H587" s="23"/>
      <c r="I587" s="22"/>
      <c r="J587" s="21"/>
      <c r="K587" s="21"/>
      <c r="L587" s="21"/>
      <c r="M587" s="24"/>
      <c r="N587" s="21"/>
      <c r="O587" s="21"/>
      <c r="P587" s="22"/>
      <c r="Q587" s="21"/>
      <c r="R587" s="22"/>
      <c r="S587" s="22"/>
      <c r="T587" s="22"/>
      <c r="U587" s="22"/>
      <c r="V587" s="22"/>
      <c r="W587" s="25"/>
      <c r="X587" s="22"/>
      <c r="Y587" s="21"/>
      <c r="Z587" s="21"/>
      <c r="AA587" s="21"/>
      <c r="AB587" s="21"/>
      <c r="AC587" s="21"/>
      <c r="AD587" s="22"/>
      <c r="AE587" s="22"/>
      <c r="AF587" s="21"/>
      <c r="AG587" s="22"/>
      <c r="AH587" s="22"/>
      <c r="AI587" s="22"/>
    </row>
    <row r="588" spans="1:35" ht="15.75" customHeight="1">
      <c r="A588" s="20"/>
      <c r="B588" s="21"/>
      <c r="C588" s="21"/>
      <c r="D588" s="21"/>
      <c r="E588" s="21"/>
      <c r="F588" s="22"/>
      <c r="G588" s="22"/>
      <c r="H588" s="23"/>
      <c r="I588" s="22"/>
      <c r="J588" s="21"/>
      <c r="K588" s="21"/>
      <c r="L588" s="21"/>
      <c r="M588" s="24"/>
      <c r="N588" s="21"/>
      <c r="O588" s="21"/>
      <c r="P588" s="22"/>
      <c r="Q588" s="21"/>
      <c r="R588" s="22"/>
      <c r="S588" s="22"/>
      <c r="T588" s="22"/>
      <c r="U588" s="22"/>
      <c r="V588" s="22"/>
      <c r="W588" s="25"/>
      <c r="X588" s="22"/>
      <c r="Y588" s="21"/>
      <c r="Z588" s="21"/>
      <c r="AA588" s="21"/>
      <c r="AB588" s="21"/>
      <c r="AC588" s="21"/>
      <c r="AD588" s="22"/>
      <c r="AE588" s="22"/>
      <c r="AF588" s="21"/>
      <c r="AG588" s="22"/>
      <c r="AH588" s="22"/>
      <c r="AI588" s="22"/>
    </row>
    <row r="589" spans="1:35" ht="15.75" customHeight="1">
      <c r="A589" s="20"/>
      <c r="B589" s="21"/>
      <c r="C589" s="21"/>
      <c r="D589" s="21"/>
      <c r="E589" s="21"/>
      <c r="F589" s="22"/>
      <c r="G589" s="22"/>
      <c r="H589" s="23"/>
      <c r="I589" s="22"/>
      <c r="J589" s="21"/>
      <c r="K589" s="21"/>
      <c r="L589" s="21"/>
      <c r="M589" s="24"/>
      <c r="N589" s="21"/>
      <c r="O589" s="21"/>
      <c r="P589" s="22"/>
      <c r="Q589" s="21"/>
      <c r="R589" s="22"/>
      <c r="S589" s="22"/>
      <c r="T589" s="22"/>
      <c r="U589" s="22"/>
      <c r="V589" s="22"/>
      <c r="W589" s="25"/>
      <c r="X589" s="22"/>
      <c r="Y589" s="21"/>
      <c r="Z589" s="21"/>
      <c r="AA589" s="21"/>
      <c r="AB589" s="21"/>
      <c r="AC589" s="21"/>
      <c r="AD589" s="22"/>
      <c r="AE589" s="22"/>
      <c r="AF589" s="21"/>
      <c r="AG589" s="22"/>
      <c r="AH589" s="22"/>
      <c r="AI589" s="22"/>
    </row>
    <row r="590" spans="1:35" ht="15.75" customHeight="1">
      <c r="A590" s="20"/>
      <c r="B590" s="21"/>
      <c r="C590" s="21"/>
      <c r="D590" s="21"/>
      <c r="E590" s="21"/>
      <c r="F590" s="22"/>
      <c r="G590" s="22"/>
      <c r="H590" s="23"/>
      <c r="I590" s="22"/>
      <c r="J590" s="21"/>
      <c r="K590" s="21"/>
      <c r="L590" s="21"/>
      <c r="M590" s="24"/>
      <c r="N590" s="21"/>
      <c r="O590" s="21"/>
      <c r="P590" s="22"/>
      <c r="Q590" s="21"/>
      <c r="R590" s="22"/>
      <c r="S590" s="22"/>
      <c r="T590" s="22"/>
      <c r="U590" s="22"/>
      <c r="V590" s="22"/>
      <c r="W590" s="25"/>
      <c r="X590" s="22"/>
      <c r="Y590" s="21"/>
      <c r="Z590" s="21"/>
      <c r="AA590" s="21"/>
      <c r="AB590" s="21"/>
      <c r="AC590" s="21"/>
      <c r="AD590" s="22"/>
      <c r="AE590" s="22"/>
      <c r="AF590" s="21"/>
      <c r="AG590" s="22"/>
      <c r="AH590" s="22"/>
      <c r="AI590" s="22"/>
    </row>
    <row r="591" spans="1:35" ht="15.75" customHeight="1">
      <c r="A591" s="20"/>
      <c r="B591" s="21"/>
      <c r="C591" s="21"/>
      <c r="D591" s="21"/>
      <c r="E591" s="21"/>
      <c r="F591" s="22"/>
      <c r="G591" s="22"/>
      <c r="H591" s="23"/>
      <c r="I591" s="22"/>
      <c r="J591" s="21"/>
      <c r="K591" s="21"/>
      <c r="L591" s="21"/>
      <c r="M591" s="24"/>
      <c r="N591" s="21"/>
      <c r="O591" s="21"/>
      <c r="P591" s="22"/>
      <c r="Q591" s="21"/>
      <c r="R591" s="22"/>
      <c r="S591" s="22"/>
      <c r="T591" s="22"/>
      <c r="U591" s="22"/>
      <c r="V591" s="22"/>
      <c r="W591" s="25"/>
      <c r="X591" s="22"/>
      <c r="Y591" s="21"/>
      <c r="Z591" s="21"/>
      <c r="AA591" s="21"/>
      <c r="AB591" s="21"/>
      <c r="AC591" s="21"/>
      <c r="AD591" s="22"/>
      <c r="AE591" s="22"/>
      <c r="AF591" s="21"/>
      <c r="AG591" s="22"/>
      <c r="AH591" s="22"/>
      <c r="AI591" s="22"/>
    </row>
    <row r="592" spans="1:35" ht="15.75" customHeight="1">
      <c r="A592" s="20"/>
      <c r="B592" s="21"/>
      <c r="C592" s="21"/>
      <c r="D592" s="21"/>
      <c r="E592" s="21"/>
      <c r="F592" s="22"/>
      <c r="G592" s="22"/>
      <c r="H592" s="23"/>
      <c r="I592" s="22"/>
      <c r="J592" s="21"/>
      <c r="K592" s="21"/>
      <c r="L592" s="21"/>
      <c r="M592" s="24"/>
      <c r="N592" s="21"/>
      <c r="O592" s="21"/>
      <c r="P592" s="22"/>
      <c r="Q592" s="21"/>
      <c r="R592" s="22"/>
      <c r="S592" s="22"/>
      <c r="T592" s="22"/>
      <c r="U592" s="22"/>
      <c r="V592" s="22"/>
      <c r="W592" s="25"/>
      <c r="X592" s="22"/>
      <c r="Y592" s="21"/>
      <c r="Z592" s="21"/>
      <c r="AA592" s="21"/>
      <c r="AB592" s="21"/>
      <c r="AC592" s="21"/>
      <c r="AD592" s="22"/>
      <c r="AE592" s="22"/>
      <c r="AF592" s="21"/>
      <c r="AG592" s="22"/>
      <c r="AH592" s="22"/>
      <c r="AI592" s="22"/>
    </row>
    <row r="593" spans="1:35" ht="15.75" customHeight="1">
      <c r="A593" s="20"/>
      <c r="B593" s="21"/>
      <c r="C593" s="21"/>
      <c r="D593" s="21"/>
      <c r="E593" s="21"/>
      <c r="F593" s="22"/>
      <c r="G593" s="22"/>
      <c r="H593" s="23"/>
      <c r="I593" s="22"/>
      <c r="J593" s="21"/>
      <c r="K593" s="21"/>
      <c r="L593" s="21"/>
      <c r="M593" s="24"/>
      <c r="N593" s="21"/>
      <c r="O593" s="21"/>
      <c r="P593" s="22"/>
      <c r="Q593" s="21"/>
      <c r="R593" s="22"/>
      <c r="S593" s="22"/>
      <c r="T593" s="22"/>
      <c r="U593" s="22"/>
      <c r="V593" s="22"/>
      <c r="W593" s="25"/>
      <c r="X593" s="22"/>
      <c r="Y593" s="21"/>
      <c r="Z593" s="21"/>
      <c r="AA593" s="21"/>
      <c r="AB593" s="21"/>
      <c r="AC593" s="21"/>
      <c r="AD593" s="22"/>
      <c r="AE593" s="22"/>
      <c r="AF593" s="21"/>
      <c r="AG593" s="22"/>
      <c r="AH593" s="22"/>
      <c r="AI593" s="22"/>
    </row>
    <row r="594" spans="1:35" ht="15.75" customHeight="1">
      <c r="A594" s="20"/>
      <c r="B594" s="21"/>
      <c r="C594" s="21"/>
      <c r="D594" s="21"/>
      <c r="E594" s="21"/>
      <c r="F594" s="22"/>
      <c r="G594" s="22"/>
      <c r="H594" s="23"/>
      <c r="I594" s="22"/>
      <c r="J594" s="21"/>
      <c r="K594" s="21"/>
      <c r="L594" s="21"/>
      <c r="M594" s="24"/>
      <c r="N594" s="21"/>
      <c r="O594" s="21"/>
      <c r="P594" s="22"/>
      <c r="Q594" s="21"/>
      <c r="R594" s="22"/>
      <c r="S594" s="22"/>
      <c r="T594" s="22"/>
      <c r="U594" s="22"/>
      <c r="V594" s="22"/>
      <c r="W594" s="25"/>
      <c r="X594" s="22"/>
      <c r="Y594" s="21"/>
      <c r="Z594" s="21"/>
      <c r="AA594" s="21"/>
      <c r="AB594" s="21"/>
      <c r="AC594" s="21"/>
      <c r="AD594" s="22"/>
      <c r="AE594" s="22"/>
      <c r="AF594" s="21"/>
      <c r="AG594" s="22"/>
      <c r="AH594" s="22"/>
      <c r="AI594" s="22"/>
    </row>
    <row r="595" spans="1:35" ht="15.75" customHeight="1">
      <c r="A595" s="20"/>
      <c r="B595" s="21"/>
      <c r="C595" s="21"/>
      <c r="D595" s="21"/>
      <c r="E595" s="21"/>
      <c r="F595" s="22"/>
      <c r="G595" s="22"/>
      <c r="H595" s="23"/>
      <c r="I595" s="22"/>
      <c r="J595" s="21"/>
      <c r="K595" s="21"/>
      <c r="L595" s="21"/>
      <c r="M595" s="24"/>
      <c r="N595" s="21"/>
      <c r="O595" s="21"/>
      <c r="P595" s="22"/>
      <c r="Q595" s="21"/>
      <c r="R595" s="22"/>
      <c r="S595" s="22"/>
      <c r="T595" s="22"/>
      <c r="U595" s="22"/>
      <c r="V595" s="22"/>
      <c r="W595" s="25"/>
      <c r="X595" s="22"/>
      <c r="Y595" s="21"/>
      <c r="Z595" s="21"/>
      <c r="AA595" s="21"/>
      <c r="AB595" s="21"/>
      <c r="AC595" s="21"/>
      <c r="AD595" s="22"/>
      <c r="AE595" s="22"/>
      <c r="AF595" s="21"/>
      <c r="AG595" s="22"/>
      <c r="AH595" s="22"/>
      <c r="AI595" s="22"/>
    </row>
    <row r="596" spans="1:35" ht="15.75" customHeight="1">
      <c r="A596" s="20"/>
      <c r="B596" s="21"/>
      <c r="C596" s="21"/>
      <c r="D596" s="21"/>
      <c r="E596" s="21"/>
      <c r="F596" s="22"/>
      <c r="G596" s="22"/>
      <c r="H596" s="23"/>
      <c r="I596" s="22"/>
      <c r="J596" s="21"/>
      <c r="K596" s="21"/>
      <c r="L596" s="21"/>
      <c r="M596" s="24"/>
      <c r="N596" s="21"/>
      <c r="O596" s="21"/>
      <c r="P596" s="22"/>
      <c r="Q596" s="21"/>
      <c r="R596" s="22"/>
      <c r="S596" s="22"/>
      <c r="T596" s="22"/>
      <c r="U596" s="22"/>
      <c r="V596" s="22"/>
      <c r="W596" s="25"/>
      <c r="X596" s="22"/>
      <c r="Y596" s="21"/>
      <c r="Z596" s="21"/>
      <c r="AA596" s="21"/>
      <c r="AB596" s="21"/>
      <c r="AC596" s="21"/>
      <c r="AD596" s="22"/>
      <c r="AE596" s="22"/>
      <c r="AF596" s="21"/>
      <c r="AG596" s="22"/>
      <c r="AH596" s="22"/>
      <c r="AI596" s="22"/>
    </row>
    <row r="597" spans="1:35" ht="15.75" customHeight="1">
      <c r="A597" s="20"/>
      <c r="B597" s="21"/>
      <c r="C597" s="21"/>
      <c r="D597" s="21"/>
      <c r="E597" s="21"/>
      <c r="F597" s="22"/>
      <c r="G597" s="22"/>
      <c r="H597" s="23"/>
      <c r="I597" s="22"/>
      <c r="J597" s="21"/>
      <c r="K597" s="21"/>
      <c r="L597" s="21"/>
      <c r="M597" s="24"/>
      <c r="N597" s="21"/>
      <c r="O597" s="21"/>
      <c r="P597" s="22"/>
      <c r="Q597" s="21"/>
      <c r="R597" s="22"/>
      <c r="S597" s="22"/>
      <c r="T597" s="22"/>
      <c r="U597" s="22"/>
      <c r="V597" s="22"/>
      <c r="W597" s="25"/>
      <c r="X597" s="22"/>
      <c r="Y597" s="21"/>
      <c r="Z597" s="21"/>
      <c r="AA597" s="21"/>
      <c r="AB597" s="21"/>
      <c r="AC597" s="21"/>
      <c r="AD597" s="22"/>
      <c r="AE597" s="22"/>
      <c r="AF597" s="21"/>
      <c r="AG597" s="22"/>
      <c r="AH597" s="22"/>
      <c r="AI597" s="22"/>
    </row>
    <row r="598" spans="1:35" ht="15.75" customHeight="1">
      <c r="A598" s="20"/>
      <c r="B598" s="21"/>
      <c r="C598" s="21"/>
      <c r="D598" s="21"/>
      <c r="E598" s="21"/>
      <c r="F598" s="22"/>
      <c r="G598" s="22"/>
      <c r="H598" s="23"/>
      <c r="I598" s="22"/>
      <c r="J598" s="21"/>
      <c r="K598" s="21"/>
      <c r="L598" s="21"/>
      <c r="M598" s="24"/>
      <c r="N598" s="21"/>
      <c r="O598" s="21"/>
      <c r="P598" s="22"/>
      <c r="Q598" s="21"/>
      <c r="R598" s="22"/>
      <c r="S598" s="22"/>
      <c r="T598" s="22"/>
      <c r="U598" s="22"/>
      <c r="V598" s="22"/>
      <c r="W598" s="25"/>
      <c r="X598" s="22"/>
      <c r="Y598" s="21"/>
      <c r="Z598" s="21"/>
      <c r="AA598" s="21"/>
      <c r="AB598" s="21"/>
      <c r="AC598" s="21"/>
      <c r="AD598" s="22"/>
      <c r="AE598" s="22"/>
      <c r="AF598" s="21"/>
      <c r="AG598" s="22"/>
      <c r="AH598" s="22"/>
      <c r="AI598" s="22"/>
    </row>
    <row r="599" spans="1:35" ht="15.75" customHeight="1">
      <c r="A599" s="20"/>
      <c r="B599" s="21"/>
      <c r="C599" s="21"/>
      <c r="D599" s="21"/>
      <c r="E599" s="21"/>
      <c r="F599" s="22"/>
      <c r="G599" s="22"/>
      <c r="H599" s="23"/>
      <c r="I599" s="22"/>
      <c r="J599" s="21"/>
      <c r="K599" s="21"/>
      <c r="L599" s="21"/>
      <c r="M599" s="24"/>
      <c r="N599" s="21"/>
      <c r="O599" s="21"/>
      <c r="P599" s="22"/>
      <c r="Q599" s="21"/>
      <c r="R599" s="22"/>
      <c r="S599" s="22"/>
      <c r="T599" s="22"/>
      <c r="U599" s="22"/>
      <c r="V599" s="22"/>
      <c r="W599" s="25"/>
      <c r="X599" s="22"/>
      <c r="Y599" s="21"/>
      <c r="Z599" s="21"/>
      <c r="AA599" s="21"/>
      <c r="AB599" s="21"/>
      <c r="AC599" s="21"/>
      <c r="AD599" s="22"/>
      <c r="AE599" s="22"/>
      <c r="AF599" s="21"/>
      <c r="AG599" s="22"/>
      <c r="AH599" s="22"/>
      <c r="AI599" s="22"/>
    </row>
    <row r="600" spans="1:35" ht="15.75" customHeight="1">
      <c r="A600" s="20"/>
      <c r="B600" s="21"/>
      <c r="C600" s="21"/>
      <c r="D600" s="21"/>
      <c r="E600" s="21"/>
      <c r="F600" s="22"/>
      <c r="G600" s="22"/>
      <c r="H600" s="23"/>
      <c r="I600" s="22"/>
      <c r="J600" s="21"/>
      <c r="K600" s="21"/>
      <c r="L600" s="21"/>
      <c r="M600" s="24"/>
      <c r="N600" s="21"/>
      <c r="O600" s="21"/>
      <c r="P600" s="22"/>
      <c r="Q600" s="21"/>
      <c r="R600" s="22"/>
      <c r="S600" s="22"/>
      <c r="T600" s="22"/>
      <c r="U600" s="22"/>
      <c r="V600" s="22"/>
      <c r="W600" s="25"/>
      <c r="X600" s="22"/>
      <c r="Y600" s="21"/>
      <c r="Z600" s="21"/>
      <c r="AA600" s="21"/>
      <c r="AB600" s="21"/>
      <c r="AC600" s="21"/>
      <c r="AD600" s="22"/>
      <c r="AE600" s="22"/>
      <c r="AF600" s="21"/>
      <c r="AG600" s="22"/>
      <c r="AH600" s="22"/>
      <c r="AI600" s="22"/>
    </row>
    <row r="601" spans="1:35" ht="15.75" customHeight="1">
      <c r="A601" s="20"/>
      <c r="B601" s="21"/>
      <c r="C601" s="21"/>
      <c r="D601" s="21"/>
      <c r="E601" s="21"/>
      <c r="F601" s="22"/>
      <c r="G601" s="22"/>
      <c r="H601" s="23"/>
      <c r="I601" s="22"/>
      <c r="J601" s="21"/>
      <c r="K601" s="21"/>
      <c r="L601" s="21"/>
      <c r="M601" s="24"/>
      <c r="N601" s="21"/>
      <c r="O601" s="21"/>
      <c r="P601" s="22"/>
      <c r="Q601" s="21"/>
      <c r="R601" s="22"/>
      <c r="S601" s="22"/>
      <c r="T601" s="22"/>
      <c r="U601" s="22"/>
      <c r="V601" s="22"/>
      <c r="W601" s="25"/>
      <c r="X601" s="22"/>
      <c r="Y601" s="21"/>
      <c r="Z601" s="21"/>
      <c r="AA601" s="21"/>
      <c r="AB601" s="21"/>
      <c r="AC601" s="21"/>
      <c r="AD601" s="22"/>
      <c r="AE601" s="22"/>
      <c r="AF601" s="21"/>
      <c r="AG601" s="22"/>
      <c r="AH601" s="22"/>
      <c r="AI601" s="22"/>
    </row>
    <row r="602" spans="1:35" ht="15.75" customHeight="1">
      <c r="A602" s="20"/>
      <c r="B602" s="21"/>
      <c r="C602" s="21"/>
      <c r="D602" s="21"/>
      <c r="E602" s="21"/>
      <c r="F602" s="22"/>
      <c r="G602" s="22"/>
      <c r="H602" s="23"/>
      <c r="I602" s="22"/>
      <c r="J602" s="21"/>
      <c r="K602" s="21"/>
      <c r="L602" s="21"/>
      <c r="M602" s="24"/>
      <c r="N602" s="21"/>
      <c r="O602" s="21"/>
      <c r="P602" s="22"/>
      <c r="Q602" s="21"/>
      <c r="R602" s="22"/>
      <c r="S602" s="22"/>
      <c r="T602" s="22"/>
      <c r="U602" s="22"/>
      <c r="V602" s="22"/>
      <c r="W602" s="25"/>
      <c r="X602" s="22"/>
      <c r="Y602" s="21"/>
      <c r="Z602" s="21"/>
      <c r="AA602" s="21"/>
      <c r="AB602" s="21"/>
      <c r="AC602" s="21"/>
      <c r="AD602" s="22"/>
      <c r="AE602" s="22"/>
      <c r="AF602" s="21"/>
      <c r="AG602" s="22"/>
      <c r="AH602" s="22"/>
      <c r="AI602" s="22"/>
    </row>
    <row r="603" spans="1:35" ht="15.75" customHeight="1">
      <c r="A603" s="20"/>
      <c r="B603" s="21"/>
      <c r="C603" s="21"/>
      <c r="D603" s="21"/>
      <c r="E603" s="21"/>
      <c r="F603" s="22"/>
      <c r="G603" s="22"/>
      <c r="H603" s="23"/>
      <c r="I603" s="22"/>
      <c r="J603" s="21"/>
      <c r="K603" s="21"/>
      <c r="L603" s="21"/>
      <c r="M603" s="24"/>
      <c r="N603" s="21"/>
      <c r="O603" s="21"/>
      <c r="P603" s="22"/>
      <c r="Q603" s="21"/>
      <c r="R603" s="22"/>
      <c r="S603" s="22"/>
      <c r="T603" s="22"/>
      <c r="U603" s="22"/>
      <c r="V603" s="22"/>
      <c r="W603" s="25"/>
      <c r="X603" s="22"/>
      <c r="Y603" s="21"/>
      <c r="Z603" s="21"/>
      <c r="AA603" s="21"/>
      <c r="AB603" s="21"/>
      <c r="AC603" s="21"/>
      <c r="AD603" s="22"/>
      <c r="AE603" s="22"/>
      <c r="AF603" s="21"/>
      <c r="AG603" s="22"/>
      <c r="AH603" s="22"/>
      <c r="AI603" s="22"/>
    </row>
    <row r="604" spans="1:35" ht="15.75" customHeight="1">
      <c r="A604" s="20"/>
      <c r="B604" s="21"/>
      <c r="C604" s="21"/>
      <c r="D604" s="21"/>
      <c r="E604" s="21"/>
      <c r="F604" s="22"/>
      <c r="G604" s="22"/>
      <c r="H604" s="23"/>
      <c r="I604" s="22"/>
      <c r="J604" s="21"/>
      <c r="K604" s="21"/>
      <c r="L604" s="21"/>
      <c r="M604" s="24"/>
      <c r="N604" s="21"/>
      <c r="O604" s="21"/>
      <c r="P604" s="22"/>
      <c r="Q604" s="21"/>
      <c r="R604" s="22"/>
      <c r="S604" s="22"/>
      <c r="T604" s="22"/>
      <c r="U604" s="22"/>
      <c r="V604" s="22"/>
      <c r="W604" s="25"/>
      <c r="X604" s="22"/>
      <c r="Y604" s="21"/>
      <c r="Z604" s="21"/>
      <c r="AA604" s="21"/>
      <c r="AB604" s="21"/>
      <c r="AC604" s="21"/>
      <c r="AD604" s="22"/>
      <c r="AE604" s="22"/>
      <c r="AF604" s="21"/>
      <c r="AG604" s="22"/>
      <c r="AH604" s="22"/>
      <c r="AI604" s="22"/>
    </row>
    <row r="605" spans="1:35" ht="15.75" customHeight="1">
      <c r="A605" s="20"/>
      <c r="B605" s="21"/>
      <c r="C605" s="21"/>
      <c r="D605" s="21"/>
      <c r="E605" s="21"/>
      <c r="F605" s="22"/>
      <c r="G605" s="22"/>
      <c r="H605" s="23"/>
      <c r="I605" s="22"/>
      <c r="J605" s="21"/>
      <c r="K605" s="21"/>
      <c r="L605" s="21"/>
      <c r="M605" s="24"/>
      <c r="N605" s="21"/>
      <c r="O605" s="21"/>
      <c r="P605" s="22"/>
      <c r="Q605" s="21"/>
      <c r="R605" s="22"/>
      <c r="S605" s="22"/>
      <c r="T605" s="22"/>
      <c r="U605" s="22"/>
      <c r="V605" s="22"/>
      <c r="W605" s="25"/>
      <c r="X605" s="22"/>
      <c r="Y605" s="21"/>
      <c r="Z605" s="21"/>
      <c r="AA605" s="21"/>
      <c r="AB605" s="21"/>
      <c r="AC605" s="21"/>
      <c r="AD605" s="22"/>
      <c r="AE605" s="22"/>
      <c r="AF605" s="21"/>
      <c r="AG605" s="22"/>
      <c r="AH605" s="22"/>
      <c r="AI605" s="22"/>
    </row>
    <row r="606" spans="1:35" ht="15.75" customHeight="1">
      <c r="A606" s="20"/>
      <c r="B606" s="21"/>
      <c r="C606" s="21"/>
      <c r="D606" s="21"/>
      <c r="E606" s="21"/>
      <c r="F606" s="22"/>
      <c r="G606" s="22"/>
      <c r="H606" s="23"/>
      <c r="I606" s="22"/>
      <c r="J606" s="21"/>
      <c r="K606" s="21"/>
      <c r="L606" s="21"/>
      <c r="M606" s="24"/>
      <c r="N606" s="21"/>
      <c r="O606" s="21"/>
      <c r="P606" s="22"/>
      <c r="Q606" s="21"/>
      <c r="R606" s="22"/>
      <c r="S606" s="22"/>
      <c r="T606" s="22"/>
      <c r="U606" s="22"/>
      <c r="V606" s="22"/>
      <c r="W606" s="25"/>
      <c r="X606" s="22"/>
      <c r="Y606" s="21"/>
      <c r="Z606" s="21"/>
      <c r="AA606" s="21"/>
      <c r="AB606" s="21"/>
      <c r="AC606" s="21"/>
      <c r="AD606" s="22"/>
      <c r="AE606" s="22"/>
      <c r="AF606" s="21"/>
      <c r="AG606" s="22"/>
      <c r="AH606" s="22"/>
      <c r="AI606" s="22"/>
    </row>
    <row r="607" spans="1:35" ht="15.75" customHeight="1">
      <c r="A607" s="20"/>
      <c r="B607" s="21"/>
      <c r="C607" s="21"/>
      <c r="D607" s="21"/>
      <c r="E607" s="21"/>
      <c r="F607" s="22"/>
      <c r="G607" s="22"/>
      <c r="H607" s="23"/>
      <c r="I607" s="22"/>
      <c r="J607" s="21"/>
      <c r="K607" s="21"/>
      <c r="L607" s="21"/>
      <c r="M607" s="24"/>
      <c r="N607" s="21"/>
      <c r="O607" s="21"/>
      <c r="P607" s="22"/>
      <c r="Q607" s="21"/>
      <c r="R607" s="22"/>
      <c r="S607" s="22"/>
      <c r="T607" s="22"/>
      <c r="U607" s="22"/>
      <c r="V607" s="22"/>
      <c r="W607" s="25"/>
      <c r="X607" s="22"/>
      <c r="Y607" s="21"/>
      <c r="Z607" s="21"/>
      <c r="AA607" s="21"/>
      <c r="AB607" s="21"/>
      <c r="AC607" s="21"/>
      <c r="AD607" s="22"/>
      <c r="AE607" s="22"/>
      <c r="AF607" s="21"/>
      <c r="AG607" s="22"/>
      <c r="AH607" s="22"/>
      <c r="AI607" s="22"/>
    </row>
    <row r="608" spans="1:35" ht="15.75" customHeight="1">
      <c r="A608" s="20"/>
      <c r="B608" s="21"/>
      <c r="C608" s="21"/>
      <c r="D608" s="21"/>
      <c r="E608" s="21"/>
      <c r="F608" s="22"/>
      <c r="G608" s="22"/>
      <c r="H608" s="23"/>
      <c r="I608" s="22"/>
      <c r="J608" s="21"/>
      <c r="K608" s="21"/>
      <c r="L608" s="21"/>
      <c r="M608" s="24"/>
      <c r="N608" s="21"/>
      <c r="O608" s="21"/>
      <c r="P608" s="22"/>
      <c r="Q608" s="21"/>
      <c r="R608" s="22"/>
      <c r="S608" s="22"/>
      <c r="T608" s="22"/>
      <c r="U608" s="22"/>
      <c r="V608" s="22"/>
      <c r="W608" s="25"/>
      <c r="X608" s="22"/>
      <c r="Y608" s="21"/>
      <c r="Z608" s="21"/>
      <c r="AA608" s="21"/>
      <c r="AB608" s="21"/>
      <c r="AC608" s="21"/>
      <c r="AD608" s="22"/>
      <c r="AE608" s="22"/>
      <c r="AF608" s="21"/>
      <c r="AG608" s="22"/>
      <c r="AH608" s="22"/>
      <c r="AI608" s="22"/>
    </row>
    <row r="609" spans="1:35" ht="15.75" customHeight="1">
      <c r="A609" s="20"/>
      <c r="B609" s="21"/>
      <c r="C609" s="21"/>
      <c r="D609" s="21"/>
      <c r="E609" s="21"/>
      <c r="F609" s="22"/>
      <c r="G609" s="22"/>
      <c r="H609" s="23"/>
      <c r="I609" s="22"/>
      <c r="J609" s="21"/>
      <c r="K609" s="21"/>
      <c r="L609" s="21"/>
      <c r="M609" s="24"/>
      <c r="N609" s="21"/>
      <c r="O609" s="21"/>
      <c r="P609" s="22"/>
      <c r="Q609" s="21"/>
      <c r="R609" s="22"/>
      <c r="S609" s="22"/>
      <c r="T609" s="22"/>
      <c r="U609" s="22"/>
      <c r="V609" s="22"/>
      <c r="W609" s="25"/>
      <c r="X609" s="22"/>
      <c r="Y609" s="21"/>
      <c r="Z609" s="21"/>
      <c r="AA609" s="21"/>
      <c r="AB609" s="21"/>
      <c r="AC609" s="21"/>
      <c r="AD609" s="22"/>
      <c r="AE609" s="22"/>
      <c r="AF609" s="21"/>
      <c r="AG609" s="22"/>
      <c r="AH609" s="22"/>
      <c r="AI609" s="22"/>
    </row>
    <row r="610" spans="1:35" ht="15.75" customHeight="1">
      <c r="A610" s="20"/>
      <c r="B610" s="21"/>
      <c r="C610" s="21"/>
      <c r="D610" s="21"/>
      <c r="E610" s="21"/>
      <c r="F610" s="22"/>
      <c r="G610" s="22"/>
      <c r="H610" s="23"/>
      <c r="I610" s="22"/>
      <c r="J610" s="21"/>
      <c r="K610" s="21"/>
      <c r="L610" s="21"/>
      <c r="M610" s="24"/>
      <c r="N610" s="21"/>
      <c r="O610" s="21"/>
      <c r="P610" s="22"/>
      <c r="Q610" s="21"/>
      <c r="R610" s="22"/>
      <c r="S610" s="22"/>
      <c r="T610" s="22"/>
      <c r="U610" s="22"/>
      <c r="V610" s="22"/>
      <c r="W610" s="25"/>
      <c r="X610" s="22"/>
      <c r="Y610" s="21"/>
      <c r="Z610" s="21"/>
      <c r="AA610" s="21"/>
      <c r="AB610" s="21"/>
      <c r="AC610" s="21"/>
      <c r="AD610" s="22"/>
      <c r="AE610" s="22"/>
      <c r="AF610" s="21"/>
      <c r="AG610" s="22"/>
      <c r="AH610" s="22"/>
      <c r="AI610" s="22"/>
    </row>
    <row r="611" spans="1:35" ht="15.75" customHeight="1">
      <c r="A611" s="20"/>
      <c r="B611" s="21"/>
      <c r="C611" s="21"/>
      <c r="D611" s="21"/>
      <c r="E611" s="21"/>
      <c r="F611" s="22"/>
      <c r="G611" s="22"/>
      <c r="H611" s="23"/>
      <c r="I611" s="22"/>
      <c r="J611" s="21"/>
      <c r="K611" s="21"/>
      <c r="L611" s="21"/>
      <c r="M611" s="24"/>
      <c r="N611" s="21"/>
      <c r="O611" s="21"/>
      <c r="P611" s="22"/>
      <c r="Q611" s="21"/>
      <c r="R611" s="22"/>
      <c r="S611" s="22"/>
      <c r="T611" s="22"/>
      <c r="U611" s="22"/>
      <c r="V611" s="22"/>
      <c r="W611" s="25"/>
      <c r="X611" s="22"/>
      <c r="Y611" s="21"/>
      <c r="Z611" s="21"/>
      <c r="AA611" s="21"/>
      <c r="AB611" s="21"/>
      <c r="AC611" s="21"/>
      <c r="AD611" s="22"/>
      <c r="AE611" s="22"/>
      <c r="AF611" s="21"/>
      <c r="AG611" s="22"/>
      <c r="AH611" s="22"/>
      <c r="AI611" s="22"/>
    </row>
    <row r="612" spans="1:35" ht="15.75" customHeight="1">
      <c r="A612" s="20"/>
      <c r="B612" s="21"/>
      <c r="C612" s="21"/>
      <c r="D612" s="21"/>
      <c r="E612" s="21"/>
      <c r="F612" s="22"/>
      <c r="G612" s="22"/>
      <c r="H612" s="23"/>
      <c r="I612" s="22"/>
      <c r="J612" s="21"/>
      <c r="K612" s="21"/>
      <c r="L612" s="21"/>
      <c r="M612" s="24"/>
      <c r="N612" s="21"/>
      <c r="O612" s="21"/>
      <c r="P612" s="22"/>
      <c r="Q612" s="21"/>
      <c r="R612" s="22"/>
      <c r="S612" s="22"/>
      <c r="T612" s="22"/>
      <c r="U612" s="22"/>
      <c r="V612" s="22"/>
      <c r="W612" s="25"/>
      <c r="X612" s="22"/>
      <c r="Y612" s="21"/>
      <c r="Z612" s="21"/>
      <c r="AA612" s="21"/>
      <c r="AB612" s="21"/>
      <c r="AC612" s="21"/>
      <c r="AD612" s="22"/>
      <c r="AE612" s="22"/>
      <c r="AF612" s="21"/>
      <c r="AG612" s="22"/>
      <c r="AH612" s="22"/>
      <c r="AI612" s="22"/>
    </row>
    <row r="613" spans="1:35" ht="15.75" customHeight="1">
      <c r="A613" s="20"/>
      <c r="B613" s="21"/>
      <c r="C613" s="21"/>
      <c r="D613" s="21"/>
      <c r="E613" s="21"/>
      <c r="F613" s="22"/>
      <c r="G613" s="22"/>
      <c r="H613" s="23"/>
      <c r="I613" s="22"/>
      <c r="J613" s="21"/>
      <c r="K613" s="21"/>
      <c r="L613" s="21"/>
      <c r="M613" s="24"/>
      <c r="N613" s="21"/>
      <c r="O613" s="21"/>
      <c r="P613" s="22"/>
      <c r="Q613" s="21"/>
      <c r="R613" s="22"/>
      <c r="S613" s="22"/>
      <c r="T613" s="22"/>
      <c r="U613" s="22"/>
      <c r="V613" s="22"/>
      <c r="W613" s="25"/>
      <c r="X613" s="22"/>
      <c r="Y613" s="21"/>
      <c r="Z613" s="21"/>
      <c r="AA613" s="21"/>
      <c r="AB613" s="21"/>
      <c r="AC613" s="21"/>
      <c r="AD613" s="22"/>
      <c r="AE613" s="22"/>
      <c r="AF613" s="21"/>
      <c r="AG613" s="22"/>
      <c r="AH613" s="22"/>
      <c r="AI613" s="22"/>
    </row>
    <row r="614" spans="1:35" ht="15.75" customHeight="1">
      <c r="A614" s="20"/>
      <c r="B614" s="21"/>
      <c r="C614" s="21"/>
      <c r="D614" s="21"/>
      <c r="E614" s="21"/>
      <c r="F614" s="22"/>
      <c r="G614" s="22"/>
      <c r="H614" s="23"/>
      <c r="I614" s="22"/>
      <c r="J614" s="21"/>
      <c r="K614" s="21"/>
      <c r="L614" s="21"/>
      <c r="M614" s="24"/>
      <c r="N614" s="21"/>
      <c r="O614" s="21"/>
      <c r="P614" s="22"/>
      <c r="Q614" s="21"/>
      <c r="R614" s="22"/>
      <c r="S614" s="22"/>
      <c r="T614" s="22"/>
      <c r="U614" s="22"/>
      <c r="V614" s="22"/>
      <c r="W614" s="25"/>
      <c r="X614" s="22"/>
      <c r="Y614" s="21"/>
      <c r="Z614" s="21"/>
      <c r="AA614" s="21"/>
      <c r="AB614" s="21"/>
      <c r="AC614" s="21"/>
      <c r="AD614" s="22"/>
      <c r="AE614" s="22"/>
      <c r="AF614" s="21"/>
      <c r="AG614" s="22"/>
      <c r="AH614" s="22"/>
      <c r="AI614" s="22"/>
    </row>
    <row r="615" spans="1:35" ht="15.75" customHeight="1">
      <c r="A615" s="20"/>
      <c r="B615" s="21"/>
      <c r="C615" s="21"/>
      <c r="D615" s="21"/>
      <c r="E615" s="21"/>
      <c r="F615" s="22"/>
      <c r="G615" s="22"/>
      <c r="H615" s="23"/>
      <c r="I615" s="22"/>
      <c r="J615" s="21"/>
      <c r="K615" s="21"/>
      <c r="L615" s="21"/>
      <c r="M615" s="24"/>
      <c r="N615" s="21"/>
      <c r="O615" s="21"/>
      <c r="P615" s="22"/>
      <c r="Q615" s="21"/>
      <c r="R615" s="22"/>
      <c r="S615" s="22"/>
      <c r="T615" s="22"/>
      <c r="U615" s="22"/>
      <c r="V615" s="22"/>
      <c r="W615" s="25"/>
      <c r="X615" s="22"/>
      <c r="Y615" s="21"/>
      <c r="Z615" s="21"/>
      <c r="AA615" s="21"/>
      <c r="AB615" s="21"/>
      <c r="AC615" s="21"/>
      <c r="AD615" s="22"/>
      <c r="AE615" s="22"/>
      <c r="AF615" s="21"/>
      <c r="AG615" s="22"/>
      <c r="AH615" s="22"/>
      <c r="AI615" s="22"/>
    </row>
    <row r="616" spans="1:35" ht="15.75" customHeight="1">
      <c r="A616" s="20"/>
      <c r="B616" s="21"/>
      <c r="C616" s="21"/>
      <c r="D616" s="21"/>
      <c r="E616" s="21"/>
      <c r="F616" s="22"/>
      <c r="G616" s="22"/>
      <c r="H616" s="23"/>
      <c r="I616" s="22"/>
      <c r="J616" s="21"/>
      <c r="K616" s="21"/>
      <c r="L616" s="21"/>
      <c r="M616" s="24"/>
      <c r="N616" s="21"/>
      <c r="O616" s="21"/>
      <c r="P616" s="22"/>
      <c r="Q616" s="21"/>
      <c r="R616" s="22"/>
      <c r="S616" s="22"/>
      <c r="T616" s="22"/>
      <c r="U616" s="22"/>
      <c r="V616" s="22"/>
      <c r="W616" s="25"/>
      <c r="X616" s="22"/>
      <c r="Y616" s="21"/>
      <c r="Z616" s="21"/>
      <c r="AA616" s="21"/>
      <c r="AB616" s="21"/>
      <c r="AC616" s="21"/>
      <c r="AD616" s="22"/>
      <c r="AE616" s="22"/>
      <c r="AF616" s="21"/>
      <c r="AG616" s="22"/>
      <c r="AH616" s="22"/>
      <c r="AI616" s="22"/>
    </row>
    <row r="617" spans="1:35" ht="15.75" customHeight="1">
      <c r="A617" s="20"/>
      <c r="B617" s="21"/>
      <c r="C617" s="21"/>
      <c r="D617" s="21"/>
      <c r="E617" s="21"/>
      <c r="F617" s="22"/>
      <c r="G617" s="22"/>
      <c r="H617" s="23"/>
      <c r="I617" s="22"/>
      <c r="J617" s="21"/>
      <c r="K617" s="21"/>
      <c r="L617" s="21"/>
      <c r="M617" s="24"/>
      <c r="N617" s="21"/>
      <c r="O617" s="21"/>
      <c r="P617" s="22"/>
      <c r="Q617" s="21"/>
      <c r="R617" s="22"/>
      <c r="S617" s="22"/>
      <c r="T617" s="22"/>
      <c r="U617" s="22"/>
      <c r="V617" s="22"/>
      <c r="W617" s="25"/>
      <c r="X617" s="22"/>
      <c r="Y617" s="21"/>
      <c r="Z617" s="21"/>
      <c r="AA617" s="21"/>
      <c r="AB617" s="21"/>
      <c r="AC617" s="21"/>
      <c r="AD617" s="22"/>
      <c r="AE617" s="22"/>
      <c r="AF617" s="21"/>
      <c r="AG617" s="22"/>
      <c r="AH617" s="22"/>
      <c r="AI617" s="22"/>
    </row>
    <row r="618" spans="1:35" ht="15.75" customHeight="1">
      <c r="A618" s="20"/>
      <c r="B618" s="21"/>
      <c r="C618" s="21"/>
      <c r="D618" s="21"/>
      <c r="E618" s="21"/>
      <c r="F618" s="22"/>
      <c r="G618" s="22"/>
      <c r="H618" s="23"/>
      <c r="I618" s="22"/>
      <c r="J618" s="21"/>
      <c r="K618" s="21"/>
      <c r="L618" s="21"/>
      <c r="M618" s="24"/>
      <c r="N618" s="21"/>
      <c r="O618" s="21"/>
      <c r="P618" s="22"/>
      <c r="Q618" s="21"/>
      <c r="R618" s="22"/>
      <c r="S618" s="22"/>
      <c r="T618" s="22"/>
      <c r="U618" s="22"/>
      <c r="V618" s="22"/>
      <c r="W618" s="25"/>
      <c r="X618" s="22"/>
      <c r="Y618" s="21"/>
      <c r="Z618" s="21"/>
      <c r="AA618" s="21"/>
      <c r="AB618" s="21"/>
      <c r="AC618" s="21"/>
      <c r="AD618" s="22"/>
      <c r="AE618" s="22"/>
      <c r="AF618" s="21"/>
      <c r="AG618" s="22"/>
      <c r="AH618" s="22"/>
      <c r="AI618" s="22"/>
    </row>
    <row r="619" spans="1:35" ht="15.75" customHeight="1">
      <c r="A619" s="20"/>
      <c r="B619" s="21"/>
      <c r="C619" s="21"/>
      <c r="D619" s="21"/>
      <c r="E619" s="21"/>
      <c r="F619" s="22"/>
      <c r="G619" s="22"/>
      <c r="H619" s="23"/>
      <c r="I619" s="22"/>
      <c r="J619" s="21"/>
      <c r="K619" s="21"/>
      <c r="L619" s="21"/>
      <c r="M619" s="24"/>
      <c r="N619" s="21"/>
      <c r="O619" s="21"/>
      <c r="P619" s="22"/>
      <c r="Q619" s="21"/>
      <c r="R619" s="22"/>
      <c r="S619" s="22"/>
      <c r="T619" s="22"/>
      <c r="U619" s="22"/>
      <c r="V619" s="22"/>
      <c r="W619" s="25"/>
      <c r="X619" s="22"/>
      <c r="Y619" s="21"/>
      <c r="Z619" s="21"/>
      <c r="AA619" s="21"/>
      <c r="AB619" s="21"/>
      <c r="AC619" s="21"/>
      <c r="AD619" s="22"/>
      <c r="AE619" s="22"/>
      <c r="AF619" s="21"/>
      <c r="AG619" s="22"/>
      <c r="AH619" s="22"/>
      <c r="AI619" s="22"/>
    </row>
    <row r="620" spans="1:35" ht="15.75" customHeight="1">
      <c r="A620" s="20"/>
      <c r="B620" s="21"/>
      <c r="C620" s="21"/>
      <c r="D620" s="21"/>
      <c r="E620" s="21"/>
      <c r="F620" s="22"/>
      <c r="G620" s="22"/>
      <c r="H620" s="23"/>
      <c r="I620" s="22"/>
      <c r="J620" s="21"/>
      <c r="K620" s="21"/>
      <c r="L620" s="21"/>
      <c r="M620" s="24"/>
      <c r="N620" s="21"/>
      <c r="O620" s="21"/>
      <c r="P620" s="22"/>
      <c r="Q620" s="21"/>
      <c r="R620" s="22"/>
      <c r="S620" s="22"/>
      <c r="T620" s="22"/>
      <c r="U620" s="22"/>
      <c r="V620" s="22"/>
      <c r="W620" s="25"/>
      <c r="X620" s="22"/>
      <c r="Y620" s="21"/>
      <c r="Z620" s="21"/>
      <c r="AA620" s="21"/>
      <c r="AB620" s="21"/>
      <c r="AC620" s="21"/>
      <c r="AD620" s="22"/>
      <c r="AE620" s="22"/>
      <c r="AF620" s="21"/>
      <c r="AG620" s="22"/>
      <c r="AH620" s="22"/>
      <c r="AI620" s="22"/>
    </row>
    <row r="621" spans="1:35" ht="15.75" customHeight="1">
      <c r="A621" s="20"/>
      <c r="B621" s="21"/>
      <c r="C621" s="21"/>
      <c r="D621" s="21"/>
      <c r="E621" s="21"/>
      <c r="F621" s="22"/>
      <c r="G621" s="22"/>
      <c r="H621" s="23"/>
      <c r="I621" s="22"/>
      <c r="J621" s="21"/>
      <c r="K621" s="21"/>
      <c r="L621" s="21"/>
      <c r="M621" s="24"/>
      <c r="N621" s="21"/>
      <c r="O621" s="21"/>
      <c r="P621" s="22"/>
      <c r="Q621" s="21"/>
      <c r="R621" s="22"/>
      <c r="S621" s="22"/>
      <c r="T621" s="22"/>
      <c r="U621" s="22"/>
      <c r="V621" s="22"/>
      <c r="W621" s="25"/>
      <c r="X621" s="22"/>
      <c r="Y621" s="21"/>
      <c r="Z621" s="21"/>
      <c r="AA621" s="21"/>
      <c r="AB621" s="21"/>
      <c r="AC621" s="21"/>
      <c r="AD621" s="22"/>
      <c r="AE621" s="22"/>
      <c r="AF621" s="21"/>
      <c r="AG621" s="22"/>
      <c r="AH621" s="22"/>
      <c r="AI621" s="22"/>
    </row>
    <row r="622" spans="1:35" ht="15.75" customHeight="1">
      <c r="A622" s="20"/>
      <c r="B622" s="21"/>
      <c r="C622" s="21"/>
      <c r="D622" s="21"/>
      <c r="E622" s="21"/>
      <c r="F622" s="22"/>
      <c r="G622" s="22"/>
      <c r="H622" s="23"/>
      <c r="I622" s="22"/>
      <c r="J622" s="21"/>
      <c r="K622" s="21"/>
      <c r="L622" s="21"/>
      <c r="M622" s="24"/>
      <c r="N622" s="21"/>
      <c r="O622" s="21"/>
      <c r="P622" s="22"/>
      <c r="Q622" s="21"/>
      <c r="R622" s="22"/>
      <c r="S622" s="22"/>
      <c r="T622" s="22"/>
      <c r="U622" s="22"/>
      <c r="V622" s="22"/>
      <c r="W622" s="25"/>
      <c r="X622" s="22"/>
      <c r="Y622" s="21"/>
      <c r="Z622" s="21"/>
      <c r="AA622" s="21"/>
      <c r="AB622" s="21"/>
      <c r="AC622" s="21"/>
      <c r="AD622" s="22"/>
      <c r="AE622" s="22"/>
      <c r="AF622" s="21"/>
      <c r="AG622" s="22"/>
      <c r="AH622" s="22"/>
      <c r="AI622" s="22"/>
    </row>
    <row r="623" spans="1:35" ht="15.75" customHeight="1">
      <c r="A623" s="20"/>
      <c r="B623" s="21"/>
      <c r="C623" s="21"/>
      <c r="D623" s="21"/>
      <c r="E623" s="21"/>
      <c r="F623" s="22"/>
      <c r="G623" s="22"/>
      <c r="H623" s="23"/>
      <c r="I623" s="22"/>
      <c r="J623" s="21"/>
      <c r="K623" s="21"/>
      <c r="L623" s="21"/>
      <c r="M623" s="24"/>
      <c r="N623" s="21"/>
      <c r="O623" s="21"/>
      <c r="P623" s="22"/>
      <c r="Q623" s="21"/>
      <c r="R623" s="22"/>
      <c r="S623" s="22"/>
      <c r="T623" s="22"/>
      <c r="U623" s="22"/>
      <c r="V623" s="22"/>
      <c r="W623" s="25"/>
      <c r="X623" s="22"/>
      <c r="Y623" s="21"/>
      <c r="Z623" s="21"/>
      <c r="AA623" s="21"/>
      <c r="AB623" s="21"/>
      <c r="AC623" s="21"/>
      <c r="AD623" s="22"/>
      <c r="AE623" s="22"/>
      <c r="AF623" s="21"/>
      <c r="AG623" s="22"/>
      <c r="AH623" s="22"/>
      <c r="AI623" s="22"/>
    </row>
    <row r="624" spans="1:35" ht="15.75" customHeight="1">
      <c r="A624" s="20"/>
      <c r="B624" s="21"/>
      <c r="C624" s="21"/>
      <c r="D624" s="21"/>
      <c r="E624" s="21"/>
      <c r="F624" s="22"/>
      <c r="G624" s="22"/>
      <c r="H624" s="23"/>
      <c r="I624" s="22"/>
      <c r="J624" s="21"/>
      <c r="K624" s="21"/>
      <c r="L624" s="21"/>
      <c r="M624" s="24"/>
      <c r="N624" s="21"/>
      <c r="O624" s="21"/>
      <c r="P624" s="22"/>
      <c r="Q624" s="21"/>
      <c r="R624" s="22"/>
      <c r="S624" s="22"/>
      <c r="T624" s="22"/>
      <c r="U624" s="22"/>
      <c r="V624" s="22"/>
      <c r="W624" s="25"/>
      <c r="X624" s="22"/>
      <c r="Y624" s="21"/>
      <c r="Z624" s="21"/>
      <c r="AA624" s="21"/>
      <c r="AB624" s="21"/>
      <c r="AC624" s="21"/>
      <c r="AD624" s="22"/>
      <c r="AE624" s="22"/>
      <c r="AF624" s="21"/>
      <c r="AG624" s="22"/>
      <c r="AH624" s="22"/>
      <c r="AI624" s="22"/>
    </row>
    <row r="625" spans="1:35" ht="15.75" customHeight="1">
      <c r="A625" s="20"/>
      <c r="B625" s="21"/>
      <c r="C625" s="21"/>
      <c r="D625" s="21"/>
      <c r="E625" s="21"/>
      <c r="F625" s="22"/>
      <c r="G625" s="22"/>
      <c r="H625" s="23"/>
      <c r="I625" s="22"/>
      <c r="J625" s="21"/>
      <c r="K625" s="21"/>
      <c r="L625" s="21"/>
      <c r="M625" s="24"/>
      <c r="N625" s="21"/>
      <c r="O625" s="21"/>
      <c r="P625" s="22"/>
      <c r="Q625" s="21"/>
      <c r="R625" s="22"/>
      <c r="S625" s="22"/>
      <c r="T625" s="22"/>
      <c r="U625" s="22"/>
      <c r="V625" s="22"/>
      <c r="W625" s="25"/>
      <c r="X625" s="22"/>
      <c r="Y625" s="21"/>
      <c r="Z625" s="21"/>
      <c r="AA625" s="21"/>
      <c r="AB625" s="21"/>
      <c r="AC625" s="21"/>
      <c r="AD625" s="22"/>
      <c r="AE625" s="22"/>
      <c r="AF625" s="21"/>
      <c r="AG625" s="22"/>
      <c r="AH625" s="22"/>
      <c r="AI625" s="22"/>
    </row>
    <row r="626" spans="1:35" ht="15.75" customHeight="1">
      <c r="A626" s="20"/>
      <c r="B626" s="21"/>
      <c r="C626" s="21"/>
      <c r="D626" s="21"/>
      <c r="E626" s="21"/>
      <c r="F626" s="22"/>
      <c r="G626" s="22"/>
      <c r="H626" s="23"/>
      <c r="I626" s="22"/>
      <c r="J626" s="21"/>
      <c r="K626" s="21"/>
      <c r="L626" s="21"/>
      <c r="M626" s="24"/>
      <c r="N626" s="21"/>
      <c r="O626" s="21"/>
      <c r="P626" s="22"/>
      <c r="Q626" s="21"/>
      <c r="R626" s="22"/>
      <c r="S626" s="22"/>
      <c r="T626" s="22"/>
      <c r="U626" s="22"/>
      <c r="V626" s="22"/>
      <c r="W626" s="25"/>
      <c r="X626" s="22"/>
      <c r="Y626" s="21"/>
      <c r="Z626" s="21"/>
      <c r="AA626" s="21"/>
      <c r="AB626" s="21"/>
      <c r="AC626" s="21"/>
      <c r="AD626" s="22"/>
      <c r="AE626" s="22"/>
      <c r="AF626" s="21"/>
      <c r="AG626" s="22"/>
      <c r="AH626" s="22"/>
      <c r="AI626" s="22"/>
    </row>
    <row r="627" spans="1:35" ht="15.75" customHeight="1">
      <c r="A627" s="20"/>
      <c r="B627" s="21"/>
      <c r="C627" s="21"/>
      <c r="D627" s="21"/>
      <c r="E627" s="21"/>
      <c r="F627" s="22"/>
      <c r="G627" s="22"/>
      <c r="H627" s="23"/>
      <c r="I627" s="22"/>
      <c r="J627" s="21"/>
      <c r="K627" s="21"/>
      <c r="L627" s="21"/>
      <c r="M627" s="24"/>
      <c r="N627" s="21"/>
      <c r="O627" s="21"/>
      <c r="P627" s="22"/>
      <c r="Q627" s="21"/>
      <c r="R627" s="22"/>
      <c r="S627" s="22"/>
      <c r="T627" s="22"/>
      <c r="U627" s="22"/>
      <c r="V627" s="22"/>
      <c r="W627" s="25"/>
      <c r="X627" s="22"/>
      <c r="Y627" s="21"/>
      <c r="Z627" s="21"/>
      <c r="AA627" s="21"/>
      <c r="AB627" s="21"/>
      <c r="AC627" s="21"/>
      <c r="AD627" s="22"/>
      <c r="AE627" s="22"/>
      <c r="AF627" s="21"/>
      <c r="AG627" s="22"/>
      <c r="AH627" s="22"/>
      <c r="AI627" s="22"/>
    </row>
    <row r="628" spans="1:35" ht="15.75" customHeight="1">
      <c r="A628" s="20"/>
      <c r="B628" s="21"/>
      <c r="C628" s="21"/>
      <c r="D628" s="21"/>
      <c r="E628" s="21"/>
      <c r="F628" s="22"/>
      <c r="G628" s="22"/>
      <c r="H628" s="23"/>
      <c r="I628" s="22"/>
      <c r="J628" s="21"/>
      <c r="K628" s="21"/>
      <c r="L628" s="21"/>
      <c r="M628" s="24"/>
      <c r="N628" s="21"/>
      <c r="O628" s="21"/>
      <c r="P628" s="22"/>
      <c r="Q628" s="21"/>
      <c r="R628" s="22"/>
      <c r="S628" s="22"/>
      <c r="T628" s="22"/>
      <c r="U628" s="22"/>
      <c r="V628" s="22"/>
      <c r="W628" s="25"/>
      <c r="X628" s="22"/>
      <c r="Y628" s="21"/>
      <c r="Z628" s="21"/>
      <c r="AA628" s="21"/>
      <c r="AB628" s="21"/>
      <c r="AC628" s="21"/>
      <c r="AD628" s="22"/>
      <c r="AE628" s="22"/>
      <c r="AF628" s="21"/>
      <c r="AG628" s="22"/>
      <c r="AH628" s="22"/>
      <c r="AI628" s="22"/>
    </row>
    <row r="629" spans="1:35" ht="15.75" customHeight="1">
      <c r="A629" s="20"/>
      <c r="B629" s="21"/>
      <c r="C629" s="21"/>
      <c r="D629" s="21"/>
      <c r="E629" s="21"/>
      <c r="F629" s="22"/>
      <c r="G629" s="22"/>
      <c r="H629" s="23"/>
      <c r="I629" s="22"/>
      <c r="J629" s="21"/>
      <c r="K629" s="21"/>
      <c r="L629" s="21"/>
      <c r="M629" s="24"/>
      <c r="N629" s="21"/>
      <c r="O629" s="21"/>
      <c r="P629" s="22"/>
      <c r="Q629" s="21"/>
      <c r="R629" s="22"/>
      <c r="S629" s="22"/>
      <c r="T629" s="22"/>
      <c r="U629" s="22"/>
      <c r="V629" s="22"/>
      <c r="W629" s="25"/>
      <c r="X629" s="22"/>
      <c r="Y629" s="21"/>
      <c r="Z629" s="21"/>
      <c r="AA629" s="21"/>
      <c r="AB629" s="21"/>
      <c r="AC629" s="21"/>
      <c r="AD629" s="22"/>
      <c r="AE629" s="22"/>
      <c r="AF629" s="21"/>
      <c r="AG629" s="22"/>
      <c r="AH629" s="22"/>
      <c r="AI629" s="22"/>
    </row>
    <row r="630" spans="1:35" ht="15.75" customHeight="1">
      <c r="A630" s="20"/>
      <c r="B630" s="21"/>
      <c r="C630" s="21"/>
      <c r="D630" s="21"/>
      <c r="E630" s="21"/>
      <c r="F630" s="22"/>
      <c r="G630" s="22"/>
      <c r="H630" s="23"/>
      <c r="I630" s="22"/>
      <c r="J630" s="21"/>
      <c r="K630" s="21"/>
      <c r="L630" s="21"/>
      <c r="M630" s="24"/>
      <c r="N630" s="21"/>
      <c r="O630" s="21"/>
      <c r="P630" s="22"/>
      <c r="Q630" s="21"/>
      <c r="R630" s="22"/>
      <c r="S630" s="22"/>
      <c r="T630" s="22"/>
      <c r="U630" s="22"/>
      <c r="V630" s="22"/>
      <c r="W630" s="25"/>
      <c r="X630" s="22"/>
      <c r="Y630" s="21"/>
      <c r="Z630" s="21"/>
      <c r="AA630" s="21"/>
      <c r="AB630" s="21"/>
      <c r="AC630" s="21"/>
      <c r="AD630" s="22"/>
      <c r="AE630" s="22"/>
      <c r="AF630" s="21"/>
      <c r="AG630" s="22"/>
      <c r="AH630" s="22"/>
      <c r="AI630" s="22"/>
    </row>
    <row r="631" spans="1:35" ht="15.75" customHeight="1">
      <c r="A631" s="20"/>
      <c r="B631" s="21"/>
      <c r="C631" s="21"/>
      <c r="D631" s="21"/>
      <c r="E631" s="21"/>
      <c r="F631" s="22"/>
      <c r="G631" s="22"/>
      <c r="H631" s="23"/>
      <c r="I631" s="22"/>
      <c r="J631" s="21"/>
      <c r="K631" s="21"/>
      <c r="L631" s="21"/>
      <c r="M631" s="24"/>
      <c r="N631" s="21"/>
      <c r="O631" s="21"/>
      <c r="P631" s="22"/>
      <c r="Q631" s="21"/>
      <c r="R631" s="22"/>
      <c r="S631" s="22"/>
      <c r="T631" s="22"/>
      <c r="U631" s="22"/>
      <c r="V631" s="22"/>
      <c r="W631" s="25"/>
      <c r="X631" s="22"/>
      <c r="Y631" s="21"/>
      <c r="Z631" s="21"/>
      <c r="AA631" s="21"/>
      <c r="AB631" s="21"/>
      <c r="AC631" s="21"/>
      <c r="AD631" s="22"/>
      <c r="AE631" s="22"/>
      <c r="AF631" s="21"/>
      <c r="AG631" s="22"/>
      <c r="AH631" s="22"/>
      <c r="AI631" s="22"/>
    </row>
    <row r="632" spans="1:35" ht="15.75" customHeight="1">
      <c r="A632" s="20"/>
      <c r="B632" s="21"/>
      <c r="C632" s="21"/>
      <c r="D632" s="21"/>
      <c r="E632" s="21"/>
      <c r="F632" s="22"/>
      <c r="G632" s="22"/>
      <c r="H632" s="23"/>
      <c r="I632" s="22"/>
      <c r="J632" s="21"/>
      <c r="K632" s="21"/>
      <c r="L632" s="21"/>
      <c r="M632" s="24"/>
      <c r="N632" s="21"/>
      <c r="O632" s="21"/>
      <c r="P632" s="22"/>
      <c r="Q632" s="21"/>
      <c r="R632" s="22"/>
      <c r="S632" s="22"/>
      <c r="T632" s="22"/>
      <c r="U632" s="22"/>
      <c r="V632" s="22"/>
      <c r="W632" s="25"/>
      <c r="X632" s="22"/>
      <c r="Y632" s="21"/>
      <c r="Z632" s="21"/>
      <c r="AA632" s="21"/>
      <c r="AB632" s="21"/>
      <c r="AC632" s="21"/>
      <c r="AD632" s="22"/>
      <c r="AE632" s="22"/>
      <c r="AF632" s="21"/>
      <c r="AG632" s="22"/>
      <c r="AH632" s="22"/>
      <c r="AI632" s="22"/>
    </row>
    <row r="633" spans="1:35" ht="15.75" customHeight="1">
      <c r="A633" s="20"/>
      <c r="B633" s="21"/>
      <c r="C633" s="21"/>
      <c r="D633" s="21"/>
      <c r="E633" s="21"/>
      <c r="F633" s="22"/>
      <c r="G633" s="22"/>
      <c r="H633" s="23"/>
      <c r="I633" s="22"/>
      <c r="J633" s="21"/>
      <c r="K633" s="21"/>
      <c r="L633" s="21"/>
      <c r="M633" s="24"/>
      <c r="N633" s="21"/>
      <c r="O633" s="21"/>
      <c r="P633" s="22"/>
      <c r="Q633" s="21"/>
      <c r="R633" s="22"/>
      <c r="S633" s="22"/>
      <c r="T633" s="22"/>
      <c r="U633" s="22"/>
      <c r="V633" s="22"/>
      <c r="W633" s="25"/>
      <c r="X633" s="22"/>
      <c r="Y633" s="21"/>
      <c r="Z633" s="21"/>
      <c r="AA633" s="21"/>
      <c r="AB633" s="21"/>
      <c r="AC633" s="21"/>
      <c r="AD633" s="22"/>
      <c r="AE633" s="22"/>
      <c r="AF633" s="21"/>
      <c r="AG633" s="22"/>
      <c r="AH633" s="22"/>
      <c r="AI633" s="22"/>
    </row>
    <row r="634" spans="1:35" ht="15.75" customHeight="1">
      <c r="A634" s="20"/>
      <c r="B634" s="21"/>
      <c r="C634" s="21"/>
      <c r="D634" s="21"/>
      <c r="E634" s="21"/>
      <c r="F634" s="22"/>
      <c r="G634" s="22"/>
      <c r="H634" s="23"/>
      <c r="I634" s="22"/>
      <c r="J634" s="21"/>
      <c r="K634" s="21"/>
      <c r="L634" s="21"/>
      <c r="M634" s="24"/>
      <c r="N634" s="21"/>
      <c r="O634" s="21"/>
      <c r="P634" s="22"/>
      <c r="Q634" s="21"/>
      <c r="R634" s="22"/>
      <c r="S634" s="22"/>
      <c r="T634" s="22"/>
      <c r="U634" s="22"/>
      <c r="V634" s="22"/>
      <c r="W634" s="25"/>
      <c r="X634" s="22"/>
      <c r="Y634" s="21"/>
      <c r="Z634" s="21"/>
      <c r="AA634" s="21"/>
      <c r="AB634" s="21"/>
      <c r="AC634" s="21"/>
      <c r="AD634" s="22"/>
      <c r="AE634" s="22"/>
      <c r="AF634" s="21"/>
      <c r="AG634" s="22"/>
      <c r="AH634" s="22"/>
      <c r="AI634" s="22"/>
    </row>
    <row r="635" spans="1:35" ht="15.75" customHeight="1">
      <c r="A635" s="20"/>
      <c r="B635" s="21"/>
      <c r="C635" s="21"/>
      <c r="D635" s="21"/>
      <c r="E635" s="21"/>
      <c r="F635" s="22"/>
      <c r="G635" s="22"/>
      <c r="H635" s="23"/>
      <c r="I635" s="22"/>
      <c r="J635" s="21"/>
      <c r="K635" s="21"/>
      <c r="L635" s="21"/>
      <c r="M635" s="24"/>
      <c r="N635" s="21"/>
      <c r="O635" s="21"/>
      <c r="P635" s="22"/>
      <c r="Q635" s="21"/>
      <c r="R635" s="22"/>
      <c r="S635" s="22"/>
      <c r="T635" s="22"/>
      <c r="U635" s="22"/>
      <c r="V635" s="22"/>
      <c r="W635" s="25"/>
      <c r="X635" s="22"/>
      <c r="Y635" s="21"/>
      <c r="Z635" s="21"/>
      <c r="AA635" s="21"/>
      <c r="AB635" s="21"/>
      <c r="AC635" s="21"/>
      <c r="AD635" s="22"/>
      <c r="AE635" s="22"/>
      <c r="AF635" s="21"/>
      <c r="AG635" s="22"/>
      <c r="AH635" s="22"/>
      <c r="AI635" s="22"/>
    </row>
    <row r="636" spans="1:35" ht="15.75" customHeight="1">
      <c r="A636" s="20"/>
      <c r="B636" s="21"/>
      <c r="C636" s="21"/>
      <c r="D636" s="21"/>
      <c r="E636" s="21"/>
      <c r="F636" s="22"/>
      <c r="G636" s="22"/>
      <c r="H636" s="23"/>
      <c r="I636" s="22"/>
      <c r="J636" s="21"/>
      <c r="K636" s="21"/>
      <c r="L636" s="21"/>
      <c r="M636" s="24"/>
      <c r="N636" s="21"/>
      <c r="O636" s="21"/>
      <c r="P636" s="22"/>
      <c r="Q636" s="21"/>
      <c r="R636" s="22"/>
      <c r="S636" s="22"/>
      <c r="T636" s="22"/>
      <c r="U636" s="22"/>
      <c r="V636" s="22"/>
      <c r="W636" s="25"/>
      <c r="X636" s="22"/>
      <c r="Y636" s="21"/>
      <c r="Z636" s="21"/>
      <c r="AA636" s="21"/>
      <c r="AB636" s="21"/>
      <c r="AC636" s="21"/>
      <c r="AD636" s="22"/>
      <c r="AE636" s="22"/>
      <c r="AF636" s="21"/>
      <c r="AG636" s="22"/>
      <c r="AH636" s="22"/>
      <c r="AI636" s="22"/>
    </row>
    <row r="637" spans="1:35" ht="15.75" customHeight="1">
      <c r="A637" s="20"/>
      <c r="B637" s="21"/>
      <c r="C637" s="21"/>
      <c r="D637" s="21"/>
      <c r="E637" s="21"/>
      <c r="F637" s="22"/>
      <c r="G637" s="22"/>
      <c r="H637" s="23"/>
      <c r="I637" s="22"/>
      <c r="J637" s="21"/>
      <c r="K637" s="21"/>
      <c r="L637" s="21"/>
      <c r="M637" s="24"/>
      <c r="N637" s="21"/>
      <c r="O637" s="21"/>
      <c r="P637" s="22"/>
      <c r="Q637" s="21"/>
      <c r="R637" s="22"/>
      <c r="S637" s="22"/>
      <c r="T637" s="22"/>
      <c r="U637" s="22"/>
      <c r="V637" s="22"/>
      <c r="W637" s="25"/>
      <c r="X637" s="22"/>
      <c r="Y637" s="21"/>
      <c r="Z637" s="21"/>
      <c r="AA637" s="21"/>
      <c r="AB637" s="21"/>
      <c r="AC637" s="21"/>
      <c r="AD637" s="22"/>
      <c r="AE637" s="22"/>
      <c r="AF637" s="21"/>
      <c r="AG637" s="22"/>
      <c r="AH637" s="22"/>
      <c r="AI637" s="22"/>
    </row>
    <row r="638" spans="1:35" ht="15.75" customHeight="1">
      <c r="A638" s="20"/>
      <c r="B638" s="21"/>
      <c r="C638" s="21"/>
      <c r="D638" s="21"/>
      <c r="E638" s="21"/>
      <c r="F638" s="22"/>
      <c r="G638" s="22"/>
      <c r="H638" s="23"/>
      <c r="I638" s="22"/>
      <c r="J638" s="21"/>
      <c r="K638" s="21"/>
      <c r="L638" s="21"/>
      <c r="M638" s="24"/>
      <c r="N638" s="21"/>
      <c r="O638" s="21"/>
      <c r="P638" s="22"/>
      <c r="Q638" s="21"/>
      <c r="R638" s="22"/>
      <c r="S638" s="22"/>
      <c r="T638" s="22"/>
      <c r="U638" s="22"/>
      <c r="V638" s="22"/>
      <c r="W638" s="25"/>
      <c r="X638" s="22"/>
      <c r="Y638" s="21"/>
      <c r="Z638" s="21"/>
      <c r="AA638" s="21"/>
      <c r="AB638" s="21"/>
      <c r="AC638" s="21"/>
      <c r="AD638" s="22"/>
      <c r="AE638" s="22"/>
      <c r="AF638" s="21"/>
      <c r="AG638" s="22"/>
      <c r="AH638" s="22"/>
      <c r="AI638" s="22"/>
    </row>
    <row r="639" spans="1:35" ht="15.75" customHeight="1">
      <c r="A639" s="20"/>
      <c r="B639" s="21"/>
      <c r="C639" s="21"/>
      <c r="D639" s="21"/>
      <c r="E639" s="21"/>
      <c r="F639" s="22"/>
      <c r="G639" s="22"/>
      <c r="H639" s="23"/>
      <c r="I639" s="22"/>
      <c r="J639" s="21"/>
      <c r="K639" s="21"/>
      <c r="L639" s="21"/>
      <c r="M639" s="24"/>
      <c r="N639" s="21"/>
      <c r="O639" s="21"/>
      <c r="P639" s="22"/>
      <c r="Q639" s="21"/>
      <c r="R639" s="22"/>
      <c r="S639" s="22"/>
      <c r="T639" s="22"/>
      <c r="U639" s="22"/>
      <c r="V639" s="22"/>
      <c r="W639" s="25"/>
      <c r="X639" s="22"/>
      <c r="Y639" s="21"/>
      <c r="Z639" s="21"/>
      <c r="AA639" s="21"/>
      <c r="AB639" s="21"/>
      <c r="AC639" s="21"/>
      <c r="AD639" s="22"/>
      <c r="AE639" s="22"/>
      <c r="AF639" s="21"/>
      <c r="AG639" s="22"/>
      <c r="AH639" s="22"/>
      <c r="AI639" s="22"/>
    </row>
    <row r="640" spans="1:35" ht="15.75" customHeight="1">
      <c r="A640" s="20"/>
      <c r="B640" s="21"/>
      <c r="C640" s="21"/>
      <c r="D640" s="21"/>
      <c r="E640" s="21"/>
      <c r="F640" s="22"/>
      <c r="G640" s="22"/>
      <c r="H640" s="23"/>
      <c r="I640" s="22"/>
      <c r="J640" s="21"/>
      <c r="K640" s="21"/>
      <c r="L640" s="21"/>
      <c r="M640" s="24"/>
      <c r="N640" s="21"/>
      <c r="O640" s="21"/>
      <c r="P640" s="22"/>
      <c r="Q640" s="21"/>
      <c r="R640" s="22"/>
      <c r="S640" s="22"/>
      <c r="T640" s="22"/>
      <c r="U640" s="22"/>
      <c r="V640" s="22"/>
      <c r="W640" s="25"/>
      <c r="X640" s="22"/>
      <c r="Y640" s="21"/>
      <c r="Z640" s="21"/>
      <c r="AA640" s="21"/>
      <c r="AB640" s="21"/>
      <c r="AC640" s="21"/>
      <c r="AD640" s="22"/>
      <c r="AE640" s="22"/>
      <c r="AF640" s="21"/>
      <c r="AG640" s="22"/>
      <c r="AH640" s="22"/>
      <c r="AI640" s="22"/>
    </row>
    <row r="641" spans="1:35" ht="15.75" customHeight="1">
      <c r="A641" s="20"/>
      <c r="B641" s="21"/>
      <c r="C641" s="21"/>
      <c r="D641" s="21"/>
      <c r="E641" s="21"/>
      <c r="F641" s="22"/>
      <c r="G641" s="22"/>
      <c r="H641" s="23"/>
      <c r="I641" s="22"/>
      <c r="J641" s="21"/>
      <c r="K641" s="21"/>
      <c r="L641" s="21"/>
      <c r="M641" s="24"/>
      <c r="N641" s="21"/>
      <c r="O641" s="21"/>
      <c r="P641" s="22"/>
      <c r="Q641" s="21"/>
      <c r="R641" s="22"/>
      <c r="S641" s="22"/>
      <c r="T641" s="22"/>
      <c r="U641" s="22"/>
      <c r="V641" s="22"/>
      <c r="W641" s="25"/>
      <c r="X641" s="22"/>
      <c r="Y641" s="21"/>
      <c r="Z641" s="21"/>
      <c r="AA641" s="21"/>
      <c r="AB641" s="21"/>
      <c r="AC641" s="21"/>
      <c r="AD641" s="22"/>
      <c r="AE641" s="22"/>
      <c r="AF641" s="21"/>
      <c r="AG641" s="22"/>
      <c r="AH641" s="22"/>
      <c r="AI641" s="22"/>
    </row>
    <row r="642" spans="1:35" ht="15.75" customHeight="1">
      <c r="A642" s="20"/>
      <c r="B642" s="21"/>
      <c r="C642" s="21"/>
      <c r="D642" s="21"/>
      <c r="E642" s="21"/>
      <c r="F642" s="22"/>
      <c r="G642" s="22"/>
      <c r="H642" s="23"/>
      <c r="I642" s="22"/>
      <c r="J642" s="21"/>
      <c r="K642" s="21"/>
      <c r="L642" s="21"/>
      <c r="M642" s="24"/>
      <c r="N642" s="21"/>
      <c r="O642" s="21"/>
      <c r="P642" s="22"/>
      <c r="Q642" s="21"/>
      <c r="R642" s="22"/>
      <c r="S642" s="22"/>
      <c r="T642" s="22"/>
      <c r="U642" s="22"/>
      <c r="V642" s="22"/>
      <c r="W642" s="25"/>
      <c r="X642" s="22"/>
      <c r="Y642" s="21"/>
      <c r="Z642" s="21"/>
      <c r="AA642" s="21"/>
      <c r="AB642" s="21"/>
      <c r="AC642" s="21"/>
      <c r="AD642" s="22"/>
      <c r="AE642" s="22"/>
      <c r="AF642" s="21"/>
      <c r="AG642" s="22"/>
      <c r="AH642" s="22"/>
      <c r="AI642" s="22"/>
    </row>
    <row r="643" spans="1:35" ht="15.75" customHeight="1">
      <c r="A643" s="20"/>
      <c r="B643" s="21"/>
      <c r="C643" s="21"/>
      <c r="D643" s="21"/>
      <c r="E643" s="21"/>
      <c r="F643" s="22"/>
      <c r="G643" s="22"/>
      <c r="H643" s="23"/>
      <c r="I643" s="22"/>
      <c r="J643" s="21"/>
      <c r="K643" s="21"/>
      <c r="L643" s="21"/>
      <c r="M643" s="24"/>
      <c r="N643" s="21"/>
      <c r="O643" s="21"/>
      <c r="P643" s="22"/>
      <c r="Q643" s="21"/>
      <c r="R643" s="22"/>
      <c r="S643" s="22"/>
      <c r="T643" s="22"/>
      <c r="U643" s="22"/>
      <c r="V643" s="22"/>
      <c r="W643" s="25"/>
      <c r="X643" s="22"/>
      <c r="Y643" s="21"/>
      <c r="Z643" s="21"/>
      <c r="AA643" s="21"/>
      <c r="AB643" s="21"/>
      <c r="AC643" s="21"/>
      <c r="AD643" s="22"/>
      <c r="AE643" s="22"/>
      <c r="AF643" s="21"/>
      <c r="AG643" s="22"/>
      <c r="AH643" s="22"/>
      <c r="AI643" s="22"/>
    </row>
    <row r="644" spans="1:35" ht="15.75" customHeight="1">
      <c r="A644" s="20"/>
      <c r="B644" s="21"/>
      <c r="C644" s="21"/>
      <c r="D644" s="21"/>
      <c r="E644" s="21"/>
      <c r="F644" s="22"/>
      <c r="G644" s="22"/>
      <c r="H644" s="23"/>
      <c r="I644" s="22"/>
      <c r="J644" s="21"/>
      <c r="K644" s="21"/>
      <c r="L644" s="21"/>
      <c r="M644" s="24"/>
      <c r="N644" s="21"/>
      <c r="O644" s="21"/>
      <c r="P644" s="22"/>
      <c r="Q644" s="21"/>
      <c r="R644" s="22"/>
      <c r="S644" s="22"/>
      <c r="T644" s="22"/>
      <c r="U644" s="22"/>
      <c r="V644" s="22"/>
      <c r="W644" s="25"/>
      <c r="X644" s="22"/>
      <c r="Y644" s="21"/>
      <c r="Z644" s="21"/>
      <c r="AA644" s="21"/>
      <c r="AB644" s="21"/>
      <c r="AC644" s="21"/>
      <c r="AD644" s="22"/>
      <c r="AE644" s="22"/>
      <c r="AF644" s="21"/>
      <c r="AG644" s="22"/>
      <c r="AH644" s="22"/>
      <c r="AI644" s="22"/>
    </row>
    <row r="645" spans="1:35" ht="15.75" customHeight="1">
      <c r="A645" s="20"/>
      <c r="B645" s="21"/>
      <c r="C645" s="21"/>
      <c r="D645" s="21"/>
      <c r="E645" s="21"/>
      <c r="F645" s="22"/>
      <c r="G645" s="22"/>
      <c r="H645" s="23"/>
      <c r="I645" s="22"/>
      <c r="J645" s="21"/>
      <c r="K645" s="21"/>
      <c r="L645" s="21"/>
      <c r="M645" s="24"/>
      <c r="N645" s="21"/>
      <c r="O645" s="21"/>
      <c r="P645" s="22"/>
      <c r="Q645" s="21"/>
      <c r="R645" s="22"/>
      <c r="S645" s="22"/>
      <c r="T645" s="22"/>
      <c r="U645" s="22"/>
      <c r="V645" s="22"/>
      <c r="W645" s="25"/>
      <c r="X645" s="22"/>
      <c r="Y645" s="21"/>
      <c r="Z645" s="21"/>
      <c r="AA645" s="21"/>
      <c r="AB645" s="21"/>
      <c r="AC645" s="21"/>
      <c r="AD645" s="22"/>
      <c r="AE645" s="22"/>
      <c r="AF645" s="21"/>
      <c r="AG645" s="22"/>
      <c r="AH645" s="22"/>
      <c r="AI645" s="22"/>
    </row>
    <row r="646" spans="1:35" ht="15.75" customHeight="1">
      <c r="A646" s="20"/>
      <c r="B646" s="21"/>
      <c r="C646" s="21"/>
      <c r="D646" s="21"/>
      <c r="E646" s="21"/>
      <c r="F646" s="22"/>
      <c r="G646" s="22"/>
      <c r="H646" s="23"/>
      <c r="I646" s="22"/>
      <c r="J646" s="21"/>
      <c r="K646" s="21"/>
      <c r="L646" s="21"/>
      <c r="M646" s="24"/>
      <c r="N646" s="21"/>
      <c r="O646" s="21"/>
      <c r="P646" s="22"/>
      <c r="Q646" s="21"/>
      <c r="R646" s="22"/>
      <c r="S646" s="22"/>
      <c r="T646" s="22"/>
      <c r="U646" s="22"/>
      <c r="V646" s="22"/>
      <c r="W646" s="25"/>
      <c r="X646" s="22"/>
      <c r="Y646" s="21"/>
      <c r="Z646" s="21"/>
      <c r="AA646" s="21"/>
      <c r="AB646" s="21"/>
      <c r="AC646" s="21"/>
      <c r="AD646" s="22"/>
      <c r="AE646" s="22"/>
      <c r="AF646" s="21"/>
      <c r="AG646" s="22"/>
      <c r="AH646" s="22"/>
      <c r="AI646" s="22"/>
    </row>
    <row r="647" spans="1:35" ht="15.75" customHeight="1">
      <c r="A647" s="20"/>
      <c r="B647" s="21"/>
      <c r="C647" s="21"/>
      <c r="D647" s="21"/>
      <c r="E647" s="21"/>
      <c r="F647" s="22"/>
      <c r="G647" s="22"/>
      <c r="H647" s="23"/>
      <c r="I647" s="22"/>
      <c r="J647" s="21"/>
      <c r="K647" s="21"/>
      <c r="L647" s="21"/>
      <c r="M647" s="24"/>
      <c r="N647" s="21"/>
      <c r="O647" s="21"/>
      <c r="P647" s="22"/>
      <c r="Q647" s="21"/>
      <c r="R647" s="22"/>
      <c r="S647" s="22"/>
      <c r="T647" s="22"/>
      <c r="U647" s="22"/>
      <c r="V647" s="22"/>
      <c r="W647" s="25"/>
      <c r="X647" s="22"/>
      <c r="Y647" s="21"/>
      <c r="Z647" s="21"/>
      <c r="AA647" s="21"/>
      <c r="AB647" s="21"/>
      <c r="AC647" s="21"/>
      <c r="AD647" s="22"/>
      <c r="AE647" s="22"/>
      <c r="AF647" s="21"/>
      <c r="AG647" s="22"/>
      <c r="AH647" s="22"/>
      <c r="AI647" s="22"/>
    </row>
    <row r="648" spans="1:35" ht="15.75" customHeight="1">
      <c r="A648" s="20"/>
      <c r="B648" s="21"/>
      <c r="C648" s="21"/>
      <c r="D648" s="21"/>
      <c r="E648" s="21"/>
      <c r="F648" s="22"/>
      <c r="G648" s="22"/>
      <c r="H648" s="23"/>
      <c r="I648" s="22"/>
      <c r="J648" s="21"/>
      <c r="K648" s="21"/>
      <c r="L648" s="21"/>
      <c r="M648" s="24"/>
      <c r="N648" s="21"/>
      <c r="O648" s="21"/>
      <c r="P648" s="22"/>
      <c r="Q648" s="21"/>
      <c r="R648" s="22"/>
      <c r="S648" s="22"/>
      <c r="T648" s="22"/>
      <c r="U648" s="22"/>
      <c r="V648" s="22"/>
      <c r="W648" s="25"/>
      <c r="X648" s="22"/>
      <c r="Y648" s="21"/>
      <c r="Z648" s="21"/>
      <c r="AA648" s="21"/>
      <c r="AB648" s="21"/>
      <c r="AC648" s="21"/>
      <c r="AD648" s="22"/>
      <c r="AE648" s="22"/>
      <c r="AF648" s="21"/>
      <c r="AG648" s="22"/>
      <c r="AH648" s="22"/>
      <c r="AI648" s="22"/>
    </row>
    <row r="649" spans="1:35" ht="15.75" customHeight="1">
      <c r="A649" s="20"/>
      <c r="B649" s="21"/>
      <c r="C649" s="21"/>
      <c r="D649" s="21"/>
      <c r="E649" s="21"/>
      <c r="F649" s="22"/>
      <c r="G649" s="22"/>
      <c r="H649" s="23"/>
      <c r="I649" s="22"/>
      <c r="J649" s="21"/>
      <c r="K649" s="21"/>
      <c r="L649" s="21"/>
      <c r="M649" s="24"/>
      <c r="N649" s="21"/>
      <c r="O649" s="21"/>
      <c r="P649" s="22"/>
      <c r="Q649" s="21"/>
      <c r="R649" s="22"/>
      <c r="S649" s="22"/>
      <c r="T649" s="22"/>
      <c r="U649" s="22"/>
      <c r="V649" s="22"/>
      <c r="W649" s="25"/>
      <c r="X649" s="22"/>
      <c r="Y649" s="21"/>
      <c r="Z649" s="21"/>
      <c r="AA649" s="21"/>
      <c r="AB649" s="21"/>
      <c r="AC649" s="21"/>
      <c r="AD649" s="22"/>
      <c r="AE649" s="22"/>
      <c r="AF649" s="21"/>
      <c r="AG649" s="22"/>
      <c r="AH649" s="22"/>
      <c r="AI649" s="22"/>
    </row>
    <row r="650" spans="1:35" ht="15.75" customHeight="1">
      <c r="A650" s="20"/>
      <c r="B650" s="21"/>
      <c r="C650" s="21"/>
      <c r="D650" s="21"/>
      <c r="E650" s="21"/>
      <c r="F650" s="22"/>
      <c r="G650" s="22"/>
      <c r="H650" s="23"/>
      <c r="I650" s="22"/>
      <c r="J650" s="21"/>
      <c r="K650" s="21"/>
      <c r="L650" s="21"/>
      <c r="M650" s="24"/>
      <c r="N650" s="21"/>
      <c r="O650" s="21"/>
      <c r="P650" s="22"/>
      <c r="Q650" s="21"/>
      <c r="R650" s="22"/>
      <c r="S650" s="22"/>
      <c r="T650" s="22"/>
      <c r="U650" s="22"/>
      <c r="V650" s="22"/>
      <c r="W650" s="25"/>
      <c r="X650" s="22"/>
      <c r="Y650" s="21"/>
      <c r="Z650" s="21"/>
      <c r="AA650" s="21"/>
      <c r="AB650" s="21"/>
      <c r="AC650" s="21"/>
      <c r="AD650" s="22"/>
      <c r="AE650" s="22"/>
      <c r="AF650" s="21"/>
      <c r="AG650" s="22"/>
      <c r="AH650" s="22"/>
      <c r="AI650" s="22"/>
    </row>
    <row r="651" spans="1:35" ht="15.75" customHeight="1">
      <c r="A651" s="20"/>
      <c r="B651" s="21"/>
      <c r="C651" s="21"/>
      <c r="D651" s="21"/>
      <c r="E651" s="21"/>
      <c r="F651" s="22"/>
      <c r="G651" s="22"/>
      <c r="H651" s="23"/>
      <c r="I651" s="22"/>
      <c r="J651" s="21"/>
      <c r="K651" s="21"/>
      <c r="L651" s="21"/>
      <c r="M651" s="24"/>
      <c r="N651" s="21"/>
      <c r="O651" s="21"/>
      <c r="P651" s="22"/>
      <c r="Q651" s="21"/>
      <c r="R651" s="22"/>
      <c r="S651" s="22"/>
      <c r="T651" s="22"/>
      <c r="U651" s="22"/>
      <c r="V651" s="22"/>
      <c r="W651" s="25"/>
      <c r="X651" s="22"/>
      <c r="Y651" s="21"/>
      <c r="Z651" s="21"/>
      <c r="AA651" s="21"/>
      <c r="AB651" s="21"/>
      <c r="AC651" s="21"/>
      <c r="AD651" s="22"/>
      <c r="AE651" s="22"/>
      <c r="AF651" s="21"/>
      <c r="AG651" s="22"/>
      <c r="AH651" s="22"/>
      <c r="AI651" s="22"/>
    </row>
    <row r="652" spans="1:35" ht="15.75" customHeight="1">
      <c r="A652" s="20"/>
      <c r="B652" s="21"/>
      <c r="C652" s="21"/>
      <c r="D652" s="21"/>
      <c r="E652" s="21"/>
      <c r="F652" s="22"/>
      <c r="G652" s="22"/>
      <c r="H652" s="23"/>
      <c r="I652" s="22"/>
      <c r="J652" s="21"/>
      <c r="K652" s="21"/>
      <c r="L652" s="21"/>
      <c r="M652" s="24"/>
      <c r="N652" s="21"/>
      <c r="O652" s="21"/>
      <c r="P652" s="22"/>
      <c r="Q652" s="21"/>
      <c r="R652" s="22"/>
      <c r="S652" s="22"/>
      <c r="T652" s="22"/>
      <c r="U652" s="22"/>
      <c r="V652" s="22"/>
      <c r="W652" s="25"/>
      <c r="X652" s="22"/>
      <c r="Y652" s="21"/>
      <c r="Z652" s="21"/>
      <c r="AA652" s="21"/>
      <c r="AB652" s="21"/>
      <c r="AC652" s="21"/>
      <c r="AD652" s="22"/>
      <c r="AE652" s="22"/>
      <c r="AF652" s="21"/>
      <c r="AG652" s="22"/>
      <c r="AH652" s="22"/>
      <c r="AI652" s="22"/>
    </row>
    <row r="653" spans="1:35" ht="15.75" customHeight="1">
      <c r="A653" s="20"/>
      <c r="B653" s="21"/>
      <c r="C653" s="21"/>
      <c r="D653" s="21"/>
      <c r="E653" s="21"/>
      <c r="F653" s="22"/>
      <c r="G653" s="22"/>
      <c r="H653" s="23"/>
      <c r="I653" s="22"/>
      <c r="J653" s="21"/>
      <c r="K653" s="21"/>
      <c r="L653" s="21"/>
      <c r="M653" s="24"/>
      <c r="N653" s="21"/>
      <c r="O653" s="21"/>
      <c r="P653" s="22"/>
      <c r="Q653" s="21"/>
      <c r="R653" s="22"/>
      <c r="S653" s="22"/>
      <c r="T653" s="22"/>
      <c r="U653" s="22"/>
      <c r="V653" s="22"/>
      <c r="W653" s="25"/>
      <c r="X653" s="22"/>
      <c r="Y653" s="21"/>
      <c r="Z653" s="21"/>
      <c r="AA653" s="21"/>
      <c r="AB653" s="21"/>
      <c r="AC653" s="21"/>
      <c r="AD653" s="22"/>
      <c r="AE653" s="22"/>
      <c r="AF653" s="21"/>
      <c r="AG653" s="22"/>
      <c r="AH653" s="22"/>
      <c r="AI653" s="22"/>
    </row>
    <row r="654" spans="1:35" ht="15.75" customHeight="1">
      <c r="A654" s="20"/>
      <c r="B654" s="21"/>
      <c r="C654" s="21"/>
      <c r="D654" s="21"/>
      <c r="E654" s="21"/>
      <c r="F654" s="22"/>
      <c r="G654" s="22"/>
      <c r="H654" s="23"/>
      <c r="I654" s="22"/>
      <c r="J654" s="21"/>
      <c r="K654" s="21"/>
      <c r="L654" s="21"/>
      <c r="M654" s="24"/>
      <c r="N654" s="21"/>
      <c r="O654" s="21"/>
      <c r="P654" s="22"/>
      <c r="Q654" s="21"/>
      <c r="R654" s="22"/>
      <c r="S654" s="22"/>
      <c r="T654" s="22"/>
      <c r="U654" s="22"/>
      <c r="V654" s="22"/>
      <c r="W654" s="25"/>
      <c r="X654" s="22"/>
      <c r="Y654" s="21"/>
      <c r="Z654" s="21"/>
      <c r="AA654" s="21"/>
      <c r="AB654" s="21"/>
      <c r="AC654" s="21"/>
      <c r="AD654" s="22"/>
      <c r="AE654" s="22"/>
      <c r="AF654" s="21"/>
      <c r="AG654" s="22"/>
      <c r="AH654" s="22"/>
      <c r="AI654" s="22"/>
    </row>
    <row r="655" spans="1:35" ht="15.75" customHeight="1">
      <c r="A655" s="20"/>
      <c r="B655" s="21"/>
      <c r="C655" s="21"/>
      <c r="D655" s="21"/>
      <c r="E655" s="21"/>
      <c r="F655" s="22"/>
      <c r="G655" s="22"/>
      <c r="H655" s="23"/>
      <c r="I655" s="22"/>
      <c r="J655" s="21"/>
      <c r="K655" s="21"/>
      <c r="L655" s="21"/>
      <c r="M655" s="24"/>
      <c r="N655" s="21"/>
      <c r="O655" s="21"/>
      <c r="P655" s="22"/>
      <c r="Q655" s="21"/>
      <c r="R655" s="22"/>
      <c r="S655" s="22"/>
      <c r="T655" s="22"/>
      <c r="U655" s="22"/>
      <c r="V655" s="22"/>
      <c r="W655" s="25"/>
      <c r="X655" s="22"/>
      <c r="Y655" s="21"/>
      <c r="Z655" s="21"/>
      <c r="AA655" s="21"/>
      <c r="AB655" s="21"/>
      <c r="AC655" s="21"/>
      <c r="AD655" s="22"/>
      <c r="AE655" s="22"/>
      <c r="AF655" s="21"/>
      <c r="AG655" s="22"/>
      <c r="AH655" s="22"/>
      <c r="AI655" s="22"/>
    </row>
    <row r="656" spans="1:35" ht="15.75" customHeight="1">
      <c r="A656" s="20"/>
      <c r="B656" s="21"/>
      <c r="C656" s="21"/>
      <c r="D656" s="21"/>
      <c r="E656" s="21"/>
      <c r="F656" s="22"/>
      <c r="G656" s="22"/>
      <c r="H656" s="23"/>
      <c r="I656" s="22"/>
      <c r="J656" s="21"/>
      <c r="K656" s="21"/>
      <c r="L656" s="21"/>
      <c r="M656" s="24"/>
      <c r="N656" s="21"/>
      <c r="O656" s="21"/>
      <c r="P656" s="22"/>
      <c r="Q656" s="21"/>
      <c r="R656" s="22"/>
      <c r="S656" s="22"/>
      <c r="T656" s="22"/>
      <c r="U656" s="22"/>
      <c r="V656" s="22"/>
      <c r="W656" s="25"/>
      <c r="X656" s="22"/>
      <c r="Y656" s="21"/>
      <c r="Z656" s="21"/>
      <c r="AA656" s="21"/>
      <c r="AB656" s="21"/>
      <c r="AC656" s="21"/>
      <c r="AD656" s="22"/>
      <c r="AE656" s="22"/>
      <c r="AF656" s="21"/>
      <c r="AG656" s="22"/>
      <c r="AH656" s="22"/>
      <c r="AI656" s="22"/>
    </row>
    <row r="657" spans="1:35" ht="15.75" customHeight="1">
      <c r="A657" s="20"/>
      <c r="B657" s="21"/>
      <c r="C657" s="21"/>
      <c r="D657" s="21"/>
      <c r="E657" s="21"/>
      <c r="F657" s="22"/>
      <c r="G657" s="22"/>
      <c r="H657" s="23"/>
      <c r="I657" s="22"/>
      <c r="J657" s="21"/>
      <c r="K657" s="21"/>
      <c r="L657" s="21"/>
      <c r="M657" s="24"/>
      <c r="N657" s="21"/>
      <c r="O657" s="21"/>
      <c r="P657" s="22"/>
      <c r="Q657" s="21"/>
      <c r="R657" s="22"/>
      <c r="S657" s="22"/>
      <c r="T657" s="22"/>
      <c r="U657" s="22"/>
      <c r="V657" s="22"/>
      <c r="W657" s="25"/>
      <c r="X657" s="22"/>
      <c r="Y657" s="21"/>
      <c r="Z657" s="21"/>
      <c r="AA657" s="21"/>
      <c r="AB657" s="21"/>
      <c r="AC657" s="21"/>
      <c r="AD657" s="22"/>
      <c r="AE657" s="22"/>
      <c r="AF657" s="21"/>
      <c r="AG657" s="22"/>
      <c r="AH657" s="22"/>
      <c r="AI657" s="22"/>
    </row>
    <row r="658" spans="1:35" ht="15.75" customHeight="1">
      <c r="A658" s="20"/>
      <c r="B658" s="21"/>
      <c r="C658" s="21"/>
      <c r="D658" s="21"/>
      <c r="E658" s="21"/>
      <c r="F658" s="22"/>
      <c r="G658" s="22"/>
      <c r="H658" s="23"/>
      <c r="I658" s="22"/>
      <c r="J658" s="21"/>
      <c r="K658" s="21"/>
      <c r="L658" s="21"/>
      <c r="M658" s="24"/>
      <c r="N658" s="21"/>
      <c r="O658" s="21"/>
      <c r="P658" s="22"/>
      <c r="Q658" s="21"/>
      <c r="R658" s="22"/>
      <c r="S658" s="22"/>
      <c r="T658" s="22"/>
      <c r="U658" s="22"/>
      <c r="V658" s="22"/>
      <c r="W658" s="25"/>
      <c r="X658" s="22"/>
      <c r="Y658" s="21"/>
      <c r="Z658" s="21"/>
      <c r="AA658" s="21"/>
      <c r="AB658" s="21"/>
      <c r="AC658" s="21"/>
      <c r="AD658" s="22"/>
      <c r="AE658" s="22"/>
      <c r="AF658" s="21"/>
      <c r="AG658" s="22"/>
      <c r="AH658" s="22"/>
      <c r="AI658" s="22"/>
    </row>
    <row r="659" spans="1:35" ht="15.75" customHeight="1">
      <c r="A659" s="20"/>
      <c r="B659" s="21"/>
      <c r="C659" s="21"/>
      <c r="D659" s="21"/>
      <c r="E659" s="21"/>
      <c r="F659" s="22"/>
      <c r="G659" s="22"/>
      <c r="H659" s="23"/>
      <c r="I659" s="22"/>
      <c r="J659" s="21"/>
      <c r="K659" s="21"/>
      <c r="L659" s="21"/>
      <c r="M659" s="24"/>
      <c r="N659" s="21"/>
      <c r="O659" s="21"/>
      <c r="P659" s="22"/>
      <c r="Q659" s="21"/>
      <c r="R659" s="22"/>
      <c r="S659" s="22"/>
      <c r="T659" s="22"/>
      <c r="U659" s="22"/>
      <c r="V659" s="22"/>
      <c r="W659" s="25"/>
      <c r="X659" s="22"/>
      <c r="Y659" s="21"/>
      <c r="Z659" s="21"/>
      <c r="AA659" s="21"/>
      <c r="AB659" s="21"/>
      <c r="AC659" s="21"/>
      <c r="AD659" s="22"/>
      <c r="AE659" s="22"/>
      <c r="AF659" s="21"/>
      <c r="AG659" s="22"/>
      <c r="AH659" s="22"/>
      <c r="AI659" s="22"/>
    </row>
    <row r="660" spans="1:35" ht="15.75" customHeight="1">
      <c r="A660" s="20"/>
      <c r="B660" s="21"/>
      <c r="C660" s="21"/>
      <c r="D660" s="21"/>
      <c r="E660" s="21"/>
      <c r="F660" s="22"/>
      <c r="G660" s="22"/>
      <c r="H660" s="23"/>
      <c r="I660" s="22"/>
      <c r="J660" s="21"/>
      <c r="K660" s="21"/>
      <c r="L660" s="21"/>
      <c r="M660" s="24"/>
      <c r="N660" s="21"/>
      <c r="O660" s="21"/>
      <c r="P660" s="22"/>
      <c r="Q660" s="21"/>
      <c r="R660" s="22"/>
      <c r="S660" s="22"/>
      <c r="T660" s="22"/>
      <c r="U660" s="22"/>
      <c r="V660" s="22"/>
      <c r="W660" s="25"/>
      <c r="X660" s="22"/>
      <c r="Y660" s="21"/>
      <c r="Z660" s="21"/>
      <c r="AA660" s="21"/>
      <c r="AB660" s="21"/>
      <c r="AC660" s="21"/>
      <c r="AD660" s="22"/>
      <c r="AE660" s="22"/>
      <c r="AF660" s="21"/>
      <c r="AG660" s="22"/>
      <c r="AH660" s="22"/>
      <c r="AI660" s="22"/>
    </row>
    <row r="661" spans="1:35" ht="15.75" customHeight="1">
      <c r="A661" s="20"/>
      <c r="B661" s="21"/>
      <c r="C661" s="21"/>
      <c r="D661" s="21"/>
      <c r="E661" s="21"/>
      <c r="F661" s="22"/>
      <c r="G661" s="22"/>
      <c r="H661" s="23"/>
      <c r="I661" s="22"/>
      <c r="J661" s="21"/>
      <c r="K661" s="21"/>
      <c r="L661" s="21"/>
      <c r="M661" s="24"/>
      <c r="N661" s="21"/>
      <c r="O661" s="21"/>
      <c r="P661" s="22"/>
      <c r="Q661" s="21"/>
      <c r="R661" s="22"/>
      <c r="S661" s="22"/>
      <c r="T661" s="22"/>
      <c r="U661" s="22"/>
      <c r="V661" s="22"/>
      <c r="W661" s="25"/>
      <c r="X661" s="22"/>
      <c r="Y661" s="21"/>
      <c r="Z661" s="21"/>
      <c r="AA661" s="21"/>
      <c r="AB661" s="21"/>
      <c r="AC661" s="21"/>
      <c r="AD661" s="22"/>
      <c r="AE661" s="22"/>
      <c r="AF661" s="21"/>
      <c r="AG661" s="22"/>
      <c r="AH661" s="22"/>
      <c r="AI661" s="22"/>
    </row>
    <row r="662" spans="1:35" ht="15.75" customHeight="1">
      <c r="A662" s="20"/>
      <c r="B662" s="21"/>
      <c r="C662" s="21"/>
      <c r="D662" s="21"/>
      <c r="E662" s="21"/>
      <c r="F662" s="22"/>
      <c r="G662" s="22"/>
      <c r="H662" s="23"/>
      <c r="I662" s="22"/>
      <c r="J662" s="21"/>
      <c r="K662" s="21"/>
      <c r="L662" s="21"/>
      <c r="M662" s="24"/>
      <c r="N662" s="21"/>
      <c r="O662" s="21"/>
      <c r="P662" s="22"/>
      <c r="Q662" s="21"/>
      <c r="R662" s="22"/>
      <c r="S662" s="22"/>
      <c r="T662" s="22"/>
      <c r="U662" s="22"/>
      <c r="V662" s="22"/>
      <c r="W662" s="25"/>
      <c r="X662" s="22"/>
      <c r="Y662" s="21"/>
      <c r="Z662" s="21"/>
      <c r="AA662" s="21"/>
      <c r="AB662" s="21"/>
      <c r="AC662" s="21"/>
      <c r="AD662" s="22"/>
      <c r="AE662" s="22"/>
      <c r="AF662" s="21"/>
      <c r="AG662" s="22"/>
      <c r="AH662" s="22"/>
      <c r="AI662" s="22"/>
    </row>
    <row r="663" spans="1:35" ht="15.75" customHeight="1">
      <c r="A663" s="20"/>
      <c r="B663" s="21"/>
      <c r="C663" s="21"/>
      <c r="D663" s="21"/>
      <c r="E663" s="21"/>
      <c r="F663" s="22"/>
      <c r="G663" s="22"/>
      <c r="H663" s="23"/>
      <c r="I663" s="22"/>
      <c r="J663" s="21"/>
      <c r="K663" s="21"/>
      <c r="L663" s="21"/>
      <c r="M663" s="24"/>
      <c r="N663" s="21"/>
      <c r="O663" s="21"/>
      <c r="P663" s="22"/>
      <c r="Q663" s="21"/>
      <c r="R663" s="22"/>
      <c r="S663" s="22"/>
      <c r="T663" s="22"/>
      <c r="U663" s="22"/>
      <c r="V663" s="22"/>
      <c r="W663" s="25"/>
      <c r="X663" s="22"/>
      <c r="Y663" s="21"/>
      <c r="Z663" s="21"/>
      <c r="AA663" s="21"/>
      <c r="AB663" s="21"/>
      <c r="AC663" s="21"/>
      <c r="AD663" s="22"/>
      <c r="AE663" s="22"/>
      <c r="AF663" s="21"/>
      <c r="AG663" s="22"/>
      <c r="AH663" s="22"/>
      <c r="AI663" s="22"/>
    </row>
    <row r="664" spans="1:35" ht="15.75" customHeight="1">
      <c r="A664" s="20"/>
      <c r="B664" s="21"/>
      <c r="C664" s="21"/>
      <c r="D664" s="21"/>
      <c r="E664" s="21"/>
      <c r="F664" s="22"/>
      <c r="G664" s="22"/>
      <c r="H664" s="23"/>
      <c r="I664" s="22"/>
      <c r="J664" s="21"/>
      <c r="K664" s="21"/>
      <c r="L664" s="21"/>
      <c r="M664" s="24"/>
      <c r="N664" s="21"/>
      <c r="O664" s="21"/>
      <c r="P664" s="22"/>
      <c r="Q664" s="21"/>
      <c r="R664" s="22"/>
      <c r="S664" s="22"/>
      <c r="T664" s="22"/>
      <c r="U664" s="22"/>
      <c r="V664" s="22"/>
      <c r="W664" s="25"/>
      <c r="X664" s="22"/>
      <c r="Y664" s="21"/>
      <c r="Z664" s="21"/>
      <c r="AA664" s="21"/>
      <c r="AB664" s="21"/>
      <c r="AC664" s="21"/>
      <c r="AD664" s="22"/>
      <c r="AE664" s="22"/>
      <c r="AF664" s="21"/>
      <c r="AG664" s="22"/>
      <c r="AH664" s="22"/>
      <c r="AI664" s="22"/>
    </row>
    <row r="665" spans="1:35" ht="15.75" customHeight="1">
      <c r="A665" s="20"/>
      <c r="B665" s="21"/>
      <c r="C665" s="21"/>
      <c r="D665" s="21"/>
      <c r="E665" s="21"/>
      <c r="F665" s="22"/>
      <c r="G665" s="22"/>
      <c r="H665" s="23"/>
      <c r="I665" s="22"/>
      <c r="J665" s="21"/>
      <c r="K665" s="21"/>
      <c r="L665" s="21"/>
      <c r="M665" s="24"/>
      <c r="N665" s="21"/>
      <c r="O665" s="21"/>
      <c r="P665" s="22"/>
      <c r="Q665" s="21"/>
      <c r="R665" s="22"/>
      <c r="S665" s="22"/>
      <c r="T665" s="22"/>
      <c r="U665" s="22"/>
      <c r="V665" s="22"/>
      <c r="W665" s="25"/>
      <c r="X665" s="22"/>
      <c r="Y665" s="21"/>
      <c r="Z665" s="21"/>
      <c r="AA665" s="21"/>
      <c r="AB665" s="21"/>
      <c r="AC665" s="21"/>
      <c r="AD665" s="22"/>
      <c r="AE665" s="22"/>
      <c r="AF665" s="21"/>
      <c r="AG665" s="22"/>
      <c r="AH665" s="22"/>
      <c r="AI665" s="22"/>
    </row>
    <row r="666" spans="1:35" ht="15.75" customHeight="1">
      <c r="A666" s="20"/>
      <c r="B666" s="21"/>
      <c r="C666" s="21"/>
      <c r="D666" s="21"/>
      <c r="E666" s="21"/>
      <c r="F666" s="22"/>
      <c r="G666" s="22"/>
      <c r="H666" s="23"/>
      <c r="I666" s="22"/>
      <c r="J666" s="21"/>
      <c r="K666" s="21"/>
      <c r="L666" s="21"/>
      <c r="M666" s="24"/>
      <c r="N666" s="21"/>
      <c r="O666" s="21"/>
      <c r="P666" s="22"/>
      <c r="Q666" s="21"/>
      <c r="R666" s="22"/>
      <c r="S666" s="22"/>
      <c r="T666" s="22"/>
      <c r="U666" s="22"/>
      <c r="V666" s="22"/>
      <c r="W666" s="25"/>
      <c r="X666" s="22"/>
      <c r="Y666" s="21"/>
      <c r="Z666" s="21"/>
      <c r="AA666" s="21"/>
      <c r="AB666" s="21"/>
      <c r="AC666" s="21"/>
      <c r="AD666" s="22"/>
      <c r="AE666" s="22"/>
      <c r="AF666" s="21"/>
      <c r="AG666" s="22"/>
      <c r="AH666" s="22"/>
      <c r="AI666" s="22"/>
    </row>
    <row r="667" spans="1:35" ht="15.75" customHeight="1">
      <c r="A667" s="20"/>
      <c r="B667" s="21"/>
      <c r="C667" s="21"/>
      <c r="D667" s="21"/>
      <c r="E667" s="21"/>
      <c r="F667" s="22"/>
      <c r="G667" s="22"/>
      <c r="H667" s="23"/>
      <c r="I667" s="22"/>
      <c r="J667" s="21"/>
      <c r="K667" s="21"/>
      <c r="L667" s="21"/>
      <c r="M667" s="24"/>
      <c r="N667" s="21"/>
      <c r="O667" s="21"/>
      <c r="P667" s="22"/>
      <c r="Q667" s="21"/>
      <c r="R667" s="22"/>
      <c r="S667" s="22"/>
      <c r="T667" s="22"/>
      <c r="U667" s="22"/>
      <c r="V667" s="22"/>
      <c r="W667" s="25"/>
      <c r="X667" s="22"/>
      <c r="Y667" s="21"/>
      <c r="Z667" s="21"/>
      <c r="AA667" s="21"/>
      <c r="AB667" s="21"/>
      <c r="AC667" s="21"/>
      <c r="AD667" s="22"/>
      <c r="AE667" s="22"/>
      <c r="AF667" s="21"/>
      <c r="AG667" s="22"/>
      <c r="AH667" s="22"/>
      <c r="AI667" s="22"/>
    </row>
    <row r="668" spans="1:35" ht="15.75" customHeight="1">
      <c r="A668" s="20"/>
      <c r="B668" s="21"/>
      <c r="C668" s="21"/>
      <c r="D668" s="21"/>
      <c r="E668" s="21"/>
      <c r="F668" s="22"/>
      <c r="G668" s="22"/>
      <c r="H668" s="23"/>
      <c r="I668" s="22"/>
      <c r="J668" s="21"/>
      <c r="K668" s="21"/>
      <c r="L668" s="21"/>
      <c r="M668" s="24"/>
      <c r="N668" s="21"/>
      <c r="O668" s="21"/>
      <c r="P668" s="22"/>
      <c r="Q668" s="21"/>
      <c r="R668" s="22"/>
      <c r="S668" s="22"/>
      <c r="T668" s="22"/>
      <c r="U668" s="22"/>
      <c r="V668" s="22"/>
      <c r="W668" s="25"/>
      <c r="X668" s="22"/>
      <c r="Y668" s="21"/>
      <c r="Z668" s="21"/>
      <c r="AA668" s="21"/>
      <c r="AB668" s="21"/>
      <c r="AC668" s="21"/>
      <c r="AD668" s="22"/>
      <c r="AE668" s="22"/>
      <c r="AF668" s="21"/>
      <c r="AG668" s="22"/>
      <c r="AH668" s="22"/>
      <c r="AI668" s="22"/>
    </row>
    <row r="669" spans="1:35" ht="15.75" customHeight="1">
      <c r="A669" s="20"/>
      <c r="B669" s="21"/>
      <c r="C669" s="21"/>
      <c r="D669" s="21"/>
      <c r="E669" s="21"/>
      <c r="F669" s="22"/>
      <c r="G669" s="22"/>
      <c r="H669" s="23"/>
      <c r="I669" s="22"/>
      <c r="J669" s="21"/>
      <c r="K669" s="21"/>
      <c r="L669" s="21"/>
      <c r="M669" s="24"/>
      <c r="N669" s="21"/>
      <c r="O669" s="21"/>
      <c r="P669" s="22"/>
      <c r="Q669" s="21"/>
      <c r="R669" s="22"/>
      <c r="S669" s="22"/>
      <c r="T669" s="22"/>
      <c r="U669" s="22"/>
      <c r="V669" s="22"/>
      <c r="W669" s="25"/>
      <c r="X669" s="22"/>
      <c r="Y669" s="21"/>
      <c r="Z669" s="21"/>
      <c r="AA669" s="21"/>
      <c r="AB669" s="21"/>
      <c r="AC669" s="21"/>
      <c r="AD669" s="22"/>
      <c r="AE669" s="22"/>
      <c r="AF669" s="21"/>
      <c r="AG669" s="22"/>
      <c r="AH669" s="22"/>
      <c r="AI669" s="22"/>
    </row>
    <row r="670" spans="1:35" ht="15.75" customHeight="1">
      <c r="A670" s="20"/>
      <c r="B670" s="21"/>
      <c r="C670" s="21"/>
      <c r="D670" s="21"/>
      <c r="E670" s="21"/>
      <c r="F670" s="22"/>
      <c r="G670" s="22"/>
      <c r="H670" s="23"/>
      <c r="I670" s="22"/>
      <c r="J670" s="21"/>
      <c r="K670" s="21"/>
      <c r="L670" s="21"/>
      <c r="M670" s="24"/>
      <c r="N670" s="21"/>
      <c r="O670" s="21"/>
      <c r="P670" s="22"/>
      <c r="Q670" s="21"/>
      <c r="R670" s="22"/>
      <c r="S670" s="22"/>
      <c r="T670" s="22"/>
      <c r="U670" s="22"/>
      <c r="V670" s="22"/>
      <c r="W670" s="25"/>
      <c r="X670" s="22"/>
      <c r="Y670" s="21"/>
      <c r="Z670" s="21"/>
      <c r="AA670" s="21"/>
      <c r="AB670" s="21"/>
      <c r="AC670" s="21"/>
      <c r="AD670" s="22"/>
      <c r="AE670" s="22"/>
      <c r="AF670" s="21"/>
      <c r="AG670" s="22"/>
      <c r="AH670" s="22"/>
      <c r="AI670" s="22"/>
    </row>
    <row r="671" spans="1:35" ht="15.75" customHeight="1">
      <c r="A671" s="20"/>
      <c r="B671" s="21"/>
      <c r="C671" s="21"/>
      <c r="D671" s="21"/>
      <c r="E671" s="21"/>
      <c r="F671" s="22"/>
      <c r="G671" s="22"/>
      <c r="H671" s="23"/>
      <c r="I671" s="22"/>
      <c r="J671" s="21"/>
      <c r="K671" s="21"/>
      <c r="L671" s="21"/>
      <c r="M671" s="24"/>
      <c r="N671" s="21"/>
      <c r="O671" s="21"/>
      <c r="P671" s="22"/>
      <c r="Q671" s="21"/>
      <c r="R671" s="22"/>
      <c r="S671" s="22"/>
      <c r="T671" s="22"/>
      <c r="U671" s="22"/>
      <c r="V671" s="22"/>
      <c r="W671" s="25"/>
      <c r="X671" s="22"/>
      <c r="Y671" s="21"/>
      <c r="Z671" s="21"/>
      <c r="AA671" s="21"/>
      <c r="AB671" s="21"/>
      <c r="AC671" s="21"/>
      <c r="AD671" s="22"/>
      <c r="AE671" s="22"/>
      <c r="AF671" s="21"/>
      <c r="AG671" s="22"/>
      <c r="AH671" s="22"/>
      <c r="AI671" s="22"/>
    </row>
    <row r="672" spans="1:35" ht="15.75" customHeight="1">
      <c r="A672" s="20"/>
      <c r="B672" s="21"/>
      <c r="C672" s="21"/>
      <c r="D672" s="21"/>
      <c r="E672" s="21"/>
      <c r="F672" s="22"/>
      <c r="G672" s="22"/>
      <c r="H672" s="23"/>
      <c r="I672" s="22"/>
      <c r="J672" s="21"/>
      <c r="K672" s="21"/>
      <c r="L672" s="21"/>
      <c r="M672" s="24"/>
      <c r="N672" s="21"/>
      <c r="O672" s="21"/>
      <c r="P672" s="22"/>
      <c r="Q672" s="21"/>
      <c r="R672" s="22"/>
      <c r="S672" s="22"/>
      <c r="T672" s="22"/>
      <c r="U672" s="22"/>
      <c r="V672" s="22"/>
      <c r="W672" s="25"/>
      <c r="X672" s="22"/>
      <c r="Y672" s="21"/>
      <c r="Z672" s="21"/>
      <c r="AA672" s="21"/>
      <c r="AB672" s="21"/>
      <c r="AC672" s="21"/>
      <c r="AD672" s="22"/>
      <c r="AE672" s="22"/>
      <c r="AF672" s="21"/>
      <c r="AG672" s="22"/>
      <c r="AH672" s="22"/>
      <c r="AI672" s="22"/>
    </row>
    <row r="673" spans="1:35" ht="15.75" customHeight="1">
      <c r="A673" s="20"/>
      <c r="B673" s="21"/>
      <c r="C673" s="21"/>
      <c r="D673" s="21"/>
      <c r="E673" s="21"/>
      <c r="F673" s="22"/>
      <c r="G673" s="22"/>
      <c r="H673" s="23"/>
      <c r="I673" s="22"/>
      <c r="J673" s="21"/>
      <c r="K673" s="21"/>
      <c r="L673" s="21"/>
      <c r="M673" s="24"/>
      <c r="N673" s="21"/>
      <c r="O673" s="21"/>
      <c r="P673" s="22"/>
      <c r="Q673" s="21"/>
      <c r="R673" s="22"/>
      <c r="S673" s="22"/>
      <c r="T673" s="22"/>
      <c r="U673" s="22"/>
      <c r="V673" s="22"/>
      <c r="W673" s="25"/>
      <c r="X673" s="22"/>
      <c r="Y673" s="21"/>
      <c r="Z673" s="21"/>
      <c r="AA673" s="21"/>
      <c r="AB673" s="21"/>
      <c r="AC673" s="21"/>
      <c r="AD673" s="22"/>
      <c r="AE673" s="22"/>
      <c r="AF673" s="21"/>
      <c r="AG673" s="22"/>
      <c r="AH673" s="22"/>
      <c r="AI673" s="22"/>
    </row>
    <row r="674" spans="1:35" ht="15.75" customHeight="1">
      <c r="A674" s="20"/>
      <c r="B674" s="21"/>
      <c r="C674" s="21"/>
      <c r="D674" s="21"/>
      <c r="E674" s="21"/>
      <c r="F674" s="22"/>
      <c r="G674" s="22"/>
      <c r="H674" s="23"/>
      <c r="I674" s="22"/>
      <c r="J674" s="21"/>
      <c r="K674" s="21"/>
      <c r="L674" s="21"/>
      <c r="M674" s="24"/>
      <c r="N674" s="21"/>
      <c r="O674" s="21"/>
      <c r="P674" s="22"/>
      <c r="Q674" s="21"/>
      <c r="R674" s="22"/>
      <c r="S674" s="22"/>
      <c r="T674" s="22"/>
      <c r="U674" s="22"/>
      <c r="V674" s="22"/>
      <c r="W674" s="25"/>
      <c r="X674" s="22"/>
      <c r="Y674" s="21"/>
      <c r="Z674" s="21"/>
      <c r="AA674" s="21"/>
      <c r="AB674" s="21"/>
      <c r="AC674" s="21"/>
      <c r="AD674" s="22"/>
      <c r="AE674" s="22"/>
      <c r="AF674" s="21"/>
      <c r="AG674" s="22"/>
      <c r="AH674" s="22"/>
      <c r="AI674" s="22"/>
    </row>
    <row r="675" spans="1:35" ht="15.75" customHeight="1">
      <c r="A675" s="20"/>
      <c r="B675" s="21"/>
      <c r="C675" s="21"/>
      <c r="D675" s="21"/>
      <c r="E675" s="21"/>
      <c r="F675" s="22"/>
      <c r="G675" s="22"/>
      <c r="H675" s="23"/>
      <c r="I675" s="22"/>
      <c r="J675" s="21"/>
      <c r="K675" s="21"/>
      <c r="L675" s="21"/>
      <c r="M675" s="24"/>
      <c r="N675" s="21"/>
      <c r="O675" s="21"/>
      <c r="P675" s="22"/>
      <c r="Q675" s="21"/>
      <c r="R675" s="22"/>
      <c r="S675" s="22"/>
      <c r="T675" s="22"/>
      <c r="U675" s="22"/>
      <c r="V675" s="22"/>
      <c r="W675" s="25"/>
      <c r="X675" s="22"/>
      <c r="Y675" s="21"/>
      <c r="Z675" s="21"/>
      <c r="AA675" s="21"/>
      <c r="AB675" s="21"/>
      <c r="AC675" s="21"/>
      <c r="AD675" s="22"/>
      <c r="AE675" s="22"/>
      <c r="AF675" s="21"/>
      <c r="AG675" s="22"/>
      <c r="AH675" s="22"/>
      <c r="AI675" s="22"/>
    </row>
    <row r="676" spans="1:35" ht="15.75" customHeight="1">
      <c r="A676" s="20"/>
      <c r="B676" s="21"/>
      <c r="C676" s="21"/>
      <c r="D676" s="21"/>
      <c r="E676" s="21"/>
      <c r="F676" s="22"/>
      <c r="G676" s="22"/>
      <c r="H676" s="23"/>
      <c r="I676" s="22"/>
      <c r="J676" s="21"/>
      <c r="K676" s="21"/>
      <c r="L676" s="21"/>
      <c r="M676" s="24"/>
      <c r="N676" s="21"/>
      <c r="O676" s="21"/>
      <c r="P676" s="22"/>
      <c r="Q676" s="21"/>
      <c r="R676" s="22"/>
      <c r="S676" s="22"/>
      <c r="T676" s="22"/>
      <c r="U676" s="22"/>
      <c r="V676" s="22"/>
      <c r="W676" s="25"/>
      <c r="X676" s="22"/>
      <c r="Y676" s="21"/>
      <c r="Z676" s="21"/>
      <c r="AA676" s="21"/>
      <c r="AB676" s="21"/>
      <c r="AC676" s="21"/>
      <c r="AD676" s="22"/>
      <c r="AE676" s="22"/>
      <c r="AF676" s="21"/>
      <c r="AG676" s="22"/>
      <c r="AH676" s="22"/>
      <c r="AI676" s="22"/>
    </row>
    <row r="677" spans="1:35" ht="15.75" customHeight="1">
      <c r="A677" s="20"/>
      <c r="B677" s="21"/>
      <c r="C677" s="21"/>
      <c r="D677" s="21"/>
      <c r="E677" s="21"/>
      <c r="F677" s="22"/>
      <c r="G677" s="22"/>
      <c r="H677" s="23"/>
      <c r="I677" s="22"/>
      <c r="J677" s="21"/>
      <c r="K677" s="21"/>
      <c r="L677" s="21"/>
      <c r="M677" s="24"/>
      <c r="N677" s="21"/>
      <c r="O677" s="21"/>
      <c r="P677" s="22"/>
      <c r="Q677" s="21"/>
      <c r="R677" s="22"/>
      <c r="S677" s="22"/>
      <c r="T677" s="22"/>
      <c r="U677" s="22"/>
      <c r="V677" s="22"/>
      <c r="W677" s="25"/>
      <c r="X677" s="22"/>
      <c r="Y677" s="21"/>
      <c r="Z677" s="21"/>
      <c r="AA677" s="21"/>
      <c r="AB677" s="21"/>
      <c r="AC677" s="21"/>
      <c r="AD677" s="22"/>
      <c r="AE677" s="22"/>
      <c r="AF677" s="21"/>
      <c r="AG677" s="22"/>
      <c r="AH677" s="22"/>
      <c r="AI677" s="22"/>
    </row>
    <row r="678" spans="1:35" ht="15.75" customHeight="1">
      <c r="A678" s="20"/>
      <c r="B678" s="21"/>
      <c r="C678" s="21"/>
      <c r="D678" s="21"/>
      <c r="E678" s="21"/>
      <c r="F678" s="22"/>
      <c r="G678" s="22"/>
      <c r="H678" s="23"/>
      <c r="I678" s="22"/>
      <c r="J678" s="21"/>
      <c r="K678" s="21"/>
      <c r="L678" s="21"/>
      <c r="M678" s="24"/>
      <c r="N678" s="21"/>
      <c r="O678" s="21"/>
      <c r="P678" s="22"/>
      <c r="Q678" s="21"/>
      <c r="R678" s="22"/>
      <c r="S678" s="22"/>
      <c r="T678" s="22"/>
      <c r="U678" s="22"/>
      <c r="V678" s="22"/>
      <c r="W678" s="25"/>
      <c r="X678" s="22"/>
      <c r="Y678" s="21"/>
      <c r="Z678" s="21"/>
      <c r="AA678" s="21"/>
      <c r="AB678" s="21"/>
      <c r="AC678" s="21"/>
      <c r="AD678" s="22"/>
      <c r="AE678" s="22"/>
      <c r="AF678" s="21"/>
      <c r="AG678" s="22"/>
      <c r="AH678" s="22"/>
      <c r="AI678" s="22"/>
    </row>
    <row r="679" spans="1:35" ht="15.75" customHeight="1">
      <c r="A679" s="20"/>
      <c r="B679" s="21"/>
      <c r="C679" s="21"/>
      <c r="D679" s="21"/>
      <c r="E679" s="21"/>
      <c r="F679" s="22"/>
      <c r="G679" s="22"/>
      <c r="H679" s="23"/>
      <c r="I679" s="22"/>
      <c r="J679" s="21"/>
      <c r="K679" s="21"/>
      <c r="L679" s="21"/>
      <c r="M679" s="24"/>
      <c r="N679" s="21"/>
      <c r="O679" s="21"/>
      <c r="P679" s="22"/>
      <c r="Q679" s="21"/>
      <c r="R679" s="22"/>
      <c r="S679" s="22"/>
      <c r="T679" s="22"/>
      <c r="U679" s="22"/>
      <c r="V679" s="22"/>
      <c r="W679" s="25"/>
      <c r="X679" s="22"/>
      <c r="Y679" s="21"/>
      <c r="Z679" s="21"/>
      <c r="AA679" s="21"/>
      <c r="AB679" s="21"/>
      <c r="AC679" s="21"/>
      <c r="AD679" s="22"/>
      <c r="AE679" s="22"/>
      <c r="AF679" s="21"/>
      <c r="AG679" s="22"/>
      <c r="AH679" s="22"/>
      <c r="AI679" s="22"/>
    </row>
    <row r="680" spans="1:35" ht="15.75" customHeight="1">
      <c r="A680" s="20"/>
      <c r="B680" s="21"/>
      <c r="C680" s="21"/>
      <c r="D680" s="21"/>
      <c r="E680" s="21"/>
      <c r="F680" s="22"/>
      <c r="G680" s="22"/>
      <c r="H680" s="23"/>
      <c r="I680" s="22"/>
      <c r="J680" s="21"/>
      <c r="K680" s="21"/>
      <c r="L680" s="21"/>
      <c r="M680" s="24"/>
      <c r="N680" s="21"/>
      <c r="O680" s="21"/>
      <c r="P680" s="22"/>
      <c r="Q680" s="21"/>
      <c r="R680" s="22"/>
      <c r="S680" s="22"/>
      <c r="T680" s="22"/>
      <c r="U680" s="22"/>
      <c r="V680" s="22"/>
      <c r="W680" s="25"/>
      <c r="X680" s="22"/>
      <c r="Y680" s="21"/>
      <c r="Z680" s="21"/>
      <c r="AA680" s="21"/>
      <c r="AB680" s="21"/>
      <c r="AC680" s="21"/>
      <c r="AD680" s="22"/>
      <c r="AE680" s="22"/>
      <c r="AF680" s="21"/>
      <c r="AG680" s="22"/>
      <c r="AH680" s="22"/>
      <c r="AI680" s="22"/>
    </row>
    <row r="681" spans="1:35" ht="15.75" customHeight="1">
      <c r="A681" s="20"/>
      <c r="B681" s="21"/>
      <c r="C681" s="21"/>
      <c r="D681" s="21"/>
      <c r="E681" s="21"/>
      <c r="F681" s="22"/>
      <c r="G681" s="22"/>
      <c r="H681" s="23"/>
      <c r="I681" s="22"/>
      <c r="J681" s="21"/>
      <c r="K681" s="21"/>
      <c r="L681" s="21"/>
      <c r="M681" s="24"/>
      <c r="N681" s="21"/>
      <c r="O681" s="21"/>
      <c r="P681" s="22"/>
      <c r="Q681" s="21"/>
      <c r="R681" s="22"/>
      <c r="S681" s="22"/>
      <c r="T681" s="22"/>
      <c r="U681" s="22"/>
      <c r="V681" s="22"/>
      <c r="W681" s="25"/>
      <c r="X681" s="22"/>
      <c r="Y681" s="21"/>
      <c r="Z681" s="21"/>
      <c r="AA681" s="21"/>
      <c r="AB681" s="21"/>
      <c r="AC681" s="21"/>
      <c r="AD681" s="22"/>
      <c r="AE681" s="22"/>
      <c r="AF681" s="21"/>
      <c r="AG681" s="22"/>
      <c r="AH681" s="22"/>
      <c r="AI681" s="22"/>
    </row>
    <row r="682" spans="1:35" ht="15.75" customHeight="1">
      <c r="A682" s="20"/>
      <c r="B682" s="21"/>
      <c r="C682" s="21"/>
      <c r="D682" s="21"/>
      <c r="E682" s="21"/>
      <c r="F682" s="22"/>
      <c r="G682" s="22"/>
      <c r="H682" s="23"/>
      <c r="I682" s="22"/>
      <c r="J682" s="21"/>
      <c r="K682" s="21"/>
      <c r="L682" s="21"/>
      <c r="M682" s="24"/>
      <c r="N682" s="21"/>
      <c r="O682" s="21"/>
      <c r="P682" s="22"/>
      <c r="Q682" s="21"/>
      <c r="R682" s="22"/>
      <c r="S682" s="22"/>
      <c r="T682" s="22"/>
      <c r="U682" s="22"/>
      <c r="V682" s="22"/>
      <c r="W682" s="25"/>
      <c r="X682" s="22"/>
      <c r="Y682" s="21"/>
      <c r="Z682" s="21"/>
      <c r="AA682" s="21"/>
      <c r="AB682" s="21"/>
      <c r="AC682" s="21"/>
      <c r="AD682" s="22"/>
      <c r="AE682" s="22"/>
      <c r="AF682" s="21"/>
      <c r="AG682" s="22"/>
      <c r="AH682" s="22"/>
      <c r="AI682" s="22"/>
    </row>
    <row r="683" spans="1:35" ht="15.75" customHeight="1">
      <c r="A683" s="20"/>
      <c r="B683" s="21"/>
      <c r="C683" s="21"/>
      <c r="D683" s="21"/>
      <c r="E683" s="21"/>
      <c r="F683" s="22"/>
      <c r="G683" s="22"/>
      <c r="H683" s="23"/>
      <c r="I683" s="22"/>
      <c r="J683" s="21"/>
      <c r="K683" s="21"/>
      <c r="L683" s="21"/>
      <c r="M683" s="24"/>
      <c r="N683" s="21"/>
      <c r="O683" s="21"/>
      <c r="P683" s="22"/>
      <c r="Q683" s="21"/>
      <c r="R683" s="22"/>
      <c r="S683" s="22"/>
      <c r="T683" s="22"/>
      <c r="U683" s="22"/>
      <c r="V683" s="22"/>
      <c r="W683" s="25"/>
      <c r="X683" s="22"/>
      <c r="Y683" s="21"/>
      <c r="Z683" s="21"/>
      <c r="AA683" s="21"/>
      <c r="AB683" s="21"/>
      <c r="AC683" s="21"/>
      <c r="AD683" s="22"/>
      <c r="AE683" s="22"/>
      <c r="AF683" s="21"/>
      <c r="AG683" s="22"/>
      <c r="AH683" s="22"/>
      <c r="AI683" s="22"/>
    </row>
    <row r="684" spans="1:35" ht="15.75" customHeight="1">
      <c r="A684" s="20"/>
      <c r="B684" s="21"/>
      <c r="C684" s="21"/>
      <c r="D684" s="21"/>
      <c r="E684" s="21"/>
      <c r="F684" s="22"/>
      <c r="G684" s="22"/>
      <c r="H684" s="23"/>
      <c r="I684" s="22"/>
      <c r="J684" s="21"/>
      <c r="K684" s="21"/>
      <c r="L684" s="21"/>
      <c r="M684" s="24"/>
      <c r="N684" s="21"/>
      <c r="O684" s="21"/>
      <c r="P684" s="22"/>
      <c r="Q684" s="21"/>
      <c r="R684" s="22"/>
      <c r="S684" s="22"/>
      <c r="T684" s="22"/>
      <c r="U684" s="22"/>
      <c r="V684" s="22"/>
      <c r="W684" s="25"/>
      <c r="X684" s="22"/>
      <c r="Y684" s="21"/>
      <c r="Z684" s="21"/>
      <c r="AA684" s="21"/>
      <c r="AB684" s="21"/>
      <c r="AC684" s="21"/>
      <c r="AD684" s="22"/>
      <c r="AE684" s="22"/>
      <c r="AF684" s="21"/>
      <c r="AG684" s="22"/>
      <c r="AH684" s="22"/>
      <c r="AI684" s="22"/>
    </row>
    <row r="685" spans="1:35" ht="15.75" customHeight="1">
      <c r="A685" s="20"/>
      <c r="B685" s="21"/>
      <c r="C685" s="21"/>
      <c r="D685" s="21"/>
      <c r="E685" s="21"/>
      <c r="F685" s="22"/>
      <c r="G685" s="22"/>
      <c r="H685" s="23"/>
      <c r="I685" s="22"/>
      <c r="J685" s="21"/>
      <c r="K685" s="21"/>
      <c r="L685" s="21"/>
      <c r="M685" s="24"/>
      <c r="N685" s="21"/>
      <c r="O685" s="21"/>
      <c r="P685" s="22"/>
      <c r="Q685" s="21"/>
      <c r="R685" s="22"/>
      <c r="S685" s="22"/>
      <c r="T685" s="22"/>
      <c r="U685" s="22"/>
      <c r="V685" s="22"/>
      <c r="W685" s="25"/>
      <c r="X685" s="22"/>
      <c r="Y685" s="21"/>
      <c r="Z685" s="21"/>
      <c r="AA685" s="21"/>
      <c r="AB685" s="21"/>
      <c r="AC685" s="21"/>
      <c r="AD685" s="22"/>
      <c r="AE685" s="22"/>
      <c r="AF685" s="21"/>
      <c r="AG685" s="22"/>
      <c r="AH685" s="22"/>
      <c r="AI685" s="22"/>
    </row>
    <row r="686" spans="1:35" ht="15.75" customHeight="1">
      <c r="A686" s="20"/>
      <c r="B686" s="21"/>
      <c r="C686" s="21"/>
      <c r="D686" s="21"/>
      <c r="E686" s="21"/>
      <c r="F686" s="22"/>
      <c r="G686" s="22"/>
      <c r="H686" s="23"/>
      <c r="I686" s="22"/>
      <c r="J686" s="21"/>
      <c r="K686" s="21"/>
      <c r="L686" s="21"/>
      <c r="M686" s="24"/>
      <c r="N686" s="21"/>
      <c r="O686" s="21"/>
      <c r="P686" s="22"/>
      <c r="Q686" s="21"/>
      <c r="R686" s="22"/>
      <c r="S686" s="22"/>
      <c r="T686" s="22"/>
      <c r="U686" s="22"/>
      <c r="V686" s="22"/>
      <c r="W686" s="25"/>
      <c r="X686" s="22"/>
      <c r="Y686" s="21"/>
      <c r="Z686" s="21"/>
      <c r="AA686" s="21"/>
      <c r="AB686" s="21"/>
      <c r="AC686" s="21"/>
      <c r="AD686" s="22"/>
      <c r="AE686" s="22"/>
      <c r="AF686" s="21"/>
      <c r="AG686" s="22"/>
      <c r="AH686" s="22"/>
      <c r="AI686" s="22"/>
    </row>
    <row r="687" spans="1:35" ht="15.75" customHeight="1">
      <c r="A687" s="20"/>
      <c r="B687" s="21"/>
      <c r="C687" s="21"/>
      <c r="D687" s="21"/>
      <c r="E687" s="21"/>
      <c r="F687" s="22"/>
      <c r="G687" s="22"/>
      <c r="H687" s="23"/>
      <c r="I687" s="22"/>
      <c r="J687" s="21"/>
      <c r="K687" s="21"/>
      <c r="L687" s="21"/>
      <c r="M687" s="24"/>
      <c r="N687" s="21"/>
      <c r="O687" s="21"/>
      <c r="P687" s="22"/>
      <c r="Q687" s="21"/>
      <c r="R687" s="22"/>
      <c r="S687" s="22"/>
      <c r="T687" s="22"/>
      <c r="U687" s="22"/>
      <c r="V687" s="22"/>
      <c r="W687" s="25"/>
      <c r="X687" s="22"/>
      <c r="Y687" s="21"/>
      <c r="Z687" s="21"/>
      <c r="AA687" s="21"/>
      <c r="AB687" s="21"/>
      <c r="AC687" s="21"/>
      <c r="AD687" s="22"/>
      <c r="AE687" s="22"/>
      <c r="AF687" s="21"/>
      <c r="AG687" s="22"/>
      <c r="AH687" s="22"/>
      <c r="AI687" s="22"/>
    </row>
    <row r="688" spans="1:35" ht="15.75" customHeight="1">
      <c r="A688" s="20"/>
      <c r="B688" s="21"/>
      <c r="C688" s="21"/>
      <c r="D688" s="21"/>
      <c r="E688" s="21"/>
      <c r="F688" s="22"/>
      <c r="G688" s="22"/>
      <c r="H688" s="23"/>
      <c r="I688" s="22"/>
      <c r="J688" s="21"/>
      <c r="K688" s="21"/>
      <c r="L688" s="21"/>
      <c r="M688" s="24"/>
      <c r="N688" s="21"/>
      <c r="O688" s="21"/>
      <c r="P688" s="22"/>
      <c r="Q688" s="21"/>
      <c r="R688" s="22"/>
      <c r="S688" s="22"/>
      <c r="T688" s="22"/>
      <c r="U688" s="22"/>
      <c r="V688" s="22"/>
      <c r="W688" s="25"/>
      <c r="X688" s="22"/>
      <c r="Y688" s="21"/>
      <c r="Z688" s="21"/>
      <c r="AA688" s="21"/>
      <c r="AB688" s="21"/>
      <c r="AC688" s="21"/>
      <c r="AD688" s="22"/>
      <c r="AE688" s="22"/>
      <c r="AF688" s="21"/>
      <c r="AG688" s="22"/>
      <c r="AH688" s="22"/>
      <c r="AI688" s="22"/>
    </row>
    <row r="689" spans="1:35" ht="15.75" customHeight="1">
      <c r="A689" s="20"/>
      <c r="B689" s="21"/>
      <c r="C689" s="21"/>
      <c r="D689" s="21"/>
      <c r="E689" s="21"/>
      <c r="F689" s="22"/>
      <c r="G689" s="22"/>
      <c r="H689" s="23"/>
      <c r="I689" s="22"/>
      <c r="J689" s="21"/>
      <c r="K689" s="21"/>
      <c r="L689" s="21"/>
      <c r="M689" s="24"/>
      <c r="N689" s="21"/>
      <c r="O689" s="21"/>
      <c r="P689" s="22"/>
      <c r="Q689" s="21"/>
      <c r="R689" s="22"/>
      <c r="S689" s="22"/>
      <c r="T689" s="22"/>
      <c r="U689" s="22"/>
      <c r="V689" s="22"/>
      <c r="W689" s="25"/>
      <c r="X689" s="22"/>
      <c r="Y689" s="21"/>
      <c r="Z689" s="21"/>
      <c r="AA689" s="21"/>
      <c r="AB689" s="21"/>
      <c r="AC689" s="21"/>
      <c r="AD689" s="22"/>
      <c r="AE689" s="22"/>
      <c r="AF689" s="21"/>
      <c r="AG689" s="22"/>
      <c r="AH689" s="22"/>
      <c r="AI689" s="22"/>
    </row>
    <row r="690" spans="1:35" ht="15.75" customHeight="1">
      <c r="A690" s="20"/>
      <c r="B690" s="21"/>
      <c r="C690" s="21"/>
      <c r="D690" s="21"/>
      <c r="E690" s="21"/>
      <c r="F690" s="22"/>
      <c r="G690" s="22"/>
      <c r="H690" s="23"/>
      <c r="I690" s="22"/>
      <c r="J690" s="21"/>
      <c r="K690" s="21"/>
      <c r="L690" s="21"/>
      <c r="M690" s="24"/>
      <c r="N690" s="21"/>
      <c r="O690" s="21"/>
      <c r="P690" s="22"/>
      <c r="Q690" s="21"/>
      <c r="R690" s="22"/>
      <c r="S690" s="22"/>
      <c r="T690" s="22"/>
      <c r="U690" s="22"/>
      <c r="V690" s="22"/>
      <c r="W690" s="25"/>
      <c r="X690" s="22"/>
      <c r="Y690" s="21"/>
      <c r="Z690" s="21"/>
      <c r="AA690" s="21"/>
      <c r="AB690" s="21"/>
      <c r="AC690" s="21"/>
      <c r="AD690" s="22"/>
      <c r="AE690" s="22"/>
      <c r="AF690" s="21"/>
      <c r="AG690" s="22"/>
      <c r="AH690" s="22"/>
      <c r="AI690" s="22"/>
    </row>
    <row r="691" spans="1:35" ht="15.75" customHeight="1">
      <c r="A691" s="20"/>
      <c r="B691" s="21"/>
      <c r="C691" s="21"/>
      <c r="D691" s="21"/>
      <c r="E691" s="21"/>
      <c r="F691" s="22"/>
      <c r="G691" s="22"/>
      <c r="H691" s="23"/>
      <c r="I691" s="22"/>
      <c r="J691" s="21"/>
      <c r="K691" s="21"/>
      <c r="L691" s="21"/>
      <c r="M691" s="24"/>
      <c r="N691" s="21"/>
      <c r="O691" s="21"/>
      <c r="P691" s="22"/>
      <c r="Q691" s="21"/>
      <c r="R691" s="22"/>
      <c r="S691" s="22"/>
      <c r="T691" s="22"/>
      <c r="U691" s="22"/>
      <c r="V691" s="22"/>
      <c r="W691" s="25"/>
      <c r="X691" s="22"/>
      <c r="Y691" s="21"/>
      <c r="Z691" s="21"/>
      <c r="AA691" s="21"/>
      <c r="AB691" s="21"/>
      <c r="AC691" s="21"/>
      <c r="AD691" s="22"/>
      <c r="AE691" s="22"/>
      <c r="AF691" s="21"/>
      <c r="AG691" s="22"/>
      <c r="AH691" s="22"/>
      <c r="AI691" s="22"/>
    </row>
    <row r="692" spans="1:35" ht="15.75" customHeight="1">
      <c r="A692" s="20"/>
      <c r="B692" s="21"/>
      <c r="C692" s="21"/>
      <c r="D692" s="21"/>
      <c r="E692" s="21"/>
      <c r="F692" s="22"/>
      <c r="G692" s="22"/>
      <c r="H692" s="23"/>
      <c r="I692" s="22"/>
      <c r="J692" s="21"/>
      <c r="K692" s="21"/>
      <c r="L692" s="21"/>
      <c r="M692" s="24"/>
      <c r="N692" s="21"/>
      <c r="O692" s="21"/>
      <c r="P692" s="22"/>
      <c r="Q692" s="21"/>
      <c r="R692" s="22"/>
      <c r="S692" s="22"/>
      <c r="T692" s="22"/>
      <c r="U692" s="22"/>
      <c r="V692" s="22"/>
      <c r="W692" s="25"/>
      <c r="X692" s="22"/>
      <c r="Y692" s="21"/>
      <c r="Z692" s="21"/>
      <c r="AA692" s="21"/>
      <c r="AB692" s="21"/>
      <c r="AC692" s="21"/>
      <c r="AD692" s="22"/>
      <c r="AE692" s="22"/>
      <c r="AF692" s="21"/>
      <c r="AG692" s="22"/>
      <c r="AH692" s="22"/>
      <c r="AI692" s="22"/>
    </row>
    <row r="693" spans="1:35" ht="15.75" customHeight="1">
      <c r="A693" s="20"/>
      <c r="B693" s="21"/>
      <c r="C693" s="21"/>
      <c r="D693" s="21"/>
      <c r="E693" s="21"/>
      <c r="F693" s="22"/>
      <c r="G693" s="22"/>
      <c r="H693" s="23"/>
      <c r="I693" s="22"/>
      <c r="J693" s="21"/>
      <c r="K693" s="21"/>
      <c r="L693" s="21"/>
      <c r="M693" s="24"/>
      <c r="N693" s="21"/>
      <c r="O693" s="21"/>
      <c r="P693" s="22"/>
      <c r="Q693" s="21"/>
      <c r="R693" s="22"/>
      <c r="S693" s="22"/>
      <c r="T693" s="22"/>
      <c r="U693" s="22"/>
      <c r="V693" s="22"/>
      <c r="W693" s="25"/>
      <c r="X693" s="22"/>
      <c r="Y693" s="21"/>
      <c r="Z693" s="21"/>
      <c r="AA693" s="21"/>
      <c r="AB693" s="21"/>
      <c r="AC693" s="21"/>
      <c r="AD693" s="22"/>
      <c r="AE693" s="22"/>
      <c r="AF693" s="21"/>
      <c r="AG693" s="22"/>
      <c r="AH693" s="22"/>
      <c r="AI693" s="22"/>
    </row>
    <row r="694" spans="1:35" ht="15.75" customHeight="1">
      <c r="A694" s="20"/>
      <c r="B694" s="21"/>
      <c r="C694" s="21"/>
      <c r="D694" s="21"/>
      <c r="E694" s="21"/>
      <c r="F694" s="22"/>
      <c r="G694" s="22"/>
      <c r="H694" s="23"/>
      <c r="I694" s="22"/>
      <c r="J694" s="21"/>
      <c r="K694" s="21"/>
      <c r="L694" s="21"/>
      <c r="M694" s="24"/>
      <c r="N694" s="21"/>
      <c r="O694" s="21"/>
      <c r="P694" s="22"/>
      <c r="Q694" s="21"/>
      <c r="R694" s="22"/>
      <c r="S694" s="22"/>
      <c r="T694" s="22"/>
      <c r="U694" s="22"/>
      <c r="V694" s="22"/>
      <c r="W694" s="25"/>
      <c r="X694" s="22"/>
      <c r="Y694" s="21"/>
      <c r="Z694" s="21"/>
      <c r="AA694" s="21"/>
      <c r="AB694" s="21"/>
      <c r="AC694" s="21"/>
      <c r="AD694" s="22"/>
      <c r="AE694" s="22"/>
      <c r="AF694" s="21"/>
      <c r="AG694" s="22"/>
      <c r="AH694" s="22"/>
      <c r="AI694" s="22"/>
    </row>
    <row r="695" spans="1:35" ht="15.75" customHeight="1">
      <c r="A695" s="20"/>
      <c r="B695" s="21"/>
      <c r="C695" s="21"/>
      <c r="D695" s="21"/>
      <c r="E695" s="21"/>
      <c r="F695" s="22"/>
      <c r="G695" s="22"/>
      <c r="H695" s="23"/>
      <c r="I695" s="22"/>
      <c r="J695" s="21"/>
      <c r="K695" s="21"/>
      <c r="L695" s="21"/>
      <c r="M695" s="24"/>
      <c r="N695" s="21"/>
      <c r="O695" s="21"/>
      <c r="P695" s="22"/>
      <c r="Q695" s="21"/>
      <c r="R695" s="22"/>
      <c r="S695" s="22"/>
      <c r="T695" s="22"/>
      <c r="U695" s="22"/>
      <c r="V695" s="22"/>
      <c r="W695" s="25"/>
      <c r="X695" s="22"/>
      <c r="Y695" s="21"/>
      <c r="Z695" s="21"/>
      <c r="AA695" s="21"/>
      <c r="AB695" s="21"/>
      <c r="AC695" s="21"/>
      <c r="AD695" s="22"/>
      <c r="AE695" s="22"/>
      <c r="AF695" s="21"/>
      <c r="AG695" s="22"/>
      <c r="AH695" s="22"/>
      <c r="AI695" s="22"/>
    </row>
    <row r="696" spans="1:35" ht="15.75" customHeight="1">
      <c r="A696" s="20"/>
      <c r="B696" s="21"/>
      <c r="C696" s="21"/>
      <c r="D696" s="21"/>
      <c r="E696" s="21"/>
      <c r="F696" s="22"/>
      <c r="G696" s="22"/>
      <c r="H696" s="23"/>
      <c r="I696" s="22"/>
      <c r="J696" s="21"/>
      <c r="K696" s="21"/>
      <c r="L696" s="21"/>
      <c r="M696" s="24"/>
      <c r="N696" s="21"/>
      <c r="O696" s="21"/>
      <c r="P696" s="22"/>
      <c r="Q696" s="21"/>
      <c r="R696" s="22"/>
      <c r="S696" s="22"/>
      <c r="T696" s="22"/>
      <c r="U696" s="22"/>
      <c r="V696" s="22"/>
      <c r="W696" s="25"/>
      <c r="X696" s="22"/>
      <c r="Y696" s="21"/>
      <c r="Z696" s="21"/>
      <c r="AA696" s="21"/>
      <c r="AB696" s="21"/>
      <c r="AC696" s="21"/>
      <c r="AD696" s="22"/>
      <c r="AE696" s="22"/>
      <c r="AF696" s="21"/>
      <c r="AG696" s="22"/>
      <c r="AH696" s="22"/>
      <c r="AI696" s="22"/>
    </row>
    <row r="697" spans="1:35" ht="15.75" customHeight="1">
      <c r="A697" s="20"/>
      <c r="B697" s="21"/>
      <c r="C697" s="21"/>
      <c r="D697" s="21"/>
      <c r="E697" s="21"/>
      <c r="F697" s="22"/>
      <c r="G697" s="22"/>
      <c r="H697" s="23"/>
      <c r="I697" s="22"/>
      <c r="J697" s="21"/>
      <c r="K697" s="21"/>
      <c r="L697" s="21"/>
      <c r="M697" s="24"/>
      <c r="N697" s="21"/>
      <c r="O697" s="21"/>
      <c r="P697" s="22"/>
      <c r="Q697" s="21"/>
      <c r="R697" s="22"/>
      <c r="S697" s="22"/>
      <c r="T697" s="22"/>
      <c r="U697" s="22"/>
      <c r="V697" s="22"/>
      <c r="W697" s="25"/>
      <c r="X697" s="22"/>
      <c r="Y697" s="21"/>
      <c r="Z697" s="21"/>
      <c r="AA697" s="21"/>
      <c r="AB697" s="21"/>
      <c r="AC697" s="21"/>
      <c r="AD697" s="22"/>
      <c r="AE697" s="22"/>
      <c r="AF697" s="21"/>
      <c r="AG697" s="22"/>
      <c r="AH697" s="22"/>
      <c r="AI697" s="22"/>
    </row>
    <row r="698" spans="1:35" ht="15.75" customHeight="1">
      <c r="A698" s="20"/>
      <c r="B698" s="21"/>
      <c r="C698" s="21"/>
      <c r="D698" s="21"/>
      <c r="E698" s="21"/>
      <c r="F698" s="22"/>
      <c r="G698" s="22"/>
      <c r="H698" s="23"/>
      <c r="I698" s="22"/>
      <c r="J698" s="21"/>
      <c r="K698" s="21"/>
      <c r="L698" s="21"/>
      <c r="M698" s="24"/>
      <c r="N698" s="21"/>
      <c r="O698" s="21"/>
      <c r="P698" s="22"/>
      <c r="Q698" s="21"/>
      <c r="R698" s="22"/>
      <c r="S698" s="22"/>
      <c r="T698" s="22"/>
      <c r="U698" s="22"/>
      <c r="V698" s="22"/>
      <c r="W698" s="25"/>
      <c r="X698" s="22"/>
      <c r="Y698" s="21"/>
      <c r="Z698" s="21"/>
      <c r="AA698" s="21"/>
      <c r="AB698" s="21"/>
      <c r="AC698" s="21"/>
      <c r="AD698" s="22"/>
      <c r="AE698" s="22"/>
      <c r="AF698" s="21"/>
      <c r="AG698" s="22"/>
      <c r="AH698" s="22"/>
      <c r="AI698" s="22"/>
    </row>
    <row r="699" spans="1:35" ht="15.75" customHeight="1">
      <c r="A699" s="20"/>
      <c r="B699" s="21"/>
      <c r="C699" s="21"/>
      <c r="D699" s="21"/>
      <c r="E699" s="21"/>
      <c r="F699" s="22"/>
      <c r="G699" s="22"/>
      <c r="H699" s="23"/>
      <c r="I699" s="22"/>
      <c r="J699" s="21"/>
      <c r="K699" s="21"/>
      <c r="L699" s="21"/>
      <c r="M699" s="24"/>
      <c r="N699" s="21"/>
      <c r="O699" s="21"/>
      <c r="P699" s="22"/>
      <c r="Q699" s="21"/>
      <c r="R699" s="22"/>
      <c r="S699" s="22"/>
      <c r="T699" s="22"/>
      <c r="U699" s="22"/>
      <c r="V699" s="22"/>
      <c r="W699" s="25"/>
      <c r="X699" s="22"/>
      <c r="Y699" s="21"/>
      <c r="Z699" s="21"/>
      <c r="AA699" s="21"/>
      <c r="AB699" s="21"/>
      <c r="AC699" s="21"/>
      <c r="AD699" s="22"/>
      <c r="AE699" s="22"/>
      <c r="AF699" s="21"/>
      <c r="AG699" s="22"/>
      <c r="AH699" s="22"/>
      <c r="AI699" s="22"/>
    </row>
    <row r="700" spans="1:35" ht="15.75" customHeight="1">
      <c r="A700" s="20"/>
      <c r="B700" s="21"/>
      <c r="C700" s="21"/>
      <c r="D700" s="21"/>
      <c r="E700" s="21"/>
      <c r="F700" s="22"/>
      <c r="G700" s="22"/>
      <c r="H700" s="23"/>
      <c r="I700" s="22"/>
      <c r="J700" s="21"/>
      <c r="K700" s="21"/>
      <c r="L700" s="21"/>
      <c r="M700" s="24"/>
      <c r="N700" s="21"/>
      <c r="O700" s="21"/>
      <c r="P700" s="22"/>
      <c r="Q700" s="21"/>
      <c r="R700" s="22"/>
      <c r="S700" s="22"/>
      <c r="T700" s="22"/>
      <c r="U700" s="22"/>
      <c r="V700" s="22"/>
      <c r="W700" s="25"/>
      <c r="X700" s="22"/>
      <c r="Y700" s="21"/>
      <c r="Z700" s="21"/>
      <c r="AA700" s="21"/>
      <c r="AB700" s="21"/>
      <c r="AC700" s="21"/>
      <c r="AD700" s="22"/>
      <c r="AE700" s="22"/>
      <c r="AF700" s="21"/>
      <c r="AG700" s="22"/>
      <c r="AH700" s="22"/>
      <c r="AI700" s="22"/>
    </row>
    <row r="701" spans="1:35" ht="15.75" customHeight="1">
      <c r="A701" s="20"/>
      <c r="B701" s="21"/>
      <c r="C701" s="21"/>
      <c r="D701" s="21"/>
      <c r="E701" s="21"/>
      <c r="F701" s="22"/>
      <c r="G701" s="22"/>
      <c r="H701" s="23"/>
      <c r="I701" s="22"/>
      <c r="J701" s="21"/>
      <c r="K701" s="21"/>
      <c r="L701" s="21"/>
      <c r="M701" s="24"/>
      <c r="N701" s="21"/>
      <c r="O701" s="21"/>
      <c r="P701" s="22"/>
      <c r="Q701" s="21"/>
      <c r="R701" s="22"/>
      <c r="S701" s="22"/>
      <c r="T701" s="22"/>
      <c r="U701" s="22"/>
      <c r="V701" s="22"/>
      <c r="W701" s="25"/>
      <c r="X701" s="22"/>
      <c r="Y701" s="21"/>
      <c r="Z701" s="21"/>
      <c r="AA701" s="21"/>
      <c r="AB701" s="21"/>
      <c r="AC701" s="21"/>
      <c r="AD701" s="22"/>
      <c r="AE701" s="22"/>
      <c r="AF701" s="21"/>
      <c r="AG701" s="22"/>
      <c r="AH701" s="22"/>
      <c r="AI701" s="22"/>
    </row>
    <row r="702" spans="1:35" ht="15.75" customHeight="1">
      <c r="A702" s="20"/>
      <c r="B702" s="21"/>
      <c r="C702" s="21"/>
      <c r="D702" s="21"/>
      <c r="E702" s="21"/>
      <c r="F702" s="22"/>
      <c r="G702" s="22"/>
      <c r="H702" s="23"/>
      <c r="I702" s="22"/>
      <c r="J702" s="21"/>
      <c r="K702" s="21"/>
      <c r="L702" s="21"/>
      <c r="M702" s="24"/>
      <c r="N702" s="21"/>
      <c r="O702" s="21"/>
      <c r="P702" s="22"/>
      <c r="Q702" s="21"/>
      <c r="R702" s="22"/>
      <c r="S702" s="22"/>
      <c r="T702" s="22"/>
      <c r="U702" s="22"/>
      <c r="V702" s="22"/>
      <c r="W702" s="25"/>
      <c r="X702" s="22"/>
      <c r="Y702" s="21"/>
      <c r="Z702" s="21"/>
      <c r="AA702" s="21"/>
      <c r="AB702" s="21"/>
      <c r="AC702" s="21"/>
      <c r="AD702" s="22"/>
      <c r="AE702" s="22"/>
      <c r="AF702" s="21"/>
      <c r="AG702" s="22"/>
      <c r="AH702" s="22"/>
      <c r="AI702" s="22"/>
    </row>
    <row r="703" spans="1:35" ht="15.75" customHeight="1">
      <c r="A703" s="20"/>
      <c r="B703" s="21"/>
      <c r="C703" s="21"/>
      <c r="D703" s="21"/>
      <c r="E703" s="21"/>
      <c r="F703" s="22"/>
      <c r="G703" s="22"/>
      <c r="H703" s="23"/>
      <c r="I703" s="22"/>
      <c r="J703" s="21"/>
      <c r="K703" s="21"/>
      <c r="L703" s="21"/>
      <c r="M703" s="24"/>
      <c r="N703" s="21"/>
      <c r="O703" s="21"/>
      <c r="P703" s="22"/>
      <c r="Q703" s="21"/>
      <c r="R703" s="22"/>
      <c r="S703" s="22"/>
      <c r="T703" s="22"/>
      <c r="U703" s="22"/>
      <c r="V703" s="22"/>
      <c r="W703" s="25"/>
      <c r="X703" s="22"/>
      <c r="Y703" s="21"/>
      <c r="Z703" s="21"/>
      <c r="AA703" s="21"/>
      <c r="AB703" s="21"/>
      <c r="AC703" s="21"/>
      <c r="AD703" s="22"/>
      <c r="AE703" s="22"/>
      <c r="AF703" s="21"/>
      <c r="AG703" s="22"/>
      <c r="AH703" s="22"/>
      <c r="AI703" s="22"/>
    </row>
    <row r="704" spans="1:35" ht="15.75" customHeight="1">
      <c r="A704" s="20"/>
      <c r="B704" s="21"/>
      <c r="C704" s="21"/>
      <c r="D704" s="21"/>
      <c r="E704" s="21"/>
      <c r="F704" s="22"/>
      <c r="G704" s="22"/>
      <c r="H704" s="23"/>
      <c r="I704" s="22"/>
      <c r="J704" s="21"/>
      <c r="K704" s="21"/>
      <c r="L704" s="21"/>
      <c r="M704" s="24"/>
      <c r="N704" s="21"/>
      <c r="O704" s="21"/>
      <c r="P704" s="22"/>
      <c r="Q704" s="21"/>
      <c r="R704" s="22"/>
      <c r="S704" s="22"/>
      <c r="T704" s="22"/>
      <c r="U704" s="22"/>
      <c r="V704" s="22"/>
      <c r="W704" s="25"/>
      <c r="X704" s="22"/>
      <c r="Y704" s="21"/>
      <c r="Z704" s="21"/>
      <c r="AA704" s="21"/>
      <c r="AB704" s="21"/>
      <c r="AC704" s="21"/>
      <c r="AD704" s="22"/>
      <c r="AE704" s="22"/>
      <c r="AF704" s="21"/>
      <c r="AG704" s="22"/>
      <c r="AH704" s="22"/>
      <c r="AI704" s="22"/>
    </row>
    <row r="705" spans="1:35" ht="15.75" customHeight="1">
      <c r="A705" s="20"/>
      <c r="B705" s="21"/>
      <c r="C705" s="21"/>
      <c r="D705" s="21"/>
      <c r="E705" s="21"/>
      <c r="F705" s="22"/>
      <c r="G705" s="22"/>
      <c r="H705" s="23"/>
      <c r="I705" s="22"/>
      <c r="J705" s="21"/>
      <c r="K705" s="21"/>
      <c r="L705" s="21"/>
      <c r="M705" s="24"/>
      <c r="N705" s="21"/>
      <c r="O705" s="21"/>
      <c r="P705" s="22"/>
      <c r="Q705" s="21"/>
      <c r="R705" s="22"/>
      <c r="S705" s="22"/>
      <c r="T705" s="22"/>
      <c r="U705" s="22"/>
      <c r="V705" s="22"/>
      <c r="W705" s="25"/>
      <c r="X705" s="22"/>
      <c r="Y705" s="21"/>
      <c r="Z705" s="21"/>
      <c r="AA705" s="21"/>
      <c r="AB705" s="21"/>
      <c r="AC705" s="21"/>
      <c r="AD705" s="22"/>
      <c r="AE705" s="22"/>
      <c r="AF705" s="21"/>
      <c r="AG705" s="22"/>
      <c r="AH705" s="22"/>
      <c r="AI705" s="22"/>
    </row>
    <row r="706" spans="1:35" ht="15.75" customHeight="1">
      <c r="A706" s="20"/>
      <c r="B706" s="21"/>
      <c r="C706" s="21"/>
      <c r="D706" s="21"/>
      <c r="E706" s="21"/>
      <c r="F706" s="22"/>
      <c r="G706" s="22"/>
      <c r="H706" s="23"/>
      <c r="I706" s="22"/>
      <c r="J706" s="21"/>
      <c r="K706" s="21"/>
      <c r="L706" s="21"/>
      <c r="M706" s="24"/>
      <c r="N706" s="21"/>
      <c r="O706" s="21"/>
      <c r="P706" s="22"/>
      <c r="Q706" s="21"/>
      <c r="R706" s="22"/>
      <c r="S706" s="22"/>
      <c r="T706" s="22"/>
      <c r="U706" s="22"/>
      <c r="V706" s="22"/>
      <c r="W706" s="25"/>
      <c r="X706" s="22"/>
      <c r="Y706" s="21"/>
      <c r="Z706" s="21"/>
      <c r="AA706" s="21"/>
      <c r="AB706" s="21"/>
      <c r="AC706" s="21"/>
      <c r="AD706" s="22"/>
      <c r="AE706" s="22"/>
      <c r="AF706" s="21"/>
      <c r="AG706" s="22"/>
      <c r="AH706" s="22"/>
      <c r="AI706" s="22"/>
    </row>
    <row r="707" spans="1:35" ht="15.75" customHeight="1">
      <c r="A707" s="20"/>
      <c r="B707" s="21"/>
      <c r="C707" s="21"/>
      <c r="D707" s="21"/>
      <c r="E707" s="21"/>
      <c r="F707" s="22"/>
      <c r="G707" s="22"/>
      <c r="H707" s="23"/>
      <c r="I707" s="22"/>
      <c r="J707" s="21"/>
      <c r="K707" s="21"/>
      <c r="L707" s="21"/>
      <c r="M707" s="24"/>
      <c r="N707" s="21"/>
      <c r="O707" s="21"/>
      <c r="P707" s="22"/>
      <c r="Q707" s="21"/>
      <c r="R707" s="22"/>
      <c r="S707" s="22"/>
      <c r="T707" s="22"/>
      <c r="U707" s="22"/>
      <c r="V707" s="22"/>
      <c r="W707" s="25"/>
      <c r="X707" s="22"/>
      <c r="Y707" s="21"/>
      <c r="Z707" s="21"/>
      <c r="AA707" s="21"/>
      <c r="AB707" s="21"/>
      <c r="AC707" s="21"/>
      <c r="AD707" s="22"/>
      <c r="AE707" s="22"/>
      <c r="AF707" s="21"/>
      <c r="AG707" s="22"/>
      <c r="AH707" s="22"/>
      <c r="AI707" s="22"/>
    </row>
    <row r="708" spans="1:35" ht="15.75" customHeight="1">
      <c r="A708" s="20"/>
      <c r="B708" s="21"/>
      <c r="C708" s="21"/>
      <c r="D708" s="21"/>
      <c r="E708" s="21"/>
      <c r="F708" s="22"/>
      <c r="G708" s="22"/>
      <c r="H708" s="23"/>
      <c r="I708" s="22"/>
      <c r="J708" s="21"/>
      <c r="K708" s="21"/>
      <c r="L708" s="21"/>
      <c r="M708" s="24"/>
      <c r="N708" s="21"/>
      <c r="O708" s="21"/>
      <c r="P708" s="22"/>
      <c r="Q708" s="21"/>
      <c r="R708" s="22"/>
      <c r="S708" s="22"/>
      <c r="T708" s="22"/>
      <c r="U708" s="22"/>
      <c r="V708" s="22"/>
      <c r="W708" s="25"/>
      <c r="X708" s="22"/>
      <c r="Y708" s="21"/>
      <c r="Z708" s="21"/>
      <c r="AA708" s="21"/>
      <c r="AB708" s="21"/>
      <c r="AC708" s="21"/>
      <c r="AD708" s="22"/>
      <c r="AE708" s="22"/>
      <c r="AF708" s="21"/>
      <c r="AG708" s="22"/>
      <c r="AH708" s="22"/>
      <c r="AI708" s="22"/>
    </row>
    <row r="709" spans="1:35" ht="15.75" customHeight="1">
      <c r="A709" s="20"/>
      <c r="B709" s="21"/>
      <c r="C709" s="21"/>
      <c r="D709" s="21"/>
      <c r="E709" s="21"/>
      <c r="F709" s="22"/>
      <c r="G709" s="22"/>
      <c r="H709" s="23"/>
      <c r="I709" s="22"/>
      <c r="J709" s="21"/>
      <c r="K709" s="21"/>
      <c r="L709" s="21"/>
      <c r="M709" s="24"/>
      <c r="N709" s="21"/>
      <c r="O709" s="21"/>
      <c r="P709" s="22"/>
      <c r="Q709" s="21"/>
      <c r="R709" s="22"/>
      <c r="S709" s="22"/>
      <c r="T709" s="22"/>
      <c r="U709" s="22"/>
      <c r="V709" s="22"/>
      <c r="W709" s="25"/>
      <c r="X709" s="22"/>
      <c r="Y709" s="21"/>
      <c r="Z709" s="21"/>
      <c r="AA709" s="21"/>
      <c r="AB709" s="21"/>
      <c r="AC709" s="21"/>
      <c r="AD709" s="22"/>
      <c r="AE709" s="22"/>
      <c r="AF709" s="21"/>
      <c r="AG709" s="22"/>
      <c r="AH709" s="22"/>
      <c r="AI709" s="22"/>
    </row>
    <row r="710" spans="1:35" ht="15.75" customHeight="1">
      <c r="A710" s="20"/>
      <c r="B710" s="21"/>
      <c r="C710" s="21"/>
      <c r="D710" s="21"/>
      <c r="E710" s="21"/>
      <c r="F710" s="22"/>
      <c r="G710" s="22"/>
      <c r="H710" s="23"/>
      <c r="I710" s="22"/>
      <c r="J710" s="21"/>
      <c r="K710" s="21"/>
      <c r="L710" s="21"/>
      <c r="M710" s="24"/>
      <c r="N710" s="21"/>
      <c r="O710" s="21"/>
      <c r="P710" s="22"/>
      <c r="Q710" s="21"/>
      <c r="R710" s="22"/>
      <c r="S710" s="22"/>
      <c r="T710" s="22"/>
      <c r="U710" s="22"/>
      <c r="V710" s="22"/>
      <c r="W710" s="25"/>
      <c r="X710" s="22"/>
      <c r="Y710" s="21"/>
      <c r="Z710" s="21"/>
      <c r="AA710" s="21"/>
      <c r="AB710" s="21"/>
      <c r="AC710" s="21"/>
      <c r="AD710" s="22"/>
      <c r="AE710" s="22"/>
      <c r="AF710" s="21"/>
      <c r="AG710" s="22"/>
      <c r="AH710" s="22"/>
      <c r="AI710" s="22"/>
    </row>
    <row r="711" spans="1:35" ht="15.75" customHeight="1">
      <c r="A711" s="20"/>
      <c r="B711" s="21"/>
      <c r="C711" s="21"/>
      <c r="D711" s="21"/>
      <c r="E711" s="21"/>
      <c r="F711" s="22"/>
      <c r="G711" s="22"/>
      <c r="H711" s="23"/>
      <c r="I711" s="22"/>
      <c r="J711" s="21"/>
      <c r="K711" s="21"/>
      <c r="L711" s="21"/>
      <c r="M711" s="24"/>
      <c r="N711" s="21"/>
      <c r="O711" s="21"/>
      <c r="P711" s="22"/>
      <c r="Q711" s="21"/>
      <c r="R711" s="22"/>
      <c r="S711" s="22"/>
      <c r="T711" s="22"/>
      <c r="U711" s="22"/>
      <c r="V711" s="22"/>
      <c r="W711" s="25"/>
      <c r="X711" s="22"/>
      <c r="Y711" s="21"/>
      <c r="Z711" s="21"/>
      <c r="AA711" s="21"/>
      <c r="AB711" s="21"/>
      <c r="AC711" s="21"/>
      <c r="AD711" s="22"/>
      <c r="AE711" s="22"/>
      <c r="AF711" s="21"/>
      <c r="AG711" s="22"/>
      <c r="AH711" s="22"/>
      <c r="AI711" s="22"/>
    </row>
    <row r="712" spans="1:35" ht="15.75" customHeight="1">
      <c r="A712" s="20"/>
      <c r="B712" s="21"/>
      <c r="C712" s="21"/>
      <c r="D712" s="21"/>
      <c r="E712" s="21"/>
      <c r="F712" s="22"/>
      <c r="G712" s="22"/>
      <c r="H712" s="23"/>
      <c r="I712" s="22"/>
      <c r="J712" s="21"/>
      <c r="K712" s="21"/>
      <c r="L712" s="21"/>
      <c r="M712" s="24"/>
      <c r="N712" s="21"/>
      <c r="O712" s="21"/>
      <c r="P712" s="22"/>
      <c r="Q712" s="21"/>
      <c r="R712" s="22"/>
      <c r="S712" s="22"/>
      <c r="T712" s="22"/>
      <c r="U712" s="22"/>
      <c r="V712" s="22"/>
      <c r="W712" s="25"/>
      <c r="X712" s="22"/>
      <c r="Y712" s="21"/>
      <c r="Z712" s="21"/>
      <c r="AA712" s="21"/>
      <c r="AB712" s="21"/>
      <c r="AC712" s="21"/>
      <c r="AD712" s="22"/>
      <c r="AE712" s="22"/>
      <c r="AF712" s="21"/>
      <c r="AG712" s="22"/>
      <c r="AH712" s="22"/>
      <c r="AI712" s="22"/>
    </row>
    <row r="713" spans="1:35" ht="15.75" customHeight="1">
      <c r="A713" s="20"/>
      <c r="B713" s="21"/>
      <c r="C713" s="21"/>
      <c r="D713" s="21"/>
      <c r="E713" s="21"/>
      <c r="F713" s="22"/>
      <c r="G713" s="22"/>
      <c r="H713" s="23"/>
      <c r="I713" s="22"/>
      <c r="J713" s="21"/>
      <c r="K713" s="21"/>
      <c r="L713" s="21"/>
      <c r="M713" s="24"/>
      <c r="N713" s="21"/>
      <c r="O713" s="21"/>
      <c r="P713" s="22"/>
      <c r="Q713" s="21"/>
      <c r="R713" s="22"/>
      <c r="S713" s="22"/>
      <c r="T713" s="22"/>
      <c r="U713" s="22"/>
      <c r="V713" s="22"/>
      <c r="W713" s="25"/>
      <c r="X713" s="22"/>
      <c r="Y713" s="21"/>
      <c r="Z713" s="21"/>
      <c r="AA713" s="21"/>
      <c r="AB713" s="21"/>
      <c r="AC713" s="21"/>
      <c r="AD713" s="22"/>
      <c r="AE713" s="22"/>
      <c r="AF713" s="21"/>
      <c r="AG713" s="22"/>
      <c r="AH713" s="22"/>
      <c r="AI713" s="22"/>
    </row>
    <row r="714" spans="1:35" ht="15.75" customHeight="1">
      <c r="A714" s="20"/>
      <c r="B714" s="21"/>
      <c r="C714" s="21"/>
      <c r="D714" s="21"/>
      <c r="E714" s="21"/>
      <c r="F714" s="22"/>
      <c r="G714" s="22"/>
      <c r="H714" s="23"/>
      <c r="I714" s="22"/>
      <c r="J714" s="21"/>
      <c r="K714" s="21"/>
      <c r="L714" s="21"/>
      <c r="M714" s="24"/>
      <c r="N714" s="21"/>
      <c r="O714" s="21"/>
      <c r="P714" s="22"/>
      <c r="Q714" s="21"/>
      <c r="R714" s="22"/>
      <c r="S714" s="22"/>
      <c r="T714" s="22"/>
      <c r="U714" s="22"/>
      <c r="V714" s="22"/>
      <c r="W714" s="25"/>
      <c r="X714" s="22"/>
      <c r="Y714" s="21"/>
      <c r="Z714" s="21"/>
      <c r="AA714" s="21"/>
      <c r="AB714" s="21"/>
      <c r="AC714" s="21"/>
      <c r="AD714" s="22"/>
      <c r="AE714" s="22"/>
      <c r="AF714" s="21"/>
      <c r="AG714" s="22"/>
      <c r="AH714" s="22"/>
      <c r="AI714" s="22"/>
    </row>
    <row r="715" spans="1:35" ht="15.75" customHeight="1">
      <c r="A715" s="20"/>
      <c r="B715" s="21"/>
      <c r="C715" s="21"/>
      <c r="D715" s="21"/>
      <c r="E715" s="21"/>
      <c r="F715" s="22"/>
      <c r="G715" s="22"/>
      <c r="H715" s="23"/>
      <c r="I715" s="22"/>
      <c r="J715" s="21"/>
      <c r="K715" s="21"/>
      <c r="L715" s="21"/>
      <c r="M715" s="24"/>
      <c r="N715" s="21"/>
      <c r="O715" s="21"/>
      <c r="P715" s="22"/>
      <c r="Q715" s="21"/>
      <c r="R715" s="22"/>
      <c r="S715" s="22"/>
      <c r="T715" s="22"/>
      <c r="U715" s="22"/>
      <c r="V715" s="22"/>
      <c r="W715" s="25"/>
      <c r="X715" s="22"/>
      <c r="Y715" s="21"/>
      <c r="Z715" s="21"/>
      <c r="AA715" s="21"/>
      <c r="AB715" s="21"/>
      <c r="AC715" s="21"/>
      <c r="AD715" s="22"/>
      <c r="AE715" s="22"/>
      <c r="AF715" s="21"/>
      <c r="AG715" s="22"/>
      <c r="AH715" s="22"/>
      <c r="AI715" s="22"/>
    </row>
    <row r="716" spans="1:35" ht="15.75" customHeight="1">
      <c r="A716" s="20"/>
      <c r="B716" s="21"/>
      <c r="C716" s="21"/>
      <c r="D716" s="21"/>
      <c r="E716" s="21"/>
      <c r="F716" s="22"/>
      <c r="G716" s="22"/>
      <c r="H716" s="23"/>
      <c r="I716" s="22"/>
      <c r="J716" s="21"/>
      <c r="K716" s="21"/>
      <c r="L716" s="21"/>
      <c r="M716" s="24"/>
      <c r="N716" s="21"/>
      <c r="O716" s="21"/>
      <c r="P716" s="22"/>
      <c r="Q716" s="21"/>
      <c r="R716" s="22"/>
      <c r="S716" s="22"/>
      <c r="T716" s="22"/>
      <c r="U716" s="22"/>
      <c r="V716" s="22"/>
      <c r="W716" s="25"/>
      <c r="X716" s="22"/>
      <c r="Y716" s="21"/>
      <c r="Z716" s="21"/>
      <c r="AA716" s="21"/>
      <c r="AB716" s="21"/>
      <c r="AC716" s="21"/>
      <c r="AD716" s="22"/>
      <c r="AE716" s="22"/>
      <c r="AF716" s="21"/>
      <c r="AG716" s="22"/>
      <c r="AH716" s="22"/>
      <c r="AI716" s="22"/>
    </row>
    <row r="717" spans="1:35" ht="15.75" customHeight="1">
      <c r="A717" s="20"/>
      <c r="B717" s="21"/>
      <c r="C717" s="21"/>
      <c r="D717" s="21"/>
      <c r="E717" s="21"/>
      <c r="F717" s="22"/>
      <c r="G717" s="22"/>
      <c r="H717" s="23"/>
      <c r="I717" s="22"/>
      <c r="J717" s="21"/>
      <c r="K717" s="21"/>
      <c r="L717" s="21"/>
      <c r="M717" s="24"/>
      <c r="N717" s="21"/>
      <c r="O717" s="21"/>
      <c r="P717" s="22"/>
      <c r="Q717" s="21"/>
      <c r="R717" s="22"/>
      <c r="S717" s="22"/>
      <c r="T717" s="22"/>
      <c r="U717" s="22"/>
      <c r="V717" s="22"/>
      <c r="W717" s="25"/>
      <c r="X717" s="22"/>
      <c r="Y717" s="21"/>
      <c r="Z717" s="21"/>
      <c r="AA717" s="21"/>
      <c r="AB717" s="21"/>
      <c r="AC717" s="21"/>
      <c r="AD717" s="22"/>
      <c r="AE717" s="22"/>
      <c r="AF717" s="21"/>
      <c r="AG717" s="22"/>
      <c r="AH717" s="22"/>
      <c r="AI717" s="22"/>
    </row>
    <row r="718" spans="1:35" ht="15.75" customHeight="1">
      <c r="A718" s="20"/>
      <c r="B718" s="21"/>
      <c r="C718" s="21"/>
      <c r="D718" s="21"/>
      <c r="E718" s="21"/>
      <c r="F718" s="22"/>
      <c r="G718" s="22"/>
      <c r="H718" s="23"/>
      <c r="I718" s="22"/>
      <c r="J718" s="21"/>
      <c r="K718" s="21"/>
      <c r="L718" s="21"/>
      <c r="M718" s="24"/>
      <c r="N718" s="21"/>
      <c r="O718" s="21"/>
      <c r="P718" s="22"/>
      <c r="Q718" s="21"/>
      <c r="R718" s="22"/>
      <c r="S718" s="22"/>
      <c r="T718" s="22"/>
      <c r="U718" s="22"/>
      <c r="V718" s="22"/>
      <c r="W718" s="25"/>
      <c r="X718" s="22"/>
      <c r="Y718" s="21"/>
      <c r="Z718" s="21"/>
      <c r="AA718" s="21"/>
      <c r="AB718" s="21"/>
      <c r="AC718" s="21"/>
      <c r="AD718" s="22"/>
      <c r="AE718" s="22"/>
      <c r="AF718" s="21"/>
      <c r="AG718" s="22"/>
      <c r="AH718" s="22"/>
      <c r="AI718" s="22"/>
    </row>
    <row r="719" spans="1:35" ht="15.75" customHeight="1">
      <c r="A719" s="20"/>
      <c r="B719" s="21"/>
      <c r="C719" s="21"/>
      <c r="D719" s="21"/>
      <c r="E719" s="21"/>
      <c r="F719" s="22"/>
      <c r="G719" s="22"/>
      <c r="H719" s="23"/>
      <c r="I719" s="22"/>
      <c r="J719" s="21"/>
      <c r="K719" s="21"/>
      <c r="L719" s="21"/>
      <c r="M719" s="24"/>
      <c r="N719" s="21"/>
      <c r="O719" s="21"/>
      <c r="P719" s="22"/>
      <c r="Q719" s="21"/>
      <c r="R719" s="22"/>
      <c r="S719" s="22"/>
      <c r="T719" s="22"/>
      <c r="U719" s="22"/>
      <c r="V719" s="22"/>
      <c r="W719" s="25"/>
      <c r="X719" s="22"/>
      <c r="Y719" s="21"/>
      <c r="Z719" s="21"/>
      <c r="AA719" s="21"/>
      <c r="AB719" s="21"/>
      <c r="AC719" s="21"/>
      <c r="AD719" s="22"/>
      <c r="AE719" s="22"/>
      <c r="AF719" s="21"/>
      <c r="AG719" s="22"/>
      <c r="AH719" s="22"/>
      <c r="AI719" s="22"/>
    </row>
    <row r="720" spans="1:35" ht="15.75" customHeight="1">
      <c r="A720" s="20"/>
      <c r="B720" s="21"/>
      <c r="C720" s="21"/>
      <c r="D720" s="21"/>
      <c r="E720" s="21"/>
      <c r="F720" s="22"/>
      <c r="G720" s="22"/>
      <c r="H720" s="23"/>
      <c r="I720" s="22"/>
      <c r="J720" s="21"/>
      <c r="K720" s="21"/>
      <c r="L720" s="21"/>
      <c r="M720" s="24"/>
      <c r="N720" s="21"/>
      <c r="O720" s="21"/>
      <c r="P720" s="22"/>
      <c r="Q720" s="21"/>
      <c r="R720" s="22"/>
      <c r="S720" s="22"/>
      <c r="T720" s="22"/>
      <c r="U720" s="22"/>
      <c r="V720" s="22"/>
      <c r="W720" s="25"/>
      <c r="X720" s="22"/>
      <c r="Y720" s="21"/>
      <c r="Z720" s="21"/>
      <c r="AA720" s="21"/>
      <c r="AB720" s="21"/>
      <c r="AC720" s="21"/>
      <c r="AD720" s="22"/>
      <c r="AE720" s="22"/>
      <c r="AF720" s="21"/>
      <c r="AG720" s="22"/>
      <c r="AH720" s="22"/>
      <c r="AI720" s="22"/>
    </row>
    <row r="721" spans="1:35" ht="15.75" customHeight="1">
      <c r="A721" s="20"/>
      <c r="B721" s="21"/>
      <c r="C721" s="21"/>
      <c r="D721" s="21"/>
      <c r="E721" s="21"/>
      <c r="F721" s="22"/>
      <c r="G721" s="22"/>
      <c r="H721" s="23"/>
      <c r="I721" s="22"/>
      <c r="J721" s="21"/>
      <c r="K721" s="21"/>
      <c r="L721" s="21"/>
      <c r="M721" s="24"/>
      <c r="N721" s="21"/>
      <c r="O721" s="21"/>
      <c r="P721" s="22"/>
      <c r="Q721" s="21"/>
      <c r="R721" s="22"/>
      <c r="S721" s="22"/>
      <c r="T721" s="22"/>
      <c r="U721" s="22"/>
      <c r="V721" s="22"/>
      <c r="W721" s="25"/>
      <c r="X721" s="22"/>
      <c r="Y721" s="21"/>
      <c r="Z721" s="21"/>
      <c r="AA721" s="21"/>
      <c r="AB721" s="21"/>
      <c r="AC721" s="21"/>
      <c r="AD721" s="22"/>
      <c r="AE721" s="22"/>
      <c r="AF721" s="21"/>
      <c r="AG721" s="22"/>
      <c r="AH721" s="22"/>
      <c r="AI721" s="22"/>
    </row>
    <row r="722" spans="1:35" ht="15.75" customHeight="1">
      <c r="A722" s="20"/>
      <c r="B722" s="21"/>
      <c r="C722" s="21"/>
      <c r="D722" s="21"/>
      <c r="E722" s="21"/>
      <c r="F722" s="22"/>
      <c r="G722" s="22"/>
      <c r="H722" s="23"/>
      <c r="I722" s="22"/>
      <c r="J722" s="21"/>
      <c r="K722" s="21"/>
      <c r="L722" s="21"/>
      <c r="M722" s="24"/>
      <c r="N722" s="21"/>
      <c r="O722" s="21"/>
      <c r="P722" s="22"/>
      <c r="Q722" s="21"/>
      <c r="R722" s="22"/>
      <c r="S722" s="22"/>
      <c r="T722" s="22"/>
      <c r="U722" s="22"/>
      <c r="V722" s="22"/>
      <c r="W722" s="25"/>
      <c r="X722" s="22"/>
      <c r="Y722" s="21"/>
      <c r="Z722" s="21"/>
      <c r="AA722" s="21"/>
      <c r="AB722" s="21"/>
      <c r="AC722" s="21"/>
      <c r="AD722" s="22"/>
      <c r="AE722" s="22"/>
      <c r="AF722" s="21"/>
      <c r="AG722" s="22"/>
      <c r="AH722" s="22"/>
      <c r="AI722" s="22"/>
    </row>
    <row r="723" spans="1:35" ht="15.75" customHeight="1">
      <c r="A723" s="20"/>
      <c r="B723" s="21"/>
      <c r="C723" s="21"/>
      <c r="D723" s="21"/>
      <c r="E723" s="21"/>
      <c r="F723" s="22"/>
      <c r="G723" s="22"/>
      <c r="H723" s="23"/>
      <c r="I723" s="22"/>
      <c r="J723" s="21"/>
      <c r="K723" s="21"/>
      <c r="L723" s="21"/>
      <c r="M723" s="24"/>
      <c r="N723" s="21"/>
      <c r="O723" s="21"/>
      <c r="P723" s="22"/>
      <c r="Q723" s="21"/>
      <c r="R723" s="22"/>
      <c r="S723" s="22"/>
      <c r="T723" s="22"/>
      <c r="U723" s="22"/>
      <c r="V723" s="22"/>
      <c r="W723" s="25"/>
      <c r="X723" s="22"/>
      <c r="Y723" s="21"/>
      <c r="Z723" s="21"/>
      <c r="AA723" s="21"/>
      <c r="AB723" s="21"/>
      <c r="AC723" s="21"/>
      <c r="AD723" s="22"/>
      <c r="AE723" s="22"/>
      <c r="AF723" s="21"/>
      <c r="AG723" s="22"/>
      <c r="AH723" s="22"/>
      <c r="AI723" s="22"/>
    </row>
    <row r="724" spans="1:35" ht="15.75" customHeight="1">
      <c r="A724" s="20"/>
      <c r="B724" s="21"/>
      <c r="C724" s="21"/>
      <c r="D724" s="21"/>
      <c r="E724" s="21"/>
      <c r="F724" s="22"/>
      <c r="G724" s="22"/>
      <c r="H724" s="23"/>
      <c r="I724" s="22"/>
      <c r="J724" s="21"/>
      <c r="K724" s="21"/>
      <c r="L724" s="21"/>
      <c r="M724" s="24"/>
      <c r="N724" s="21"/>
      <c r="O724" s="21"/>
      <c r="P724" s="22"/>
      <c r="Q724" s="21"/>
      <c r="R724" s="22"/>
      <c r="S724" s="22"/>
      <c r="T724" s="22"/>
      <c r="U724" s="22"/>
      <c r="V724" s="22"/>
      <c r="W724" s="25"/>
      <c r="X724" s="22"/>
      <c r="Y724" s="21"/>
      <c r="Z724" s="21"/>
      <c r="AA724" s="21"/>
      <c r="AB724" s="21"/>
      <c r="AC724" s="21"/>
      <c r="AD724" s="22"/>
      <c r="AE724" s="22"/>
      <c r="AF724" s="21"/>
      <c r="AG724" s="22"/>
      <c r="AH724" s="22"/>
      <c r="AI724" s="22"/>
    </row>
    <row r="725" spans="1:35" ht="15.75" customHeight="1">
      <c r="A725" s="20"/>
      <c r="B725" s="21"/>
      <c r="C725" s="21"/>
      <c r="D725" s="21"/>
      <c r="E725" s="21"/>
      <c r="F725" s="22"/>
      <c r="G725" s="22"/>
      <c r="H725" s="23"/>
      <c r="I725" s="22"/>
      <c r="J725" s="21"/>
      <c r="K725" s="21"/>
      <c r="L725" s="21"/>
      <c r="M725" s="24"/>
      <c r="N725" s="21"/>
      <c r="O725" s="21"/>
      <c r="P725" s="22"/>
      <c r="Q725" s="21"/>
      <c r="R725" s="22"/>
      <c r="S725" s="22"/>
      <c r="T725" s="22"/>
      <c r="U725" s="22"/>
      <c r="V725" s="22"/>
      <c r="W725" s="25"/>
      <c r="X725" s="22"/>
      <c r="Y725" s="21"/>
      <c r="Z725" s="21"/>
      <c r="AA725" s="21"/>
      <c r="AB725" s="21"/>
      <c r="AC725" s="21"/>
      <c r="AD725" s="22"/>
      <c r="AE725" s="22"/>
      <c r="AF725" s="21"/>
      <c r="AG725" s="22"/>
      <c r="AH725" s="22"/>
      <c r="AI725" s="22"/>
    </row>
    <row r="726" spans="1:35" ht="15.75" customHeight="1">
      <c r="A726" s="20"/>
      <c r="B726" s="21"/>
      <c r="C726" s="21"/>
      <c r="D726" s="21"/>
      <c r="E726" s="21"/>
      <c r="F726" s="22"/>
      <c r="G726" s="22"/>
      <c r="H726" s="23"/>
      <c r="I726" s="22"/>
      <c r="J726" s="21"/>
      <c r="K726" s="21"/>
      <c r="L726" s="21"/>
      <c r="M726" s="24"/>
      <c r="N726" s="21"/>
      <c r="O726" s="21"/>
      <c r="P726" s="22"/>
      <c r="Q726" s="21"/>
      <c r="R726" s="22"/>
      <c r="S726" s="22"/>
      <c r="T726" s="22"/>
      <c r="U726" s="22"/>
      <c r="V726" s="22"/>
      <c r="W726" s="25"/>
      <c r="X726" s="22"/>
      <c r="Y726" s="21"/>
      <c r="Z726" s="21"/>
      <c r="AA726" s="21"/>
      <c r="AB726" s="21"/>
      <c r="AC726" s="21"/>
      <c r="AD726" s="22"/>
      <c r="AE726" s="22"/>
      <c r="AF726" s="21"/>
      <c r="AG726" s="22"/>
      <c r="AH726" s="22"/>
      <c r="AI726" s="22"/>
    </row>
    <row r="727" spans="1:35" ht="15.75" customHeight="1">
      <c r="A727" s="20"/>
      <c r="B727" s="21"/>
      <c r="C727" s="21"/>
      <c r="D727" s="21"/>
      <c r="E727" s="21"/>
      <c r="F727" s="22"/>
      <c r="G727" s="22"/>
      <c r="H727" s="23"/>
      <c r="I727" s="22"/>
      <c r="J727" s="21"/>
      <c r="K727" s="21"/>
      <c r="L727" s="21"/>
      <c r="M727" s="24"/>
      <c r="N727" s="21"/>
      <c r="O727" s="21"/>
      <c r="P727" s="22"/>
      <c r="Q727" s="21"/>
      <c r="R727" s="22"/>
      <c r="S727" s="22"/>
      <c r="T727" s="22"/>
      <c r="U727" s="22"/>
      <c r="V727" s="22"/>
      <c r="W727" s="25"/>
      <c r="X727" s="22"/>
      <c r="Y727" s="21"/>
      <c r="Z727" s="21"/>
      <c r="AA727" s="21"/>
      <c r="AB727" s="21"/>
      <c r="AC727" s="21"/>
      <c r="AD727" s="22"/>
      <c r="AE727" s="22"/>
      <c r="AF727" s="21"/>
      <c r="AG727" s="22"/>
      <c r="AH727" s="22"/>
      <c r="AI727" s="22"/>
    </row>
    <row r="728" spans="1:35" ht="15.75" customHeight="1">
      <c r="A728" s="20"/>
      <c r="B728" s="21"/>
      <c r="C728" s="21"/>
      <c r="D728" s="21"/>
      <c r="E728" s="21"/>
      <c r="F728" s="22"/>
      <c r="G728" s="22"/>
      <c r="H728" s="23"/>
      <c r="I728" s="22"/>
      <c r="J728" s="21"/>
      <c r="K728" s="21"/>
      <c r="L728" s="21"/>
      <c r="M728" s="24"/>
      <c r="N728" s="21"/>
      <c r="O728" s="21"/>
      <c r="P728" s="22"/>
      <c r="Q728" s="21"/>
      <c r="R728" s="22"/>
      <c r="S728" s="22"/>
      <c r="T728" s="22"/>
      <c r="U728" s="22"/>
      <c r="V728" s="22"/>
      <c r="W728" s="25"/>
      <c r="X728" s="22"/>
      <c r="Y728" s="21"/>
      <c r="Z728" s="21"/>
      <c r="AA728" s="21"/>
      <c r="AB728" s="21"/>
      <c r="AC728" s="21"/>
      <c r="AD728" s="22"/>
      <c r="AE728" s="22"/>
      <c r="AF728" s="21"/>
      <c r="AG728" s="22"/>
      <c r="AH728" s="22"/>
      <c r="AI728" s="22"/>
    </row>
    <row r="729" spans="1:35" ht="15.75" customHeight="1">
      <c r="A729" s="20"/>
      <c r="B729" s="21"/>
      <c r="C729" s="21"/>
      <c r="D729" s="21"/>
      <c r="E729" s="21"/>
      <c r="F729" s="22"/>
      <c r="G729" s="22"/>
      <c r="H729" s="23"/>
      <c r="I729" s="22"/>
      <c r="J729" s="21"/>
      <c r="K729" s="21"/>
      <c r="L729" s="21"/>
      <c r="M729" s="24"/>
      <c r="N729" s="21"/>
      <c r="O729" s="21"/>
      <c r="P729" s="22"/>
      <c r="Q729" s="21"/>
      <c r="R729" s="22"/>
      <c r="S729" s="22"/>
      <c r="T729" s="22"/>
      <c r="U729" s="22"/>
      <c r="V729" s="22"/>
      <c r="W729" s="25"/>
      <c r="X729" s="22"/>
      <c r="Y729" s="21"/>
      <c r="Z729" s="21"/>
      <c r="AA729" s="21"/>
      <c r="AB729" s="21"/>
      <c r="AC729" s="21"/>
      <c r="AD729" s="22"/>
      <c r="AE729" s="22"/>
      <c r="AF729" s="21"/>
      <c r="AG729" s="22"/>
      <c r="AH729" s="22"/>
      <c r="AI729" s="22"/>
    </row>
    <row r="730" spans="1:35" ht="15.75" customHeight="1">
      <c r="A730" s="20"/>
      <c r="B730" s="21"/>
      <c r="C730" s="21"/>
      <c r="D730" s="21"/>
      <c r="E730" s="21"/>
      <c r="F730" s="22"/>
      <c r="G730" s="22"/>
      <c r="H730" s="23"/>
      <c r="I730" s="22"/>
      <c r="J730" s="21"/>
      <c r="K730" s="21"/>
      <c r="L730" s="21"/>
      <c r="M730" s="24"/>
      <c r="N730" s="21"/>
      <c r="O730" s="21"/>
      <c r="P730" s="22"/>
      <c r="Q730" s="21"/>
      <c r="R730" s="22"/>
      <c r="S730" s="22"/>
      <c r="T730" s="22"/>
      <c r="U730" s="22"/>
      <c r="V730" s="22"/>
      <c r="W730" s="25"/>
      <c r="X730" s="22"/>
      <c r="Y730" s="21"/>
      <c r="Z730" s="21"/>
      <c r="AA730" s="21"/>
      <c r="AB730" s="21"/>
      <c r="AC730" s="21"/>
      <c r="AD730" s="22"/>
      <c r="AE730" s="22"/>
      <c r="AF730" s="21"/>
      <c r="AG730" s="22"/>
      <c r="AH730" s="22"/>
      <c r="AI730" s="22"/>
    </row>
    <row r="731" spans="1:35" ht="15.75" customHeight="1">
      <c r="A731" s="20"/>
      <c r="B731" s="21"/>
      <c r="C731" s="21"/>
      <c r="D731" s="21"/>
      <c r="E731" s="21"/>
      <c r="F731" s="22"/>
      <c r="G731" s="22"/>
      <c r="H731" s="23"/>
      <c r="I731" s="22"/>
      <c r="J731" s="21"/>
      <c r="K731" s="21"/>
      <c r="L731" s="21"/>
      <c r="M731" s="24"/>
      <c r="N731" s="21"/>
      <c r="O731" s="21"/>
      <c r="P731" s="22"/>
      <c r="Q731" s="21"/>
      <c r="R731" s="22"/>
      <c r="S731" s="22"/>
      <c r="T731" s="22"/>
      <c r="U731" s="22"/>
      <c r="V731" s="22"/>
      <c r="W731" s="25"/>
      <c r="X731" s="22"/>
      <c r="Y731" s="21"/>
      <c r="Z731" s="21"/>
      <c r="AA731" s="21"/>
      <c r="AB731" s="21"/>
      <c r="AC731" s="21"/>
      <c r="AD731" s="22"/>
      <c r="AE731" s="22"/>
      <c r="AF731" s="21"/>
      <c r="AG731" s="22"/>
      <c r="AH731" s="22"/>
      <c r="AI731" s="22"/>
    </row>
    <row r="732" spans="1:35" ht="15.75" customHeight="1">
      <c r="A732" s="20"/>
      <c r="B732" s="21"/>
      <c r="C732" s="21"/>
      <c r="D732" s="21"/>
      <c r="E732" s="21"/>
      <c r="F732" s="22"/>
      <c r="G732" s="22"/>
      <c r="H732" s="23"/>
      <c r="I732" s="22"/>
      <c r="J732" s="21"/>
      <c r="K732" s="21"/>
      <c r="L732" s="21"/>
      <c r="M732" s="24"/>
      <c r="N732" s="21"/>
      <c r="O732" s="21"/>
      <c r="P732" s="22"/>
      <c r="Q732" s="21"/>
      <c r="R732" s="22"/>
      <c r="S732" s="22"/>
      <c r="T732" s="22"/>
      <c r="U732" s="22"/>
      <c r="V732" s="22"/>
      <c r="W732" s="25"/>
      <c r="X732" s="22"/>
      <c r="Y732" s="21"/>
      <c r="Z732" s="21"/>
      <c r="AA732" s="21"/>
      <c r="AB732" s="21"/>
      <c r="AC732" s="21"/>
      <c r="AD732" s="22"/>
      <c r="AE732" s="22"/>
      <c r="AF732" s="21"/>
      <c r="AG732" s="22"/>
      <c r="AH732" s="22"/>
      <c r="AI732" s="22"/>
    </row>
    <row r="733" spans="1:35" ht="15.75" customHeight="1">
      <c r="A733" s="20"/>
      <c r="B733" s="21"/>
      <c r="C733" s="21"/>
      <c r="D733" s="21"/>
      <c r="E733" s="21"/>
      <c r="F733" s="22"/>
      <c r="G733" s="22"/>
      <c r="H733" s="23"/>
      <c r="I733" s="22"/>
      <c r="J733" s="21"/>
      <c r="K733" s="21"/>
      <c r="L733" s="21"/>
      <c r="M733" s="24"/>
      <c r="N733" s="21"/>
      <c r="O733" s="21"/>
      <c r="P733" s="22"/>
      <c r="Q733" s="21"/>
      <c r="R733" s="22"/>
      <c r="S733" s="22"/>
      <c r="T733" s="22"/>
      <c r="U733" s="22"/>
      <c r="V733" s="22"/>
      <c r="W733" s="25"/>
      <c r="X733" s="22"/>
      <c r="Y733" s="21"/>
      <c r="Z733" s="21"/>
      <c r="AA733" s="21"/>
      <c r="AB733" s="21"/>
      <c r="AC733" s="21"/>
      <c r="AD733" s="22"/>
      <c r="AE733" s="22"/>
      <c r="AF733" s="21"/>
      <c r="AG733" s="22"/>
      <c r="AH733" s="22"/>
      <c r="AI733" s="22"/>
    </row>
    <row r="734" spans="1:35" ht="15.75" customHeight="1">
      <c r="A734" s="20"/>
      <c r="B734" s="21"/>
      <c r="C734" s="21"/>
      <c r="D734" s="21"/>
      <c r="E734" s="21"/>
      <c r="F734" s="22"/>
      <c r="G734" s="22"/>
      <c r="H734" s="23"/>
      <c r="I734" s="22"/>
      <c r="J734" s="21"/>
      <c r="K734" s="21"/>
      <c r="L734" s="21"/>
      <c r="M734" s="24"/>
      <c r="N734" s="21"/>
      <c r="O734" s="21"/>
      <c r="P734" s="22"/>
      <c r="Q734" s="21"/>
      <c r="R734" s="22"/>
      <c r="S734" s="22"/>
      <c r="T734" s="22"/>
      <c r="U734" s="22"/>
      <c r="V734" s="22"/>
      <c r="W734" s="25"/>
      <c r="X734" s="22"/>
      <c r="Y734" s="21"/>
      <c r="Z734" s="21"/>
      <c r="AA734" s="21"/>
      <c r="AB734" s="21"/>
      <c r="AC734" s="21"/>
      <c r="AD734" s="22"/>
      <c r="AE734" s="22"/>
      <c r="AF734" s="21"/>
      <c r="AG734" s="22"/>
      <c r="AH734" s="22"/>
      <c r="AI734" s="22"/>
    </row>
    <row r="735" spans="1:35" ht="15.75" customHeight="1">
      <c r="A735" s="20"/>
      <c r="B735" s="21"/>
      <c r="C735" s="21"/>
      <c r="D735" s="21"/>
      <c r="E735" s="21"/>
      <c r="F735" s="22"/>
      <c r="G735" s="22"/>
      <c r="H735" s="23"/>
      <c r="I735" s="22"/>
      <c r="J735" s="21"/>
      <c r="K735" s="21"/>
      <c r="L735" s="21"/>
      <c r="M735" s="24"/>
      <c r="N735" s="21"/>
      <c r="O735" s="21"/>
      <c r="P735" s="22"/>
      <c r="Q735" s="21"/>
      <c r="R735" s="22"/>
      <c r="S735" s="22"/>
      <c r="T735" s="22"/>
      <c r="U735" s="22"/>
      <c r="V735" s="22"/>
      <c r="W735" s="25"/>
      <c r="X735" s="22"/>
      <c r="Y735" s="21"/>
      <c r="Z735" s="21"/>
      <c r="AA735" s="21"/>
      <c r="AB735" s="21"/>
      <c r="AC735" s="21"/>
      <c r="AD735" s="22"/>
      <c r="AE735" s="22"/>
      <c r="AF735" s="21"/>
      <c r="AG735" s="22"/>
      <c r="AH735" s="22"/>
      <c r="AI735" s="22"/>
    </row>
    <row r="736" spans="1:35" ht="15.75" customHeight="1">
      <c r="A736" s="20"/>
      <c r="B736" s="21"/>
      <c r="C736" s="21"/>
      <c r="D736" s="21"/>
      <c r="E736" s="21"/>
      <c r="F736" s="22"/>
      <c r="G736" s="22"/>
      <c r="H736" s="23"/>
      <c r="I736" s="22"/>
      <c r="J736" s="21"/>
      <c r="K736" s="21"/>
      <c r="L736" s="21"/>
      <c r="M736" s="24"/>
      <c r="N736" s="21"/>
      <c r="O736" s="21"/>
      <c r="P736" s="22"/>
      <c r="Q736" s="21"/>
      <c r="R736" s="22"/>
      <c r="S736" s="22"/>
      <c r="T736" s="22"/>
      <c r="U736" s="22"/>
      <c r="V736" s="22"/>
      <c r="W736" s="25"/>
      <c r="X736" s="22"/>
      <c r="Y736" s="21"/>
      <c r="Z736" s="21"/>
      <c r="AA736" s="21"/>
      <c r="AB736" s="21"/>
      <c r="AC736" s="21"/>
      <c r="AD736" s="22"/>
      <c r="AE736" s="22"/>
      <c r="AF736" s="21"/>
      <c r="AG736" s="22"/>
      <c r="AH736" s="22"/>
      <c r="AI736" s="22"/>
    </row>
    <row r="737" spans="1:35" ht="15.75" customHeight="1">
      <c r="A737" s="20"/>
      <c r="B737" s="21"/>
      <c r="C737" s="21"/>
      <c r="D737" s="21"/>
      <c r="E737" s="21"/>
      <c r="F737" s="22"/>
      <c r="G737" s="22"/>
      <c r="H737" s="23"/>
      <c r="I737" s="22"/>
      <c r="J737" s="21"/>
      <c r="K737" s="21"/>
      <c r="L737" s="21"/>
      <c r="M737" s="24"/>
      <c r="N737" s="21"/>
      <c r="O737" s="21"/>
      <c r="P737" s="22"/>
      <c r="Q737" s="21"/>
      <c r="R737" s="22"/>
      <c r="S737" s="22"/>
      <c r="T737" s="22"/>
      <c r="U737" s="22"/>
      <c r="V737" s="22"/>
      <c r="W737" s="25"/>
      <c r="X737" s="22"/>
      <c r="Y737" s="21"/>
      <c r="Z737" s="21"/>
      <c r="AA737" s="21"/>
      <c r="AB737" s="21"/>
      <c r="AC737" s="21"/>
      <c r="AD737" s="22"/>
      <c r="AE737" s="22"/>
      <c r="AF737" s="21"/>
      <c r="AG737" s="22"/>
      <c r="AH737" s="22"/>
      <c r="AI737" s="22"/>
    </row>
    <row r="738" spans="1:35" ht="15.75" customHeight="1">
      <c r="A738" s="20"/>
      <c r="B738" s="21"/>
      <c r="C738" s="21"/>
      <c r="D738" s="21"/>
      <c r="E738" s="21"/>
      <c r="F738" s="22"/>
      <c r="G738" s="22"/>
      <c r="H738" s="23"/>
      <c r="I738" s="22"/>
      <c r="J738" s="21"/>
      <c r="K738" s="21"/>
      <c r="L738" s="21"/>
      <c r="M738" s="24"/>
      <c r="N738" s="21"/>
      <c r="O738" s="21"/>
      <c r="P738" s="22"/>
      <c r="Q738" s="21"/>
      <c r="R738" s="22"/>
      <c r="S738" s="22"/>
      <c r="T738" s="22"/>
      <c r="U738" s="22"/>
      <c r="V738" s="22"/>
      <c r="W738" s="25"/>
      <c r="X738" s="22"/>
      <c r="Y738" s="21"/>
      <c r="Z738" s="21"/>
      <c r="AA738" s="21"/>
      <c r="AB738" s="21"/>
      <c r="AC738" s="21"/>
      <c r="AD738" s="22"/>
      <c r="AE738" s="22"/>
      <c r="AF738" s="21"/>
      <c r="AG738" s="22"/>
      <c r="AH738" s="22"/>
      <c r="AI738" s="22"/>
    </row>
    <row r="739" spans="1:35" ht="15.75" customHeight="1">
      <c r="A739" s="20"/>
      <c r="B739" s="21"/>
      <c r="C739" s="21"/>
      <c r="D739" s="21"/>
      <c r="E739" s="21"/>
      <c r="F739" s="22"/>
      <c r="G739" s="22"/>
      <c r="H739" s="23"/>
      <c r="I739" s="22"/>
      <c r="J739" s="21"/>
      <c r="K739" s="21"/>
      <c r="L739" s="21"/>
      <c r="M739" s="24"/>
      <c r="N739" s="21"/>
      <c r="O739" s="21"/>
      <c r="P739" s="22"/>
      <c r="Q739" s="21"/>
      <c r="R739" s="22"/>
      <c r="S739" s="22"/>
      <c r="T739" s="22"/>
      <c r="U739" s="22"/>
      <c r="V739" s="22"/>
      <c r="W739" s="25"/>
      <c r="X739" s="22"/>
      <c r="Y739" s="21"/>
      <c r="Z739" s="21"/>
      <c r="AA739" s="21"/>
      <c r="AB739" s="21"/>
      <c r="AC739" s="21"/>
      <c r="AD739" s="22"/>
      <c r="AE739" s="22"/>
      <c r="AF739" s="21"/>
      <c r="AG739" s="22"/>
      <c r="AH739" s="22"/>
      <c r="AI739" s="22"/>
    </row>
    <row r="740" spans="1:35" ht="15.75" customHeight="1">
      <c r="A740" s="20"/>
      <c r="B740" s="21"/>
      <c r="C740" s="21"/>
      <c r="D740" s="21"/>
      <c r="E740" s="21"/>
      <c r="F740" s="22"/>
      <c r="G740" s="22"/>
      <c r="H740" s="23"/>
      <c r="I740" s="22"/>
      <c r="J740" s="21"/>
      <c r="K740" s="21"/>
      <c r="L740" s="21"/>
      <c r="M740" s="24"/>
      <c r="N740" s="21"/>
      <c r="O740" s="21"/>
      <c r="P740" s="22"/>
      <c r="Q740" s="21"/>
      <c r="R740" s="22"/>
      <c r="S740" s="22"/>
      <c r="T740" s="22"/>
      <c r="U740" s="22"/>
      <c r="V740" s="22"/>
      <c r="W740" s="25"/>
      <c r="X740" s="22"/>
      <c r="Y740" s="21"/>
      <c r="Z740" s="21"/>
      <c r="AA740" s="21"/>
      <c r="AB740" s="21"/>
      <c r="AC740" s="21"/>
      <c r="AD740" s="22"/>
      <c r="AE740" s="22"/>
      <c r="AF740" s="21"/>
      <c r="AG740" s="22"/>
      <c r="AH740" s="22"/>
      <c r="AI740" s="22"/>
    </row>
    <row r="741" spans="1:35" ht="15.75" customHeight="1">
      <c r="A741" s="20"/>
      <c r="B741" s="21"/>
      <c r="C741" s="21"/>
      <c r="D741" s="21"/>
      <c r="E741" s="21"/>
      <c r="F741" s="22"/>
      <c r="G741" s="22"/>
      <c r="H741" s="23"/>
      <c r="I741" s="22"/>
      <c r="J741" s="21"/>
      <c r="K741" s="21"/>
      <c r="L741" s="21"/>
      <c r="M741" s="24"/>
      <c r="N741" s="21"/>
      <c r="O741" s="21"/>
      <c r="P741" s="22"/>
      <c r="Q741" s="21"/>
      <c r="R741" s="22"/>
      <c r="S741" s="22"/>
      <c r="T741" s="22"/>
      <c r="U741" s="22"/>
      <c r="V741" s="22"/>
      <c r="W741" s="25"/>
      <c r="X741" s="22"/>
      <c r="Y741" s="21"/>
      <c r="Z741" s="21"/>
      <c r="AA741" s="21"/>
      <c r="AB741" s="21"/>
      <c r="AC741" s="21"/>
      <c r="AD741" s="22"/>
      <c r="AE741" s="22"/>
      <c r="AF741" s="21"/>
      <c r="AG741" s="22"/>
      <c r="AH741" s="22"/>
      <c r="AI741" s="22"/>
    </row>
    <row r="742" spans="1:35" ht="15.75" customHeight="1">
      <c r="A742" s="20"/>
      <c r="B742" s="21"/>
      <c r="C742" s="21"/>
      <c r="D742" s="21"/>
      <c r="E742" s="21"/>
      <c r="F742" s="22"/>
      <c r="G742" s="22"/>
      <c r="H742" s="23"/>
      <c r="I742" s="22"/>
      <c r="J742" s="21"/>
      <c r="K742" s="21"/>
      <c r="L742" s="21"/>
      <c r="M742" s="24"/>
      <c r="N742" s="21"/>
      <c r="O742" s="21"/>
      <c r="P742" s="22"/>
      <c r="Q742" s="21"/>
      <c r="R742" s="22"/>
      <c r="S742" s="22"/>
      <c r="T742" s="22"/>
      <c r="U742" s="22"/>
      <c r="V742" s="22"/>
      <c r="W742" s="25"/>
      <c r="X742" s="22"/>
      <c r="Y742" s="21"/>
      <c r="Z742" s="21"/>
      <c r="AA742" s="21"/>
      <c r="AB742" s="21"/>
      <c r="AC742" s="21"/>
      <c r="AD742" s="22"/>
      <c r="AE742" s="22"/>
      <c r="AF742" s="21"/>
      <c r="AG742" s="22"/>
      <c r="AH742" s="22"/>
      <c r="AI742" s="22"/>
    </row>
    <row r="743" spans="1:35" ht="15.75" customHeight="1">
      <c r="A743" s="20"/>
      <c r="B743" s="21"/>
      <c r="C743" s="21"/>
      <c r="D743" s="21"/>
      <c r="E743" s="21"/>
      <c r="F743" s="22"/>
      <c r="G743" s="22"/>
      <c r="H743" s="23"/>
      <c r="I743" s="22"/>
      <c r="J743" s="21"/>
      <c r="K743" s="21"/>
      <c r="L743" s="21"/>
      <c r="M743" s="24"/>
      <c r="N743" s="21"/>
      <c r="O743" s="21"/>
      <c r="P743" s="22"/>
      <c r="Q743" s="21"/>
      <c r="R743" s="22"/>
      <c r="S743" s="22"/>
      <c r="T743" s="22"/>
      <c r="U743" s="22"/>
      <c r="V743" s="22"/>
      <c r="W743" s="25"/>
      <c r="X743" s="22"/>
      <c r="Y743" s="21"/>
      <c r="Z743" s="21"/>
      <c r="AA743" s="21"/>
      <c r="AB743" s="21"/>
      <c r="AC743" s="21"/>
      <c r="AD743" s="22"/>
      <c r="AE743" s="22"/>
      <c r="AF743" s="21"/>
      <c r="AG743" s="22"/>
      <c r="AH743" s="22"/>
      <c r="AI743" s="22"/>
    </row>
    <row r="744" spans="1:35" ht="15.75" customHeight="1">
      <c r="A744" s="20"/>
      <c r="B744" s="21"/>
      <c r="C744" s="21"/>
      <c r="D744" s="21"/>
      <c r="E744" s="21"/>
      <c r="F744" s="22"/>
      <c r="G744" s="22"/>
      <c r="H744" s="23"/>
      <c r="I744" s="22"/>
      <c r="J744" s="21"/>
      <c r="K744" s="21"/>
      <c r="L744" s="21"/>
      <c r="M744" s="24"/>
      <c r="N744" s="21"/>
      <c r="O744" s="21"/>
      <c r="P744" s="22"/>
      <c r="Q744" s="21"/>
      <c r="R744" s="22"/>
      <c r="S744" s="22"/>
      <c r="T744" s="22"/>
      <c r="U744" s="22"/>
      <c r="V744" s="22"/>
      <c r="W744" s="25"/>
      <c r="X744" s="22"/>
      <c r="Y744" s="21"/>
      <c r="Z744" s="21"/>
      <c r="AA744" s="21"/>
      <c r="AB744" s="21"/>
      <c r="AC744" s="21"/>
      <c r="AD744" s="22"/>
      <c r="AE744" s="22"/>
      <c r="AF744" s="21"/>
      <c r="AG744" s="22"/>
      <c r="AH744" s="22"/>
      <c r="AI744" s="22"/>
    </row>
    <row r="745" spans="1:35" ht="15.75" customHeight="1">
      <c r="A745" s="20"/>
      <c r="B745" s="21"/>
      <c r="C745" s="21"/>
      <c r="D745" s="21"/>
      <c r="E745" s="21"/>
      <c r="F745" s="22"/>
      <c r="G745" s="22"/>
      <c r="H745" s="23"/>
      <c r="I745" s="22"/>
      <c r="J745" s="21"/>
      <c r="K745" s="21"/>
      <c r="L745" s="21"/>
      <c r="M745" s="24"/>
      <c r="N745" s="21"/>
      <c r="O745" s="21"/>
      <c r="P745" s="22"/>
      <c r="Q745" s="21"/>
      <c r="R745" s="22"/>
      <c r="S745" s="22"/>
      <c r="T745" s="22"/>
      <c r="U745" s="22"/>
      <c r="V745" s="22"/>
      <c r="W745" s="25"/>
      <c r="X745" s="22"/>
      <c r="Y745" s="21"/>
      <c r="Z745" s="21"/>
      <c r="AA745" s="21"/>
      <c r="AB745" s="21"/>
      <c r="AC745" s="21"/>
      <c r="AD745" s="22"/>
      <c r="AE745" s="22"/>
      <c r="AF745" s="21"/>
      <c r="AG745" s="22"/>
      <c r="AH745" s="22"/>
      <c r="AI745" s="22"/>
    </row>
    <row r="746" spans="1:35" ht="15.75" customHeight="1">
      <c r="A746" s="20"/>
      <c r="B746" s="21"/>
      <c r="C746" s="21"/>
      <c r="D746" s="21"/>
      <c r="E746" s="21"/>
      <c r="F746" s="22"/>
      <c r="G746" s="22"/>
      <c r="H746" s="23"/>
      <c r="I746" s="22"/>
      <c r="J746" s="21"/>
      <c r="K746" s="21"/>
      <c r="L746" s="21"/>
      <c r="M746" s="24"/>
      <c r="N746" s="21"/>
      <c r="O746" s="21"/>
      <c r="P746" s="22"/>
      <c r="Q746" s="21"/>
      <c r="R746" s="22"/>
      <c r="S746" s="22"/>
      <c r="T746" s="22"/>
      <c r="U746" s="22"/>
      <c r="V746" s="22"/>
      <c r="W746" s="25"/>
      <c r="X746" s="22"/>
      <c r="Y746" s="21"/>
      <c r="Z746" s="21"/>
      <c r="AA746" s="21"/>
      <c r="AB746" s="21"/>
      <c r="AC746" s="21"/>
      <c r="AD746" s="22"/>
      <c r="AE746" s="22"/>
      <c r="AF746" s="21"/>
      <c r="AG746" s="22"/>
      <c r="AH746" s="22"/>
      <c r="AI746" s="22"/>
    </row>
    <row r="747" spans="1:35" ht="15.75" customHeight="1">
      <c r="A747" s="20"/>
      <c r="B747" s="21"/>
      <c r="C747" s="21"/>
      <c r="D747" s="21"/>
      <c r="E747" s="21"/>
      <c r="F747" s="22"/>
      <c r="G747" s="22"/>
      <c r="H747" s="23"/>
      <c r="I747" s="22"/>
      <c r="J747" s="21"/>
      <c r="K747" s="21"/>
      <c r="L747" s="21"/>
      <c r="M747" s="24"/>
      <c r="N747" s="21"/>
      <c r="O747" s="21"/>
      <c r="P747" s="22"/>
      <c r="Q747" s="21"/>
      <c r="R747" s="22"/>
      <c r="S747" s="22"/>
      <c r="T747" s="22"/>
      <c r="U747" s="22"/>
      <c r="V747" s="22"/>
      <c r="W747" s="25"/>
      <c r="X747" s="22"/>
      <c r="Y747" s="21"/>
      <c r="Z747" s="21"/>
      <c r="AA747" s="21"/>
      <c r="AB747" s="21"/>
      <c r="AC747" s="21"/>
      <c r="AD747" s="22"/>
      <c r="AE747" s="22"/>
      <c r="AF747" s="21"/>
      <c r="AG747" s="22"/>
      <c r="AH747" s="22"/>
      <c r="AI747" s="22"/>
    </row>
    <row r="748" spans="1:35" ht="15.75" customHeight="1">
      <c r="A748" s="20"/>
      <c r="B748" s="21"/>
      <c r="C748" s="21"/>
      <c r="D748" s="21"/>
      <c r="E748" s="21"/>
      <c r="F748" s="22"/>
      <c r="G748" s="22"/>
      <c r="H748" s="23"/>
      <c r="I748" s="22"/>
      <c r="J748" s="21"/>
      <c r="K748" s="21"/>
      <c r="L748" s="21"/>
      <c r="M748" s="24"/>
      <c r="N748" s="21"/>
      <c r="O748" s="21"/>
      <c r="P748" s="22"/>
      <c r="Q748" s="21"/>
      <c r="R748" s="22"/>
      <c r="S748" s="22"/>
      <c r="T748" s="22"/>
      <c r="U748" s="22"/>
      <c r="V748" s="22"/>
      <c r="W748" s="25"/>
      <c r="X748" s="22"/>
      <c r="Y748" s="21"/>
      <c r="Z748" s="21"/>
      <c r="AA748" s="21"/>
      <c r="AB748" s="21"/>
      <c r="AC748" s="21"/>
      <c r="AD748" s="22"/>
      <c r="AE748" s="22"/>
      <c r="AF748" s="21"/>
      <c r="AG748" s="22"/>
      <c r="AH748" s="22"/>
      <c r="AI748" s="22"/>
    </row>
    <row r="749" spans="1:35" ht="15.75" customHeight="1">
      <c r="A749" s="20"/>
      <c r="B749" s="21"/>
      <c r="C749" s="21"/>
      <c r="D749" s="21"/>
      <c r="E749" s="21"/>
      <c r="F749" s="22"/>
      <c r="G749" s="22"/>
      <c r="H749" s="23"/>
      <c r="I749" s="22"/>
      <c r="J749" s="21"/>
      <c r="K749" s="21"/>
      <c r="L749" s="21"/>
      <c r="M749" s="24"/>
      <c r="N749" s="21"/>
      <c r="O749" s="21"/>
      <c r="P749" s="22"/>
      <c r="Q749" s="21"/>
      <c r="R749" s="22"/>
      <c r="S749" s="22"/>
      <c r="T749" s="22"/>
      <c r="U749" s="22"/>
      <c r="V749" s="22"/>
      <c r="W749" s="25"/>
      <c r="X749" s="22"/>
      <c r="Y749" s="21"/>
      <c r="Z749" s="21"/>
      <c r="AA749" s="21"/>
      <c r="AB749" s="21"/>
      <c r="AC749" s="21"/>
      <c r="AD749" s="22"/>
      <c r="AE749" s="22"/>
      <c r="AF749" s="21"/>
      <c r="AG749" s="22"/>
      <c r="AH749" s="22"/>
      <c r="AI749" s="22"/>
    </row>
    <row r="750" spans="1:35" ht="15.75" customHeight="1">
      <c r="A750" s="20"/>
      <c r="B750" s="21"/>
      <c r="C750" s="21"/>
      <c r="D750" s="21"/>
      <c r="E750" s="21"/>
      <c r="F750" s="22"/>
      <c r="G750" s="22"/>
      <c r="H750" s="23"/>
      <c r="I750" s="22"/>
      <c r="J750" s="21"/>
      <c r="K750" s="21"/>
      <c r="L750" s="21"/>
      <c r="M750" s="24"/>
      <c r="N750" s="21"/>
      <c r="O750" s="21"/>
      <c r="P750" s="22"/>
      <c r="Q750" s="21"/>
      <c r="R750" s="22"/>
      <c r="S750" s="22"/>
      <c r="T750" s="22"/>
      <c r="U750" s="22"/>
      <c r="V750" s="22"/>
      <c r="W750" s="25"/>
      <c r="X750" s="22"/>
      <c r="Y750" s="21"/>
      <c r="Z750" s="21"/>
      <c r="AA750" s="21"/>
      <c r="AB750" s="21"/>
      <c r="AC750" s="21"/>
      <c r="AD750" s="22"/>
      <c r="AE750" s="22"/>
      <c r="AF750" s="21"/>
      <c r="AG750" s="22"/>
      <c r="AH750" s="22"/>
      <c r="AI750" s="22"/>
    </row>
    <row r="751" spans="1:35" ht="15.75" customHeight="1">
      <c r="A751" s="20"/>
      <c r="B751" s="21"/>
      <c r="C751" s="21"/>
      <c r="D751" s="21"/>
      <c r="E751" s="21"/>
      <c r="F751" s="22"/>
      <c r="G751" s="22"/>
      <c r="H751" s="23"/>
      <c r="I751" s="22"/>
      <c r="J751" s="21"/>
      <c r="K751" s="21"/>
      <c r="L751" s="21"/>
      <c r="M751" s="24"/>
      <c r="N751" s="21"/>
      <c r="O751" s="21"/>
      <c r="P751" s="22"/>
      <c r="Q751" s="21"/>
      <c r="R751" s="22"/>
      <c r="S751" s="22"/>
      <c r="T751" s="22"/>
      <c r="U751" s="22"/>
      <c r="V751" s="22"/>
      <c r="W751" s="25"/>
      <c r="X751" s="22"/>
      <c r="Y751" s="21"/>
      <c r="Z751" s="21"/>
      <c r="AA751" s="21"/>
      <c r="AB751" s="21"/>
      <c r="AC751" s="21"/>
      <c r="AD751" s="22"/>
      <c r="AE751" s="22"/>
      <c r="AF751" s="21"/>
      <c r="AG751" s="22"/>
      <c r="AH751" s="22"/>
      <c r="AI751" s="22"/>
    </row>
    <row r="752" spans="1:35" ht="15.75" customHeight="1">
      <c r="A752" s="20"/>
      <c r="B752" s="21"/>
      <c r="C752" s="21"/>
      <c r="D752" s="21"/>
      <c r="E752" s="21"/>
      <c r="F752" s="22"/>
      <c r="G752" s="22"/>
      <c r="H752" s="23"/>
      <c r="I752" s="22"/>
      <c r="J752" s="21"/>
      <c r="K752" s="21"/>
      <c r="L752" s="21"/>
      <c r="M752" s="24"/>
      <c r="N752" s="21"/>
      <c r="O752" s="21"/>
      <c r="P752" s="22"/>
      <c r="Q752" s="21"/>
      <c r="R752" s="22"/>
      <c r="S752" s="22"/>
      <c r="T752" s="22"/>
      <c r="U752" s="22"/>
      <c r="V752" s="22"/>
      <c r="W752" s="25"/>
      <c r="X752" s="22"/>
      <c r="Y752" s="21"/>
      <c r="Z752" s="21"/>
      <c r="AA752" s="21"/>
      <c r="AB752" s="21"/>
      <c r="AC752" s="21"/>
      <c r="AD752" s="22"/>
      <c r="AE752" s="22"/>
      <c r="AF752" s="21"/>
      <c r="AG752" s="22"/>
      <c r="AH752" s="22"/>
      <c r="AI752" s="22"/>
    </row>
    <row r="753" spans="1:35" ht="15.75" customHeight="1">
      <c r="A753" s="20"/>
      <c r="B753" s="21"/>
      <c r="C753" s="21"/>
      <c r="D753" s="21"/>
      <c r="E753" s="21"/>
      <c r="F753" s="22"/>
      <c r="G753" s="22"/>
      <c r="H753" s="23"/>
      <c r="I753" s="22"/>
      <c r="J753" s="21"/>
      <c r="K753" s="21"/>
      <c r="L753" s="21"/>
      <c r="M753" s="24"/>
      <c r="N753" s="21"/>
      <c r="O753" s="21"/>
      <c r="P753" s="22"/>
      <c r="Q753" s="21"/>
      <c r="R753" s="22"/>
      <c r="S753" s="22"/>
      <c r="T753" s="22"/>
      <c r="U753" s="22"/>
      <c r="V753" s="22"/>
      <c r="W753" s="25"/>
      <c r="X753" s="22"/>
      <c r="Y753" s="21"/>
      <c r="Z753" s="21"/>
      <c r="AA753" s="21"/>
      <c r="AB753" s="21"/>
      <c r="AC753" s="21"/>
      <c r="AD753" s="22"/>
      <c r="AE753" s="22"/>
      <c r="AF753" s="21"/>
      <c r="AG753" s="22"/>
      <c r="AH753" s="22"/>
      <c r="AI753" s="22"/>
    </row>
    <row r="754" spans="1:35" ht="15.75" customHeight="1">
      <c r="A754" s="20"/>
      <c r="B754" s="21"/>
      <c r="C754" s="21"/>
      <c r="D754" s="21"/>
      <c r="E754" s="21"/>
      <c r="F754" s="22"/>
      <c r="G754" s="22"/>
      <c r="H754" s="23"/>
      <c r="I754" s="22"/>
      <c r="J754" s="21"/>
      <c r="K754" s="21"/>
      <c r="L754" s="21"/>
      <c r="M754" s="24"/>
      <c r="N754" s="21"/>
      <c r="O754" s="21"/>
      <c r="P754" s="22"/>
      <c r="Q754" s="21"/>
      <c r="R754" s="22"/>
      <c r="S754" s="22"/>
      <c r="T754" s="22"/>
      <c r="U754" s="22"/>
      <c r="V754" s="22"/>
      <c r="W754" s="25"/>
      <c r="X754" s="22"/>
      <c r="Y754" s="21"/>
      <c r="Z754" s="21"/>
      <c r="AA754" s="21"/>
      <c r="AB754" s="21"/>
      <c r="AC754" s="21"/>
      <c r="AD754" s="22"/>
      <c r="AE754" s="22"/>
      <c r="AF754" s="21"/>
      <c r="AG754" s="22"/>
      <c r="AH754" s="22"/>
      <c r="AI754" s="22"/>
    </row>
    <row r="755" spans="1:35" ht="15.75" customHeight="1">
      <c r="A755" s="20"/>
      <c r="B755" s="21"/>
      <c r="C755" s="21"/>
      <c r="D755" s="21"/>
      <c r="E755" s="21"/>
      <c r="F755" s="22"/>
      <c r="G755" s="22"/>
      <c r="H755" s="23"/>
      <c r="I755" s="22"/>
      <c r="J755" s="21"/>
      <c r="K755" s="21"/>
      <c r="L755" s="21"/>
      <c r="M755" s="24"/>
      <c r="N755" s="21"/>
      <c r="O755" s="21"/>
      <c r="P755" s="22"/>
      <c r="Q755" s="21"/>
      <c r="R755" s="22"/>
      <c r="S755" s="22"/>
      <c r="T755" s="22"/>
      <c r="U755" s="22"/>
      <c r="V755" s="22"/>
      <c r="W755" s="25"/>
      <c r="X755" s="22"/>
      <c r="Y755" s="21"/>
      <c r="Z755" s="21"/>
      <c r="AA755" s="21"/>
      <c r="AB755" s="21"/>
      <c r="AC755" s="21"/>
      <c r="AD755" s="22"/>
      <c r="AE755" s="22"/>
      <c r="AF755" s="21"/>
      <c r="AG755" s="22"/>
      <c r="AH755" s="22"/>
      <c r="AI755" s="22"/>
    </row>
    <row r="756" spans="1:35" ht="15.75" customHeight="1">
      <c r="A756" s="20"/>
      <c r="B756" s="21"/>
      <c r="C756" s="21"/>
      <c r="D756" s="21"/>
      <c r="E756" s="21"/>
      <c r="F756" s="22"/>
      <c r="G756" s="22"/>
      <c r="H756" s="23"/>
      <c r="I756" s="22"/>
      <c r="J756" s="21"/>
      <c r="K756" s="21"/>
      <c r="L756" s="21"/>
      <c r="M756" s="24"/>
      <c r="N756" s="21"/>
      <c r="O756" s="21"/>
      <c r="P756" s="22"/>
      <c r="Q756" s="21"/>
      <c r="R756" s="22"/>
      <c r="S756" s="22"/>
      <c r="T756" s="22"/>
      <c r="U756" s="22"/>
      <c r="V756" s="22"/>
      <c r="W756" s="25"/>
      <c r="X756" s="22"/>
      <c r="Y756" s="21"/>
      <c r="Z756" s="21"/>
      <c r="AA756" s="21"/>
      <c r="AB756" s="21"/>
      <c r="AC756" s="21"/>
      <c r="AD756" s="22"/>
      <c r="AE756" s="22"/>
      <c r="AF756" s="21"/>
      <c r="AG756" s="22"/>
      <c r="AH756" s="22"/>
      <c r="AI756" s="22"/>
    </row>
    <row r="757" spans="1:35" ht="15.75" customHeight="1">
      <c r="A757" s="20"/>
      <c r="B757" s="21"/>
      <c r="C757" s="21"/>
      <c r="D757" s="21"/>
      <c r="E757" s="21"/>
      <c r="F757" s="22"/>
      <c r="G757" s="22"/>
      <c r="H757" s="23"/>
      <c r="I757" s="22"/>
      <c r="J757" s="21"/>
      <c r="K757" s="21"/>
      <c r="L757" s="21"/>
      <c r="M757" s="24"/>
      <c r="N757" s="21"/>
      <c r="O757" s="21"/>
      <c r="P757" s="22"/>
      <c r="Q757" s="21"/>
      <c r="R757" s="22"/>
      <c r="S757" s="22"/>
      <c r="T757" s="22"/>
      <c r="U757" s="22"/>
      <c r="V757" s="22"/>
      <c r="W757" s="25"/>
      <c r="X757" s="22"/>
      <c r="Y757" s="21"/>
      <c r="Z757" s="21"/>
      <c r="AA757" s="21"/>
      <c r="AB757" s="21"/>
      <c r="AC757" s="21"/>
      <c r="AD757" s="22"/>
      <c r="AE757" s="22"/>
      <c r="AF757" s="21"/>
      <c r="AG757" s="22"/>
      <c r="AH757" s="22"/>
      <c r="AI757" s="22"/>
    </row>
    <row r="758" spans="1:35" ht="15.75" customHeight="1">
      <c r="A758" s="20"/>
      <c r="B758" s="21"/>
      <c r="C758" s="21"/>
      <c r="D758" s="21"/>
      <c r="E758" s="21"/>
      <c r="F758" s="22"/>
      <c r="G758" s="22"/>
      <c r="H758" s="23"/>
      <c r="I758" s="22"/>
      <c r="J758" s="21"/>
      <c r="K758" s="21"/>
      <c r="L758" s="21"/>
      <c r="M758" s="24"/>
      <c r="N758" s="21"/>
      <c r="O758" s="21"/>
      <c r="P758" s="22"/>
      <c r="Q758" s="21"/>
      <c r="R758" s="22"/>
      <c r="S758" s="22"/>
      <c r="T758" s="22"/>
      <c r="U758" s="22"/>
      <c r="V758" s="22"/>
      <c r="W758" s="25"/>
      <c r="X758" s="22"/>
      <c r="Y758" s="21"/>
      <c r="Z758" s="21"/>
      <c r="AA758" s="21"/>
      <c r="AB758" s="21"/>
      <c r="AC758" s="21"/>
      <c r="AD758" s="22"/>
      <c r="AE758" s="22"/>
      <c r="AF758" s="21"/>
      <c r="AG758" s="22"/>
      <c r="AH758" s="22"/>
      <c r="AI758" s="22"/>
    </row>
    <row r="759" spans="1:35" ht="15.75" customHeight="1">
      <c r="A759" s="20"/>
      <c r="B759" s="21"/>
      <c r="C759" s="21"/>
      <c r="D759" s="21"/>
      <c r="E759" s="21"/>
      <c r="F759" s="22"/>
      <c r="G759" s="22"/>
      <c r="H759" s="23"/>
      <c r="I759" s="22"/>
      <c r="J759" s="21"/>
      <c r="K759" s="21"/>
      <c r="L759" s="21"/>
      <c r="M759" s="24"/>
      <c r="N759" s="21"/>
      <c r="O759" s="21"/>
      <c r="P759" s="22"/>
      <c r="Q759" s="21"/>
      <c r="R759" s="22"/>
      <c r="S759" s="22"/>
      <c r="T759" s="22"/>
      <c r="U759" s="22"/>
      <c r="V759" s="22"/>
      <c r="W759" s="25"/>
      <c r="X759" s="22"/>
      <c r="Y759" s="21"/>
      <c r="Z759" s="21"/>
      <c r="AA759" s="21"/>
      <c r="AB759" s="21"/>
      <c r="AC759" s="21"/>
      <c r="AD759" s="22"/>
      <c r="AE759" s="22"/>
      <c r="AF759" s="21"/>
      <c r="AG759" s="22"/>
      <c r="AH759" s="22"/>
      <c r="AI759" s="22"/>
    </row>
    <row r="760" spans="1:35" ht="15.75" customHeight="1">
      <c r="A760" s="20"/>
      <c r="B760" s="21"/>
      <c r="C760" s="21"/>
      <c r="D760" s="21"/>
      <c r="E760" s="21"/>
      <c r="F760" s="22"/>
      <c r="G760" s="22"/>
      <c r="H760" s="23"/>
      <c r="I760" s="22"/>
      <c r="J760" s="21"/>
      <c r="K760" s="21"/>
      <c r="L760" s="21"/>
      <c r="M760" s="24"/>
      <c r="N760" s="21"/>
      <c r="O760" s="21"/>
      <c r="P760" s="22"/>
      <c r="Q760" s="21"/>
      <c r="R760" s="22"/>
      <c r="S760" s="22"/>
      <c r="T760" s="22"/>
      <c r="U760" s="22"/>
      <c r="V760" s="22"/>
      <c r="W760" s="25"/>
      <c r="X760" s="22"/>
      <c r="Y760" s="21"/>
      <c r="Z760" s="21"/>
      <c r="AA760" s="21"/>
      <c r="AB760" s="21"/>
      <c r="AC760" s="21"/>
      <c r="AD760" s="22"/>
      <c r="AE760" s="22"/>
      <c r="AF760" s="21"/>
      <c r="AG760" s="22"/>
      <c r="AH760" s="22"/>
      <c r="AI760" s="22"/>
    </row>
    <row r="761" spans="1:35" ht="15.75" customHeight="1">
      <c r="A761" s="20"/>
      <c r="B761" s="21"/>
      <c r="C761" s="21"/>
      <c r="D761" s="21"/>
      <c r="E761" s="21"/>
      <c r="F761" s="22"/>
      <c r="G761" s="22"/>
      <c r="H761" s="23"/>
      <c r="I761" s="22"/>
      <c r="J761" s="21"/>
      <c r="K761" s="21"/>
      <c r="L761" s="21"/>
      <c r="M761" s="24"/>
      <c r="N761" s="21"/>
      <c r="O761" s="21"/>
      <c r="P761" s="22"/>
      <c r="Q761" s="21"/>
      <c r="R761" s="22"/>
      <c r="S761" s="22"/>
      <c r="T761" s="22"/>
      <c r="U761" s="22"/>
      <c r="V761" s="22"/>
      <c r="W761" s="25"/>
      <c r="X761" s="22"/>
      <c r="Y761" s="21"/>
      <c r="Z761" s="21"/>
      <c r="AA761" s="21"/>
      <c r="AB761" s="21"/>
      <c r="AC761" s="21"/>
      <c r="AD761" s="22"/>
      <c r="AE761" s="22"/>
      <c r="AF761" s="21"/>
      <c r="AG761" s="22"/>
      <c r="AH761" s="22"/>
      <c r="AI761" s="22"/>
    </row>
    <row r="762" spans="1:35" ht="15.75" customHeight="1">
      <c r="A762" s="20"/>
      <c r="B762" s="21"/>
      <c r="C762" s="21"/>
      <c r="D762" s="21"/>
      <c r="E762" s="21"/>
      <c r="F762" s="22"/>
      <c r="G762" s="22"/>
      <c r="H762" s="23"/>
      <c r="I762" s="22"/>
      <c r="J762" s="21"/>
      <c r="K762" s="21"/>
      <c r="L762" s="21"/>
      <c r="M762" s="24"/>
      <c r="N762" s="21"/>
      <c r="O762" s="21"/>
      <c r="P762" s="22"/>
      <c r="Q762" s="21"/>
      <c r="R762" s="22"/>
      <c r="S762" s="22"/>
      <c r="T762" s="22"/>
      <c r="U762" s="22"/>
      <c r="V762" s="22"/>
      <c r="W762" s="25"/>
      <c r="X762" s="22"/>
      <c r="Y762" s="21"/>
      <c r="Z762" s="21"/>
      <c r="AA762" s="21"/>
      <c r="AB762" s="21"/>
      <c r="AC762" s="21"/>
      <c r="AD762" s="22"/>
      <c r="AE762" s="22"/>
      <c r="AF762" s="21"/>
      <c r="AG762" s="22"/>
      <c r="AH762" s="22"/>
      <c r="AI762" s="22"/>
    </row>
    <row r="763" spans="1:35" ht="15.75" customHeight="1">
      <c r="A763" s="20"/>
      <c r="B763" s="21"/>
      <c r="C763" s="21"/>
      <c r="D763" s="21"/>
      <c r="E763" s="21"/>
      <c r="F763" s="22"/>
      <c r="G763" s="22"/>
      <c r="H763" s="23"/>
      <c r="I763" s="22"/>
      <c r="J763" s="21"/>
      <c r="K763" s="21"/>
      <c r="L763" s="21"/>
      <c r="M763" s="24"/>
      <c r="N763" s="21"/>
      <c r="O763" s="21"/>
      <c r="P763" s="22"/>
      <c r="Q763" s="21"/>
      <c r="R763" s="22"/>
      <c r="S763" s="22"/>
      <c r="T763" s="22"/>
      <c r="U763" s="22"/>
      <c r="V763" s="22"/>
      <c r="W763" s="25"/>
      <c r="X763" s="22"/>
      <c r="Y763" s="21"/>
      <c r="Z763" s="21"/>
      <c r="AA763" s="21"/>
      <c r="AB763" s="21"/>
      <c r="AC763" s="21"/>
      <c r="AD763" s="22"/>
      <c r="AE763" s="22"/>
      <c r="AF763" s="21"/>
      <c r="AG763" s="22"/>
      <c r="AH763" s="22"/>
      <c r="AI763" s="22"/>
    </row>
    <row r="764" spans="1:35" ht="15.75" customHeight="1">
      <c r="A764" s="20"/>
      <c r="B764" s="21"/>
      <c r="C764" s="21"/>
      <c r="D764" s="21"/>
      <c r="E764" s="21"/>
      <c r="F764" s="22"/>
      <c r="G764" s="22"/>
      <c r="H764" s="23"/>
      <c r="I764" s="22"/>
      <c r="J764" s="21"/>
      <c r="K764" s="21"/>
      <c r="L764" s="21"/>
      <c r="M764" s="24"/>
      <c r="N764" s="21"/>
      <c r="O764" s="21"/>
      <c r="P764" s="22"/>
      <c r="Q764" s="21"/>
      <c r="R764" s="22"/>
      <c r="S764" s="22"/>
      <c r="T764" s="22"/>
      <c r="U764" s="22"/>
      <c r="V764" s="22"/>
      <c r="W764" s="25"/>
      <c r="X764" s="22"/>
      <c r="Y764" s="21"/>
      <c r="Z764" s="21"/>
      <c r="AA764" s="21"/>
      <c r="AB764" s="21"/>
      <c r="AC764" s="21"/>
      <c r="AD764" s="22"/>
      <c r="AE764" s="22"/>
      <c r="AF764" s="21"/>
      <c r="AG764" s="22"/>
      <c r="AH764" s="22"/>
      <c r="AI764" s="22"/>
    </row>
    <row r="765" spans="1:35" ht="15.75" customHeight="1">
      <c r="A765" s="20"/>
      <c r="B765" s="21"/>
      <c r="C765" s="21"/>
      <c r="D765" s="21"/>
      <c r="E765" s="21"/>
      <c r="F765" s="22"/>
      <c r="G765" s="22"/>
      <c r="H765" s="23"/>
      <c r="I765" s="22"/>
      <c r="J765" s="21"/>
      <c r="K765" s="21"/>
      <c r="L765" s="21"/>
      <c r="M765" s="24"/>
      <c r="N765" s="21"/>
      <c r="O765" s="21"/>
      <c r="P765" s="22"/>
      <c r="Q765" s="21"/>
      <c r="R765" s="22"/>
      <c r="S765" s="22"/>
      <c r="T765" s="22"/>
      <c r="U765" s="22"/>
      <c r="V765" s="22"/>
      <c r="W765" s="25"/>
      <c r="X765" s="22"/>
      <c r="Y765" s="21"/>
      <c r="Z765" s="21"/>
      <c r="AA765" s="21"/>
      <c r="AB765" s="21"/>
      <c r="AC765" s="21"/>
      <c r="AD765" s="22"/>
      <c r="AE765" s="22"/>
      <c r="AF765" s="21"/>
      <c r="AG765" s="22"/>
      <c r="AH765" s="22"/>
      <c r="AI765" s="22"/>
    </row>
    <row r="766" spans="1:35" ht="15.75" customHeight="1">
      <c r="A766" s="20"/>
      <c r="B766" s="21"/>
      <c r="C766" s="21"/>
      <c r="D766" s="21"/>
      <c r="E766" s="21"/>
      <c r="F766" s="22"/>
      <c r="G766" s="22"/>
      <c r="H766" s="23"/>
      <c r="I766" s="22"/>
      <c r="J766" s="21"/>
      <c r="K766" s="21"/>
      <c r="L766" s="21"/>
      <c r="M766" s="24"/>
      <c r="N766" s="21"/>
      <c r="O766" s="21"/>
      <c r="P766" s="22"/>
      <c r="Q766" s="21"/>
      <c r="R766" s="22"/>
      <c r="S766" s="22"/>
      <c r="T766" s="22"/>
      <c r="U766" s="22"/>
      <c r="V766" s="22"/>
      <c r="W766" s="25"/>
      <c r="X766" s="22"/>
      <c r="Y766" s="21"/>
      <c r="Z766" s="21"/>
      <c r="AA766" s="21"/>
      <c r="AB766" s="21"/>
      <c r="AC766" s="21"/>
      <c r="AD766" s="22"/>
      <c r="AE766" s="22"/>
      <c r="AF766" s="21"/>
      <c r="AG766" s="22"/>
      <c r="AH766" s="22"/>
      <c r="AI766" s="22"/>
    </row>
    <row r="767" spans="1:35" ht="15.75" customHeight="1">
      <c r="A767" s="20"/>
      <c r="B767" s="21"/>
      <c r="C767" s="21"/>
      <c r="D767" s="21"/>
      <c r="E767" s="21"/>
      <c r="F767" s="22"/>
      <c r="G767" s="22"/>
      <c r="H767" s="23"/>
      <c r="I767" s="22"/>
      <c r="J767" s="21"/>
      <c r="K767" s="21"/>
      <c r="L767" s="21"/>
      <c r="M767" s="24"/>
      <c r="N767" s="21"/>
      <c r="O767" s="21"/>
      <c r="P767" s="22"/>
      <c r="Q767" s="21"/>
      <c r="R767" s="22"/>
      <c r="S767" s="22"/>
      <c r="T767" s="22"/>
      <c r="U767" s="22"/>
      <c r="V767" s="22"/>
      <c r="W767" s="25"/>
      <c r="X767" s="22"/>
      <c r="Y767" s="21"/>
      <c r="Z767" s="21"/>
      <c r="AA767" s="21"/>
      <c r="AB767" s="21"/>
      <c r="AC767" s="21"/>
      <c r="AD767" s="22"/>
      <c r="AE767" s="22"/>
      <c r="AF767" s="21"/>
      <c r="AG767" s="22"/>
      <c r="AH767" s="22"/>
      <c r="AI767" s="22"/>
    </row>
    <row r="768" spans="1:35" ht="15.75" customHeight="1">
      <c r="A768" s="20"/>
      <c r="B768" s="21"/>
      <c r="C768" s="21"/>
      <c r="D768" s="21"/>
      <c r="E768" s="21"/>
      <c r="F768" s="22"/>
      <c r="G768" s="22"/>
      <c r="H768" s="23"/>
      <c r="I768" s="22"/>
      <c r="J768" s="21"/>
      <c r="K768" s="21"/>
      <c r="L768" s="21"/>
      <c r="M768" s="24"/>
      <c r="N768" s="21"/>
      <c r="O768" s="21"/>
      <c r="P768" s="22"/>
      <c r="Q768" s="21"/>
      <c r="R768" s="22"/>
      <c r="S768" s="22"/>
      <c r="T768" s="22"/>
      <c r="U768" s="22"/>
      <c r="V768" s="22"/>
      <c r="W768" s="25"/>
      <c r="X768" s="22"/>
      <c r="Y768" s="21"/>
      <c r="Z768" s="21"/>
      <c r="AA768" s="21"/>
      <c r="AB768" s="21"/>
      <c r="AC768" s="21"/>
      <c r="AD768" s="22"/>
      <c r="AE768" s="22"/>
      <c r="AF768" s="21"/>
      <c r="AG768" s="22"/>
      <c r="AH768" s="22"/>
      <c r="AI768" s="22"/>
    </row>
    <row r="769" spans="1:35" ht="15.75" customHeight="1">
      <c r="A769" s="20"/>
      <c r="B769" s="21"/>
      <c r="C769" s="21"/>
      <c r="D769" s="21"/>
      <c r="E769" s="21"/>
      <c r="F769" s="22"/>
      <c r="G769" s="22"/>
      <c r="H769" s="23"/>
      <c r="I769" s="22"/>
      <c r="J769" s="21"/>
      <c r="K769" s="21"/>
      <c r="L769" s="21"/>
      <c r="M769" s="24"/>
      <c r="N769" s="21"/>
      <c r="O769" s="21"/>
      <c r="P769" s="22"/>
      <c r="Q769" s="21"/>
      <c r="R769" s="22"/>
      <c r="S769" s="22"/>
      <c r="T769" s="22"/>
      <c r="U769" s="22"/>
      <c r="V769" s="22"/>
      <c r="W769" s="25"/>
      <c r="X769" s="22"/>
      <c r="Y769" s="21"/>
      <c r="Z769" s="21"/>
      <c r="AA769" s="21"/>
      <c r="AB769" s="21"/>
      <c r="AC769" s="21"/>
      <c r="AD769" s="22"/>
      <c r="AE769" s="22"/>
      <c r="AF769" s="21"/>
      <c r="AG769" s="22"/>
      <c r="AH769" s="22"/>
      <c r="AI769" s="22"/>
    </row>
    <row r="770" spans="1:35" ht="15.75" customHeight="1">
      <c r="A770" s="20"/>
      <c r="B770" s="21"/>
      <c r="C770" s="21"/>
      <c r="D770" s="21"/>
      <c r="E770" s="21"/>
      <c r="F770" s="22"/>
      <c r="G770" s="22"/>
      <c r="H770" s="23"/>
      <c r="I770" s="22"/>
      <c r="J770" s="21"/>
      <c r="K770" s="21"/>
      <c r="L770" s="21"/>
      <c r="M770" s="24"/>
      <c r="N770" s="21"/>
      <c r="O770" s="21"/>
      <c r="P770" s="22"/>
      <c r="Q770" s="21"/>
      <c r="R770" s="22"/>
      <c r="S770" s="22"/>
      <c r="T770" s="22"/>
      <c r="U770" s="22"/>
      <c r="V770" s="22"/>
      <c r="W770" s="25"/>
      <c r="X770" s="22"/>
      <c r="Y770" s="21"/>
      <c r="Z770" s="21"/>
      <c r="AA770" s="21"/>
      <c r="AB770" s="21"/>
      <c r="AC770" s="21"/>
      <c r="AD770" s="22"/>
      <c r="AE770" s="22"/>
      <c r="AF770" s="21"/>
      <c r="AG770" s="22"/>
      <c r="AH770" s="22"/>
      <c r="AI770" s="22"/>
    </row>
    <row r="771" spans="1:35" ht="15.75" customHeight="1">
      <c r="A771" s="20"/>
      <c r="B771" s="21"/>
      <c r="C771" s="21"/>
      <c r="D771" s="21"/>
      <c r="E771" s="21"/>
      <c r="F771" s="22"/>
      <c r="G771" s="22"/>
      <c r="H771" s="23"/>
      <c r="I771" s="22"/>
      <c r="J771" s="21"/>
      <c r="K771" s="21"/>
      <c r="L771" s="21"/>
      <c r="M771" s="24"/>
      <c r="N771" s="21"/>
      <c r="O771" s="21"/>
      <c r="P771" s="22"/>
      <c r="Q771" s="21"/>
      <c r="R771" s="22"/>
      <c r="S771" s="22"/>
      <c r="T771" s="22"/>
      <c r="U771" s="22"/>
      <c r="V771" s="22"/>
      <c r="W771" s="25"/>
      <c r="X771" s="22"/>
      <c r="Y771" s="21"/>
      <c r="Z771" s="21"/>
      <c r="AA771" s="21"/>
      <c r="AB771" s="21"/>
      <c r="AC771" s="21"/>
      <c r="AD771" s="22"/>
      <c r="AE771" s="22"/>
      <c r="AF771" s="21"/>
      <c r="AG771" s="22"/>
      <c r="AH771" s="22"/>
      <c r="AI771" s="22"/>
    </row>
    <row r="772" spans="1:35" ht="15.75" customHeight="1">
      <c r="A772" s="20"/>
      <c r="B772" s="21"/>
      <c r="C772" s="21"/>
      <c r="D772" s="21"/>
      <c r="E772" s="21"/>
      <c r="F772" s="22"/>
      <c r="G772" s="22"/>
      <c r="H772" s="23"/>
      <c r="I772" s="22"/>
      <c r="J772" s="21"/>
      <c r="K772" s="21"/>
      <c r="L772" s="21"/>
      <c r="M772" s="24"/>
      <c r="N772" s="21"/>
      <c r="O772" s="21"/>
      <c r="P772" s="22"/>
      <c r="Q772" s="21"/>
      <c r="R772" s="22"/>
      <c r="S772" s="22"/>
      <c r="T772" s="22"/>
      <c r="U772" s="22"/>
      <c r="V772" s="22"/>
      <c r="W772" s="25"/>
      <c r="X772" s="22"/>
      <c r="Y772" s="21"/>
      <c r="Z772" s="21"/>
      <c r="AA772" s="21"/>
      <c r="AB772" s="21"/>
      <c r="AC772" s="21"/>
      <c r="AD772" s="22"/>
      <c r="AE772" s="22"/>
      <c r="AF772" s="21"/>
      <c r="AG772" s="22"/>
      <c r="AH772" s="22"/>
      <c r="AI772" s="22"/>
    </row>
    <row r="773" spans="1:35" ht="15.75" customHeight="1">
      <c r="A773" s="20"/>
      <c r="B773" s="21"/>
      <c r="C773" s="21"/>
      <c r="D773" s="21"/>
      <c r="E773" s="21"/>
      <c r="F773" s="22"/>
      <c r="G773" s="22"/>
      <c r="H773" s="23"/>
      <c r="I773" s="22"/>
      <c r="J773" s="21"/>
      <c r="K773" s="21"/>
      <c r="L773" s="21"/>
      <c r="M773" s="24"/>
      <c r="N773" s="21"/>
      <c r="O773" s="21"/>
      <c r="P773" s="22"/>
      <c r="Q773" s="21"/>
      <c r="R773" s="22"/>
      <c r="S773" s="22"/>
      <c r="T773" s="22"/>
      <c r="U773" s="22"/>
      <c r="V773" s="22"/>
      <c r="W773" s="25"/>
      <c r="X773" s="22"/>
      <c r="Y773" s="21"/>
      <c r="Z773" s="21"/>
      <c r="AA773" s="21"/>
      <c r="AB773" s="21"/>
      <c r="AC773" s="21"/>
      <c r="AD773" s="22"/>
      <c r="AE773" s="22"/>
      <c r="AF773" s="21"/>
      <c r="AG773" s="22"/>
      <c r="AH773" s="22"/>
      <c r="AI773" s="22"/>
    </row>
    <row r="774" spans="1:35" ht="15.75" customHeight="1">
      <c r="A774" s="20"/>
      <c r="B774" s="21"/>
      <c r="C774" s="21"/>
      <c r="D774" s="21"/>
      <c r="E774" s="21"/>
      <c r="F774" s="22"/>
      <c r="G774" s="22"/>
      <c r="H774" s="23"/>
      <c r="I774" s="22"/>
      <c r="J774" s="21"/>
      <c r="K774" s="21"/>
      <c r="L774" s="21"/>
      <c r="M774" s="24"/>
      <c r="N774" s="21"/>
      <c r="O774" s="21"/>
      <c r="P774" s="22"/>
      <c r="Q774" s="21"/>
      <c r="R774" s="22"/>
      <c r="S774" s="22"/>
      <c r="T774" s="22"/>
      <c r="U774" s="22"/>
      <c r="V774" s="22"/>
      <c r="W774" s="25"/>
      <c r="X774" s="22"/>
      <c r="Y774" s="21"/>
      <c r="Z774" s="21"/>
      <c r="AA774" s="21"/>
      <c r="AB774" s="21"/>
      <c r="AC774" s="21"/>
      <c r="AD774" s="22"/>
      <c r="AE774" s="22"/>
      <c r="AF774" s="21"/>
      <c r="AG774" s="22"/>
      <c r="AH774" s="22"/>
      <c r="AI774" s="22"/>
    </row>
    <row r="775" spans="1:35" ht="15.75" customHeight="1">
      <c r="A775" s="20"/>
      <c r="B775" s="21"/>
      <c r="C775" s="21"/>
      <c r="D775" s="21"/>
      <c r="E775" s="21"/>
      <c r="F775" s="22"/>
      <c r="G775" s="22"/>
      <c r="H775" s="23"/>
      <c r="I775" s="22"/>
      <c r="J775" s="21"/>
      <c r="K775" s="21"/>
      <c r="L775" s="21"/>
      <c r="M775" s="24"/>
      <c r="N775" s="21"/>
      <c r="O775" s="21"/>
      <c r="P775" s="22"/>
      <c r="Q775" s="21"/>
      <c r="R775" s="22"/>
      <c r="S775" s="22"/>
      <c r="T775" s="22"/>
      <c r="U775" s="22"/>
      <c r="V775" s="22"/>
      <c r="W775" s="25"/>
      <c r="X775" s="22"/>
      <c r="Y775" s="21"/>
      <c r="Z775" s="21"/>
      <c r="AA775" s="21"/>
      <c r="AB775" s="21"/>
      <c r="AC775" s="21"/>
      <c r="AD775" s="22"/>
      <c r="AE775" s="22"/>
      <c r="AF775" s="21"/>
      <c r="AG775" s="22"/>
      <c r="AH775" s="22"/>
      <c r="AI775" s="22"/>
    </row>
    <row r="776" spans="1:35" ht="15.75" customHeight="1">
      <c r="A776" s="20"/>
      <c r="B776" s="21"/>
      <c r="C776" s="21"/>
      <c r="D776" s="21"/>
      <c r="E776" s="21"/>
      <c r="F776" s="22"/>
      <c r="G776" s="22"/>
      <c r="H776" s="23"/>
      <c r="I776" s="22"/>
      <c r="J776" s="21"/>
      <c r="K776" s="21"/>
      <c r="L776" s="21"/>
      <c r="M776" s="24"/>
      <c r="N776" s="21"/>
      <c r="O776" s="21"/>
      <c r="P776" s="22"/>
      <c r="Q776" s="21"/>
      <c r="R776" s="22"/>
      <c r="S776" s="22"/>
      <c r="T776" s="22"/>
      <c r="U776" s="22"/>
      <c r="V776" s="22"/>
      <c r="W776" s="25"/>
      <c r="X776" s="22"/>
      <c r="Y776" s="21"/>
      <c r="Z776" s="21"/>
      <c r="AA776" s="21"/>
      <c r="AB776" s="21"/>
      <c r="AC776" s="21"/>
      <c r="AD776" s="22"/>
      <c r="AE776" s="22"/>
      <c r="AF776" s="21"/>
      <c r="AG776" s="22"/>
      <c r="AH776" s="22"/>
      <c r="AI776" s="22"/>
    </row>
    <row r="777" spans="1:35" ht="15.75" customHeight="1">
      <c r="A777" s="20"/>
      <c r="B777" s="21"/>
      <c r="C777" s="21"/>
      <c r="D777" s="21"/>
      <c r="E777" s="21"/>
      <c r="F777" s="22"/>
      <c r="G777" s="22"/>
      <c r="H777" s="23"/>
      <c r="I777" s="22"/>
      <c r="J777" s="21"/>
      <c r="K777" s="21"/>
      <c r="L777" s="21"/>
      <c r="M777" s="24"/>
      <c r="N777" s="21"/>
      <c r="O777" s="21"/>
      <c r="P777" s="22"/>
      <c r="Q777" s="21"/>
      <c r="R777" s="22"/>
      <c r="S777" s="22"/>
      <c r="T777" s="22"/>
      <c r="U777" s="22"/>
      <c r="V777" s="22"/>
      <c r="W777" s="25"/>
      <c r="X777" s="22"/>
      <c r="Y777" s="21"/>
      <c r="Z777" s="21"/>
      <c r="AA777" s="21"/>
      <c r="AB777" s="21"/>
      <c r="AC777" s="21"/>
      <c r="AD777" s="22"/>
      <c r="AE777" s="22"/>
      <c r="AF777" s="21"/>
      <c r="AG777" s="22"/>
      <c r="AH777" s="22"/>
      <c r="AI777" s="22"/>
    </row>
    <row r="778" spans="1:35" ht="15.75" customHeight="1">
      <c r="A778" s="20"/>
      <c r="B778" s="21"/>
      <c r="C778" s="21"/>
      <c r="D778" s="21"/>
      <c r="E778" s="21"/>
      <c r="F778" s="22"/>
      <c r="G778" s="22"/>
      <c r="H778" s="23"/>
      <c r="I778" s="22"/>
      <c r="J778" s="21"/>
      <c r="K778" s="21"/>
      <c r="L778" s="21"/>
      <c r="M778" s="24"/>
      <c r="N778" s="21"/>
      <c r="O778" s="21"/>
      <c r="P778" s="22"/>
      <c r="Q778" s="21"/>
      <c r="R778" s="22"/>
      <c r="S778" s="22"/>
      <c r="T778" s="22"/>
      <c r="U778" s="22"/>
      <c r="V778" s="22"/>
      <c r="W778" s="25"/>
      <c r="X778" s="22"/>
      <c r="Y778" s="21"/>
      <c r="Z778" s="21"/>
      <c r="AA778" s="21"/>
      <c r="AB778" s="21"/>
      <c r="AC778" s="21"/>
      <c r="AD778" s="22"/>
      <c r="AE778" s="22"/>
      <c r="AF778" s="21"/>
      <c r="AG778" s="22"/>
      <c r="AH778" s="22"/>
      <c r="AI778" s="22"/>
    </row>
    <row r="779" spans="1:35" ht="15.75" customHeight="1">
      <c r="A779" s="20"/>
      <c r="B779" s="21"/>
      <c r="C779" s="21"/>
      <c r="D779" s="21"/>
      <c r="E779" s="21"/>
      <c r="F779" s="22"/>
      <c r="G779" s="22"/>
      <c r="H779" s="23"/>
      <c r="I779" s="22"/>
      <c r="J779" s="21"/>
      <c r="K779" s="21"/>
      <c r="L779" s="21"/>
      <c r="M779" s="24"/>
      <c r="N779" s="21"/>
      <c r="O779" s="21"/>
      <c r="P779" s="22"/>
      <c r="Q779" s="21"/>
      <c r="R779" s="22"/>
      <c r="S779" s="22"/>
      <c r="T779" s="22"/>
      <c r="U779" s="22"/>
      <c r="V779" s="22"/>
      <c r="W779" s="25"/>
      <c r="X779" s="22"/>
      <c r="Y779" s="21"/>
      <c r="Z779" s="21"/>
      <c r="AA779" s="21"/>
      <c r="AB779" s="21"/>
      <c r="AC779" s="21"/>
      <c r="AD779" s="22"/>
      <c r="AE779" s="22"/>
      <c r="AF779" s="21"/>
      <c r="AG779" s="22"/>
      <c r="AH779" s="22"/>
      <c r="AI779" s="22"/>
    </row>
    <row r="780" spans="1:35" ht="15.75" customHeight="1">
      <c r="A780" s="20"/>
      <c r="B780" s="21"/>
      <c r="C780" s="21"/>
      <c r="D780" s="21"/>
      <c r="E780" s="21"/>
      <c r="F780" s="22"/>
      <c r="G780" s="22"/>
      <c r="H780" s="23"/>
      <c r="I780" s="22"/>
      <c r="J780" s="21"/>
      <c r="K780" s="21"/>
      <c r="L780" s="21"/>
      <c r="M780" s="24"/>
      <c r="N780" s="21"/>
      <c r="O780" s="21"/>
      <c r="P780" s="22"/>
      <c r="Q780" s="21"/>
      <c r="R780" s="22"/>
      <c r="S780" s="22"/>
      <c r="T780" s="22"/>
      <c r="U780" s="22"/>
      <c r="V780" s="22"/>
      <c r="W780" s="25"/>
      <c r="X780" s="22"/>
      <c r="Y780" s="21"/>
      <c r="Z780" s="21"/>
      <c r="AA780" s="21"/>
      <c r="AB780" s="21"/>
      <c r="AC780" s="21"/>
      <c r="AD780" s="22"/>
      <c r="AE780" s="22"/>
      <c r="AF780" s="21"/>
      <c r="AG780" s="22"/>
      <c r="AH780" s="22"/>
      <c r="AI780" s="22"/>
    </row>
    <row r="781" spans="1:35" ht="15.75" customHeight="1">
      <c r="A781" s="20"/>
      <c r="B781" s="21"/>
      <c r="C781" s="21"/>
      <c r="D781" s="21"/>
      <c r="E781" s="21"/>
      <c r="F781" s="22"/>
      <c r="G781" s="22"/>
      <c r="H781" s="23"/>
      <c r="I781" s="22"/>
      <c r="J781" s="21"/>
      <c r="K781" s="21"/>
      <c r="L781" s="21"/>
      <c r="M781" s="24"/>
      <c r="N781" s="21"/>
      <c r="O781" s="21"/>
      <c r="P781" s="22"/>
      <c r="Q781" s="21"/>
      <c r="R781" s="22"/>
      <c r="S781" s="22"/>
      <c r="T781" s="22"/>
      <c r="U781" s="22"/>
      <c r="V781" s="22"/>
      <c r="W781" s="25"/>
      <c r="X781" s="22"/>
      <c r="Y781" s="21"/>
      <c r="Z781" s="21"/>
      <c r="AA781" s="21"/>
      <c r="AB781" s="21"/>
      <c r="AC781" s="21"/>
      <c r="AD781" s="22"/>
      <c r="AE781" s="22"/>
      <c r="AF781" s="21"/>
      <c r="AG781" s="22"/>
      <c r="AH781" s="22"/>
      <c r="AI781" s="22"/>
    </row>
    <row r="782" spans="1:35" ht="15.75" customHeight="1">
      <c r="A782" s="20"/>
      <c r="B782" s="21"/>
      <c r="C782" s="21"/>
      <c r="D782" s="21"/>
      <c r="E782" s="21"/>
      <c r="F782" s="22"/>
      <c r="G782" s="22"/>
      <c r="H782" s="23"/>
      <c r="I782" s="22"/>
      <c r="J782" s="21"/>
      <c r="K782" s="21"/>
      <c r="L782" s="21"/>
      <c r="M782" s="24"/>
      <c r="N782" s="21"/>
      <c r="O782" s="21"/>
      <c r="P782" s="22"/>
      <c r="Q782" s="21"/>
      <c r="R782" s="22"/>
      <c r="S782" s="22"/>
      <c r="T782" s="22"/>
      <c r="U782" s="22"/>
      <c r="V782" s="22"/>
      <c r="W782" s="25"/>
      <c r="X782" s="22"/>
      <c r="Y782" s="21"/>
      <c r="Z782" s="21"/>
      <c r="AA782" s="21"/>
      <c r="AB782" s="21"/>
      <c r="AC782" s="21"/>
      <c r="AD782" s="22"/>
      <c r="AE782" s="22"/>
      <c r="AF782" s="21"/>
      <c r="AG782" s="22"/>
      <c r="AH782" s="22"/>
      <c r="AI782" s="22"/>
    </row>
    <row r="783" spans="1:35" ht="15.75" customHeight="1">
      <c r="A783" s="20"/>
      <c r="B783" s="21"/>
      <c r="C783" s="21"/>
      <c r="D783" s="21"/>
      <c r="E783" s="21"/>
      <c r="F783" s="22"/>
      <c r="G783" s="22"/>
      <c r="H783" s="23"/>
      <c r="I783" s="22"/>
      <c r="J783" s="21"/>
      <c r="K783" s="21"/>
      <c r="L783" s="21"/>
      <c r="M783" s="24"/>
      <c r="N783" s="21"/>
      <c r="O783" s="21"/>
      <c r="P783" s="22"/>
      <c r="Q783" s="21"/>
      <c r="R783" s="22"/>
      <c r="S783" s="22"/>
      <c r="T783" s="22"/>
      <c r="U783" s="22"/>
      <c r="V783" s="22"/>
      <c r="W783" s="25"/>
      <c r="X783" s="22"/>
      <c r="Y783" s="21"/>
      <c r="Z783" s="21"/>
      <c r="AA783" s="21"/>
      <c r="AB783" s="21"/>
      <c r="AC783" s="21"/>
      <c r="AD783" s="22"/>
      <c r="AE783" s="22"/>
      <c r="AF783" s="21"/>
      <c r="AG783" s="22"/>
      <c r="AH783" s="22"/>
      <c r="AI783" s="22"/>
    </row>
    <row r="784" spans="1:35" ht="15.75" customHeight="1">
      <c r="A784" s="20"/>
      <c r="B784" s="21"/>
      <c r="C784" s="21"/>
      <c r="D784" s="21"/>
      <c r="E784" s="21"/>
      <c r="F784" s="22"/>
      <c r="G784" s="22"/>
      <c r="H784" s="23"/>
      <c r="I784" s="22"/>
      <c r="J784" s="21"/>
      <c r="K784" s="21"/>
      <c r="L784" s="21"/>
      <c r="M784" s="24"/>
      <c r="N784" s="21"/>
      <c r="O784" s="21"/>
      <c r="P784" s="22"/>
      <c r="Q784" s="21"/>
      <c r="R784" s="22"/>
      <c r="S784" s="22"/>
      <c r="T784" s="22"/>
      <c r="U784" s="22"/>
      <c r="V784" s="22"/>
      <c r="W784" s="25"/>
      <c r="X784" s="22"/>
      <c r="Y784" s="21"/>
      <c r="Z784" s="21"/>
      <c r="AA784" s="21"/>
      <c r="AB784" s="21"/>
      <c r="AC784" s="21"/>
      <c r="AD784" s="22"/>
      <c r="AE784" s="22"/>
      <c r="AF784" s="21"/>
      <c r="AG784" s="22"/>
      <c r="AH784" s="22"/>
      <c r="AI784" s="22"/>
    </row>
    <row r="785" spans="1:35" ht="15.75" customHeight="1">
      <c r="A785" s="20"/>
      <c r="B785" s="21"/>
      <c r="C785" s="21"/>
      <c r="D785" s="21"/>
      <c r="E785" s="21"/>
      <c r="F785" s="22"/>
      <c r="G785" s="22"/>
      <c r="H785" s="23"/>
      <c r="I785" s="22"/>
      <c r="J785" s="21"/>
      <c r="K785" s="21"/>
      <c r="L785" s="21"/>
      <c r="M785" s="24"/>
      <c r="N785" s="21"/>
      <c r="O785" s="21"/>
      <c r="P785" s="22"/>
      <c r="Q785" s="21"/>
      <c r="R785" s="22"/>
      <c r="S785" s="22"/>
      <c r="T785" s="22"/>
      <c r="U785" s="22"/>
      <c r="V785" s="22"/>
      <c r="W785" s="25"/>
      <c r="X785" s="22"/>
      <c r="Y785" s="21"/>
      <c r="Z785" s="21"/>
      <c r="AA785" s="21"/>
      <c r="AB785" s="21"/>
      <c r="AC785" s="21"/>
      <c r="AD785" s="22"/>
      <c r="AE785" s="22"/>
      <c r="AF785" s="21"/>
      <c r="AG785" s="22"/>
      <c r="AH785" s="22"/>
      <c r="AI785" s="22"/>
    </row>
    <row r="786" spans="1:35" ht="15.75" customHeight="1">
      <c r="A786" s="20"/>
      <c r="B786" s="21"/>
      <c r="C786" s="21"/>
      <c r="D786" s="21"/>
      <c r="E786" s="21"/>
      <c r="F786" s="22"/>
      <c r="G786" s="22"/>
      <c r="H786" s="23"/>
      <c r="I786" s="22"/>
      <c r="J786" s="21"/>
      <c r="K786" s="21"/>
      <c r="L786" s="21"/>
      <c r="M786" s="24"/>
      <c r="N786" s="21"/>
      <c r="O786" s="21"/>
      <c r="P786" s="22"/>
      <c r="Q786" s="21"/>
      <c r="R786" s="22"/>
      <c r="S786" s="22"/>
      <c r="T786" s="22"/>
      <c r="U786" s="22"/>
      <c r="V786" s="22"/>
      <c r="W786" s="25"/>
      <c r="X786" s="22"/>
      <c r="Y786" s="21"/>
      <c r="Z786" s="21"/>
      <c r="AA786" s="21"/>
      <c r="AB786" s="21"/>
      <c r="AC786" s="21"/>
      <c r="AD786" s="22"/>
      <c r="AE786" s="22"/>
      <c r="AF786" s="21"/>
      <c r="AG786" s="22"/>
      <c r="AH786" s="22"/>
      <c r="AI786" s="22"/>
    </row>
    <row r="787" spans="1:35" ht="15.75" customHeight="1">
      <c r="A787" s="20"/>
      <c r="B787" s="21"/>
      <c r="C787" s="21"/>
      <c r="D787" s="21"/>
      <c r="E787" s="21"/>
      <c r="F787" s="22"/>
      <c r="G787" s="22"/>
      <c r="H787" s="23"/>
      <c r="I787" s="22"/>
      <c r="J787" s="21"/>
      <c r="K787" s="21"/>
      <c r="L787" s="21"/>
      <c r="M787" s="24"/>
      <c r="N787" s="21"/>
      <c r="O787" s="21"/>
      <c r="P787" s="22"/>
      <c r="Q787" s="21"/>
      <c r="R787" s="22"/>
      <c r="S787" s="22"/>
      <c r="T787" s="22"/>
      <c r="U787" s="22"/>
      <c r="V787" s="22"/>
      <c r="W787" s="25"/>
      <c r="X787" s="22"/>
      <c r="Y787" s="21"/>
      <c r="Z787" s="21"/>
      <c r="AA787" s="21"/>
      <c r="AB787" s="21"/>
      <c r="AC787" s="21"/>
      <c r="AD787" s="22"/>
      <c r="AE787" s="22"/>
      <c r="AF787" s="21"/>
      <c r="AG787" s="22"/>
      <c r="AH787" s="22"/>
      <c r="AI787" s="22"/>
    </row>
    <row r="788" spans="1:35" ht="15.75" customHeight="1">
      <c r="A788" s="20"/>
      <c r="B788" s="21"/>
      <c r="C788" s="21"/>
      <c r="D788" s="21"/>
      <c r="E788" s="21"/>
      <c r="F788" s="22"/>
      <c r="G788" s="22"/>
      <c r="H788" s="23"/>
      <c r="I788" s="22"/>
      <c r="J788" s="21"/>
      <c r="K788" s="21"/>
      <c r="L788" s="21"/>
      <c r="M788" s="24"/>
      <c r="N788" s="21"/>
      <c r="O788" s="21"/>
      <c r="P788" s="22"/>
      <c r="Q788" s="21"/>
      <c r="R788" s="22"/>
      <c r="S788" s="22"/>
      <c r="T788" s="22"/>
      <c r="U788" s="22"/>
      <c r="V788" s="22"/>
      <c r="W788" s="25"/>
      <c r="X788" s="22"/>
      <c r="Y788" s="21"/>
      <c r="Z788" s="21"/>
      <c r="AA788" s="21"/>
      <c r="AB788" s="21"/>
      <c r="AC788" s="21"/>
      <c r="AD788" s="22"/>
      <c r="AE788" s="22"/>
      <c r="AF788" s="21"/>
      <c r="AG788" s="22"/>
      <c r="AH788" s="22"/>
      <c r="AI788" s="22"/>
    </row>
    <row r="789" spans="1:35" ht="15.75" customHeight="1">
      <c r="A789" s="20"/>
      <c r="B789" s="21"/>
      <c r="C789" s="21"/>
      <c r="D789" s="21"/>
      <c r="E789" s="21"/>
      <c r="F789" s="22"/>
      <c r="G789" s="22"/>
      <c r="H789" s="23"/>
      <c r="I789" s="22"/>
      <c r="J789" s="21"/>
      <c r="K789" s="21"/>
      <c r="L789" s="21"/>
      <c r="M789" s="24"/>
      <c r="N789" s="21"/>
      <c r="O789" s="21"/>
      <c r="P789" s="22"/>
      <c r="Q789" s="21"/>
      <c r="R789" s="22"/>
      <c r="S789" s="22"/>
      <c r="T789" s="22"/>
      <c r="U789" s="22"/>
      <c r="V789" s="22"/>
      <c r="W789" s="25"/>
      <c r="X789" s="22"/>
      <c r="Y789" s="21"/>
      <c r="Z789" s="21"/>
      <c r="AA789" s="21"/>
      <c r="AB789" s="21"/>
      <c r="AC789" s="21"/>
      <c r="AD789" s="22"/>
      <c r="AE789" s="22"/>
      <c r="AF789" s="21"/>
      <c r="AG789" s="22"/>
      <c r="AH789" s="22"/>
      <c r="AI789" s="22"/>
    </row>
    <row r="790" spans="1:35" ht="15.75" customHeight="1">
      <c r="A790" s="20"/>
      <c r="B790" s="21"/>
      <c r="C790" s="21"/>
      <c r="D790" s="21"/>
      <c r="E790" s="21"/>
      <c r="F790" s="22"/>
      <c r="G790" s="22"/>
      <c r="H790" s="23"/>
      <c r="I790" s="22"/>
      <c r="J790" s="21"/>
      <c r="K790" s="21"/>
      <c r="L790" s="21"/>
      <c r="M790" s="24"/>
      <c r="N790" s="21"/>
      <c r="O790" s="21"/>
      <c r="P790" s="22"/>
      <c r="Q790" s="21"/>
      <c r="R790" s="22"/>
      <c r="S790" s="22"/>
      <c r="T790" s="22"/>
      <c r="U790" s="22"/>
      <c r="V790" s="22"/>
      <c r="W790" s="25"/>
      <c r="X790" s="22"/>
      <c r="Y790" s="21"/>
      <c r="Z790" s="21"/>
      <c r="AA790" s="21"/>
      <c r="AB790" s="21"/>
      <c r="AC790" s="21"/>
      <c r="AD790" s="22"/>
      <c r="AE790" s="22"/>
      <c r="AF790" s="21"/>
      <c r="AG790" s="22"/>
      <c r="AH790" s="22"/>
      <c r="AI790" s="22"/>
    </row>
    <row r="791" spans="1:35" ht="15.75" customHeight="1">
      <c r="A791" s="20"/>
      <c r="B791" s="21"/>
      <c r="C791" s="21"/>
      <c r="D791" s="21"/>
      <c r="E791" s="21"/>
      <c r="F791" s="22"/>
      <c r="G791" s="22"/>
      <c r="H791" s="23"/>
      <c r="I791" s="22"/>
      <c r="J791" s="21"/>
      <c r="K791" s="21"/>
      <c r="L791" s="21"/>
      <c r="M791" s="24"/>
      <c r="N791" s="21"/>
      <c r="O791" s="21"/>
      <c r="P791" s="22"/>
      <c r="Q791" s="21"/>
      <c r="R791" s="22"/>
      <c r="S791" s="22"/>
      <c r="T791" s="22"/>
      <c r="U791" s="22"/>
      <c r="V791" s="22"/>
      <c r="W791" s="25"/>
      <c r="X791" s="22"/>
      <c r="Y791" s="21"/>
      <c r="Z791" s="21"/>
      <c r="AA791" s="21"/>
      <c r="AB791" s="21"/>
      <c r="AC791" s="21"/>
      <c r="AD791" s="22"/>
      <c r="AE791" s="22"/>
      <c r="AF791" s="21"/>
      <c r="AG791" s="22"/>
      <c r="AH791" s="22"/>
      <c r="AI791" s="22"/>
    </row>
    <row r="792" spans="1:35" ht="15.75" customHeight="1">
      <c r="A792" s="20"/>
      <c r="B792" s="21"/>
      <c r="C792" s="21"/>
      <c r="D792" s="21"/>
      <c r="E792" s="21"/>
      <c r="F792" s="22"/>
      <c r="G792" s="22"/>
      <c r="H792" s="23"/>
      <c r="I792" s="22"/>
      <c r="J792" s="21"/>
      <c r="K792" s="21"/>
      <c r="L792" s="21"/>
      <c r="M792" s="24"/>
      <c r="N792" s="21"/>
      <c r="O792" s="21"/>
      <c r="P792" s="22"/>
      <c r="Q792" s="21"/>
      <c r="R792" s="22"/>
      <c r="S792" s="22"/>
      <c r="T792" s="22"/>
      <c r="U792" s="22"/>
      <c r="V792" s="22"/>
      <c r="W792" s="25"/>
      <c r="X792" s="22"/>
      <c r="Y792" s="21"/>
      <c r="Z792" s="21"/>
      <c r="AA792" s="21"/>
      <c r="AB792" s="21"/>
      <c r="AC792" s="21"/>
      <c r="AD792" s="22"/>
      <c r="AE792" s="22"/>
      <c r="AF792" s="21"/>
      <c r="AG792" s="22"/>
      <c r="AH792" s="22"/>
      <c r="AI792" s="22"/>
    </row>
    <row r="793" spans="1:35" ht="15.75" customHeight="1">
      <c r="A793" s="20"/>
      <c r="B793" s="21"/>
      <c r="C793" s="21"/>
      <c r="D793" s="21"/>
      <c r="E793" s="21"/>
      <c r="F793" s="22"/>
      <c r="G793" s="22"/>
      <c r="H793" s="23"/>
      <c r="I793" s="22"/>
      <c r="J793" s="21"/>
      <c r="K793" s="21"/>
      <c r="L793" s="21"/>
      <c r="M793" s="24"/>
      <c r="N793" s="21"/>
      <c r="O793" s="21"/>
      <c r="P793" s="22"/>
      <c r="Q793" s="21"/>
      <c r="R793" s="22"/>
      <c r="S793" s="22"/>
      <c r="T793" s="22"/>
      <c r="U793" s="22"/>
      <c r="V793" s="22"/>
      <c r="W793" s="25"/>
      <c r="X793" s="22"/>
      <c r="Y793" s="21"/>
      <c r="Z793" s="21"/>
      <c r="AA793" s="21"/>
      <c r="AB793" s="21"/>
      <c r="AC793" s="21"/>
      <c r="AD793" s="22"/>
      <c r="AE793" s="22"/>
      <c r="AF793" s="21"/>
      <c r="AG793" s="22"/>
      <c r="AH793" s="22"/>
      <c r="AI793" s="22"/>
    </row>
    <row r="794" spans="1:35" ht="15.75" customHeight="1">
      <c r="A794" s="20"/>
      <c r="B794" s="21"/>
      <c r="C794" s="21"/>
      <c r="D794" s="21"/>
      <c r="E794" s="21"/>
      <c r="F794" s="22"/>
      <c r="G794" s="22"/>
      <c r="H794" s="23"/>
      <c r="I794" s="22"/>
      <c r="J794" s="21"/>
      <c r="K794" s="21"/>
      <c r="L794" s="21"/>
      <c r="M794" s="24"/>
      <c r="N794" s="21"/>
      <c r="O794" s="21"/>
      <c r="P794" s="22"/>
      <c r="Q794" s="21"/>
      <c r="R794" s="22"/>
      <c r="S794" s="22"/>
      <c r="T794" s="22"/>
      <c r="U794" s="22"/>
      <c r="V794" s="22"/>
      <c r="W794" s="25"/>
      <c r="X794" s="22"/>
      <c r="Y794" s="21"/>
      <c r="Z794" s="21"/>
      <c r="AA794" s="21"/>
      <c r="AB794" s="21"/>
      <c r="AC794" s="21"/>
      <c r="AD794" s="22"/>
      <c r="AE794" s="22"/>
      <c r="AF794" s="21"/>
      <c r="AG794" s="22"/>
      <c r="AH794" s="22"/>
      <c r="AI794" s="22"/>
    </row>
    <row r="795" spans="1:35" ht="15.75" customHeight="1">
      <c r="A795" s="20"/>
      <c r="B795" s="21"/>
      <c r="C795" s="21"/>
      <c r="D795" s="21"/>
      <c r="E795" s="21"/>
      <c r="F795" s="22"/>
      <c r="G795" s="22"/>
      <c r="H795" s="23"/>
      <c r="I795" s="22"/>
      <c r="J795" s="21"/>
      <c r="K795" s="21"/>
      <c r="L795" s="21"/>
      <c r="M795" s="24"/>
      <c r="N795" s="21"/>
      <c r="O795" s="21"/>
      <c r="P795" s="22"/>
      <c r="Q795" s="21"/>
      <c r="R795" s="22"/>
      <c r="S795" s="22"/>
      <c r="T795" s="22"/>
      <c r="U795" s="22"/>
      <c r="V795" s="22"/>
      <c r="W795" s="25"/>
      <c r="X795" s="22"/>
      <c r="Y795" s="21"/>
      <c r="Z795" s="21"/>
      <c r="AA795" s="21"/>
      <c r="AB795" s="21"/>
      <c r="AC795" s="21"/>
      <c r="AD795" s="22"/>
      <c r="AE795" s="22"/>
      <c r="AF795" s="21"/>
      <c r="AG795" s="22"/>
      <c r="AH795" s="22"/>
      <c r="AI795" s="22"/>
    </row>
    <row r="796" spans="1:35" ht="15.75" customHeight="1">
      <c r="A796" s="20"/>
      <c r="B796" s="21"/>
      <c r="C796" s="21"/>
      <c r="D796" s="21"/>
      <c r="E796" s="21"/>
      <c r="F796" s="22"/>
      <c r="G796" s="22"/>
      <c r="H796" s="23"/>
      <c r="I796" s="22"/>
      <c r="J796" s="21"/>
      <c r="K796" s="21"/>
      <c r="L796" s="21"/>
      <c r="M796" s="24"/>
      <c r="N796" s="21"/>
      <c r="O796" s="21"/>
      <c r="P796" s="22"/>
      <c r="Q796" s="21"/>
      <c r="R796" s="22"/>
      <c r="S796" s="22"/>
      <c r="T796" s="22"/>
      <c r="U796" s="22"/>
      <c r="V796" s="22"/>
      <c r="W796" s="25"/>
      <c r="X796" s="22"/>
      <c r="Y796" s="21"/>
      <c r="Z796" s="21"/>
      <c r="AA796" s="21"/>
      <c r="AB796" s="21"/>
      <c r="AC796" s="21"/>
      <c r="AD796" s="22"/>
      <c r="AE796" s="22"/>
      <c r="AF796" s="21"/>
      <c r="AG796" s="22"/>
      <c r="AH796" s="22"/>
      <c r="AI796" s="22"/>
    </row>
    <row r="797" spans="1:35" ht="15.75" customHeight="1">
      <c r="A797" s="20"/>
      <c r="B797" s="21"/>
      <c r="C797" s="21"/>
      <c r="D797" s="21"/>
      <c r="E797" s="21"/>
      <c r="F797" s="22"/>
      <c r="G797" s="22"/>
      <c r="H797" s="23"/>
      <c r="I797" s="22"/>
      <c r="J797" s="21"/>
      <c r="K797" s="21"/>
      <c r="L797" s="21"/>
      <c r="M797" s="24"/>
      <c r="N797" s="21"/>
      <c r="O797" s="21"/>
      <c r="P797" s="22"/>
      <c r="Q797" s="21"/>
      <c r="R797" s="22"/>
      <c r="S797" s="22"/>
      <c r="T797" s="22"/>
      <c r="U797" s="22"/>
      <c r="V797" s="22"/>
      <c r="W797" s="25"/>
      <c r="X797" s="22"/>
      <c r="Y797" s="21"/>
      <c r="Z797" s="21"/>
      <c r="AA797" s="21"/>
      <c r="AB797" s="21"/>
      <c r="AC797" s="21"/>
      <c r="AD797" s="22"/>
      <c r="AE797" s="22"/>
      <c r="AF797" s="21"/>
      <c r="AG797" s="22"/>
      <c r="AH797" s="22"/>
      <c r="AI797" s="22"/>
    </row>
    <row r="798" spans="1:35" ht="15.75" customHeight="1">
      <c r="A798" s="20"/>
      <c r="B798" s="21"/>
      <c r="C798" s="21"/>
      <c r="D798" s="21"/>
      <c r="E798" s="21"/>
      <c r="F798" s="22"/>
      <c r="G798" s="22"/>
      <c r="H798" s="23"/>
      <c r="I798" s="22"/>
      <c r="J798" s="21"/>
      <c r="K798" s="21"/>
      <c r="L798" s="21"/>
      <c r="M798" s="24"/>
      <c r="N798" s="21"/>
      <c r="O798" s="21"/>
      <c r="P798" s="22"/>
      <c r="Q798" s="21"/>
      <c r="R798" s="22"/>
      <c r="S798" s="22"/>
      <c r="T798" s="22"/>
      <c r="U798" s="22"/>
      <c r="V798" s="22"/>
      <c r="W798" s="25"/>
      <c r="X798" s="22"/>
      <c r="Y798" s="21"/>
      <c r="Z798" s="21"/>
      <c r="AA798" s="21"/>
      <c r="AB798" s="21"/>
      <c r="AC798" s="21"/>
      <c r="AD798" s="22"/>
      <c r="AE798" s="22"/>
      <c r="AF798" s="21"/>
      <c r="AG798" s="22"/>
      <c r="AH798" s="22"/>
      <c r="AI798" s="22"/>
    </row>
    <row r="799" spans="1:35" ht="15.75" customHeight="1">
      <c r="A799" s="20"/>
      <c r="B799" s="21"/>
      <c r="C799" s="21"/>
      <c r="D799" s="21"/>
      <c r="E799" s="21"/>
      <c r="F799" s="22"/>
      <c r="G799" s="22"/>
      <c r="H799" s="23"/>
      <c r="I799" s="22"/>
      <c r="J799" s="21"/>
      <c r="K799" s="21"/>
      <c r="L799" s="21"/>
      <c r="M799" s="24"/>
      <c r="N799" s="21"/>
      <c r="O799" s="21"/>
      <c r="P799" s="22"/>
      <c r="Q799" s="21"/>
      <c r="R799" s="22"/>
      <c r="S799" s="22"/>
      <c r="T799" s="22"/>
      <c r="U799" s="22"/>
      <c r="V799" s="22"/>
      <c r="W799" s="25"/>
      <c r="X799" s="22"/>
      <c r="Y799" s="21"/>
      <c r="Z799" s="21"/>
      <c r="AA799" s="21"/>
      <c r="AB799" s="21"/>
      <c r="AC799" s="21"/>
      <c r="AD799" s="22"/>
      <c r="AE799" s="22"/>
      <c r="AF799" s="21"/>
      <c r="AG799" s="22"/>
      <c r="AH799" s="22"/>
      <c r="AI799" s="22"/>
    </row>
    <row r="800" spans="1:35" ht="15.75" customHeight="1">
      <c r="A800" s="20"/>
      <c r="B800" s="21"/>
      <c r="C800" s="21"/>
      <c r="D800" s="21"/>
      <c r="E800" s="21"/>
      <c r="F800" s="22"/>
      <c r="G800" s="22"/>
      <c r="H800" s="23"/>
      <c r="I800" s="22"/>
      <c r="J800" s="21"/>
      <c r="K800" s="21"/>
      <c r="L800" s="21"/>
      <c r="M800" s="24"/>
      <c r="N800" s="21"/>
      <c r="O800" s="21"/>
      <c r="P800" s="22"/>
      <c r="Q800" s="21"/>
      <c r="R800" s="22"/>
      <c r="S800" s="22"/>
      <c r="T800" s="22"/>
      <c r="U800" s="22"/>
      <c r="V800" s="22"/>
      <c r="W800" s="25"/>
      <c r="X800" s="22"/>
      <c r="Y800" s="21"/>
      <c r="Z800" s="21"/>
      <c r="AA800" s="21"/>
      <c r="AB800" s="21"/>
      <c r="AC800" s="21"/>
      <c r="AD800" s="22"/>
      <c r="AE800" s="22"/>
      <c r="AF800" s="21"/>
      <c r="AG800" s="22"/>
      <c r="AH800" s="22"/>
      <c r="AI800" s="22"/>
    </row>
    <row r="801" spans="1:35" ht="15.75" customHeight="1">
      <c r="A801" s="20"/>
      <c r="B801" s="21"/>
      <c r="C801" s="21"/>
      <c r="D801" s="21"/>
      <c r="E801" s="21"/>
      <c r="F801" s="22"/>
      <c r="G801" s="22"/>
      <c r="H801" s="23"/>
      <c r="I801" s="22"/>
      <c r="J801" s="21"/>
      <c r="K801" s="21"/>
      <c r="L801" s="21"/>
      <c r="M801" s="24"/>
      <c r="N801" s="21"/>
      <c r="O801" s="21"/>
      <c r="P801" s="22"/>
      <c r="Q801" s="21"/>
      <c r="R801" s="22"/>
      <c r="S801" s="22"/>
      <c r="T801" s="22"/>
      <c r="U801" s="22"/>
      <c r="V801" s="22"/>
      <c r="W801" s="25"/>
      <c r="X801" s="22"/>
      <c r="Y801" s="21"/>
      <c r="Z801" s="21"/>
      <c r="AA801" s="21"/>
      <c r="AB801" s="21"/>
      <c r="AC801" s="21"/>
      <c r="AD801" s="22"/>
      <c r="AE801" s="22"/>
      <c r="AF801" s="21"/>
      <c r="AG801" s="22"/>
      <c r="AH801" s="22"/>
      <c r="AI801" s="22"/>
    </row>
    <row r="802" spans="1:35" ht="15.75" customHeight="1">
      <c r="A802" s="20"/>
      <c r="B802" s="21"/>
      <c r="C802" s="21"/>
      <c r="D802" s="21"/>
      <c r="E802" s="21"/>
      <c r="F802" s="22"/>
      <c r="G802" s="22"/>
      <c r="H802" s="23"/>
      <c r="I802" s="22"/>
      <c r="J802" s="21"/>
      <c r="K802" s="21"/>
      <c r="L802" s="21"/>
      <c r="M802" s="24"/>
      <c r="N802" s="21"/>
      <c r="O802" s="21"/>
      <c r="P802" s="22"/>
      <c r="Q802" s="21"/>
      <c r="R802" s="22"/>
      <c r="S802" s="22"/>
      <c r="T802" s="22"/>
      <c r="U802" s="22"/>
      <c r="V802" s="22"/>
      <c r="W802" s="25"/>
      <c r="X802" s="22"/>
      <c r="Y802" s="21"/>
      <c r="Z802" s="21"/>
      <c r="AA802" s="21"/>
      <c r="AB802" s="21"/>
      <c r="AC802" s="21"/>
      <c r="AD802" s="22"/>
      <c r="AE802" s="22"/>
      <c r="AF802" s="21"/>
      <c r="AG802" s="22"/>
      <c r="AH802" s="22"/>
      <c r="AI802" s="22"/>
    </row>
    <row r="803" spans="1:35" ht="15.75" customHeight="1">
      <c r="A803" s="20"/>
      <c r="B803" s="21"/>
      <c r="C803" s="21"/>
      <c r="D803" s="21"/>
      <c r="E803" s="21"/>
      <c r="F803" s="22"/>
      <c r="G803" s="22"/>
      <c r="H803" s="23"/>
      <c r="I803" s="22"/>
      <c r="J803" s="21"/>
      <c r="K803" s="21"/>
      <c r="L803" s="21"/>
      <c r="M803" s="24"/>
      <c r="N803" s="21"/>
      <c r="O803" s="21"/>
      <c r="P803" s="22"/>
      <c r="Q803" s="21"/>
      <c r="R803" s="22"/>
      <c r="S803" s="22"/>
      <c r="T803" s="22"/>
      <c r="U803" s="22"/>
      <c r="V803" s="22"/>
      <c r="W803" s="25"/>
      <c r="X803" s="22"/>
      <c r="Y803" s="21"/>
      <c r="Z803" s="21"/>
      <c r="AA803" s="21"/>
      <c r="AB803" s="21"/>
      <c r="AC803" s="21"/>
      <c r="AD803" s="22"/>
      <c r="AE803" s="22"/>
      <c r="AF803" s="21"/>
      <c r="AG803" s="22"/>
      <c r="AH803" s="22"/>
      <c r="AI803" s="22"/>
    </row>
    <row r="804" spans="1:35" ht="15.75" customHeight="1">
      <c r="A804" s="20"/>
      <c r="B804" s="21"/>
      <c r="C804" s="21"/>
      <c r="D804" s="21"/>
      <c r="E804" s="21"/>
      <c r="F804" s="22"/>
      <c r="G804" s="22"/>
      <c r="H804" s="23"/>
      <c r="I804" s="22"/>
      <c r="J804" s="21"/>
      <c r="K804" s="21"/>
      <c r="L804" s="21"/>
      <c r="M804" s="24"/>
      <c r="N804" s="21"/>
      <c r="O804" s="21"/>
      <c r="P804" s="22"/>
      <c r="Q804" s="21"/>
      <c r="R804" s="22"/>
      <c r="S804" s="22"/>
      <c r="T804" s="22"/>
      <c r="U804" s="22"/>
      <c r="V804" s="22"/>
      <c r="W804" s="25"/>
      <c r="X804" s="22"/>
      <c r="Y804" s="21"/>
      <c r="Z804" s="21"/>
      <c r="AA804" s="21"/>
      <c r="AB804" s="21"/>
      <c r="AC804" s="21"/>
      <c r="AD804" s="22"/>
      <c r="AE804" s="22"/>
      <c r="AF804" s="21"/>
      <c r="AG804" s="22"/>
      <c r="AH804" s="22"/>
      <c r="AI804" s="22"/>
    </row>
    <row r="805" spans="1:35" ht="15.75" customHeight="1">
      <c r="A805" s="20"/>
      <c r="B805" s="21"/>
      <c r="C805" s="21"/>
      <c r="D805" s="21"/>
      <c r="E805" s="21"/>
      <c r="F805" s="22"/>
      <c r="G805" s="22"/>
      <c r="H805" s="23"/>
      <c r="I805" s="22"/>
      <c r="J805" s="21"/>
      <c r="K805" s="21"/>
      <c r="L805" s="21"/>
      <c r="M805" s="24"/>
      <c r="N805" s="21"/>
      <c r="O805" s="21"/>
      <c r="P805" s="22"/>
      <c r="Q805" s="21"/>
      <c r="R805" s="22"/>
      <c r="S805" s="22"/>
      <c r="T805" s="22"/>
      <c r="U805" s="22"/>
      <c r="V805" s="22"/>
      <c r="W805" s="25"/>
      <c r="X805" s="22"/>
      <c r="Y805" s="21"/>
      <c r="Z805" s="21"/>
      <c r="AA805" s="21"/>
      <c r="AB805" s="21"/>
      <c r="AC805" s="21"/>
      <c r="AD805" s="22"/>
      <c r="AE805" s="22"/>
      <c r="AF805" s="21"/>
      <c r="AG805" s="22"/>
      <c r="AH805" s="22"/>
      <c r="AI805" s="22"/>
    </row>
    <row r="806" spans="1:35" ht="15.75" customHeight="1">
      <c r="A806" s="20"/>
      <c r="B806" s="21"/>
      <c r="C806" s="21"/>
      <c r="D806" s="21"/>
      <c r="E806" s="21"/>
      <c r="F806" s="22"/>
      <c r="G806" s="22"/>
      <c r="H806" s="23"/>
      <c r="I806" s="22"/>
      <c r="J806" s="21"/>
      <c r="K806" s="21"/>
      <c r="L806" s="21"/>
      <c r="M806" s="24"/>
      <c r="N806" s="21"/>
      <c r="O806" s="21"/>
      <c r="P806" s="22"/>
      <c r="Q806" s="21"/>
      <c r="R806" s="22"/>
      <c r="S806" s="22"/>
      <c r="T806" s="22"/>
      <c r="U806" s="22"/>
      <c r="V806" s="22"/>
      <c r="W806" s="25"/>
      <c r="X806" s="22"/>
      <c r="Y806" s="21"/>
      <c r="Z806" s="21"/>
      <c r="AA806" s="21"/>
      <c r="AB806" s="21"/>
      <c r="AC806" s="21"/>
      <c r="AD806" s="22"/>
      <c r="AE806" s="22"/>
      <c r="AF806" s="21"/>
      <c r="AG806" s="22"/>
      <c r="AH806" s="22"/>
      <c r="AI806" s="22"/>
    </row>
    <row r="807" spans="1:35" ht="15.75" customHeight="1">
      <c r="A807" s="20"/>
      <c r="B807" s="21"/>
      <c r="C807" s="21"/>
      <c r="D807" s="21"/>
      <c r="E807" s="21"/>
      <c r="F807" s="22"/>
      <c r="G807" s="22"/>
      <c r="H807" s="23"/>
      <c r="I807" s="22"/>
      <c r="J807" s="21"/>
      <c r="K807" s="21"/>
      <c r="L807" s="21"/>
      <c r="M807" s="24"/>
      <c r="N807" s="21"/>
      <c r="O807" s="21"/>
      <c r="P807" s="22"/>
      <c r="Q807" s="21"/>
      <c r="R807" s="22"/>
      <c r="S807" s="22"/>
      <c r="T807" s="22"/>
      <c r="U807" s="22"/>
      <c r="V807" s="22"/>
      <c r="W807" s="25"/>
      <c r="X807" s="22"/>
      <c r="Y807" s="21"/>
      <c r="Z807" s="21"/>
      <c r="AA807" s="21"/>
      <c r="AB807" s="21"/>
      <c r="AC807" s="21"/>
      <c r="AD807" s="22"/>
      <c r="AE807" s="22"/>
      <c r="AF807" s="21"/>
      <c r="AG807" s="22"/>
      <c r="AH807" s="22"/>
      <c r="AI807" s="22"/>
    </row>
    <row r="808" spans="1:35" ht="15.75" customHeight="1">
      <c r="A808" s="20"/>
      <c r="B808" s="21"/>
      <c r="C808" s="21"/>
      <c r="D808" s="21"/>
      <c r="E808" s="21"/>
      <c r="F808" s="22"/>
      <c r="G808" s="22"/>
      <c r="H808" s="23"/>
      <c r="I808" s="22"/>
      <c r="J808" s="21"/>
      <c r="K808" s="21"/>
      <c r="L808" s="21"/>
      <c r="M808" s="24"/>
      <c r="N808" s="21"/>
      <c r="O808" s="21"/>
      <c r="P808" s="22"/>
      <c r="Q808" s="21"/>
      <c r="R808" s="22"/>
      <c r="S808" s="22"/>
      <c r="T808" s="22"/>
      <c r="U808" s="22"/>
      <c r="V808" s="22"/>
      <c r="W808" s="25"/>
      <c r="X808" s="22"/>
      <c r="Y808" s="21"/>
      <c r="Z808" s="21"/>
      <c r="AA808" s="21"/>
      <c r="AB808" s="21"/>
      <c r="AC808" s="21"/>
      <c r="AD808" s="22"/>
      <c r="AE808" s="22"/>
      <c r="AF808" s="21"/>
      <c r="AG808" s="22"/>
      <c r="AH808" s="22"/>
      <c r="AI808" s="22"/>
    </row>
    <row r="809" spans="1:35" ht="15.75" customHeight="1">
      <c r="A809" s="20"/>
      <c r="B809" s="21"/>
      <c r="C809" s="21"/>
      <c r="D809" s="21"/>
      <c r="E809" s="21"/>
      <c r="F809" s="22"/>
      <c r="G809" s="22"/>
      <c r="H809" s="23"/>
      <c r="I809" s="22"/>
      <c r="J809" s="21"/>
      <c r="K809" s="21"/>
      <c r="L809" s="21"/>
      <c r="M809" s="24"/>
      <c r="N809" s="21"/>
      <c r="O809" s="21"/>
      <c r="P809" s="22"/>
      <c r="Q809" s="21"/>
      <c r="R809" s="22"/>
      <c r="S809" s="22"/>
      <c r="T809" s="22"/>
      <c r="U809" s="22"/>
      <c r="V809" s="22"/>
      <c r="W809" s="25"/>
      <c r="X809" s="22"/>
      <c r="Y809" s="21"/>
      <c r="Z809" s="21"/>
      <c r="AA809" s="21"/>
      <c r="AB809" s="21"/>
      <c r="AC809" s="21"/>
      <c r="AD809" s="22"/>
      <c r="AE809" s="22"/>
      <c r="AF809" s="21"/>
      <c r="AG809" s="22"/>
      <c r="AH809" s="22"/>
      <c r="AI809" s="22"/>
    </row>
    <row r="810" spans="1:35" ht="15.75" customHeight="1">
      <c r="A810" s="20"/>
      <c r="B810" s="21"/>
      <c r="C810" s="21"/>
      <c r="D810" s="21"/>
      <c r="E810" s="21"/>
      <c r="F810" s="22"/>
      <c r="G810" s="22"/>
      <c r="H810" s="23"/>
      <c r="I810" s="22"/>
      <c r="J810" s="21"/>
      <c r="K810" s="21"/>
      <c r="L810" s="21"/>
      <c r="M810" s="24"/>
      <c r="N810" s="21"/>
      <c r="O810" s="21"/>
      <c r="P810" s="22"/>
      <c r="Q810" s="21"/>
      <c r="R810" s="22"/>
      <c r="S810" s="22"/>
      <c r="T810" s="22"/>
      <c r="U810" s="22"/>
      <c r="V810" s="22"/>
      <c r="W810" s="25"/>
      <c r="X810" s="22"/>
      <c r="Y810" s="21"/>
      <c r="Z810" s="21"/>
      <c r="AA810" s="21"/>
      <c r="AB810" s="21"/>
      <c r="AC810" s="21"/>
      <c r="AD810" s="22"/>
      <c r="AE810" s="22"/>
      <c r="AF810" s="21"/>
      <c r="AG810" s="22"/>
      <c r="AH810" s="22"/>
      <c r="AI810" s="22"/>
    </row>
    <row r="811" spans="1:35" ht="15.75" customHeight="1">
      <c r="A811" s="20"/>
      <c r="B811" s="21"/>
      <c r="C811" s="21"/>
      <c r="D811" s="21"/>
      <c r="E811" s="21"/>
      <c r="F811" s="22"/>
      <c r="G811" s="22"/>
      <c r="H811" s="23"/>
      <c r="I811" s="22"/>
      <c r="J811" s="21"/>
      <c r="K811" s="21"/>
      <c r="L811" s="21"/>
      <c r="M811" s="24"/>
      <c r="N811" s="21"/>
      <c r="O811" s="21"/>
      <c r="P811" s="22"/>
      <c r="Q811" s="21"/>
      <c r="R811" s="22"/>
      <c r="S811" s="22"/>
      <c r="T811" s="22"/>
      <c r="U811" s="22"/>
      <c r="V811" s="22"/>
      <c r="W811" s="25"/>
      <c r="X811" s="22"/>
      <c r="Y811" s="21"/>
      <c r="Z811" s="21"/>
      <c r="AA811" s="21"/>
      <c r="AB811" s="21"/>
      <c r="AC811" s="21"/>
      <c r="AD811" s="22"/>
      <c r="AE811" s="22"/>
      <c r="AF811" s="21"/>
      <c r="AG811" s="22"/>
      <c r="AH811" s="22"/>
      <c r="AI811" s="22"/>
    </row>
    <row r="812" spans="1:35" ht="15.75" customHeight="1">
      <c r="A812" s="20"/>
      <c r="B812" s="21"/>
      <c r="C812" s="21"/>
      <c r="D812" s="21"/>
      <c r="E812" s="21"/>
      <c r="F812" s="22"/>
      <c r="G812" s="22"/>
      <c r="H812" s="23"/>
      <c r="I812" s="22"/>
      <c r="J812" s="21"/>
      <c r="K812" s="21"/>
      <c r="L812" s="21"/>
      <c r="M812" s="24"/>
      <c r="N812" s="21"/>
      <c r="O812" s="21"/>
      <c r="P812" s="22"/>
      <c r="Q812" s="21"/>
      <c r="R812" s="22"/>
      <c r="S812" s="22"/>
      <c r="T812" s="22"/>
      <c r="U812" s="22"/>
      <c r="V812" s="22"/>
      <c r="W812" s="25"/>
      <c r="X812" s="22"/>
      <c r="Y812" s="21"/>
      <c r="Z812" s="21"/>
      <c r="AA812" s="21"/>
      <c r="AB812" s="21"/>
      <c r="AC812" s="21"/>
      <c r="AD812" s="22"/>
      <c r="AE812" s="22"/>
      <c r="AF812" s="21"/>
      <c r="AG812" s="22"/>
      <c r="AH812" s="22"/>
      <c r="AI812" s="22"/>
    </row>
    <row r="813" spans="1:35" ht="15.75" customHeight="1">
      <c r="A813" s="20"/>
      <c r="B813" s="21"/>
      <c r="C813" s="21"/>
      <c r="D813" s="21"/>
      <c r="E813" s="21"/>
      <c r="F813" s="22"/>
      <c r="G813" s="22"/>
      <c r="H813" s="23"/>
      <c r="I813" s="22"/>
      <c r="J813" s="21"/>
      <c r="K813" s="21"/>
      <c r="L813" s="21"/>
      <c r="M813" s="24"/>
      <c r="N813" s="21"/>
      <c r="O813" s="21"/>
      <c r="P813" s="22"/>
      <c r="Q813" s="21"/>
      <c r="R813" s="22"/>
      <c r="S813" s="22"/>
      <c r="T813" s="22"/>
      <c r="U813" s="22"/>
      <c r="V813" s="22"/>
      <c r="W813" s="25"/>
      <c r="X813" s="22"/>
      <c r="Y813" s="21"/>
      <c r="Z813" s="21"/>
      <c r="AA813" s="21"/>
      <c r="AB813" s="21"/>
      <c r="AC813" s="21"/>
      <c r="AD813" s="22"/>
      <c r="AE813" s="22"/>
      <c r="AF813" s="21"/>
      <c r="AG813" s="22"/>
      <c r="AH813" s="22"/>
      <c r="AI813" s="22"/>
    </row>
    <row r="814" spans="1:35" ht="15.75" customHeight="1">
      <c r="A814" s="20"/>
      <c r="B814" s="21"/>
      <c r="C814" s="21"/>
      <c r="D814" s="21"/>
      <c r="E814" s="21"/>
      <c r="F814" s="22"/>
      <c r="G814" s="22"/>
      <c r="H814" s="23"/>
      <c r="I814" s="22"/>
      <c r="J814" s="21"/>
      <c r="K814" s="21"/>
      <c r="L814" s="21"/>
      <c r="M814" s="24"/>
      <c r="N814" s="21"/>
      <c r="O814" s="21"/>
      <c r="P814" s="22"/>
      <c r="Q814" s="21"/>
      <c r="R814" s="22"/>
      <c r="S814" s="22"/>
      <c r="T814" s="22"/>
      <c r="U814" s="22"/>
      <c r="V814" s="22"/>
      <c r="W814" s="25"/>
      <c r="X814" s="22"/>
      <c r="Y814" s="21"/>
      <c r="Z814" s="21"/>
      <c r="AA814" s="21"/>
      <c r="AB814" s="21"/>
      <c r="AC814" s="21"/>
      <c r="AD814" s="22"/>
      <c r="AE814" s="22"/>
      <c r="AF814" s="21"/>
      <c r="AG814" s="22"/>
      <c r="AH814" s="22"/>
      <c r="AI814" s="22"/>
    </row>
    <row r="815" spans="1:35" ht="15.75" customHeight="1">
      <c r="A815" s="20"/>
      <c r="B815" s="21"/>
      <c r="C815" s="21"/>
      <c r="D815" s="21"/>
      <c r="E815" s="21"/>
      <c r="F815" s="22"/>
      <c r="G815" s="22"/>
      <c r="H815" s="23"/>
      <c r="I815" s="22"/>
      <c r="J815" s="21"/>
      <c r="K815" s="21"/>
      <c r="L815" s="21"/>
      <c r="M815" s="24"/>
      <c r="N815" s="21"/>
      <c r="O815" s="21"/>
      <c r="P815" s="22"/>
      <c r="Q815" s="21"/>
      <c r="R815" s="22"/>
      <c r="S815" s="22"/>
      <c r="T815" s="22"/>
      <c r="U815" s="22"/>
      <c r="V815" s="22"/>
      <c r="W815" s="25"/>
      <c r="X815" s="22"/>
      <c r="Y815" s="21"/>
      <c r="Z815" s="21"/>
      <c r="AA815" s="21"/>
      <c r="AB815" s="21"/>
      <c r="AC815" s="21"/>
      <c r="AD815" s="22"/>
      <c r="AE815" s="22"/>
      <c r="AF815" s="21"/>
      <c r="AG815" s="22"/>
      <c r="AH815" s="22"/>
      <c r="AI815" s="22"/>
    </row>
    <row r="816" spans="1:35" ht="15.75" customHeight="1">
      <c r="A816" s="20"/>
      <c r="B816" s="21"/>
      <c r="C816" s="21"/>
      <c r="D816" s="21"/>
      <c r="E816" s="21"/>
      <c r="F816" s="22"/>
      <c r="G816" s="22"/>
      <c r="H816" s="23"/>
      <c r="I816" s="22"/>
      <c r="J816" s="21"/>
      <c r="K816" s="21"/>
      <c r="L816" s="21"/>
      <c r="M816" s="24"/>
      <c r="N816" s="21"/>
      <c r="O816" s="21"/>
      <c r="P816" s="22"/>
      <c r="Q816" s="21"/>
      <c r="R816" s="22"/>
      <c r="S816" s="22"/>
      <c r="T816" s="22"/>
      <c r="U816" s="22"/>
      <c r="V816" s="22"/>
      <c r="W816" s="25"/>
      <c r="X816" s="22"/>
      <c r="Y816" s="21"/>
      <c r="Z816" s="21"/>
      <c r="AA816" s="21"/>
      <c r="AB816" s="21"/>
      <c r="AC816" s="21"/>
      <c r="AD816" s="22"/>
      <c r="AE816" s="22"/>
      <c r="AF816" s="21"/>
      <c r="AG816" s="22"/>
      <c r="AH816" s="22"/>
      <c r="AI816" s="22"/>
    </row>
    <row r="817" spans="1:35" ht="15.75" customHeight="1">
      <c r="A817" s="20"/>
      <c r="B817" s="21"/>
      <c r="C817" s="21"/>
      <c r="D817" s="21"/>
      <c r="E817" s="21"/>
      <c r="F817" s="22"/>
      <c r="G817" s="22"/>
      <c r="H817" s="23"/>
      <c r="I817" s="22"/>
      <c r="J817" s="21"/>
      <c r="K817" s="21"/>
      <c r="L817" s="21"/>
      <c r="M817" s="24"/>
      <c r="N817" s="21"/>
      <c r="O817" s="21"/>
      <c r="P817" s="22"/>
      <c r="Q817" s="21"/>
      <c r="R817" s="22"/>
      <c r="S817" s="22"/>
      <c r="T817" s="22"/>
      <c r="U817" s="22"/>
      <c r="V817" s="22"/>
      <c r="W817" s="25"/>
      <c r="X817" s="22"/>
      <c r="Y817" s="21"/>
      <c r="Z817" s="21"/>
      <c r="AA817" s="21"/>
      <c r="AB817" s="21"/>
      <c r="AC817" s="21"/>
      <c r="AD817" s="22"/>
      <c r="AE817" s="22"/>
      <c r="AF817" s="21"/>
      <c r="AG817" s="22"/>
      <c r="AH817" s="22"/>
      <c r="AI817" s="22"/>
    </row>
    <row r="818" spans="1:35" ht="15.75" customHeight="1">
      <c r="A818" s="20"/>
      <c r="B818" s="21"/>
      <c r="C818" s="21"/>
      <c r="D818" s="21"/>
      <c r="E818" s="21"/>
      <c r="F818" s="22"/>
      <c r="G818" s="22"/>
      <c r="H818" s="23"/>
      <c r="I818" s="22"/>
      <c r="J818" s="21"/>
      <c r="K818" s="21"/>
      <c r="L818" s="21"/>
      <c r="M818" s="24"/>
      <c r="N818" s="21"/>
      <c r="O818" s="21"/>
      <c r="P818" s="22"/>
      <c r="Q818" s="21"/>
      <c r="R818" s="22"/>
      <c r="S818" s="22"/>
      <c r="T818" s="22"/>
      <c r="U818" s="22"/>
      <c r="V818" s="22"/>
      <c r="W818" s="25"/>
      <c r="X818" s="22"/>
      <c r="Y818" s="21"/>
      <c r="Z818" s="21"/>
      <c r="AA818" s="21"/>
      <c r="AB818" s="21"/>
      <c r="AC818" s="21"/>
      <c r="AD818" s="22"/>
      <c r="AE818" s="22"/>
      <c r="AF818" s="21"/>
      <c r="AG818" s="22"/>
      <c r="AH818" s="22"/>
      <c r="AI818" s="22"/>
    </row>
    <row r="819" spans="1:35" ht="15.75" customHeight="1">
      <c r="A819" s="20"/>
      <c r="B819" s="21"/>
      <c r="C819" s="21"/>
      <c r="D819" s="21"/>
      <c r="E819" s="21"/>
      <c r="F819" s="22"/>
      <c r="G819" s="22"/>
      <c r="H819" s="23"/>
      <c r="I819" s="22"/>
      <c r="J819" s="21"/>
      <c r="K819" s="21"/>
      <c r="L819" s="21"/>
      <c r="M819" s="24"/>
      <c r="N819" s="21"/>
      <c r="O819" s="21"/>
      <c r="P819" s="22"/>
      <c r="Q819" s="21"/>
      <c r="R819" s="22"/>
      <c r="S819" s="22"/>
      <c r="T819" s="22"/>
      <c r="U819" s="22"/>
      <c r="V819" s="22"/>
      <c r="W819" s="25"/>
      <c r="X819" s="22"/>
      <c r="Y819" s="21"/>
      <c r="Z819" s="21"/>
      <c r="AA819" s="21"/>
      <c r="AB819" s="21"/>
      <c r="AC819" s="21"/>
      <c r="AD819" s="22"/>
      <c r="AE819" s="22"/>
      <c r="AF819" s="21"/>
      <c r="AG819" s="22"/>
      <c r="AH819" s="22"/>
      <c r="AI819" s="22"/>
    </row>
    <row r="820" spans="1:35" ht="15.75" customHeight="1">
      <c r="A820" s="20"/>
      <c r="B820" s="21"/>
      <c r="C820" s="21"/>
      <c r="D820" s="21"/>
      <c r="E820" s="21"/>
      <c r="F820" s="22"/>
      <c r="G820" s="22"/>
      <c r="H820" s="23"/>
      <c r="I820" s="22"/>
      <c r="J820" s="21"/>
      <c r="K820" s="21"/>
      <c r="L820" s="21"/>
      <c r="M820" s="24"/>
      <c r="N820" s="21"/>
      <c r="O820" s="21"/>
      <c r="P820" s="22"/>
      <c r="Q820" s="21"/>
      <c r="R820" s="22"/>
      <c r="S820" s="22"/>
      <c r="T820" s="22"/>
      <c r="U820" s="22"/>
      <c r="V820" s="22"/>
      <c r="W820" s="25"/>
      <c r="X820" s="22"/>
      <c r="Y820" s="21"/>
      <c r="Z820" s="21"/>
      <c r="AA820" s="21"/>
      <c r="AB820" s="21"/>
      <c r="AC820" s="21"/>
      <c r="AD820" s="22"/>
      <c r="AE820" s="22"/>
      <c r="AF820" s="21"/>
      <c r="AG820" s="22"/>
      <c r="AH820" s="22"/>
      <c r="AI820" s="22"/>
    </row>
    <row r="821" spans="1:35" ht="15.75" customHeight="1">
      <c r="A821" s="20"/>
      <c r="B821" s="21"/>
      <c r="C821" s="21"/>
      <c r="D821" s="21"/>
      <c r="E821" s="21"/>
      <c r="F821" s="22"/>
      <c r="G821" s="22"/>
      <c r="H821" s="23"/>
      <c r="I821" s="22"/>
      <c r="J821" s="21"/>
      <c r="K821" s="21"/>
      <c r="L821" s="21"/>
      <c r="M821" s="24"/>
      <c r="N821" s="21"/>
      <c r="O821" s="21"/>
      <c r="P821" s="22"/>
      <c r="Q821" s="21"/>
      <c r="R821" s="22"/>
      <c r="S821" s="22"/>
      <c r="T821" s="22"/>
      <c r="U821" s="22"/>
      <c r="V821" s="22"/>
      <c r="W821" s="25"/>
      <c r="X821" s="22"/>
      <c r="Y821" s="21"/>
      <c r="Z821" s="21"/>
      <c r="AA821" s="21"/>
      <c r="AB821" s="21"/>
      <c r="AC821" s="21"/>
      <c r="AD821" s="22"/>
      <c r="AE821" s="22"/>
      <c r="AF821" s="21"/>
      <c r="AG821" s="22"/>
      <c r="AH821" s="22"/>
      <c r="AI821" s="22"/>
    </row>
    <row r="822" spans="1:35" ht="15.75" customHeight="1">
      <c r="A822" s="20"/>
      <c r="B822" s="21"/>
      <c r="C822" s="21"/>
      <c r="D822" s="21"/>
      <c r="E822" s="21"/>
      <c r="F822" s="22"/>
      <c r="G822" s="22"/>
      <c r="H822" s="23"/>
      <c r="I822" s="22"/>
      <c r="J822" s="21"/>
      <c r="K822" s="21"/>
      <c r="L822" s="21"/>
      <c r="M822" s="24"/>
      <c r="N822" s="21"/>
      <c r="O822" s="21"/>
      <c r="P822" s="22"/>
      <c r="Q822" s="21"/>
      <c r="R822" s="22"/>
      <c r="S822" s="22"/>
      <c r="T822" s="22"/>
      <c r="U822" s="22"/>
      <c r="V822" s="22"/>
      <c r="W822" s="25"/>
      <c r="X822" s="22"/>
      <c r="Y822" s="21"/>
      <c r="Z822" s="21"/>
      <c r="AA822" s="21"/>
      <c r="AB822" s="21"/>
      <c r="AC822" s="21"/>
      <c r="AD822" s="22"/>
      <c r="AE822" s="22"/>
      <c r="AF822" s="21"/>
      <c r="AG822" s="22"/>
      <c r="AH822" s="22"/>
      <c r="AI822" s="22"/>
    </row>
    <row r="823" spans="1:35" ht="15.75" customHeight="1">
      <c r="A823" s="20"/>
      <c r="B823" s="21"/>
      <c r="C823" s="21"/>
      <c r="D823" s="21"/>
      <c r="E823" s="21"/>
      <c r="F823" s="22"/>
      <c r="G823" s="22"/>
      <c r="H823" s="23"/>
      <c r="I823" s="22"/>
      <c r="J823" s="21"/>
      <c r="K823" s="21"/>
      <c r="L823" s="21"/>
      <c r="M823" s="24"/>
      <c r="N823" s="21"/>
      <c r="O823" s="21"/>
      <c r="P823" s="22"/>
      <c r="Q823" s="21"/>
      <c r="R823" s="22"/>
      <c r="S823" s="22"/>
      <c r="T823" s="22"/>
      <c r="U823" s="22"/>
      <c r="V823" s="22"/>
      <c r="W823" s="25"/>
      <c r="X823" s="22"/>
      <c r="Y823" s="21"/>
      <c r="Z823" s="21"/>
      <c r="AA823" s="21"/>
      <c r="AB823" s="21"/>
      <c r="AC823" s="21"/>
      <c r="AD823" s="22"/>
      <c r="AE823" s="22"/>
      <c r="AF823" s="21"/>
      <c r="AG823" s="22"/>
      <c r="AH823" s="22"/>
      <c r="AI823" s="22"/>
    </row>
    <row r="824" spans="1:35" ht="15.75" customHeight="1">
      <c r="A824" s="20"/>
      <c r="B824" s="21"/>
      <c r="C824" s="21"/>
      <c r="D824" s="21"/>
      <c r="E824" s="21"/>
      <c r="F824" s="22"/>
      <c r="G824" s="22"/>
      <c r="H824" s="23"/>
      <c r="I824" s="22"/>
      <c r="J824" s="21"/>
      <c r="K824" s="21"/>
      <c r="L824" s="21"/>
      <c r="M824" s="24"/>
      <c r="N824" s="21"/>
      <c r="O824" s="21"/>
      <c r="P824" s="22"/>
      <c r="Q824" s="21"/>
      <c r="R824" s="22"/>
      <c r="S824" s="22"/>
      <c r="T824" s="22"/>
      <c r="U824" s="22"/>
      <c r="V824" s="22"/>
      <c r="W824" s="25"/>
      <c r="X824" s="22"/>
      <c r="Y824" s="21"/>
      <c r="Z824" s="21"/>
      <c r="AA824" s="21"/>
      <c r="AB824" s="21"/>
      <c r="AC824" s="21"/>
      <c r="AD824" s="22"/>
      <c r="AE824" s="22"/>
      <c r="AF824" s="21"/>
      <c r="AG824" s="22"/>
      <c r="AH824" s="22"/>
      <c r="AI824" s="22"/>
    </row>
    <row r="825" spans="1:35" ht="15.75" customHeight="1">
      <c r="A825" s="20"/>
      <c r="B825" s="21"/>
      <c r="C825" s="21"/>
      <c r="D825" s="21"/>
      <c r="E825" s="21"/>
      <c r="F825" s="22"/>
      <c r="G825" s="22"/>
      <c r="H825" s="23"/>
      <c r="I825" s="22"/>
      <c r="J825" s="21"/>
      <c r="K825" s="21"/>
      <c r="L825" s="21"/>
      <c r="M825" s="24"/>
      <c r="N825" s="21"/>
      <c r="O825" s="21"/>
      <c r="P825" s="22"/>
      <c r="Q825" s="21"/>
      <c r="R825" s="22"/>
      <c r="S825" s="22"/>
      <c r="T825" s="22"/>
      <c r="U825" s="22"/>
      <c r="V825" s="22"/>
      <c r="W825" s="25"/>
      <c r="X825" s="22"/>
      <c r="Y825" s="21"/>
      <c r="Z825" s="21"/>
      <c r="AA825" s="21"/>
      <c r="AB825" s="21"/>
      <c r="AC825" s="21"/>
      <c r="AD825" s="22"/>
      <c r="AE825" s="22"/>
      <c r="AF825" s="21"/>
      <c r="AG825" s="22"/>
      <c r="AH825" s="22"/>
      <c r="AI825" s="22"/>
    </row>
    <row r="826" spans="1:35" ht="15.75" customHeight="1">
      <c r="A826" s="20"/>
      <c r="B826" s="21"/>
      <c r="C826" s="21"/>
      <c r="D826" s="21"/>
      <c r="E826" s="21"/>
      <c r="F826" s="22"/>
      <c r="G826" s="22"/>
      <c r="H826" s="23"/>
      <c r="I826" s="22"/>
      <c r="J826" s="21"/>
      <c r="K826" s="21"/>
      <c r="L826" s="21"/>
      <c r="M826" s="24"/>
      <c r="N826" s="21"/>
      <c r="O826" s="21"/>
      <c r="P826" s="22"/>
      <c r="Q826" s="21"/>
      <c r="R826" s="22"/>
      <c r="S826" s="22"/>
      <c r="T826" s="22"/>
      <c r="U826" s="22"/>
      <c r="V826" s="22"/>
      <c r="W826" s="25"/>
      <c r="X826" s="22"/>
      <c r="Y826" s="21"/>
      <c r="Z826" s="21"/>
      <c r="AA826" s="21"/>
      <c r="AB826" s="21"/>
      <c r="AC826" s="21"/>
      <c r="AD826" s="22"/>
      <c r="AE826" s="22"/>
      <c r="AF826" s="21"/>
      <c r="AG826" s="22"/>
      <c r="AH826" s="22"/>
      <c r="AI826" s="22"/>
    </row>
    <row r="827" spans="1:35" ht="15.75" customHeight="1">
      <c r="A827" s="20"/>
      <c r="B827" s="21"/>
      <c r="C827" s="21"/>
      <c r="D827" s="21"/>
      <c r="E827" s="21"/>
      <c r="F827" s="22"/>
      <c r="G827" s="22"/>
      <c r="H827" s="23"/>
      <c r="I827" s="22"/>
      <c r="J827" s="21"/>
      <c r="K827" s="21"/>
      <c r="L827" s="21"/>
      <c r="M827" s="24"/>
      <c r="N827" s="21"/>
      <c r="O827" s="21"/>
      <c r="P827" s="22"/>
      <c r="Q827" s="21"/>
      <c r="R827" s="22"/>
      <c r="S827" s="22"/>
      <c r="T827" s="22"/>
      <c r="U827" s="22"/>
      <c r="V827" s="22"/>
      <c r="W827" s="25"/>
      <c r="X827" s="22"/>
      <c r="Y827" s="21"/>
      <c r="Z827" s="21"/>
      <c r="AA827" s="21"/>
      <c r="AB827" s="21"/>
      <c r="AC827" s="21"/>
      <c r="AD827" s="22"/>
      <c r="AE827" s="22"/>
      <c r="AF827" s="21"/>
      <c r="AG827" s="22"/>
      <c r="AH827" s="22"/>
      <c r="AI827" s="22"/>
    </row>
    <row r="828" spans="1:35" ht="15.75" customHeight="1">
      <c r="A828" s="20"/>
      <c r="B828" s="21"/>
      <c r="C828" s="21"/>
      <c r="D828" s="21"/>
      <c r="E828" s="21"/>
      <c r="F828" s="22"/>
      <c r="G828" s="22"/>
      <c r="H828" s="23"/>
      <c r="I828" s="22"/>
      <c r="J828" s="21"/>
      <c r="K828" s="21"/>
      <c r="L828" s="21"/>
      <c r="M828" s="24"/>
      <c r="N828" s="21"/>
      <c r="O828" s="21"/>
      <c r="P828" s="22"/>
      <c r="Q828" s="21"/>
      <c r="R828" s="22"/>
      <c r="S828" s="22"/>
      <c r="T828" s="22"/>
      <c r="U828" s="22"/>
      <c r="V828" s="22"/>
      <c r="W828" s="25"/>
      <c r="X828" s="22"/>
      <c r="Y828" s="21"/>
      <c r="Z828" s="21"/>
      <c r="AA828" s="21"/>
      <c r="AB828" s="21"/>
      <c r="AC828" s="21"/>
      <c r="AD828" s="22"/>
      <c r="AE828" s="22"/>
      <c r="AF828" s="21"/>
      <c r="AG828" s="22"/>
      <c r="AH828" s="22"/>
      <c r="AI828" s="22"/>
    </row>
    <row r="829" spans="1:35" ht="15.75" customHeight="1">
      <c r="A829" s="20"/>
      <c r="B829" s="21"/>
      <c r="C829" s="21"/>
      <c r="D829" s="21"/>
      <c r="E829" s="21"/>
      <c r="F829" s="22"/>
      <c r="G829" s="22"/>
      <c r="H829" s="23"/>
      <c r="I829" s="22"/>
      <c r="J829" s="21"/>
      <c r="K829" s="21"/>
      <c r="L829" s="21"/>
      <c r="M829" s="24"/>
      <c r="N829" s="21"/>
      <c r="O829" s="21"/>
      <c r="P829" s="22"/>
      <c r="Q829" s="21"/>
      <c r="R829" s="22"/>
      <c r="S829" s="22"/>
      <c r="T829" s="22"/>
      <c r="U829" s="22"/>
      <c r="V829" s="22"/>
      <c r="W829" s="25"/>
      <c r="X829" s="22"/>
      <c r="Y829" s="21"/>
      <c r="Z829" s="21"/>
      <c r="AA829" s="21"/>
      <c r="AB829" s="21"/>
      <c r="AC829" s="21"/>
      <c r="AD829" s="22"/>
      <c r="AE829" s="22"/>
      <c r="AF829" s="21"/>
      <c r="AG829" s="22"/>
      <c r="AH829" s="22"/>
      <c r="AI829" s="22"/>
    </row>
    <row r="830" spans="1:35" ht="15.75" customHeight="1">
      <c r="A830" s="20"/>
      <c r="B830" s="21"/>
      <c r="C830" s="21"/>
      <c r="D830" s="21"/>
      <c r="E830" s="21"/>
      <c r="F830" s="22"/>
      <c r="G830" s="22"/>
      <c r="H830" s="23"/>
      <c r="I830" s="22"/>
      <c r="J830" s="21"/>
      <c r="K830" s="21"/>
      <c r="L830" s="21"/>
      <c r="M830" s="24"/>
      <c r="N830" s="21"/>
      <c r="O830" s="21"/>
      <c r="P830" s="22"/>
      <c r="Q830" s="21"/>
      <c r="R830" s="22"/>
      <c r="S830" s="22"/>
      <c r="T830" s="22"/>
      <c r="U830" s="22"/>
      <c r="V830" s="22"/>
      <c r="W830" s="25"/>
      <c r="X830" s="22"/>
      <c r="Y830" s="21"/>
      <c r="Z830" s="21"/>
      <c r="AA830" s="21"/>
      <c r="AB830" s="21"/>
      <c r="AC830" s="21"/>
      <c r="AD830" s="22"/>
      <c r="AE830" s="22"/>
      <c r="AF830" s="21"/>
      <c r="AG830" s="22"/>
      <c r="AH830" s="22"/>
      <c r="AI830" s="22"/>
    </row>
    <row r="831" spans="1:35" ht="15.75" customHeight="1">
      <c r="A831" s="20"/>
      <c r="B831" s="21"/>
      <c r="C831" s="21"/>
      <c r="D831" s="21"/>
      <c r="E831" s="21"/>
      <c r="F831" s="22"/>
      <c r="G831" s="22"/>
      <c r="H831" s="23"/>
      <c r="I831" s="22"/>
      <c r="J831" s="21"/>
      <c r="K831" s="21"/>
      <c r="L831" s="21"/>
      <c r="M831" s="24"/>
      <c r="N831" s="21"/>
      <c r="O831" s="21"/>
      <c r="P831" s="22"/>
      <c r="Q831" s="21"/>
      <c r="R831" s="22"/>
      <c r="S831" s="22"/>
      <c r="T831" s="22"/>
      <c r="U831" s="22"/>
      <c r="V831" s="22"/>
      <c r="W831" s="25"/>
      <c r="X831" s="22"/>
      <c r="Y831" s="21"/>
      <c r="Z831" s="21"/>
      <c r="AA831" s="21"/>
      <c r="AB831" s="21"/>
      <c r="AC831" s="21"/>
      <c r="AD831" s="22"/>
      <c r="AE831" s="22"/>
      <c r="AF831" s="21"/>
      <c r="AG831" s="22"/>
      <c r="AH831" s="22"/>
      <c r="AI831" s="22"/>
    </row>
    <row r="832" spans="1:35" ht="15.75" customHeight="1">
      <c r="A832" s="20"/>
      <c r="B832" s="21"/>
      <c r="C832" s="21"/>
      <c r="D832" s="21"/>
      <c r="E832" s="21"/>
      <c r="F832" s="22"/>
      <c r="G832" s="22"/>
      <c r="H832" s="23"/>
      <c r="I832" s="22"/>
      <c r="J832" s="21"/>
      <c r="K832" s="21"/>
      <c r="L832" s="21"/>
      <c r="M832" s="24"/>
      <c r="N832" s="21"/>
      <c r="O832" s="21"/>
      <c r="P832" s="22"/>
      <c r="Q832" s="21"/>
      <c r="R832" s="22"/>
      <c r="S832" s="22"/>
      <c r="T832" s="22"/>
      <c r="U832" s="22"/>
      <c r="V832" s="22"/>
      <c r="W832" s="25"/>
      <c r="X832" s="22"/>
      <c r="Y832" s="21"/>
      <c r="Z832" s="21"/>
      <c r="AA832" s="21"/>
      <c r="AB832" s="21"/>
      <c r="AC832" s="21"/>
      <c r="AD832" s="22"/>
      <c r="AE832" s="22"/>
      <c r="AF832" s="21"/>
      <c r="AG832" s="22"/>
      <c r="AH832" s="22"/>
      <c r="AI832" s="22"/>
    </row>
    <row r="833" spans="1:35" ht="15.75" customHeight="1">
      <c r="A833" s="20"/>
      <c r="B833" s="21"/>
      <c r="C833" s="21"/>
      <c r="D833" s="21"/>
      <c r="E833" s="21"/>
      <c r="F833" s="22"/>
      <c r="G833" s="22"/>
      <c r="H833" s="23"/>
      <c r="I833" s="22"/>
      <c r="J833" s="21"/>
      <c r="K833" s="21"/>
      <c r="L833" s="21"/>
      <c r="M833" s="24"/>
      <c r="N833" s="21"/>
      <c r="O833" s="21"/>
      <c r="P833" s="22"/>
      <c r="Q833" s="21"/>
      <c r="R833" s="22"/>
      <c r="S833" s="22"/>
      <c r="T833" s="22"/>
      <c r="U833" s="22"/>
      <c r="V833" s="22"/>
      <c r="W833" s="25"/>
      <c r="X833" s="22"/>
      <c r="Y833" s="21"/>
      <c r="Z833" s="21"/>
      <c r="AA833" s="21"/>
      <c r="AB833" s="21"/>
      <c r="AC833" s="21"/>
      <c r="AD833" s="22"/>
      <c r="AE833" s="22"/>
      <c r="AF833" s="21"/>
      <c r="AG833" s="22"/>
      <c r="AH833" s="22"/>
      <c r="AI833" s="22"/>
    </row>
    <row r="834" spans="1:35" ht="15.75" customHeight="1">
      <c r="A834" s="20"/>
      <c r="B834" s="21"/>
      <c r="C834" s="21"/>
      <c r="D834" s="21"/>
      <c r="E834" s="21"/>
      <c r="F834" s="22"/>
      <c r="G834" s="22"/>
      <c r="H834" s="23"/>
      <c r="I834" s="22"/>
      <c r="J834" s="21"/>
      <c r="K834" s="21"/>
      <c r="L834" s="21"/>
      <c r="M834" s="24"/>
      <c r="N834" s="21"/>
      <c r="O834" s="21"/>
      <c r="P834" s="22"/>
      <c r="Q834" s="21"/>
      <c r="R834" s="22"/>
      <c r="S834" s="22"/>
      <c r="T834" s="22"/>
      <c r="U834" s="22"/>
      <c r="V834" s="22"/>
      <c r="W834" s="25"/>
      <c r="X834" s="22"/>
      <c r="Y834" s="21"/>
      <c r="Z834" s="21"/>
      <c r="AA834" s="21"/>
      <c r="AB834" s="21"/>
      <c r="AC834" s="21"/>
      <c r="AD834" s="22"/>
      <c r="AE834" s="22"/>
      <c r="AF834" s="21"/>
      <c r="AG834" s="22"/>
      <c r="AH834" s="22"/>
      <c r="AI834" s="22"/>
    </row>
    <row r="835" spans="1:35" ht="15.75" customHeight="1">
      <c r="A835" s="20"/>
      <c r="B835" s="21"/>
      <c r="C835" s="21"/>
      <c r="D835" s="21"/>
      <c r="E835" s="21"/>
      <c r="F835" s="22"/>
      <c r="G835" s="22"/>
      <c r="H835" s="23"/>
      <c r="I835" s="22"/>
      <c r="J835" s="21"/>
      <c r="K835" s="21"/>
      <c r="L835" s="21"/>
      <c r="M835" s="24"/>
      <c r="N835" s="21"/>
      <c r="O835" s="21"/>
      <c r="P835" s="22"/>
      <c r="Q835" s="21"/>
      <c r="R835" s="22"/>
      <c r="S835" s="22"/>
      <c r="T835" s="22"/>
      <c r="U835" s="22"/>
      <c r="V835" s="22"/>
      <c r="W835" s="25"/>
      <c r="X835" s="22"/>
      <c r="Y835" s="21"/>
      <c r="Z835" s="21"/>
      <c r="AA835" s="21"/>
      <c r="AB835" s="21"/>
      <c r="AC835" s="21"/>
      <c r="AD835" s="22"/>
      <c r="AE835" s="22"/>
      <c r="AF835" s="21"/>
      <c r="AG835" s="22"/>
      <c r="AH835" s="22"/>
      <c r="AI835" s="22"/>
    </row>
    <row r="836" spans="1:35" ht="15.75" customHeight="1">
      <c r="A836" s="20"/>
      <c r="B836" s="21"/>
      <c r="C836" s="21"/>
      <c r="D836" s="21"/>
      <c r="E836" s="21"/>
      <c r="F836" s="22"/>
      <c r="G836" s="22"/>
      <c r="H836" s="23"/>
      <c r="I836" s="22"/>
      <c r="J836" s="21"/>
      <c r="K836" s="21"/>
      <c r="L836" s="21"/>
      <c r="M836" s="24"/>
      <c r="N836" s="21"/>
      <c r="O836" s="21"/>
      <c r="P836" s="22"/>
      <c r="Q836" s="21"/>
      <c r="R836" s="22"/>
      <c r="S836" s="22"/>
      <c r="T836" s="22"/>
      <c r="U836" s="22"/>
      <c r="V836" s="22"/>
      <c r="W836" s="25"/>
      <c r="X836" s="22"/>
      <c r="Y836" s="21"/>
      <c r="Z836" s="21"/>
      <c r="AA836" s="21"/>
      <c r="AB836" s="21"/>
      <c r="AC836" s="21"/>
      <c r="AD836" s="22"/>
      <c r="AE836" s="22"/>
      <c r="AF836" s="21"/>
      <c r="AG836" s="22"/>
      <c r="AH836" s="22"/>
      <c r="AI836" s="22"/>
    </row>
    <row r="837" spans="1:35" ht="15.75" customHeight="1">
      <c r="A837" s="20"/>
      <c r="B837" s="21"/>
      <c r="C837" s="21"/>
      <c r="D837" s="21"/>
      <c r="E837" s="21"/>
      <c r="F837" s="22"/>
      <c r="G837" s="22"/>
      <c r="H837" s="23"/>
      <c r="I837" s="22"/>
      <c r="J837" s="21"/>
      <c r="K837" s="21"/>
      <c r="L837" s="21"/>
      <c r="M837" s="24"/>
      <c r="N837" s="21"/>
      <c r="O837" s="21"/>
      <c r="P837" s="22"/>
      <c r="Q837" s="21"/>
      <c r="R837" s="22"/>
      <c r="S837" s="22"/>
      <c r="T837" s="22"/>
      <c r="U837" s="22"/>
      <c r="V837" s="22"/>
      <c r="W837" s="25"/>
      <c r="X837" s="22"/>
      <c r="Y837" s="21"/>
      <c r="Z837" s="21"/>
      <c r="AA837" s="21"/>
      <c r="AB837" s="21"/>
      <c r="AC837" s="21"/>
      <c r="AD837" s="22"/>
      <c r="AE837" s="22"/>
      <c r="AF837" s="21"/>
      <c r="AG837" s="22"/>
      <c r="AH837" s="22"/>
      <c r="AI837" s="22"/>
    </row>
    <row r="838" spans="1:35" ht="15.75" customHeight="1">
      <c r="A838" s="20"/>
      <c r="B838" s="21"/>
      <c r="C838" s="21"/>
      <c r="D838" s="21"/>
      <c r="E838" s="21"/>
      <c r="F838" s="22"/>
      <c r="G838" s="22"/>
      <c r="H838" s="23"/>
      <c r="I838" s="22"/>
      <c r="J838" s="21"/>
      <c r="K838" s="21"/>
      <c r="L838" s="21"/>
      <c r="M838" s="24"/>
      <c r="N838" s="21"/>
      <c r="O838" s="21"/>
      <c r="P838" s="22"/>
      <c r="Q838" s="21"/>
      <c r="R838" s="22"/>
      <c r="S838" s="22"/>
      <c r="T838" s="22"/>
      <c r="U838" s="22"/>
      <c r="V838" s="22"/>
      <c r="W838" s="25"/>
      <c r="X838" s="22"/>
      <c r="Y838" s="21"/>
      <c r="Z838" s="21"/>
      <c r="AA838" s="21"/>
      <c r="AB838" s="21"/>
      <c r="AC838" s="21"/>
      <c r="AD838" s="22"/>
      <c r="AE838" s="22"/>
      <c r="AF838" s="21"/>
      <c r="AG838" s="22"/>
      <c r="AH838" s="22"/>
      <c r="AI838" s="22"/>
    </row>
    <row r="839" spans="1:35" ht="15.75" customHeight="1">
      <c r="A839" s="20"/>
      <c r="B839" s="21"/>
      <c r="C839" s="21"/>
      <c r="D839" s="21"/>
      <c r="E839" s="21"/>
      <c r="F839" s="22"/>
      <c r="G839" s="22"/>
      <c r="H839" s="23"/>
      <c r="I839" s="22"/>
      <c r="J839" s="21"/>
      <c r="K839" s="21"/>
      <c r="L839" s="21"/>
      <c r="M839" s="24"/>
      <c r="N839" s="21"/>
      <c r="O839" s="21"/>
      <c r="P839" s="22"/>
      <c r="Q839" s="21"/>
      <c r="R839" s="22"/>
      <c r="S839" s="22"/>
      <c r="T839" s="22"/>
      <c r="U839" s="22"/>
      <c r="V839" s="22"/>
      <c r="W839" s="25"/>
      <c r="X839" s="22"/>
      <c r="Y839" s="21"/>
      <c r="Z839" s="21"/>
      <c r="AA839" s="21"/>
      <c r="AB839" s="21"/>
      <c r="AC839" s="21"/>
      <c r="AD839" s="22"/>
      <c r="AE839" s="22"/>
      <c r="AF839" s="21"/>
      <c r="AG839" s="22"/>
      <c r="AH839" s="22"/>
      <c r="AI839" s="22"/>
    </row>
    <row r="840" spans="1:35" ht="15.75" customHeight="1">
      <c r="A840" s="20"/>
      <c r="B840" s="21"/>
      <c r="C840" s="21"/>
      <c r="D840" s="21"/>
      <c r="E840" s="21"/>
      <c r="F840" s="22"/>
      <c r="G840" s="22"/>
      <c r="H840" s="23"/>
      <c r="I840" s="22"/>
      <c r="J840" s="21"/>
      <c r="K840" s="21"/>
      <c r="L840" s="21"/>
      <c r="M840" s="24"/>
      <c r="N840" s="21"/>
      <c r="O840" s="21"/>
      <c r="P840" s="22"/>
      <c r="Q840" s="21"/>
      <c r="R840" s="22"/>
      <c r="S840" s="22"/>
      <c r="T840" s="22"/>
      <c r="U840" s="22"/>
      <c r="V840" s="22"/>
      <c r="W840" s="25"/>
      <c r="X840" s="22"/>
      <c r="Y840" s="21"/>
      <c r="Z840" s="21"/>
      <c r="AA840" s="21"/>
      <c r="AB840" s="21"/>
      <c r="AC840" s="21"/>
      <c r="AD840" s="22"/>
      <c r="AE840" s="22"/>
      <c r="AF840" s="21"/>
      <c r="AG840" s="22"/>
      <c r="AH840" s="22"/>
      <c r="AI840" s="22"/>
    </row>
    <row r="841" spans="1:35" ht="15.75" customHeight="1">
      <c r="A841" s="20"/>
      <c r="B841" s="21"/>
      <c r="C841" s="21"/>
      <c r="D841" s="21"/>
      <c r="E841" s="21"/>
      <c r="F841" s="22"/>
      <c r="G841" s="22"/>
      <c r="H841" s="23"/>
      <c r="I841" s="22"/>
      <c r="J841" s="21"/>
      <c r="K841" s="21"/>
      <c r="L841" s="21"/>
      <c r="M841" s="24"/>
      <c r="N841" s="21"/>
      <c r="O841" s="21"/>
      <c r="P841" s="22"/>
      <c r="Q841" s="21"/>
      <c r="R841" s="22"/>
      <c r="S841" s="22"/>
      <c r="T841" s="22"/>
      <c r="U841" s="22"/>
      <c r="V841" s="22"/>
      <c r="W841" s="25"/>
      <c r="X841" s="22"/>
      <c r="Y841" s="21"/>
      <c r="Z841" s="21"/>
      <c r="AA841" s="21"/>
      <c r="AB841" s="21"/>
      <c r="AC841" s="21"/>
      <c r="AD841" s="22"/>
      <c r="AE841" s="22"/>
      <c r="AF841" s="21"/>
      <c r="AG841" s="22"/>
      <c r="AH841" s="22"/>
      <c r="AI841" s="22"/>
    </row>
    <row r="842" spans="1:35" ht="15.75" customHeight="1">
      <c r="A842" s="20"/>
      <c r="B842" s="21"/>
      <c r="C842" s="21"/>
      <c r="D842" s="21"/>
      <c r="E842" s="21"/>
      <c r="F842" s="22"/>
      <c r="G842" s="22"/>
      <c r="H842" s="23"/>
      <c r="I842" s="22"/>
      <c r="J842" s="21"/>
      <c r="K842" s="21"/>
      <c r="L842" s="21"/>
      <c r="M842" s="24"/>
      <c r="N842" s="21"/>
      <c r="O842" s="21"/>
      <c r="P842" s="22"/>
      <c r="Q842" s="21"/>
      <c r="R842" s="22"/>
      <c r="S842" s="22"/>
      <c r="T842" s="22"/>
      <c r="U842" s="22"/>
      <c r="V842" s="22"/>
      <c r="W842" s="25"/>
      <c r="X842" s="22"/>
      <c r="Y842" s="21"/>
      <c r="Z842" s="21"/>
      <c r="AA842" s="21"/>
      <c r="AB842" s="21"/>
      <c r="AC842" s="21"/>
      <c r="AD842" s="22"/>
      <c r="AE842" s="22"/>
      <c r="AF842" s="21"/>
      <c r="AG842" s="22"/>
      <c r="AH842" s="22"/>
      <c r="AI842" s="22"/>
    </row>
    <row r="843" spans="1:35" ht="15.75" customHeight="1">
      <c r="A843" s="20"/>
      <c r="B843" s="21"/>
      <c r="C843" s="21"/>
      <c r="D843" s="21"/>
      <c r="E843" s="21"/>
      <c r="F843" s="22"/>
      <c r="G843" s="22"/>
      <c r="H843" s="23"/>
      <c r="I843" s="22"/>
      <c r="J843" s="21"/>
      <c r="K843" s="21"/>
      <c r="L843" s="21"/>
      <c r="M843" s="24"/>
      <c r="N843" s="21"/>
      <c r="O843" s="21"/>
      <c r="P843" s="22"/>
      <c r="Q843" s="21"/>
      <c r="R843" s="22"/>
      <c r="S843" s="22"/>
      <c r="T843" s="22"/>
      <c r="U843" s="22"/>
      <c r="V843" s="22"/>
      <c r="W843" s="25"/>
      <c r="X843" s="22"/>
      <c r="Y843" s="21"/>
      <c r="Z843" s="21"/>
      <c r="AA843" s="21"/>
      <c r="AB843" s="21"/>
      <c r="AC843" s="21"/>
      <c r="AD843" s="22"/>
      <c r="AE843" s="22"/>
      <c r="AF843" s="21"/>
      <c r="AG843" s="22"/>
      <c r="AH843" s="22"/>
      <c r="AI843" s="22"/>
    </row>
    <row r="844" spans="1:35" ht="15.75" customHeight="1">
      <c r="A844" s="20"/>
      <c r="B844" s="21"/>
      <c r="C844" s="21"/>
      <c r="D844" s="21"/>
      <c r="E844" s="21"/>
      <c r="F844" s="22"/>
      <c r="G844" s="22"/>
      <c r="H844" s="23"/>
      <c r="I844" s="22"/>
      <c r="J844" s="21"/>
      <c r="K844" s="21"/>
      <c r="L844" s="21"/>
      <c r="M844" s="24"/>
      <c r="N844" s="21"/>
      <c r="O844" s="21"/>
      <c r="P844" s="22"/>
      <c r="Q844" s="21"/>
      <c r="R844" s="22"/>
      <c r="S844" s="22"/>
      <c r="T844" s="22"/>
      <c r="U844" s="22"/>
      <c r="V844" s="22"/>
      <c r="W844" s="25"/>
      <c r="X844" s="22"/>
      <c r="Y844" s="21"/>
      <c r="Z844" s="21"/>
      <c r="AA844" s="21"/>
      <c r="AB844" s="21"/>
      <c r="AC844" s="21"/>
      <c r="AD844" s="22"/>
      <c r="AE844" s="22"/>
      <c r="AF844" s="21"/>
      <c r="AG844" s="22"/>
      <c r="AH844" s="22"/>
      <c r="AI844" s="22"/>
    </row>
    <row r="845" spans="1:35" ht="15.75" customHeight="1">
      <c r="A845" s="20"/>
      <c r="B845" s="21"/>
      <c r="C845" s="21"/>
      <c r="D845" s="21"/>
      <c r="E845" s="21"/>
      <c r="F845" s="22"/>
      <c r="G845" s="22"/>
      <c r="H845" s="23"/>
      <c r="I845" s="22"/>
      <c r="J845" s="21"/>
      <c r="K845" s="21"/>
      <c r="L845" s="21"/>
      <c r="M845" s="24"/>
      <c r="N845" s="21"/>
      <c r="O845" s="21"/>
      <c r="P845" s="22"/>
      <c r="Q845" s="21"/>
      <c r="R845" s="22"/>
      <c r="S845" s="22"/>
      <c r="T845" s="22"/>
      <c r="U845" s="22"/>
      <c r="V845" s="22"/>
      <c r="W845" s="25"/>
      <c r="X845" s="22"/>
      <c r="Y845" s="21"/>
      <c r="Z845" s="21"/>
      <c r="AA845" s="21"/>
      <c r="AB845" s="21"/>
      <c r="AC845" s="21"/>
      <c r="AD845" s="22"/>
      <c r="AE845" s="22"/>
      <c r="AF845" s="21"/>
      <c r="AG845" s="22"/>
      <c r="AH845" s="22"/>
      <c r="AI845" s="22"/>
    </row>
    <row r="846" spans="1:35" ht="15.75" customHeight="1">
      <c r="A846" s="20"/>
      <c r="B846" s="21"/>
      <c r="C846" s="21"/>
      <c r="D846" s="21"/>
      <c r="E846" s="21"/>
      <c r="F846" s="22"/>
      <c r="G846" s="22"/>
      <c r="H846" s="23"/>
      <c r="I846" s="22"/>
      <c r="J846" s="21"/>
      <c r="K846" s="21"/>
      <c r="L846" s="21"/>
      <c r="M846" s="24"/>
      <c r="N846" s="21"/>
      <c r="O846" s="21"/>
      <c r="P846" s="22"/>
      <c r="Q846" s="21"/>
      <c r="R846" s="22"/>
      <c r="S846" s="22"/>
      <c r="T846" s="22"/>
      <c r="U846" s="22"/>
      <c r="V846" s="22"/>
      <c r="W846" s="25"/>
      <c r="X846" s="22"/>
      <c r="Y846" s="21"/>
      <c r="Z846" s="21"/>
      <c r="AA846" s="21"/>
      <c r="AB846" s="21"/>
      <c r="AC846" s="21"/>
      <c r="AD846" s="22"/>
      <c r="AE846" s="22"/>
      <c r="AF846" s="21"/>
      <c r="AG846" s="22"/>
      <c r="AH846" s="22"/>
      <c r="AI846" s="22"/>
    </row>
    <row r="847" spans="1:35" ht="15.75" customHeight="1">
      <c r="A847" s="20"/>
      <c r="B847" s="21"/>
      <c r="C847" s="21"/>
      <c r="D847" s="21"/>
      <c r="E847" s="21"/>
      <c r="F847" s="22"/>
      <c r="G847" s="22"/>
      <c r="H847" s="23"/>
      <c r="I847" s="22"/>
      <c r="J847" s="21"/>
      <c r="K847" s="21"/>
      <c r="L847" s="21"/>
      <c r="M847" s="24"/>
      <c r="N847" s="21"/>
      <c r="O847" s="21"/>
      <c r="P847" s="22"/>
      <c r="Q847" s="21"/>
      <c r="R847" s="22"/>
      <c r="S847" s="22"/>
      <c r="T847" s="22"/>
      <c r="U847" s="22"/>
      <c r="V847" s="22"/>
      <c r="W847" s="25"/>
      <c r="X847" s="22"/>
      <c r="Y847" s="21"/>
      <c r="Z847" s="21"/>
      <c r="AA847" s="21"/>
      <c r="AB847" s="21"/>
      <c r="AC847" s="21"/>
      <c r="AD847" s="22"/>
      <c r="AE847" s="22"/>
      <c r="AF847" s="21"/>
      <c r="AG847" s="22"/>
      <c r="AH847" s="22"/>
      <c r="AI847" s="22"/>
    </row>
    <row r="848" spans="1:35" ht="15.75" customHeight="1">
      <c r="A848" s="20"/>
      <c r="B848" s="21"/>
      <c r="C848" s="21"/>
      <c r="D848" s="21"/>
      <c r="E848" s="21"/>
      <c r="F848" s="22"/>
      <c r="G848" s="22"/>
      <c r="H848" s="23"/>
      <c r="I848" s="22"/>
      <c r="J848" s="21"/>
      <c r="K848" s="21"/>
      <c r="L848" s="21"/>
      <c r="M848" s="24"/>
      <c r="N848" s="21"/>
      <c r="O848" s="21"/>
      <c r="P848" s="22"/>
      <c r="Q848" s="21"/>
      <c r="R848" s="22"/>
      <c r="S848" s="22"/>
      <c r="T848" s="22"/>
      <c r="U848" s="22"/>
      <c r="V848" s="22"/>
      <c r="W848" s="25"/>
      <c r="X848" s="22"/>
      <c r="Y848" s="21"/>
      <c r="Z848" s="21"/>
      <c r="AA848" s="21"/>
      <c r="AB848" s="21"/>
      <c r="AC848" s="21"/>
      <c r="AD848" s="22"/>
      <c r="AE848" s="22"/>
      <c r="AF848" s="21"/>
      <c r="AG848" s="22"/>
      <c r="AH848" s="22"/>
      <c r="AI848" s="22"/>
    </row>
    <row r="849" spans="1:35" ht="15.75" customHeight="1">
      <c r="A849" s="20"/>
      <c r="B849" s="21"/>
      <c r="C849" s="21"/>
      <c r="D849" s="21"/>
      <c r="E849" s="21"/>
      <c r="F849" s="22"/>
      <c r="G849" s="22"/>
      <c r="H849" s="23"/>
      <c r="I849" s="22"/>
      <c r="J849" s="21"/>
      <c r="K849" s="21"/>
      <c r="L849" s="21"/>
      <c r="M849" s="24"/>
      <c r="N849" s="21"/>
      <c r="O849" s="21"/>
      <c r="P849" s="22"/>
      <c r="Q849" s="21"/>
      <c r="R849" s="22"/>
      <c r="S849" s="22"/>
      <c r="T849" s="22"/>
      <c r="U849" s="22"/>
      <c r="V849" s="22"/>
      <c r="W849" s="25"/>
      <c r="X849" s="22"/>
      <c r="Y849" s="21"/>
      <c r="Z849" s="21"/>
      <c r="AA849" s="21"/>
      <c r="AB849" s="21"/>
      <c r="AC849" s="21"/>
      <c r="AD849" s="22"/>
      <c r="AE849" s="22"/>
      <c r="AF849" s="21"/>
      <c r="AG849" s="22"/>
      <c r="AH849" s="22"/>
      <c r="AI849" s="22"/>
    </row>
    <row r="850" spans="1:35" ht="15.75" customHeight="1">
      <c r="A850" s="20"/>
      <c r="B850" s="21"/>
      <c r="C850" s="21"/>
      <c r="D850" s="21"/>
      <c r="E850" s="21"/>
      <c r="F850" s="22"/>
      <c r="G850" s="22"/>
      <c r="H850" s="23"/>
      <c r="I850" s="22"/>
      <c r="J850" s="21"/>
      <c r="K850" s="21"/>
      <c r="L850" s="21"/>
      <c r="M850" s="24"/>
      <c r="N850" s="21"/>
      <c r="O850" s="21"/>
      <c r="P850" s="22"/>
      <c r="Q850" s="21"/>
      <c r="R850" s="22"/>
      <c r="S850" s="22"/>
      <c r="T850" s="22"/>
      <c r="U850" s="22"/>
      <c r="V850" s="22"/>
      <c r="W850" s="25"/>
      <c r="X850" s="22"/>
      <c r="Y850" s="21"/>
      <c r="Z850" s="21"/>
      <c r="AA850" s="21"/>
      <c r="AB850" s="21"/>
      <c r="AC850" s="21"/>
      <c r="AD850" s="22"/>
      <c r="AE850" s="22"/>
      <c r="AF850" s="21"/>
      <c r="AG850" s="22"/>
      <c r="AH850" s="22"/>
      <c r="AI850" s="22"/>
    </row>
    <row r="851" spans="1:35" ht="15.75" customHeight="1">
      <c r="A851" s="20"/>
      <c r="B851" s="21"/>
      <c r="C851" s="21"/>
      <c r="D851" s="21"/>
      <c r="E851" s="21"/>
      <c r="F851" s="22"/>
      <c r="G851" s="22"/>
      <c r="H851" s="23"/>
      <c r="I851" s="22"/>
      <c r="J851" s="21"/>
      <c r="K851" s="21"/>
      <c r="L851" s="21"/>
      <c r="M851" s="24"/>
      <c r="N851" s="21"/>
      <c r="O851" s="21"/>
      <c r="P851" s="22"/>
      <c r="Q851" s="21"/>
      <c r="R851" s="22"/>
      <c r="S851" s="22"/>
      <c r="T851" s="22"/>
      <c r="U851" s="22"/>
      <c r="V851" s="22"/>
      <c r="W851" s="25"/>
      <c r="X851" s="22"/>
      <c r="Y851" s="21"/>
      <c r="Z851" s="21"/>
      <c r="AA851" s="21"/>
      <c r="AB851" s="21"/>
      <c r="AC851" s="21"/>
      <c r="AD851" s="22"/>
      <c r="AE851" s="22"/>
      <c r="AF851" s="21"/>
      <c r="AG851" s="22"/>
      <c r="AH851" s="22"/>
      <c r="AI851" s="22"/>
    </row>
    <row r="852" spans="1:35" ht="15.75" customHeight="1">
      <c r="A852" s="20"/>
      <c r="B852" s="21"/>
      <c r="C852" s="21"/>
      <c r="D852" s="21"/>
      <c r="E852" s="21"/>
      <c r="F852" s="22"/>
      <c r="G852" s="22"/>
      <c r="H852" s="23"/>
      <c r="I852" s="22"/>
      <c r="J852" s="21"/>
      <c r="K852" s="21"/>
      <c r="L852" s="21"/>
      <c r="M852" s="24"/>
      <c r="N852" s="21"/>
      <c r="O852" s="21"/>
      <c r="P852" s="22"/>
      <c r="Q852" s="21"/>
      <c r="R852" s="22"/>
      <c r="S852" s="22"/>
      <c r="T852" s="22"/>
      <c r="U852" s="22"/>
      <c r="V852" s="22"/>
      <c r="W852" s="25"/>
      <c r="X852" s="22"/>
      <c r="Y852" s="21"/>
      <c r="Z852" s="21"/>
      <c r="AA852" s="21"/>
      <c r="AB852" s="21"/>
      <c r="AC852" s="21"/>
      <c r="AD852" s="22"/>
      <c r="AE852" s="22"/>
      <c r="AF852" s="21"/>
      <c r="AG852" s="22"/>
      <c r="AH852" s="22"/>
      <c r="AI852" s="22"/>
    </row>
    <row r="853" spans="1:35" ht="15.75" customHeight="1">
      <c r="A853" s="20"/>
      <c r="B853" s="21"/>
      <c r="C853" s="21"/>
      <c r="D853" s="21"/>
      <c r="E853" s="21"/>
      <c r="F853" s="22"/>
      <c r="G853" s="22"/>
      <c r="H853" s="23"/>
      <c r="I853" s="22"/>
      <c r="J853" s="21"/>
      <c r="K853" s="21"/>
      <c r="L853" s="21"/>
      <c r="M853" s="24"/>
      <c r="N853" s="21"/>
      <c r="O853" s="21"/>
      <c r="P853" s="22"/>
      <c r="Q853" s="21"/>
      <c r="R853" s="22"/>
      <c r="S853" s="22"/>
      <c r="T853" s="22"/>
      <c r="U853" s="22"/>
      <c r="V853" s="22"/>
      <c r="W853" s="25"/>
      <c r="X853" s="22"/>
      <c r="Y853" s="21"/>
      <c r="Z853" s="21"/>
      <c r="AA853" s="21"/>
      <c r="AB853" s="21"/>
      <c r="AC853" s="21"/>
      <c r="AD853" s="22"/>
      <c r="AE853" s="22"/>
      <c r="AF853" s="21"/>
      <c r="AG853" s="22"/>
      <c r="AH853" s="22"/>
      <c r="AI853" s="22"/>
    </row>
    <row r="854" spans="1:35" ht="15.75" customHeight="1">
      <c r="A854" s="20"/>
      <c r="B854" s="21"/>
      <c r="C854" s="21"/>
      <c r="D854" s="21"/>
      <c r="E854" s="21"/>
      <c r="F854" s="22"/>
      <c r="G854" s="22"/>
      <c r="H854" s="23"/>
      <c r="I854" s="22"/>
      <c r="J854" s="21"/>
      <c r="K854" s="21"/>
      <c r="L854" s="21"/>
      <c r="M854" s="24"/>
      <c r="N854" s="21"/>
      <c r="O854" s="21"/>
      <c r="P854" s="22"/>
      <c r="Q854" s="21"/>
      <c r="R854" s="22"/>
      <c r="S854" s="22"/>
      <c r="T854" s="22"/>
      <c r="U854" s="22"/>
      <c r="V854" s="22"/>
      <c r="W854" s="25"/>
      <c r="X854" s="22"/>
      <c r="Y854" s="21"/>
      <c r="Z854" s="21"/>
      <c r="AA854" s="21"/>
      <c r="AB854" s="21"/>
      <c r="AC854" s="21"/>
      <c r="AD854" s="22"/>
      <c r="AE854" s="22"/>
      <c r="AF854" s="21"/>
      <c r="AG854" s="22"/>
      <c r="AH854" s="22"/>
      <c r="AI854" s="22"/>
    </row>
    <row r="855" spans="1:35" ht="15.75" customHeight="1">
      <c r="A855" s="20"/>
      <c r="B855" s="21"/>
      <c r="C855" s="21"/>
      <c r="D855" s="21"/>
      <c r="E855" s="21"/>
      <c r="F855" s="22"/>
      <c r="G855" s="22"/>
      <c r="H855" s="23"/>
      <c r="I855" s="22"/>
      <c r="J855" s="21"/>
      <c r="K855" s="21"/>
      <c r="L855" s="21"/>
      <c r="M855" s="24"/>
      <c r="N855" s="21"/>
      <c r="O855" s="21"/>
      <c r="P855" s="22"/>
      <c r="Q855" s="21"/>
      <c r="R855" s="22"/>
      <c r="S855" s="22"/>
      <c r="T855" s="22"/>
      <c r="U855" s="22"/>
      <c r="V855" s="22"/>
      <c r="W855" s="25"/>
      <c r="X855" s="22"/>
      <c r="Y855" s="21"/>
      <c r="Z855" s="21"/>
      <c r="AA855" s="21"/>
      <c r="AB855" s="21"/>
      <c r="AC855" s="21"/>
      <c r="AD855" s="22"/>
      <c r="AE855" s="22"/>
      <c r="AF855" s="21"/>
      <c r="AG855" s="22"/>
      <c r="AH855" s="22"/>
      <c r="AI855" s="22"/>
    </row>
    <row r="856" spans="1:35" ht="15.75" customHeight="1">
      <c r="A856" s="20"/>
      <c r="B856" s="21"/>
      <c r="C856" s="21"/>
      <c r="D856" s="21"/>
      <c r="E856" s="21"/>
      <c r="F856" s="22"/>
      <c r="G856" s="22"/>
      <c r="H856" s="23"/>
      <c r="I856" s="22"/>
      <c r="J856" s="21"/>
      <c r="K856" s="21"/>
      <c r="L856" s="21"/>
      <c r="M856" s="24"/>
      <c r="N856" s="21"/>
      <c r="O856" s="21"/>
      <c r="P856" s="22"/>
      <c r="Q856" s="21"/>
      <c r="R856" s="22"/>
      <c r="S856" s="22"/>
      <c r="T856" s="22"/>
      <c r="U856" s="22"/>
      <c r="V856" s="22"/>
      <c r="W856" s="25"/>
      <c r="X856" s="22"/>
      <c r="Y856" s="21"/>
      <c r="Z856" s="21"/>
      <c r="AA856" s="21"/>
      <c r="AB856" s="21"/>
      <c r="AC856" s="21"/>
      <c r="AD856" s="22"/>
      <c r="AE856" s="22"/>
      <c r="AF856" s="21"/>
      <c r="AG856" s="22"/>
      <c r="AH856" s="22"/>
      <c r="AI856" s="22"/>
    </row>
    <row r="857" spans="1:35" ht="15.75" customHeight="1">
      <c r="A857" s="20"/>
      <c r="B857" s="21"/>
      <c r="C857" s="21"/>
      <c r="D857" s="21"/>
      <c r="E857" s="21"/>
      <c r="F857" s="22"/>
      <c r="G857" s="22"/>
      <c r="H857" s="23"/>
      <c r="I857" s="22"/>
      <c r="J857" s="21"/>
      <c r="K857" s="21"/>
      <c r="L857" s="21"/>
      <c r="M857" s="24"/>
      <c r="N857" s="21"/>
      <c r="O857" s="21"/>
      <c r="P857" s="22"/>
      <c r="Q857" s="21"/>
      <c r="R857" s="22"/>
      <c r="S857" s="22"/>
      <c r="T857" s="22"/>
      <c r="U857" s="22"/>
      <c r="V857" s="22"/>
      <c r="W857" s="25"/>
      <c r="X857" s="22"/>
      <c r="Y857" s="21"/>
      <c r="Z857" s="21"/>
      <c r="AA857" s="21"/>
      <c r="AB857" s="21"/>
      <c r="AC857" s="21"/>
      <c r="AD857" s="22"/>
      <c r="AE857" s="22"/>
      <c r="AF857" s="21"/>
      <c r="AG857" s="22"/>
      <c r="AH857" s="22"/>
      <c r="AI857" s="22"/>
    </row>
    <row r="858" spans="1:35" ht="15.75" customHeight="1">
      <c r="A858" s="20"/>
      <c r="B858" s="21"/>
      <c r="C858" s="21"/>
      <c r="D858" s="21"/>
      <c r="E858" s="21"/>
      <c r="F858" s="22"/>
      <c r="G858" s="22"/>
      <c r="H858" s="23"/>
      <c r="I858" s="22"/>
      <c r="J858" s="21"/>
      <c r="K858" s="21"/>
      <c r="L858" s="21"/>
      <c r="M858" s="24"/>
      <c r="N858" s="21"/>
      <c r="O858" s="21"/>
      <c r="P858" s="22"/>
      <c r="Q858" s="21"/>
      <c r="R858" s="22"/>
      <c r="S858" s="22"/>
      <c r="T858" s="22"/>
      <c r="U858" s="22"/>
      <c r="V858" s="22"/>
      <c r="W858" s="25"/>
      <c r="X858" s="22"/>
      <c r="Y858" s="21"/>
      <c r="Z858" s="21"/>
      <c r="AA858" s="21"/>
      <c r="AB858" s="21"/>
      <c r="AC858" s="21"/>
      <c r="AD858" s="22"/>
      <c r="AE858" s="22"/>
      <c r="AF858" s="21"/>
      <c r="AG858" s="22"/>
      <c r="AH858" s="22"/>
      <c r="AI858" s="22"/>
    </row>
    <row r="859" spans="1:35" ht="15.75" customHeight="1">
      <c r="A859" s="20"/>
      <c r="B859" s="21"/>
      <c r="C859" s="21"/>
      <c r="D859" s="21"/>
      <c r="E859" s="21"/>
      <c r="F859" s="22"/>
      <c r="G859" s="22"/>
      <c r="H859" s="23"/>
      <c r="I859" s="22"/>
      <c r="J859" s="21"/>
      <c r="K859" s="21"/>
      <c r="L859" s="21"/>
      <c r="M859" s="24"/>
      <c r="N859" s="21"/>
      <c r="O859" s="21"/>
      <c r="P859" s="22"/>
      <c r="Q859" s="21"/>
      <c r="R859" s="22"/>
      <c r="S859" s="22"/>
      <c r="T859" s="22"/>
      <c r="U859" s="22"/>
      <c r="V859" s="22"/>
      <c r="W859" s="25"/>
      <c r="X859" s="22"/>
      <c r="Y859" s="21"/>
      <c r="Z859" s="21"/>
      <c r="AA859" s="21"/>
      <c r="AB859" s="21"/>
      <c r="AC859" s="21"/>
      <c r="AD859" s="22"/>
      <c r="AE859" s="22"/>
      <c r="AF859" s="21"/>
      <c r="AG859" s="22"/>
      <c r="AH859" s="22"/>
      <c r="AI859" s="22"/>
    </row>
    <row r="860" spans="1:35" ht="15.75" customHeight="1">
      <c r="A860" s="20"/>
      <c r="B860" s="21"/>
      <c r="C860" s="21"/>
      <c r="D860" s="21"/>
      <c r="E860" s="21"/>
      <c r="F860" s="22"/>
      <c r="G860" s="22"/>
      <c r="H860" s="23"/>
      <c r="I860" s="22"/>
      <c r="J860" s="21"/>
      <c r="K860" s="21"/>
      <c r="L860" s="21"/>
      <c r="M860" s="24"/>
      <c r="N860" s="21"/>
      <c r="O860" s="21"/>
      <c r="P860" s="22"/>
      <c r="Q860" s="21"/>
      <c r="R860" s="22"/>
      <c r="S860" s="22"/>
      <c r="T860" s="22"/>
      <c r="U860" s="22"/>
      <c r="V860" s="22"/>
      <c r="W860" s="25"/>
      <c r="X860" s="22"/>
      <c r="Y860" s="21"/>
      <c r="Z860" s="21"/>
      <c r="AA860" s="21"/>
      <c r="AB860" s="21"/>
      <c r="AC860" s="21"/>
      <c r="AD860" s="22"/>
      <c r="AE860" s="22"/>
      <c r="AF860" s="21"/>
      <c r="AG860" s="22"/>
      <c r="AH860" s="22"/>
      <c r="AI860" s="22"/>
    </row>
    <row r="861" spans="1:35" ht="15.75" customHeight="1">
      <c r="A861" s="20"/>
      <c r="B861" s="21"/>
      <c r="C861" s="21"/>
      <c r="D861" s="21"/>
      <c r="E861" s="21"/>
      <c r="F861" s="22"/>
      <c r="G861" s="22"/>
      <c r="H861" s="23"/>
      <c r="I861" s="22"/>
      <c r="J861" s="21"/>
      <c r="K861" s="21"/>
      <c r="L861" s="21"/>
      <c r="M861" s="24"/>
      <c r="N861" s="21"/>
      <c r="O861" s="21"/>
      <c r="P861" s="22"/>
      <c r="Q861" s="21"/>
      <c r="R861" s="22"/>
      <c r="S861" s="22"/>
      <c r="T861" s="22"/>
      <c r="U861" s="22"/>
      <c r="V861" s="22"/>
      <c r="W861" s="25"/>
      <c r="X861" s="22"/>
      <c r="Y861" s="21"/>
      <c r="Z861" s="21"/>
      <c r="AA861" s="21"/>
      <c r="AB861" s="21"/>
      <c r="AC861" s="21"/>
      <c r="AD861" s="22"/>
      <c r="AE861" s="22"/>
      <c r="AF861" s="21"/>
      <c r="AG861" s="22"/>
      <c r="AH861" s="22"/>
      <c r="AI861" s="22"/>
    </row>
    <row r="862" spans="1:35" ht="15.75" customHeight="1">
      <c r="A862" s="20"/>
      <c r="B862" s="21"/>
      <c r="C862" s="21"/>
      <c r="D862" s="21"/>
      <c r="E862" s="21"/>
      <c r="F862" s="22"/>
      <c r="G862" s="22"/>
      <c r="H862" s="23"/>
      <c r="I862" s="22"/>
      <c r="J862" s="21"/>
      <c r="K862" s="21"/>
      <c r="L862" s="21"/>
      <c r="M862" s="24"/>
      <c r="N862" s="21"/>
      <c r="O862" s="21"/>
      <c r="P862" s="22"/>
      <c r="Q862" s="21"/>
      <c r="R862" s="22"/>
      <c r="S862" s="22"/>
      <c r="T862" s="22"/>
      <c r="U862" s="22"/>
      <c r="V862" s="22"/>
      <c r="W862" s="25"/>
      <c r="X862" s="22"/>
      <c r="Y862" s="21"/>
      <c r="Z862" s="21"/>
      <c r="AA862" s="21"/>
      <c r="AB862" s="21"/>
      <c r="AC862" s="21"/>
      <c r="AD862" s="22"/>
      <c r="AE862" s="22"/>
      <c r="AF862" s="21"/>
      <c r="AG862" s="22"/>
      <c r="AH862" s="22"/>
      <c r="AI862" s="22"/>
    </row>
    <row r="863" spans="1:35" ht="15.75" customHeight="1">
      <c r="A863" s="20"/>
      <c r="B863" s="21"/>
      <c r="C863" s="21"/>
      <c r="D863" s="21"/>
      <c r="E863" s="21"/>
      <c r="F863" s="22"/>
      <c r="G863" s="22"/>
      <c r="H863" s="23"/>
      <c r="I863" s="22"/>
      <c r="J863" s="21"/>
      <c r="K863" s="21"/>
      <c r="L863" s="21"/>
      <c r="M863" s="24"/>
      <c r="N863" s="21"/>
      <c r="O863" s="21"/>
      <c r="P863" s="22"/>
      <c r="Q863" s="21"/>
      <c r="R863" s="22"/>
      <c r="S863" s="22"/>
      <c r="T863" s="22"/>
      <c r="U863" s="22"/>
      <c r="V863" s="22"/>
      <c r="W863" s="25"/>
      <c r="X863" s="22"/>
      <c r="Y863" s="21"/>
      <c r="Z863" s="21"/>
      <c r="AA863" s="21"/>
      <c r="AB863" s="21"/>
      <c r="AC863" s="21"/>
      <c r="AD863" s="22"/>
      <c r="AE863" s="22"/>
      <c r="AF863" s="21"/>
      <c r="AG863" s="22"/>
      <c r="AH863" s="22"/>
      <c r="AI863" s="22"/>
    </row>
    <row r="864" spans="1:35" ht="15.75" customHeight="1">
      <c r="A864" s="20"/>
      <c r="B864" s="21"/>
      <c r="C864" s="21"/>
      <c r="D864" s="21"/>
      <c r="E864" s="21"/>
      <c r="F864" s="22"/>
      <c r="G864" s="22"/>
      <c r="H864" s="23"/>
      <c r="I864" s="22"/>
      <c r="J864" s="21"/>
      <c r="K864" s="21"/>
      <c r="L864" s="21"/>
      <c r="M864" s="24"/>
      <c r="N864" s="21"/>
      <c r="O864" s="21"/>
      <c r="P864" s="22"/>
      <c r="Q864" s="21"/>
      <c r="R864" s="22"/>
      <c r="S864" s="22"/>
      <c r="T864" s="22"/>
      <c r="U864" s="22"/>
      <c r="V864" s="22"/>
      <c r="W864" s="25"/>
      <c r="X864" s="22"/>
      <c r="Y864" s="21"/>
      <c r="Z864" s="21"/>
      <c r="AA864" s="21"/>
      <c r="AB864" s="21"/>
      <c r="AC864" s="21"/>
      <c r="AD864" s="22"/>
      <c r="AE864" s="22"/>
      <c r="AF864" s="21"/>
      <c r="AG864" s="22"/>
      <c r="AH864" s="22"/>
      <c r="AI864" s="22"/>
    </row>
    <row r="865" spans="1:35" ht="15.75" customHeight="1">
      <c r="A865" s="20"/>
      <c r="B865" s="21"/>
      <c r="C865" s="21"/>
      <c r="D865" s="21"/>
      <c r="E865" s="21"/>
      <c r="F865" s="22"/>
      <c r="G865" s="22"/>
      <c r="H865" s="23"/>
      <c r="I865" s="22"/>
      <c r="J865" s="21"/>
      <c r="K865" s="21"/>
      <c r="L865" s="21"/>
      <c r="M865" s="24"/>
      <c r="N865" s="21"/>
      <c r="O865" s="21"/>
      <c r="P865" s="22"/>
      <c r="Q865" s="21"/>
      <c r="R865" s="22"/>
      <c r="S865" s="22"/>
      <c r="T865" s="22"/>
      <c r="U865" s="22"/>
      <c r="V865" s="22"/>
      <c r="W865" s="25"/>
      <c r="X865" s="22"/>
      <c r="Y865" s="21"/>
      <c r="Z865" s="21"/>
      <c r="AA865" s="21"/>
      <c r="AB865" s="21"/>
      <c r="AC865" s="21"/>
      <c r="AD865" s="22"/>
      <c r="AE865" s="22"/>
      <c r="AF865" s="21"/>
      <c r="AG865" s="22"/>
      <c r="AH865" s="22"/>
      <c r="AI865" s="22"/>
    </row>
    <row r="866" spans="1:35" ht="15.75" customHeight="1">
      <c r="A866" s="20"/>
      <c r="B866" s="21"/>
      <c r="C866" s="21"/>
      <c r="D866" s="21"/>
      <c r="E866" s="21"/>
      <c r="F866" s="22"/>
      <c r="G866" s="22"/>
      <c r="H866" s="23"/>
      <c r="I866" s="22"/>
      <c r="J866" s="21"/>
      <c r="K866" s="21"/>
      <c r="L866" s="21"/>
      <c r="M866" s="24"/>
      <c r="N866" s="21"/>
      <c r="O866" s="21"/>
      <c r="P866" s="22"/>
      <c r="Q866" s="21"/>
      <c r="R866" s="22"/>
      <c r="S866" s="22"/>
      <c r="T866" s="22"/>
      <c r="U866" s="22"/>
      <c r="V866" s="22"/>
      <c r="W866" s="25"/>
      <c r="X866" s="22"/>
      <c r="Y866" s="21"/>
      <c r="Z866" s="21"/>
      <c r="AA866" s="21"/>
      <c r="AB866" s="21"/>
      <c r="AC866" s="21"/>
      <c r="AD866" s="22"/>
      <c r="AE866" s="22"/>
      <c r="AF866" s="21"/>
      <c r="AG866" s="22"/>
      <c r="AH866" s="22"/>
      <c r="AI866" s="22"/>
    </row>
    <row r="867" spans="1:35" ht="15.75" customHeight="1">
      <c r="A867" s="20"/>
      <c r="B867" s="21"/>
      <c r="C867" s="21"/>
      <c r="D867" s="21"/>
      <c r="E867" s="21"/>
      <c r="F867" s="22"/>
      <c r="G867" s="22"/>
      <c r="H867" s="23"/>
      <c r="I867" s="22"/>
      <c r="J867" s="21"/>
      <c r="K867" s="21"/>
      <c r="L867" s="21"/>
      <c r="M867" s="24"/>
      <c r="N867" s="21"/>
      <c r="O867" s="21"/>
      <c r="P867" s="22"/>
      <c r="Q867" s="21"/>
      <c r="R867" s="22"/>
      <c r="S867" s="22"/>
      <c r="T867" s="22"/>
      <c r="U867" s="22"/>
      <c r="V867" s="22"/>
      <c r="W867" s="25"/>
      <c r="X867" s="22"/>
      <c r="Y867" s="21"/>
      <c r="Z867" s="21"/>
      <c r="AA867" s="21"/>
      <c r="AB867" s="21"/>
      <c r="AC867" s="21"/>
      <c r="AD867" s="22"/>
      <c r="AE867" s="22"/>
      <c r="AF867" s="21"/>
      <c r="AG867" s="22"/>
      <c r="AH867" s="22"/>
      <c r="AI867" s="22"/>
    </row>
    <row r="868" spans="1:35" ht="15.75" customHeight="1">
      <c r="A868" s="20"/>
      <c r="B868" s="21"/>
      <c r="C868" s="21"/>
      <c r="D868" s="21"/>
      <c r="E868" s="21"/>
      <c r="F868" s="22"/>
      <c r="G868" s="22"/>
      <c r="H868" s="23"/>
      <c r="I868" s="22"/>
      <c r="J868" s="21"/>
      <c r="K868" s="21"/>
      <c r="L868" s="21"/>
      <c r="M868" s="24"/>
      <c r="N868" s="21"/>
      <c r="O868" s="21"/>
      <c r="P868" s="22"/>
      <c r="Q868" s="21"/>
      <c r="R868" s="22"/>
      <c r="S868" s="22"/>
      <c r="T868" s="22"/>
      <c r="U868" s="22"/>
      <c r="V868" s="22"/>
      <c r="W868" s="25"/>
      <c r="X868" s="22"/>
      <c r="Y868" s="21"/>
      <c r="Z868" s="21"/>
      <c r="AA868" s="21"/>
      <c r="AB868" s="21"/>
      <c r="AC868" s="21"/>
      <c r="AD868" s="22"/>
      <c r="AE868" s="22"/>
      <c r="AF868" s="21"/>
      <c r="AG868" s="22"/>
      <c r="AH868" s="22"/>
      <c r="AI868" s="22"/>
    </row>
    <row r="869" spans="1:35" ht="15.75" customHeight="1">
      <c r="A869" s="20"/>
      <c r="B869" s="21"/>
      <c r="C869" s="21"/>
      <c r="D869" s="21"/>
      <c r="E869" s="21"/>
      <c r="F869" s="22"/>
      <c r="G869" s="22"/>
      <c r="H869" s="23"/>
      <c r="I869" s="22"/>
      <c r="J869" s="21"/>
      <c r="K869" s="21"/>
      <c r="L869" s="21"/>
      <c r="M869" s="24"/>
      <c r="N869" s="21"/>
      <c r="O869" s="21"/>
      <c r="P869" s="22"/>
      <c r="Q869" s="21"/>
      <c r="R869" s="22"/>
      <c r="S869" s="22"/>
      <c r="T869" s="22"/>
      <c r="U869" s="22"/>
      <c r="V869" s="22"/>
      <c r="W869" s="25"/>
      <c r="X869" s="22"/>
      <c r="Y869" s="21"/>
      <c r="Z869" s="21"/>
      <c r="AA869" s="21"/>
      <c r="AB869" s="21"/>
      <c r="AC869" s="21"/>
      <c r="AD869" s="22"/>
      <c r="AE869" s="22"/>
      <c r="AF869" s="21"/>
      <c r="AG869" s="22"/>
      <c r="AH869" s="22"/>
      <c r="AI869" s="22"/>
    </row>
    <row r="870" spans="1:35" ht="15.75" customHeight="1">
      <c r="A870" s="20"/>
      <c r="B870" s="21"/>
      <c r="C870" s="21"/>
      <c r="D870" s="21"/>
      <c r="E870" s="21"/>
      <c r="F870" s="22"/>
      <c r="G870" s="22"/>
      <c r="H870" s="23"/>
      <c r="I870" s="22"/>
      <c r="J870" s="21"/>
      <c r="K870" s="21"/>
      <c r="L870" s="21"/>
      <c r="M870" s="24"/>
      <c r="N870" s="21"/>
      <c r="O870" s="21"/>
      <c r="P870" s="22"/>
      <c r="Q870" s="21"/>
      <c r="R870" s="22"/>
      <c r="S870" s="22"/>
      <c r="T870" s="22"/>
      <c r="U870" s="22"/>
      <c r="V870" s="22"/>
      <c r="W870" s="25"/>
      <c r="X870" s="22"/>
      <c r="Y870" s="21"/>
      <c r="Z870" s="21"/>
      <c r="AA870" s="21"/>
      <c r="AB870" s="21"/>
      <c r="AC870" s="21"/>
      <c r="AD870" s="22"/>
      <c r="AE870" s="22"/>
      <c r="AF870" s="21"/>
      <c r="AG870" s="22"/>
      <c r="AH870" s="22"/>
      <c r="AI870" s="22"/>
    </row>
    <row r="871" spans="1:35" ht="15.75" customHeight="1">
      <c r="A871" s="20"/>
      <c r="B871" s="21"/>
      <c r="C871" s="21"/>
      <c r="D871" s="21"/>
      <c r="E871" s="21"/>
      <c r="F871" s="22"/>
      <c r="G871" s="22"/>
      <c r="H871" s="23"/>
      <c r="I871" s="22"/>
      <c r="J871" s="21"/>
      <c r="K871" s="21"/>
      <c r="L871" s="21"/>
      <c r="M871" s="24"/>
      <c r="N871" s="21"/>
      <c r="O871" s="21"/>
      <c r="P871" s="22"/>
      <c r="Q871" s="21"/>
      <c r="R871" s="22"/>
      <c r="S871" s="22"/>
      <c r="T871" s="22"/>
      <c r="U871" s="22"/>
      <c r="V871" s="22"/>
      <c r="W871" s="25"/>
      <c r="X871" s="22"/>
      <c r="Y871" s="21"/>
      <c r="Z871" s="21"/>
      <c r="AA871" s="21"/>
      <c r="AB871" s="21"/>
      <c r="AC871" s="21"/>
      <c r="AD871" s="22"/>
      <c r="AE871" s="22"/>
      <c r="AF871" s="21"/>
      <c r="AG871" s="22"/>
      <c r="AH871" s="22"/>
      <c r="AI871" s="22"/>
    </row>
    <row r="872" spans="1:35" ht="15.75" customHeight="1">
      <c r="A872" s="20"/>
      <c r="B872" s="21"/>
      <c r="C872" s="21"/>
      <c r="D872" s="21"/>
      <c r="E872" s="21"/>
      <c r="F872" s="22"/>
      <c r="G872" s="22"/>
      <c r="H872" s="23"/>
      <c r="I872" s="22"/>
      <c r="J872" s="21"/>
      <c r="K872" s="21"/>
      <c r="L872" s="21"/>
      <c r="M872" s="24"/>
      <c r="N872" s="21"/>
      <c r="O872" s="21"/>
      <c r="P872" s="22"/>
      <c r="Q872" s="21"/>
      <c r="R872" s="22"/>
      <c r="S872" s="22"/>
      <c r="T872" s="22"/>
      <c r="U872" s="22"/>
      <c r="V872" s="22"/>
      <c r="W872" s="25"/>
      <c r="X872" s="22"/>
      <c r="Y872" s="21"/>
      <c r="Z872" s="21"/>
      <c r="AA872" s="21"/>
      <c r="AB872" s="21"/>
      <c r="AC872" s="21"/>
      <c r="AD872" s="22"/>
      <c r="AE872" s="22"/>
      <c r="AF872" s="21"/>
      <c r="AG872" s="22"/>
      <c r="AH872" s="22"/>
      <c r="AI872" s="22"/>
    </row>
    <row r="873" spans="1:35" ht="15.75" customHeight="1">
      <c r="A873" s="20"/>
      <c r="B873" s="21"/>
      <c r="C873" s="21"/>
      <c r="D873" s="21"/>
      <c r="E873" s="21"/>
      <c r="F873" s="22"/>
      <c r="G873" s="22"/>
      <c r="H873" s="23"/>
      <c r="I873" s="22"/>
      <c r="J873" s="21"/>
      <c r="K873" s="21"/>
      <c r="L873" s="21"/>
      <c r="M873" s="24"/>
      <c r="N873" s="21"/>
      <c r="O873" s="21"/>
      <c r="P873" s="22"/>
      <c r="Q873" s="21"/>
      <c r="R873" s="22"/>
      <c r="S873" s="22"/>
      <c r="T873" s="22"/>
      <c r="U873" s="22"/>
      <c r="V873" s="22"/>
      <c r="W873" s="25"/>
      <c r="X873" s="22"/>
      <c r="Y873" s="21"/>
      <c r="Z873" s="21"/>
      <c r="AA873" s="21"/>
      <c r="AB873" s="21"/>
      <c r="AC873" s="21"/>
      <c r="AD873" s="22"/>
      <c r="AE873" s="22"/>
      <c r="AF873" s="21"/>
      <c r="AG873" s="22"/>
      <c r="AH873" s="22"/>
      <c r="AI873" s="22"/>
    </row>
    <row r="874" spans="1:35" ht="15.75" customHeight="1">
      <c r="A874" s="20"/>
      <c r="B874" s="21"/>
      <c r="C874" s="21"/>
      <c r="D874" s="21"/>
      <c r="E874" s="21"/>
      <c r="F874" s="22"/>
      <c r="G874" s="22"/>
      <c r="H874" s="23"/>
      <c r="I874" s="22"/>
      <c r="J874" s="21"/>
      <c r="K874" s="21"/>
      <c r="L874" s="21"/>
      <c r="M874" s="24"/>
      <c r="N874" s="21"/>
      <c r="O874" s="21"/>
      <c r="P874" s="22"/>
      <c r="Q874" s="21"/>
      <c r="R874" s="22"/>
      <c r="S874" s="22"/>
      <c r="T874" s="22"/>
      <c r="U874" s="22"/>
      <c r="V874" s="22"/>
      <c r="W874" s="25"/>
      <c r="X874" s="22"/>
      <c r="Y874" s="21"/>
      <c r="Z874" s="21"/>
      <c r="AA874" s="21"/>
      <c r="AB874" s="21"/>
      <c r="AC874" s="21"/>
      <c r="AD874" s="22"/>
      <c r="AE874" s="22"/>
      <c r="AF874" s="21"/>
      <c r="AG874" s="22"/>
      <c r="AH874" s="22"/>
      <c r="AI874" s="22"/>
    </row>
    <row r="875" spans="1:35" ht="15.75" customHeight="1">
      <c r="A875" s="20"/>
      <c r="B875" s="21"/>
      <c r="C875" s="21"/>
      <c r="D875" s="21"/>
      <c r="E875" s="21"/>
      <c r="F875" s="22"/>
      <c r="G875" s="22"/>
      <c r="H875" s="23"/>
      <c r="I875" s="22"/>
      <c r="J875" s="21"/>
      <c r="K875" s="21"/>
      <c r="L875" s="21"/>
      <c r="M875" s="24"/>
      <c r="N875" s="21"/>
      <c r="O875" s="21"/>
      <c r="P875" s="22"/>
      <c r="Q875" s="21"/>
      <c r="R875" s="22"/>
      <c r="S875" s="22"/>
      <c r="T875" s="22"/>
      <c r="U875" s="22"/>
      <c r="V875" s="22"/>
      <c r="W875" s="25"/>
      <c r="X875" s="22"/>
      <c r="Y875" s="21"/>
      <c r="Z875" s="21"/>
      <c r="AA875" s="21"/>
      <c r="AB875" s="21"/>
      <c r="AC875" s="21"/>
      <c r="AD875" s="22"/>
      <c r="AE875" s="22"/>
      <c r="AF875" s="21"/>
      <c r="AG875" s="22"/>
      <c r="AH875" s="22"/>
      <c r="AI875" s="22"/>
    </row>
    <row r="876" spans="1:35" ht="15.75" customHeight="1">
      <c r="A876" s="20"/>
      <c r="B876" s="21"/>
      <c r="C876" s="21"/>
      <c r="D876" s="21"/>
      <c r="E876" s="21"/>
      <c r="F876" s="22"/>
      <c r="G876" s="22"/>
      <c r="H876" s="23"/>
      <c r="I876" s="22"/>
      <c r="J876" s="21"/>
      <c r="K876" s="21"/>
      <c r="L876" s="21"/>
      <c r="M876" s="24"/>
      <c r="N876" s="21"/>
      <c r="O876" s="21"/>
      <c r="P876" s="22"/>
      <c r="Q876" s="21"/>
      <c r="R876" s="22"/>
      <c r="S876" s="22"/>
      <c r="T876" s="22"/>
      <c r="U876" s="22"/>
      <c r="V876" s="22"/>
      <c r="W876" s="25"/>
      <c r="X876" s="22"/>
      <c r="Y876" s="21"/>
      <c r="Z876" s="21"/>
      <c r="AA876" s="21"/>
      <c r="AB876" s="21"/>
      <c r="AC876" s="21"/>
      <c r="AD876" s="22"/>
      <c r="AE876" s="22"/>
      <c r="AF876" s="21"/>
      <c r="AG876" s="22"/>
      <c r="AH876" s="22"/>
      <c r="AI876" s="22"/>
    </row>
    <row r="877" spans="1:35" ht="15.75" customHeight="1">
      <c r="A877" s="20"/>
      <c r="B877" s="21"/>
      <c r="C877" s="21"/>
      <c r="D877" s="21"/>
      <c r="E877" s="21"/>
      <c r="F877" s="22"/>
      <c r="G877" s="22"/>
      <c r="H877" s="23"/>
      <c r="I877" s="22"/>
      <c r="J877" s="21"/>
      <c r="K877" s="21"/>
      <c r="L877" s="21"/>
      <c r="M877" s="24"/>
      <c r="N877" s="21"/>
      <c r="O877" s="21"/>
      <c r="P877" s="22"/>
      <c r="Q877" s="21"/>
      <c r="R877" s="22"/>
      <c r="S877" s="22"/>
      <c r="T877" s="22"/>
      <c r="U877" s="22"/>
      <c r="V877" s="22"/>
      <c r="W877" s="25"/>
      <c r="X877" s="22"/>
      <c r="Y877" s="21"/>
      <c r="Z877" s="21"/>
      <c r="AA877" s="21"/>
      <c r="AB877" s="21"/>
      <c r="AC877" s="21"/>
      <c r="AD877" s="22"/>
      <c r="AE877" s="22"/>
      <c r="AF877" s="21"/>
      <c r="AG877" s="22"/>
      <c r="AH877" s="22"/>
      <c r="AI877" s="22"/>
    </row>
    <row r="878" spans="1:35" ht="15.75" customHeight="1">
      <c r="A878" s="20"/>
      <c r="B878" s="21"/>
      <c r="C878" s="21"/>
      <c r="D878" s="21"/>
      <c r="E878" s="21"/>
      <c r="F878" s="22"/>
      <c r="G878" s="22"/>
      <c r="H878" s="23"/>
      <c r="I878" s="22"/>
      <c r="J878" s="21"/>
      <c r="K878" s="21"/>
      <c r="L878" s="21"/>
      <c r="M878" s="24"/>
      <c r="N878" s="21"/>
      <c r="O878" s="21"/>
      <c r="P878" s="22"/>
      <c r="Q878" s="21"/>
      <c r="R878" s="22"/>
      <c r="S878" s="22"/>
      <c r="T878" s="22"/>
      <c r="U878" s="22"/>
      <c r="V878" s="22"/>
      <c r="W878" s="25"/>
      <c r="X878" s="22"/>
      <c r="Y878" s="21"/>
      <c r="Z878" s="21"/>
      <c r="AA878" s="21"/>
      <c r="AB878" s="21"/>
      <c r="AC878" s="21"/>
      <c r="AD878" s="22"/>
      <c r="AE878" s="22"/>
      <c r="AF878" s="21"/>
      <c r="AG878" s="22"/>
      <c r="AH878" s="22"/>
      <c r="AI878" s="22"/>
    </row>
    <row r="879" spans="1:35" ht="15.75" customHeight="1">
      <c r="A879" s="20"/>
      <c r="B879" s="21"/>
      <c r="C879" s="21"/>
      <c r="D879" s="21"/>
      <c r="E879" s="21"/>
      <c r="F879" s="22"/>
      <c r="G879" s="22"/>
      <c r="H879" s="23"/>
      <c r="I879" s="22"/>
      <c r="J879" s="21"/>
      <c r="K879" s="21"/>
      <c r="L879" s="21"/>
      <c r="M879" s="24"/>
      <c r="N879" s="21"/>
      <c r="O879" s="21"/>
      <c r="P879" s="22"/>
      <c r="Q879" s="21"/>
      <c r="R879" s="22"/>
      <c r="S879" s="22"/>
      <c r="T879" s="22"/>
      <c r="U879" s="22"/>
      <c r="V879" s="22"/>
      <c r="W879" s="25"/>
      <c r="X879" s="22"/>
      <c r="Y879" s="21"/>
      <c r="Z879" s="21"/>
      <c r="AA879" s="21"/>
      <c r="AB879" s="21"/>
      <c r="AC879" s="21"/>
      <c r="AD879" s="22"/>
      <c r="AE879" s="22"/>
      <c r="AF879" s="21"/>
      <c r="AG879" s="22"/>
      <c r="AH879" s="22"/>
      <c r="AI879" s="22"/>
    </row>
    <row r="880" spans="1:35" ht="15.75" customHeight="1">
      <c r="A880" s="20"/>
      <c r="B880" s="21"/>
      <c r="C880" s="21"/>
      <c r="D880" s="21"/>
      <c r="E880" s="21"/>
      <c r="F880" s="22"/>
      <c r="G880" s="22"/>
      <c r="H880" s="23"/>
      <c r="I880" s="22"/>
      <c r="J880" s="21"/>
      <c r="K880" s="21"/>
      <c r="L880" s="21"/>
      <c r="M880" s="24"/>
      <c r="N880" s="21"/>
      <c r="O880" s="21"/>
      <c r="P880" s="22"/>
      <c r="Q880" s="21"/>
      <c r="R880" s="22"/>
      <c r="S880" s="22"/>
      <c r="T880" s="22"/>
      <c r="U880" s="22"/>
      <c r="V880" s="22"/>
      <c r="W880" s="25"/>
      <c r="X880" s="22"/>
      <c r="Y880" s="21"/>
      <c r="Z880" s="21"/>
      <c r="AA880" s="21"/>
      <c r="AB880" s="21"/>
      <c r="AC880" s="21"/>
      <c r="AD880" s="22"/>
      <c r="AE880" s="22"/>
      <c r="AF880" s="21"/>
      <c r="AG880" s="22"/>
      <c r="AH880" s="22"/>
      <c r="AI880" s="22"/>
    </row>
    <row r="881" spans="1:35" ht="15.75" customHeight="1">
      <c r="A881" s="20"/>
      <c r="B881" s="21"/>
      <c r="C881" s="21"/>
      <c r="D881" s="21"/>
      <c r="E881" s="21"/>
      <c r="F881" s="22"/>
      <c r="G881" s="22"/>
      <c r="H881" s="23"/>
      <c r="I881" s="22"/>
      <c r="J881" s="21"/>
      <c r="K881" s="21"/>
      <c r="L881" s="21"/>
      <c r="M881" s="24"/>
      <c r="N881" s="21"/>
      <c r="O881" s="21"/>
      <c r="P881" s="22"/>
      <c r="Q881" s="21"/>
      <c r="R881" s="22"/>
      <c r="S881" s="22"/>
      <c r="T881" s="22"/>
      <c r="U881" s="22"/>
      <c r="V881" s="22"/>
      <c r="W881" s="25"/>
      <c r="X881" s="22"/>
      <c r="Y881" s="21"/>
      <c r="Z881" s="21"/>
      <c r="AA881" s="21"/>
      <c r="AB881" s="21"/>
      <c r="AC881" s="21"/>
      <c r="AD881" s="22"/>
      <c r="AE881" s="22"/>
      <c r="AF881" s="21"/>
      <c r="AG881" s="22"/>
      <c r="AH881" s="22"/>
      <c r="AI881" s="22"/>
    </row>
    <row r="882" spans="1:35" ht="15.75" customHeight="1">
      <c r="A882" s="20"/>
      <c r="B882" s="21"/>
      <c r="C882" s="21"/>
      <c r="D882" s="21"/>
      <c r="E882" s="21"/>
      <c r="F882" s="22"/>
      <c r="G882" s="22"/>
      <c r="H882" s="23"/>
      <c r="I882" s="22"/>
      <c r="J882" s="21"/>
      <c r="K882" s="21"/>
      <c r="L882" s="21"/>
      <c r="M882" s="24"/>
      <c r="N882" s="21"/>
      <c r="O882" s="21"/>
      <c r="P882" s="22"/>
      <c r="Q882" s="21"/>
      <c r="R882" s="22"/>
      <c r="S882" s="22"/>
      <c r="T882" s="22"/>
      <c r="U882" s="22"/>
      <c r="V882" s="22"/>
      <c r="W882" s="25"/>
      <c r="X882" s="22"/>
      <c r="Y882" s="21"/>
      <c r="Z882" s="21"/>
      <c r="AA882" s="21"/>
      <c r="AB882" s="21"/>
      <c r="AC882" s="21"/>
      <c r="AD882" s="22"/>
      <c r="AE882" s="22"/>
      <c r="AF882" s="21"/>
      <c r="AG882" s="22"/>
      <c r="AH882" s="22"/>
      <c r="AI882" s="22"/>
    </row>
    <row r="883" spans="1:35" ht="15.75" customHeight="1">
      <c r="A883" s="20"/>
      <c r="B883" s="21"/>
      <c r="C883" s="21"/>
      <c r="D883" s="21"/>
      <c r="E883" s="21"/>
      <c r="F883" s="22"/>
      <c r="G883" s="22"/>
      <c r="H883" s="23"/>
      <c r="I883" s="22"/>
      <c r="J883" s="21"/>
      <c r="K883" s="21"/>
      <c r="L883" s="21"/>
      <c r="M883" s="24"/>
      <c r="N883" s="21"/>
      <c r="O883" s="21"/>
      <c r="P883" s="22"/>
      <c r="Q883" s="21"/>
      <c r="R883" s="22"/>
      <c r="S883" s="22"/>
      <c r="T883" s="22"/>
      <c r="U883" s="22"/>
      <c r="V883" s="22"/>
      <c r="W883" s="25"/>
      <c r="X883" s="22"/>
      <c r="Y883" s="21"/>
      <c r="Z883" s="21"/>
      <c r="AA883" s="21"/>
      <c r="AB883" s="21"/>
      <c r="AC883" s="21"/>
      <c r="AD883" s="22"/>
      <c r="AE883" s="22"/>
      <c r="AF883" s="21"/>
      <c r="AG883" s="22"/>
      <c r="AH883" s="22"/>
      <c r="AI883" s="22"/>
    </row>
    <row r="884" spans="1:35" ht="15.75" customHeight="1">
      <c r="A884" s="20"/>
      <c r="B884" s="21"/>
      <c r="C884" s="21"/>
      <c r="D884" s="21"/>
      <c r="E884" s="21"/>
      <c r="F884" s="22"/>
      <c r="G884" s="22"/>
      <c r="H884" s="23"/>
      <c r="I884" s="22"/>
      <c r="J884" s="21"/>
      <c r="K884" s="21"/>
      <c r="L884" s="21"/>
      <c r="M884" s="24"/>
      <c r="N884" s="21"/>
      <c r="O884" s="21"/>
      <c r="P884" s="22"/>
      <c r="Q884" s="21"/>
      <c r="R884" s="22"/>
      <c r="S884" s="22"/>
      <c r="T884" s="22"/>
      <c r="U884" s="22"/>
      <c r="V884" s="22"/>
      <c r="W884" s="25"/>
      <c r="X884" s="22"/>
      <c r="Y884" s="21"/>
      <c r="Z884" s="21"/>
      <c r="AA884" s="21"/>
      <c r="AB884" s="21"/>
      <c r="AC884" s="21"/>
      <c r="AD884" s="22"/>
      <c r="AE884" s="22"/>
      <c r="AF884" s="21"/>
      <c r="AG884" s="22"/>
      <c r="AH884" s="22"/>
      <c r="AI884" s="22"/>
    </row>
    <row r="885" spans="1:35" ht="15.75" customHeight="1">
      <c r="A885" s="20"/>
      <c r="B885" s="21"/>
      <c r="C885" s="21"/>
      <c r="D885" s="21"/>
      <c r="E885" s="21"/>
      <c r="F885" s="22"/>
      <c r="G885" s="22"/>
      <c r="H885" s="23"/>
      <c r="I885" s="22"/>
      <c r="J885" s="21"/>
      <c r="K885" s="21"/>
      <c r="L885" s="21"/>
      <c r="M885" s="24"/>
      <c r="N885" s="21"/>
      <c r="O885" s="21"/>
      <c r="P885" s="22"/>
      <c r="Q885" s="21"/>
      <c r="R885" s="22"/>
      <c r="S885" s="22"/>
      <c r="T885" s="22"/>
      <c r="U885" s="22"/>
      <c r="V885" s="22"/>
      <c r="W885" s="25"/>
      <c r="X885" s="22"/>
      <c r="Y885" s="21"/>
      <c r="Z885" s="21"/>
      <c r="AA885" s="21"/>
      <c r="AB885" s="21"/>
      <c r="AC885" s="21"/>
      <c r="AD885" s="22"/>
      <c r="AE885" s="22"/>
      <c r="AF885" s="21"/>
      <c r="AG885" s="22"/>
      <c r="AH885" s="22"/>
      <c r="AI885" s="22"/>
    </row>
    <row r="886" spans="1:35" ht="15.75" customHeight="1">
      <c r="A886" s="20"/>
      <c r="B886" s="21"/>
      <c r="C886" s="21"/>
      <c r="D886" s="21"/>
      <c r="E886" s="21"/>
      <c r="F886" s="22"/>
      <c r="G886" s="22"/>
      <c r="H886" s="23"/>
      <c r="I886" s="22"/>
      <c r="J886" s="21"/>
      <c r="K886" s="21"/>
      <c r="L886" s="21"/>
      <c r="M886" s="24"/>
      <c r="N886" s="21"/>
      <c r="O886" s="21"/>
      <c r="P886" s="22"/>
      <c r="Q886" s="21"/>
      <c r="R886" s="22"/>
      <c r="S886" s="22"/>
      <c r="T886" s="22"/>
      <c r="U886" s="22"/>
      <c r="V886" s="22"/>
      <c r="W886" s="25"/>
      <c r="X886" s="22"/>
      <c r="Y886" s="21"/>
      <c r="Z886" s="21"/>
      <c r="AA886" s="21"/>
      <c r="AB886" s="21"/>
      <c r="AC886" s="21"/>
      <c r="AD886" s="22"/>
      <c r="AE886" s="22"/>
      <c r="AF886" s="21"/>
      <c r="AG886" s="22"/>
      <c r="AH886" s="22"/>
      <c r="AI886" s="22"/>
    </row>
    <row r="887" spans="1:35" ht="15.75" customHeight="1">
      <c r="A887" s="20"/>
      <c r="B887" s="21"/>
      <c r="C887" s="21"/>
      <c r="D887" s="21"/>
      <c r="E887" s="21"/>
      <c r="F887" s="22"/>
      <c r="G887" s="22"/>
      <c r="H887" s="23"/>
      <c r="I887" s="22"/>
      <c r="J887" s="21"/>
      <c r="K887" s="21"/>
      <c r="L887" s="21"/>
      <c r="M887" s="24"/>
      <c r="N887" s="21"/>
      <c r="O887" s="21"/>
      <c r="P887" s="22"/>
      <c r="Q887" s="21"/>
      <c r="R887" s="22"/>
      <c r="S887" s="22"/>
      <c r="T887" s="22"/>
      <c r="U887" s="22"/>
      <c r="V887" s="22"/>
      <c r="W887" s="25"/>
      <c r="X887" s="22"/>
      <c r="Y887" s="21"/>
      <c r="Z887" s="21"/>
      <c r="AA887" s="21"/>
      <c r="AB887" s="21"/>
      <c r="AC887" s="21"/>
      <c r="AD887" s="22"/>
      <c r="AE887" s="22"/>
      <c r="AF887" s="21"/>
      <c r="AG887" s="22"/>
      <c r="AH887" s="22"/>
      <c r="AI887" s="22"/>
    </row>
    <row r="888" spans="1:35" ht="15.75" customHeight="1">
      <c r="A888" s="20"/>
      <c r="B888" s="21"/>
      <c r="C888" s="21"/>
      <c r="D888" s="21"/>
      <c r="E888" s="21"/>
      <c r="F888" s="22"/>
      <c r="G888" s="22"/>
      <c r="H888" s="23"/>
      <c r="I888" s="22"/>
      <c r="J888" s="21"/>
      <c r="K888" s="21"/>
      <c r="L888" s="21"/>
      <c r="M888" s="24"/>
      <c r="N888" s="21"/>
      <c r="O888" s="21"/>
      <c r="P888" s="22"/>
      <c r="Q888" s="21"/>
      <c r="R888" s="22"/>
      <c r="S888" s="22"/>
      <c r="T888" s="22"/>
      <c r="U888" s="22"/>
      <c r="V888" s="22"/>
      <c r="W888" s="25"/>
      <c r="X888" s="22"/>
      <c r="Y888" s="21"/>
      <c r="Z888" s="21"/>
      <c r="AA888" s="21"/>
      <c r="AB888" s="21"/>
      <c r="AC888" s="21"/>
      <c r="AD888" s="22"/>
      <c r="AE888" s="22"/>
      <c r="AF888" s="21"/>
      <c r="AG888" s="22"/>
      <c r="AH888" s="22"/>
      <c r="AI888" s="22"/>
    </row>
    <row r="889" spans="1:35" ht="15.75" customHeight="1">
      <c r="A889" s="20"/>
      <c r="B889" s="21"/>
      <c r="C889" s="21"/>
      <c r="D889" s="21"/>
      <c r="E889" s="21"/>
      <c r="F889" s="22"/>
      <c r="G889" s="22"/>
      <c r="H889" s="23"/>
      <c r="I889" s="22"/>
      <c r="J889" s="21"/>
      <c r="K889" s="21"/>
      <c r="L889" s="21"/>
      <c r="M889" s="24"/>
      <c r="N889" s="21"/>
      <c r="O889" s="21"/>
      <c r="P889" s="22"/>
      <c r="Q889" s="21"/>
      <c r="R889" s="22"/>
      <c r="S889" s="22"/>
      <c r="T889" s="22"/>
      <c r="U889" s="22"/>
      <c r="V889" s="22"/>
      <c r="W889" s="25"/>
      <c r="X889" s="22"/>
      <c r="Y889" s="21"/>
      <c r="Z889" s="21"/>
      <c r="AA889" s="21"/>
      <c r="AB889" s="21"/>
      <c r="AC889" s="21"/>
      <c r="AD889" s="22"/>
      <c r="AE889" s="22"/>
      <c r="AF889" s="21"/>
      <c r="AG889" s="22"/>
      <c r="AH889" s="22"/>
      <c r="AI889" s="22"/>
    </row>
    <row r="890" spans="1:35" ht="15.75" customHeight="1">
      <c r="A890" s="20"/>
      <c r="B890" s="21"/>
      <c r="C890" s="21"/>
      <c r="D890" s="21"/>
      <c r="E890" s="21"/>
      <c r="F890" s="22"/>
      <c r="G890" s="22"/>
      <c r="H890" s="23"/>
      <c r="I890" s="22"/>
      <c r="J890" s="21"/>
      <c r="K890" s="21"/>
      <c r="L890" s="21"/>
      <c r="M890" s="24"/>
      <c r="N890" s="21"/>
      <c r="O890" s="21"/>
      <c r="P890" s="22"/>
      <c r="Q890" s="21"/>
      <c r="R890" s="22"/>
      <c r="S890" s="22"/>
      <c r="T890" s="22"/>
      <c r="U890" s="22"/>
      <c r="V890" s="22"/>
      <c r="W890" s="25"/>
      <c r="X890" s="22"/>
      <c r="Y890" s="21"/>
      <c r="Z890" s="21"/>
      <c r="AA890" s="21"/>
      <c r="AB890" s="21"/>
      <c r="AC890" s="21"/>
      <c r="AD890" s="22"/>
      <c r="AE890" s="22"/>
      <c r="AF890" s="21"/>
      <c r="AG890" s="22"/>
      <c r="AH890" s="22"/>
      <c r="AI890" s="22"/>
    </row>
    <row r="891" spans="1:35" ht="15.75" customHeight="1">
      <c r="A891" s="20"/>
      <c r="B891" s="21"/>
      <c r="C891" s="21"/>
      <c r="D891" s="21"/>
      <c r="E891" s="21"/>
      <c r="F891" s="22"/>
      <c r="G891" s="22"/>
      <c r="H891" s="23"/>
      <c r="I891" s="22"/>
      <c r="J891" s="21"/>
      <c r="K891" s="21"/>
      <c r="L891" s="21"/>
      <c r="M891" s="24"/>
      <c r="N891" s="21"/>
      <c r="O891" s="21"/>
      <c r="P891" s="22"/>
      <c r="Q891" s="21"/>
      <c r="R891" s="22"/>
      <c r="S891" s="22"/>
      <c r="T891" s="22"/>
      <c r="U891" s="22"/>
      <c r="V891" s="22"/>
      <c r="W891" s="25"/>
      <c r="X891" s="22"/>
      <c r="Y891" s="21"/>
      <c r="Z891" s="21"/>
      <c r="AA891" s="21"/>
      <c r="AB891" s="21"/>
      <c r="AC891" s="21"/>
      <c r="AD891" s="22"/>
      <c r="AE891" s="22"/>
      <c r="AF891" s="21"/>
      <c r="AG891" s="22"/>
      <c r="AH891" s="22"/>
      <c r="AI891" s="22"/>
    </row>
    <row r="892" spans="1:35" ht="15.75" customHeight="1">
      <c r="A892" s="20"/>
      <c r="B892" s="21"/>
      <c r="C892" s="21"/>
      <c r="D892" s="21"/>
      <c r="E892" s="21"/>
      <c r="F892" s="22"/>
      <c r="G892" s="22"/>
      <c r="H892" s="23"/>
      <c r="I892" s="22"/>
      <c r="J892" s="21"/>
      <c r="K892" s="21"/>
      <c r="L892" s="21"/>
      <c r="M892" s="24"/>
      <c r="N892" s="21"/>
      <c r="O892" s="21"/>
      <c r="P892" s="22"/>
      <c r="Q892" s="21"/>
      <c r="R892" s="22"/>
      <c r="S892" s="22"/>
      <c r="T892" s="22"/>
      <c r="U892" s="22"/>
      <c r="V892" s="22"/>
      <c r="W892" s="25"/>
      <c r="X892" s="22"/>
      <c r="Y892" s="21"/>
      <c r="Z892" s="21"/>
      <c r="AA892" s="21"/>
      <c r="AB892" s="21"/>
      <c r="AC892" s="21"/>
      <c r="AD892" s="22"/>
      <c r="AE892" s="22"/>
      <c r="AF892" s="21"/>
      <c r="AG892" s="22"/>
      <c r="AH892" s="22"/>
      <c r="AI892" s="22"/>
    </row>
    <row r="893" spans="1:35" ht="15.75" customHeight="1">
      <c r="A893" s="20"/>
      <c r="B893" s="21"/>
      <c r="C893" s="21"/>
      <c r="D893" s="21"/>
      <c r="E893" s="21"/>
      <c r="F893" s="22"/>
      <c r="G893" s="22"/>
      <c r="H893" s="23"/>
      <c r="I893" s="22"/>
      <c r="J893" s="21"/>
      <c r="K893" s="21"/>
      <c r="L893" s="21"/>
      <c r="M893" s="24"/>
      <c r="N893" s="21"/>
      <c r="O893" s="21"/>
      <c r="P893" s="22"/>
      <c r="Q893" s="21"/>
      <c r="R893" s="22"/>
      <c r="S893" s="22"/>
      <c r="T893" s="22"/>
      <c r="U893" s="22"/>
      <c r="V893" s="22"/>
      <c r="W893" s="25"/>
      <c r="X893" s="22"/>
      <c r="Y893" s="21"/>
      <c r="Z893" s="21"/>
      <c r="AA893" s="21"/>
      <c r="AB893" s="21"/>
      <c r="AC893" s="21"/>
      <c r="AD893" s="22"/>
      <c r="AE893" s="22"/>
      <c r="AF893" s="21"/>
      <c r="AG893" s="22"/>
      <c r="AH893" s="22"/>
      <c r="AI893" s="22"/>
    </row>
    <row r="894" spans="1:35" ht="15.75" customHeight="1">
      <c r="A894" s="20"/>
      <c r="B894" s="21"/>
      <c r="C894" s="21"/>
      <c r="D894" s="21"/>
      <c r="E894" s="21"/>
      <c r="F894" s="22"/>
      <c r="G894" s="22"/>
      <c r="H894" s="23"/>
      <c r="I894" s="22"/>
      <c r="J894" s="21"/>
      <c r="K894" s="21"/>
      <c r="L894" s="21"/>
      <c r="M894" s="24"/>
      <c r="N894" s="21"/>
      <c r="O894" s="21"/>
      <c r="P894" s="22"/>
      <c r="Q894" s="21"/>
      <c r="R894" s="22"/>
      <c r="S894" s="22"/>
      <c r="T894" s="22"/>
      <c r="U894" s="22"/>
      <c r="V894" s="22"/>
      <c r="W894" s="25"/>
      <c r="X894" s="22"/>
      <c r="Y894" s="21"/>
      <c r="Z894" s="21"/>
      <c r="AA894" s="21"/>
      <c r="AB894" s="21"/>
      <c r="AC894" s="21"/>
      <c r="AD894" s="22"/>
      <c r="AE894" s="22"/>
      <c r="AF894" s="21"/>
      <c r="AG894" s="22"/>
      <c r="AH894" s="22"/>
      <c r="AI894" s="22"/>
    </row>
    <row r="895" spans="1:35" ht="15.75" customHeight="1">
      <c r="A895" s="20"/>
      <c r="B895" s="21"/>
      <c r="C895" s="21"/>
      <c r="D895" s="21"/>
      <c r="E895" s="21"/>
      <c r="F895" s="22"/>
      <c r="G895" s="22"/>
      <c r="H895" s="23"/>
      <c r="I895" s="22"/>
      <c r="J895" s="21"/>
      <c r="K895" s="21"/>
      <c r="L895" s="21"/>
      <c r="M895" s="24"/>
      <c r="N895" s="21"/>
      <c r="O895" s="21"/>
      <c r="P895" s="22"/>
      <c r="Q895" s="21"/>
      <c r="R895" s="22"/>
      <c r="S895" s="22"/>
      <c r="T895" s="22"/>
      <c r="U895" s="22"/>
      <c r="V895" s="22"/>
      <c r="W895" s="25"/>
      <c r="X895" s="22"/>
      <c r="Y895" s="21"/>
      <c r="Z895" s="21"/>
      <c r="AA895" s="21"/>
      <c r="AB895" s="21"/>
      <c r="AC895" s="21"/>
      <c r="AD895" s="22"/>
      <c r="AE895" s="22"/>
      <c r="AF895" s="21"/>
      <c r="AG895" s="22"/>
      <c r="AH895" s="22"/>
      <c r="AI895" s="22"/>
    </row>
    <row r="896" spans="1:35" ht="15.75" customHeight="1">
      <c r="A896" s="20"/>
      <c r="B896" s="21"/>
      <c r="C896" s="21"/>
      <c r="D896" s="21"/>
      <c r="E896" s="21"/>
      <c r="F896" s="22"/>
      <c r="G896" s="22"/>
      <c r="H896" s="23"/>
      <c r="I896" s="22"/>
      <c r="J896" s="21"/>
      <c r="K896" s="21"/>
      <c r="L896" s="21"/>
      <c r="M896" s="24"/>
      <c r="N896" s="21"/>
      <c r="O896" s="21"/>
      <c r="P896" s="22"/>
      <c r="Q896" s="21"/>
      <c r="R896" s="22"/>
      <c r="S896" s="22"/>
      <c r="T896" s="22"/>
      <c r="U896" s="22"/>
      <c r="V896" s="22"/>
      <c r="W896" s="25"/>
      <c r="X896" s="22"/>
      <c r="Y896" s="21"/>
      <c r="Z896" s="21"/>
      <c r="AA896" s="21"/>
      <c r="AB896" s="21"/>
      <c r="AC896" s="21"/>
      <c r="AD896" s="22"/>
      <c r="AE896" s="22"/>
      <c r="AF896" s="21"/>
      <c r="AG896" s="22"/>
      <c r="AH896" s="22"/>
      <c r="AI896" s="22"/>
    </row>
    <row r="897" spans="1:35" ht="15.75" customHeight="1">
      <c r="A897" s="20"/>
      <c r="B897" s="21"/>
      <c r="C897" s="21"/>
      <c r="D897" s="21"/>
      <c r="E897" s="21"/>
      <c r="F897" s="22"/>
      <c r="G897" s="22"/>
      <c r="H897" s="23"/>
      <c r="I897" s="22"/>
      <c r="J897" s="21"/>
      <c r="K897" s="21"/>
      <c r="L897" s="21"/>
      <c r="M897" s="24"/>
      <c r="N897" s="21"/>
      <c r="O897" s="21"/>
      <c r="P897" s="22"/>
      <c r="Q897" s="21"/>
      <c r="R897" s="22"/>
      <c r="S897" s="22"/>
      <c r="T897" s="22"/>
      <c r="U897" s="22"/>
      <c r="V897" s="22"/>
      <c r="W897" s="25"/>
      <c r="X897" s="22"/>
      <c r="Y897" s="21"/>
      <c r="Z897" s="21"/>
      <c r="AA897" s="21"/>
      <c r="AB897" s="21"/>
      <c r="AC897" s="21"/>
      <c r="AD897" s="22"/>
      <c r="AE897" s="22"/>
      <c r="AF897" s="21"/>
      <c r="AG897" s="22"/>
      <c r="AH897" s="22"/>
      <c r="AI897" s="22"/>
    </row>
    <row r="898" spans="1:35" ht="15.75" customHeight="1">
      <c r="A898" s="20"/>
      <c r="B898" s="21"/>
      <c r="C898" s="21"/>
      <c r="D898" s="21"/>
      <c r="E898" s="21"/>
      <c r="F898" s="22"/>
      <c r="G898" s="22"/>
      <c r="H898" s="23"/>
      <c r="I898" s="22"/>
      <c r="J898" s="21"/>
      <c r="K898" s="21"/>
      <c r="L898" s="21"/>
      <c r="M898" s="24"/>
      <c r="N898" s="21"/>
      <c r="O898" s="21"/>
      <c r="P898" s="22"/>
      <c r="Q898" s="21"/>
      <c r="R898" s="22"/>
      <c r="S898" s="22"/>
      <c r="T898" s="22"/>
      <c r="U898" s="22"/>
      <c r="V898" s="22"/>
      <c r="W898" s="25"/>
      <c r="X898" s="22"/>
      <c r="Y898" s="21"/>
      <c r="Z898" s="21"/>
      <c r="AA898" s="21"/>
      <c r="AB898" s="21"/>
      <c r="AC898" s="21"/>
      <c r="AD898" s="22"/>
      <c r="AE898" s="22"/>
      <c r="AF898" s="21"/>
      <c r="AG898" s="22"/>
      <c r="AH898" s="22"/>
      <c r="AI898" s="22"/>
    </row>
    <row r="899" spans="1:35" ht="15.75" customHeight="1">
      <c r="A899" s="20"/>
      <c r="B899" s="21"/>
      <c r="C899" s="21"/>
      <c r="D899" s="21"/>
      <c r="E899" s="21"/>
      <c r="F899" s="22"/>
      <c r="G899" s="22"/>
      <c r="H899" s="23"/>
      <c r="I899" s="22"/>
      <c r="J899" s="21"/>
      <c r="K899" s="21"/>
      <c r="L899" s="21"/>
      <c r="M899" s="24"/>
      <c r="N899" s="21"/>
      <c r="O899" s="21"/>
      <c r="P899" s="22"/>
      <c r="Q899" s="21"/>
      <c r="R899" s="22"/>
      <c r="S899" s="22"/>
      <c r="T899" s="22"/>
      <c r="U899" s="22"/>
      <c r="V899" s="22"/>
      <c r="W899" s="25"/>
      <c r="X899" s="22"/>
      <c r="Y899" s="21"/>
      <c r="Z899" s="21"/>
      <c r="AA899" s="21"/>
      <c r="AB899" s="21"/>
      <c r="AC899" s="21"/>
      <c r="AD899" s="22"/>
      <c r="AE899" s="22"/>
      <c r="AF899" s="21"/>
      <c r="AG899" s="22"/>
      <c r="AH899" s="22"/>
      <c r="AI899" s="22"/>
    </row>
    <row r="900" spans="1:35" ht="15.75" customHeight="1">
      <c r="A900" s="20"/>
      <c r="B900" s="21"/>
      <c r="C900" s="21"/>
      <c r="D900" s="21"/>
      <c r="E900" s="21"/>
      <c r="F900" s="22"/>
      <c r="G900" s="22"/>
      <c r="H900" s="23"/>
      <c r="I900" s="22"/>
      <c r="J900" s="21"/>
      <c r="K900" s="21"/>
      <c r="L900" s="21"/>
      <c r="M900" s="24"/>
      <c r="N900" s="21"/>
      <c r="O900" s="21"/>
      <c r="P900" s="22"/>
      <c r="Q900" s="21"/>
      <c r="R900" s="22"/>
      <c r="S900" s="22"/>
      <c r="T900" s="22"/>
      <c r="U900" s="22"/>
      <c r="V900" s="22"/>
      <c r="W900" s="25"/>
      <c r="X900" s="22"/>
      <c r="Y900" s="21"/>
      <c r="Z900" s="21"/>
      <c r="AA900" s="21"/>
      <c r="AB900" s="21"/>
      <c r="AC900" s="21"/>
      <c r="AD900" s="22"/>
      <c r="AE900" s="22"/>
      <c r="AF900" s="21"/>
      <c r="AG900" s="22"/>
      <c r="AH900" s="22"/>
      <c r="AI900" s="22"/>
    </row>
    <row r="901" spans="1:35" ht="15.75" customHeight="1">
      <c r="A901" s="20"/>
      <c r="B901" s="21"/>
      <c r="C901" s="21"/>
      <c r="D901" s="21"/>
      <c r="E901" s="21"/>
      <c r="F901" s="22"/>
      <c r="G901" s="22"/>
      <c r="H901" s="23"/>
      <c r="I901" s="22"/>
      <c r="J901" s="21"/>
      <c r="K901" s="21"/>
      <c r="L901" s="21"/>
      <c r="M901" s="24"/>
      <c r="N901" s="21"/>
      <c r="O901" s="21"/>
      <c r="P901" s="22"/>
      <c r="Q901" s="21"/>
      <c r="R901" s="22"/>
      <c r="S901" s="22"/>
      <c r="T901" s="22"/>
      <c r="U901" s="22"/>
      <c r="V901" s="22"/>
      <c r="W901" s="25"/>
      <c r="X901" s="22"/>
      <c r="Y901" s="21"/>
      <c r="Z901" s="21"/>
      <c r="AA901" s="21"/>
      <c r="AB901" s="21"/>
      <c r="AC901" s="21"/>
      <c r="AD901" s="22"/>
      <c r="AE901" s="22"/>
      <c r="AF901" s="21"/>
      <c r="AG901" s="22"/>
      <c r="AH901" s="22"/>
      <c r="AI901" s="22"/>
    </row>
    <row r="902" spans="1:35" ht="15.75" customHeight="1">
      <c r="A902" s="20"/>
      <c r="B902" s="21"/>
      <c r="C902" s="21"/>
      <c r="D902" s="21"/>
      <c r="E902" s="21"/>
      <c r="F902" s="22"/>
      <c r="G902" s="22"/>
      <c r="H902" s="23"/>
      <c r="I902" s="22"/>
      <c r="J902" s="21"/>
      <c r="K902" s="21"/>
      <c r="L902" s="21"/>
      <c r="M902" s="24"/>
      <c r="N902" s="21"/>
      <c r="O902" s="21"/>
      <c r="P902" s="22"/>
      <c r="Q902" s="21"/>
      <c r="R902" s="22"/>
      <c r="S902" s="22"/>
      <c r="T902" s="22"/>
      <c r="U902" s="22"/>
      <c r="V902" s="22"/>
      <c r="W902" s="25"/>
      <c r="X902" s="22"/>
      <c r="Y902" s="21"/>
      <c r="Z902" s="21"/>
      <c r="AA902" s="21"/>
      <c r="AB902" s="21"/>
      <c r="AC902" s="21"/>
      <c r="AD902" s="22"/>
      <c r="AE902" s="22"/>
      <c r="AF902" s="21"/>
      <c r="AG902" s="22"/>
      <c r="AH902" s="22"/>
      <c r="AI902" s="22"/>
    </row>
    <row r="903" spans="1:35" ht="15.75" customHeight="1">
      <c r="A903" s="20"/>
      <c r="B903" s="21"/>
      <c r="C903" s="21"/>
      <c r="D903" s="21"/>
      <c r="E903" s="21"/>
      <c r="F903" s="22"/>
      <c r="G903" s="22"/>
      <c r="H903" s="23"/>
      <c r="I903" s="22"/>
      <c r="J903" s="21"/>
      <c r="K903" s="21"/>
      <c r="L903" s="21"/>
      <c r="M903" s="24"/>
      <c r="N903" s="21"/>
      <c r="O903" s="21"/>
      <c r="P903" s="22"/>
      <c r="Q903" s="21"/>
      <c r="R903" s="22"/>
      <c r="S903" s="22"/>
      <c r="T903" s="22"/>
      <c r="U903" s="22"/>
      <c r="V903" s="22"/>
      <c r="W903" s="25"/>
      <c r="X903" s="22"/>
      <c r="Y903" s="21"/>
      <c r="Z903" s="21"/>
      <c r="AA903" s="21"/>
      <c r="AB903" s="21"/>
      <c r="AC903" s="21"/>
      <c r="AD903" s="22"/>
      <c r="AE903" s="22"/>
      <c r="AF903" s="21"/>
      <c r="AG903" s="22"/>
      <c r="AH903" s="22"/>
      <c r="AI903" s="22"/>
    </row>
    <row r="904" spans="1:35" ht="15.75" customHeight="1">
      <c r="A904" s="20"/>
      <c r="B904" s="21"/>
      <c r="C904" s="21"/>
      <c r="D904" s="21"/>
      <c r="E904" s="21"/>
      <c r="F904" s="22"/>
      <c r="G904" s="22"/>
      <c r="H904" s="23"/>
      <c r="I904" s="22"/>
      <c r="J904" s="21"/>
      <c r="K904" s="21"/>
      <c r="L904" s="21"/>
      <c r="M904" s="24"/>
      <c r="N904" s="21"/>
      <c r="O904" s="21"/>
      <c r="P904" s="22"/>
      <c r="Q904" s="21"/>
      <c r="R904" s="22"/>
      <c r="S904" s="22"/>
      <c r="T904" s="22"/>
      <c r="U904" s="22"/>
      <c r="V904" s="22"/>
      <c r="W904" s="25"/>
      <c r="X904" s="22"/>
      <c r="Y904" s="21"/>
      <c r="Z904" s="21"/>
      <c r="AA904" s="21"/>
      <c r="AB904" s="21"/>
      <c r="AC904" s="21"/>
      <c r="AD904" s="22"/>
      <c r="AE904" s="22"/>
      <c r="AF904" s="21"/>
      <c r="AG904" s="22"/>
      <c r="AH904" s="22"/>
      <c r="AI904" s="22"/>
    </row>
    <row r="905" spans="1:35" ht="15.75" customHeight="1">
      <c r="A905" s="20"/>
      <c r="B905" s="21"/>
      <c r="C905" s="21"/>
      <c r="D905" s="21"/>
      <c r="E905" s="21"/>
      <c r="F905" s="22"/>
      <c r="G905" s="22"/>
      <c r="H905" s="23"/>
      <c r="I905" s="22"/>
      <c r="J905" s="21"/>
      <c r="K905" s="21"/>
      <c r="L905" s="21"/>
      <c r="M905" s="24"/>
      <c r="N905" s="21"/>
      <c r="O905" s="21"/>
      <c r="P905" s="22"/>
      <c r="Q905" s="21"/>
      <c r="R905" s="22"/>
      <c r="S905" s="22"/>
      <c r="T905" s="22"/>
      <c r="U905" s="22"/>
      <c r="V905" s="22"/>
      <c r="W905" s="25"/>
      <c r="X905" s="22"/>
      <c r="Y905" s="21"/>
      <c r="Z905" s="21"/>
      <c r="AA905" s="21"/>
      <c r="AB905" s="21"/>
      <c r="AC905" s="21"/>
      <c r="AD905" s="22"/>
      <c r="AE905" s="22"/>
      <c r="AF905" s="21"/>
      <c r="AG905" s="22"/>
      <c r="AH905" s="22"/>
      <c r="AI905" s="22"/>
    </row>
    <row r="906" spans="1:35" ht="15.75" customHeight="1">
      <c r="A906" s="20"/>
      <c r="B906" s="21"/>
      <c r="C906" s="21"/>
      <c r="D906" s="21"/>
      <c r="E906" s="21"/>
      <c r="F906" s="22"/>
      <c r="G906" s="22"/>
      <c r="H906" s="23"/>
      <c r="I906" s="22"/>
      <c r="J906" s="21"/>
      <c r="K906" s="21"/>
      <c r="L906" s="21"/>
      <c r="M906" s="24"/>
      <c r="N906" s="21"/>
      <c r="O906" s="21"/>
      <c r="P906" s="22"/>
      <c r="Q906" s="21"/>
      <c r="R906" s="22"/>
      <c r="S906" s="22"/>
      <c r="T906" s="22"/>
      <c r="U906" s="22"/>
      <c r="V906" s="22"/>
      <c r="W906" s="25"/>
      <c r="X906" s="22"/>
      <c r="Y906" s="21"/>
      <c r="Z906" s="21"/>
      <c r="AA906" s="21"/>
      <c r="AB906" s="21"/>
      <c r="AC906" s="21"/>
      <c r="AD906" s="22"/>
      <c r="AE906" s="22"/>
      <c r="AF906" s="21"/>
      <c r="AG906" s="22"/>
      <c r="AH906" s="22"/>
      <c r="AI906" s="22"/>
    </row>
    <row r="907" spans="1:35" ht="15.75" customHeight="1">
      <c r="A907" s="20"/>
      <c r="B907" s="21"/>
      <c r="C907" s="21"/>
      <c r="D907" s="21"/>
      <c r="E907" s="21"/>
      <c r="F907" s="22"/>
      <c r="G907" s="22"/>
      <c r="H907" s="23"/>
      <c r="I907" s="22"/>
      <c r="J907" s="21"/>
      <c r="K907" s="21"/>
      <c r="L907" s="21"/>
      <c r="M907" s="24"/>
      <c r="N907" s="21"/>
      <c r="O907" s="21"/>
      <c r="P907" s="22"/>
      <c r="Q907" s="21"/>
      <c r="R907" s="22"/>
      <c r="S907" s="22"/>
      <c r="T907" s="22"/>
      <c r="U907" s="22"/>
      <c r="V907" s="22"/>
      <c r="W907" s="25"/>
      <c r="X907" s="22"/>
      <c r="Y907" s="21"/>
      <c r="Z907" s="21"/>
      <c r="AA907" s="21"/>
      <c r="AB907" s="21"/>
      <c r="AC907" s="21"/>
      <c r="AD907" s="22"/>
      <c r="AE907" s="22"/>
      <c r="AF907" s="21"/>
      <c r="AG907" s="22"/>
      <c r="AH907" s="22"/>
      <c r="AI907" s="22"/>
    </row>
    <row r="908" spans="1:35" ht="15.75" customHeight="1">
      <c r="A908" s="20"/>
      <c r="B908" s="21"/>
      <c r="C908" s="21"/>
      <c r="D908" s="21"/>
      <c r="E908" s="21"/>
      <c r="F908" s="22"/>
      <c r="G908" s="22"/>
      <c r="H908" s="23"/>
      <c r="I908" s="22"/>
      <c r="J908" s="21"/>
      <c r="K908" s="21"/>
      <c r="L908" s="21"/>
      <c r="M908" s="24"/>
      <c r="N908" s="21"/>
      <c r="O908" s="21"/>
      <c r="P908" s="22"/>
      <c r="Q908" s="21"/>
      <c r="R908" s="22"/>
      <c r="S908" s="22"/>
      <c r="T908" s="22"/>
      <c r="U908" s="22"/>
      <c r="V908" s="22"/>
      <c r="W908" s="25"/>
      <c r="X908" s="22"/>
      <c r="Y908" s="21"/>
      <c r="Z908" s="21"/>
      <c r="AA908" s="21"/>
      <c r="AB908" s="21"/>
      <c r="AC908" s="21"/>
      <c r="AD908" s="22"/>
      <c r="AE908" s="22"/>
      <c r="AF908" s="21"/>
      <c r="AG908" s="22"/>
      <c r="AH908" s="22"/>
      <c r="AI908" s="22"/>
    </row>
    <row r="909" spans="1:35" ht="15.75" customHeight="1">
      <c r="A909" s="20"/>
      <c r="B909" s="21"/>
      <c r="C909" s="21"/>
      <c r="D909" s="21"/>
      <c r="E909" s="21"/>
      <c r="F909" s="22"/>
      <c r="G909" s="22"/>
      <c r="H909" s="23"/>
      <c r="I909" s="22"/>
      <c r="J909" s="21"/>
      <c r="K909" s="21"/>
      <c r="L909" s="21"/>
      <c r="M909" s="24"/>
      <c r="N909" s="21"/>
      <c r="O909" s="21"/>
      <c r="P909" s="22"/>
      <c r="Q909" s="21"/>
      <c r="R909" s="22"/>
      <c r="S909" s="22"/>
      <c r="T909" s="22"/>
      <c r="U909" s="22"/>
      <c r="V909" s="22"/>
      <c r="W909" s="25"/>
      <c r="X909" s="22"/>
      <c r="Y909" s="21"/>
      <c r="Z909" s="21"/>
      <c r="AA909" s="21"/>
      <c r="AB909" s="21"/>
      <c r="AC909" s="21"/>
      <c r="AD909" s="22"/>
      <c r="AE909" s="22"/>
      <c r="AF909" s="21"/>
      <c r="AG909" s="22"/>
      <c r="AH909" s="22"/>
      <c r="AI909" s="22"/>
    </row>
    <row r="910" spans="1:35" ht="15.75" customHeight="1">
      <c r="A910" s="20"/>
      <c r="B910" s="21"/>
      <c r="C910" s="21"/>
      <c r="D910" s="21"/>
      <c r="E910" s="21"/>
      <c r="F910" s="22"/>
      <c r="G910" s="22"/>
      <c r="H910" s="23"/>
      <c r="I910" s="22"/>
      <c r="J910" s="21"/>
      <c r="K910" s="21"/>
      <c r="L910" s="21"/>
      <c r="M910" s="24"/>
      <c r="N910" s="21"/>
      <c r="O910" s="21"/>
      <c r="P910" s="22"/>
      <c r="Q910" s="21"/>
      <c r="R910" s="22"/>
      <c r="S910" s="22"/>
      <c r="T910" s="22"/>
      <c r="U910" s="22"/>
      <c r="V910" s="22"/>
      <c r="W910" s="25"/>
      <c r="X910" s="22"/>
      <c r="Y910" s="21"/>
      <c r="Z910" s="21"/>
      <c r="AA910" s="21"/>
      <c r="AB910" s="21"/>
      <c r="AC910" s="21"/>
      <c r="AD910" s="22"/>
      <c r="AE910" s="22"/>
      <c r="AF910" s="21"/>
      <c r="AG910" s="22"/>
      <c r="AH910" s="22"/>
      <c r="AI910" s="22"/>
    </row>
    <row r="911" spans="1:35" ht="15.75" customHeight="1">
      <c r="A911" s="20"/>
      <c r="B911" s="21"/>
      <c r="C911" s="21"/>
      <c r="D911" s="21"/>
      <c r="E911" s="21"/>
      <c r="F911" s="22"/>
      <c r="G911" s="22"/>
      <c r="H911" s="23"/>
      <c r="I911" s="22"/>
      <c r="J911" s="21"/>
      <c r="K911" s="21"/>
      <c r="L911" s="21"/>
      <c r="M911" s="24"/>
      <c r="N911" s="21"/>
      <c r="O911" s="21"/>
      <c r="P911" s="22"/>
      <c r="Q911" s="21"/>
      <c r="R911" s="22"/>
      <c r="S911" s="22"/>
      <c r="T911" s="22"/>
      <c r="U911" s="22"/>
      <c r="V911" s="22"/>
      <c r="W911" s="25"/>
      <c r="X911" s="22"/>
      <c r="Y911" s="21"/>
      <c r="Z911" s="21"/>
      <c r="AA911" s="21"/>
      <c r="AB911" s="21"/>
      <c r="AC911" s="21"/>
      <c r="AD911" s="22"/>
      <c r="AE911" s="22"/>
      <c r="AF911" s="21"/>
      <c r="AG911" s="22"/>
      <c r="AH911" s="22"/>
      <c r="AI911" s="22"/>
    </row>
    <row r="912" spans="1:35" ht="15.75" customHeight="1">
      <c r="A912" s="20"/>
      <c r="B912" s="21"/>
      <c r="C912" s="21"/>
      <c r="D912" s="21"/>
      <c r="E912" s="21"/>
      <c r="F912" s="22"/>
      <c r="G912" s="22"/>
      <c r="H912" s="23"/>
      <c r="I912" s="22"/>
      <c r="J912" s="21"/>
      <c r="K912" s="21"/>
      <c r="L912" s="21"/>
      <c r="M912" s="24"/>
      <c r="N912" s="21"/>
      <c r="O912" s="21"/>
      <c r="P912" s="22"/>
      <c r="Q912" s="21"/>
      <c r="R912" s="22"/>
      <c r="S912" s="22"/>
      <c r="T912" s="22"/>
      <c r="U912" s="22"/>
      <c r="V912" s="22"/>
      <c r="W912" s="25"/>
      <c r="X912" s="22"/>
      <c r="Y912" s="21"/>
      <c r="Z912" s="21"/>
      <c r="AA912" s="21"/>
      <c r="AB912" s="21"/>
      <c r="AC912" s="21"/>
      <c r="AD912" s="22"/>
      <c r="AE912" s="22"/>
      <c r="AF912" s="21"/>
      <c r="AG912" s="22"/>
      <c r="AH912" s="22"/>
      <c r="AI912" s="22"/>
    </row>
    <row r="913" spans="1:35" ht="15.75" customHeight="1">
      <c r="A913" s="20"/>
      <c r="B913" s="21"/>
      <c r="C913" s="21"/>
      <c r="D913" s="21"/>
      <c r="E913" s="21"/>
      <c r="F913" s="22"/>
      <c r="G913" s="22"/>
      <c r="H913" s="23"/>
      <c r="I913" s="22"/>
      <c r="J913" s="21"/>
      <c r="K913" s="21"/>
      <c r="L913" s="21"/>
      <c r="M913" s="24"/>
      <c r="N913" s="21"/>
      <c r="O913" s="21"/>
      <c r="P913" s="22"/>
      <c r="Q913" s="21"/>
      <c r="R913" s="22"/>
      <c r="S913" s="22"/>
      <c r="T913" s="22"/>
      <c r="U913" s="22"/>
      <c r="V913" s="22"/>
      <c r="W913" s="25"/>
      <c r="X913" s="22"/>
      <c r="Y913" s="21"/>
      <c r="Z913" s="21"/>
      <c r="AA913" s="21"/>
      <c r="AB913" s="21"/>
      <c r="AC913" s="21"/>
      <c r="AD913" s="22"/>
      <c r="AE913" s="22"/>
      <c r="AF913" s="21"/>
      <c r="AG913" s="22"/>
      <c r="AH913" s="22"/>
      <c r="AI913" s="22"/>
    </row>
    <row r="914" spans="1:35" ht="15.75" customHeight="1">
      <c r="A914" s="20"/>
      <c r="B914" s="21"/>
      <c r="C914" s="21"/>
      <c r="D914" s="21"/>
      <c r="E914" s="21"/>
      <c r="F914" s="22"/>
      <c r="G914" s="22"/>
      <c r="H914" s="23"/>
      <c r="I914" s="22"/>
      <c r="J914" s="21"/>
      <c r="K914" s="21"/>
      <c r="L914" s="21"/>
      <c r="M914" s="24"/>
      <c r="N914" s="21"/>
      <c r="O914" s="21"/>
      <c r="P914" s="22"/>
      <c r="Q914" s="21"/>
      <c r="R914" s="22"/>
      <c r="S914" s="22"/>
      <c r="T914" s="22"/>
      <c r="U914" s="22"/>
      <c r="V914" s="22"/>
      <c r="W914" s="25"/>
      <c r="X914" s="22"/>
      <c r="Y914" s="21"/>
      <c r="Z914" s="21"/>
      <c r="AA914" s="21"/>
      <c r="AB914" s="21"/>
      <c r="AC914" s="21"/>
      <c r="AD914" s="22"/>
      <c r="AE914" s="22"/>
      <c r="AF914" s="21"/>
      <c r="AG914" s="22"/>
      <c r="AH914" s="22"/>
      <c r="AI914" s="22"/>
    </row>
    <row r="915" spans="1:35" ht="15.75" customHeight="1">
      <c r="A915" s="20"/>
      <c r="B915" s="21"/>
      <c r="C915" s="21"/>
      <c r="D915" s="21"/>
      <c r="E915" s="21"/>
      <c r="F915" s="22"/>
      <c r="G915" s="22"/>
      <c r="H915" s="23"/>
      <c r="I915" s="22"/>
      <c r="J915" s="21"/>
      <c r="K915" s="21"/>
      <c r="L915" s="21"/>
      <c r="M915" s="24"/>
      <c r="N915" s="21"/>
      <c r="O915" s="21"/>
      <c r="P915" s="22"/>
      <c r="Q915" s="21"/>
      <c r="R915" s="22"/>
      <c r="S915" s="22"/>
      <c r="T915" s="22"/>
      <c r="U915" s="22"/>
      <c r="V915" s="22"/>
      <c r="W915" s="25"/>
      <c r="X915" s="22"/>
      <c r="Y915" s="21"/>
      <c r="Z915" s="21"/>
      <c r="AA915" s="21"/>
      <c r="AB915" s="21"/>
      <c r="AC915" s="21"/>
      <c r="AD915" s="22"/>
      <c r="AE915" s="22"/>
      <c r="AF915" s="21"/>
      <c r="AG915" s="22"/>
      <c r="AH915" s="22"/>
      <c r="AI915" s="22"/>
    </row>
    <row r="916" spans="1:35" ht="15.75" customHeight="1">
      <c r="A916" s="20"/>
      <c r="B916" s="21"/>
      <c r="C916" s="21"/>
      <c r="D916" s="21"/>
      <c r="E916" s="21"/>
      <c r="F916" s="22"/>
      <c r="G916" s="22"/>
      <c r="H916" s="23"/>
      <c r="I916" s="22"/>
      <c r="J916" s="21"/>
      <c r="K916" s="21"/>
      <c r="L916" s="21"/>
      <c r="M916" s="24"/>
      <c r="N916" s="21"/>
      <c r="O916" s="21"/>
      <c r="P916" s="22"/>
      <c r="Q916" s="21"/>
      <c r="R916" s="22"/>
      <c r="S916" s="22"/>
      <c r="T916" s="22"/>
      <c r="U916" s="22"/>
      <c r="V916" s="22"/>
      <c r="W916" s="25"/>
      <c r="X916" s="22"/>
      <c r="Y916" s="21"/>
      <c r="Z916" s="21"/>
      <c r="AA916" s="21"/>
      <c r="AB916" s="21"/>
      <c r="AC916" s="21"/>
      <c r="AD916" s="22"/>
      <c r="AE916" s="22"/>
      <c r="AF916" s="21"/>
      <c r="AG916" s="22"/>
      <c r="AH916" s="22"/>
      <c r="AI916" s="22"/>
    </row>
    <row r="917" spans="1:35" ht="15.75" customHeight="1">
      <c r="A917" s="20"/>
      <c r="B917" s="21"/>
      <c r="C917" s="21"/>
      <c r="D917" s="21"/>
      <c r="E917" s="21"/>
      <c r="F917" s="22"/>
      <c r="G917" s="22"/>
      <c r="H917" s="23"/>
      <c r="I917" s="22"/>
      <c r="J917" s="21"/>
      <c r="K917" s="21"/>
      <c r="L917" s="21"/>
      <c r="M917" s="24"/>
      <c r="N917" s="21"/>
      <c r="O917" s="21"/>
      <c r="P917" s="22"/>
      <c r="Q917" s="21"/>
      <c r="R917" s="22"/>
      <c r="S917" s="22"/>
      <c r="T917" s="22"/>
      <c r="U917" s="22"/>
      <c r="V917" s="22"/>
      <c r="W917" s="25"/>
      <c r="X917" s="22"/>
      <c r="Y917" s="21"/>
      <c r="Z917" s="21"/>
      <c r="AA917" s="21"/>
      <c r="AB917" s="21"/>
      <c r="AC917" s="21"/>
      <c r="AD917" s="22"/>
      <c r="AE917" s="22"/>
      <c r="AF917" s="21"/>
      <c r="AG917" s="22"/>
      <c r="AH917" s="22"/>
      <c r="AI917" s="22"/>
    </row>
    <row r="918" spans="1:35" ht="15.75" customHeight="1">
      <c r="A918" s="20"/>
      <c r="B918" s="21"/>
      <c r="C918" s="21"/>
      <c r="D918" s="21"/>
      <c r="E918" s="21"/>
      <c r="F918" s="22"/>
      <c r="G918" s="22"/>
      <c r="H918" s="23"/>
      <c r="I918" s="22"/>
      <c r="J918" s="21"/>
      <c r="K918" s="21"/>
      <c r="L918" s="21"/>
      <c r="M918" s="24"/>
      <c r="N918" s="21"/>
      <c r="O918" s="21"/>
      <c r="P918" s="22"/>
      <c r="Q918" s="21"/>
      <c r="R918" s="22"/>
      <c r="S918" s="22"/>
      <c r="T918" s="22"/>
      <c r="U918" s="22"/>
      <c r="V918" s="22"/>
      <c r="W918" s="25"/>
      <c r="X918" s="22"/>
      <c r="Y918" s="21"/>
      <c r="Z918" s="21"/>
      <c r="AA918" s="21"/>
      <c r="AB918" s="21"/>
      <c r="AC918" s="21"/>
      <c r="AD918" s="22"/>
      <c r="AE918" s="22"/>
      <c r="AF918" s="21"/>
      <c r="AG918" s="22"/>
      <c r="AH918" s="22"/>
      <c r="AI918" s="22"/>
    </row>
    <row r="919" spans="1:35" ht="15.75" customHeight="1">
      <c r="A919" s="20"/>
      <c r="B919" s="21"/>
      <c r="C919" s="21"/>
      <c r="D919" s="21"/>
      <c r="E919" s="21"/>
      <c r="F919" s="22"/>
      <c r="G919" s="22"/>
      <c r="H919" s="23"/>
      <c r="I919" s="22"/>
      <c r="J919" s="21"/>
      <c r="K919" s="21"/>
      <c r="L919" s="21"/>
      <c r="M919" s="24"/>
      <c r="N919" s="21"/>
      <c r="O919" s="21"/>
      <c r="P919" s="22"/>
      <c r="Q919" s="21"/>
      <c r="R919" s="22"/>
      <c r="S919" s="22"/>
      <c r="T919" s="22"/>
      <c r="U919" s="22"/>
      <c r="V919" s="22"/>
      <c r="W919" s="25"/>
      <c r="X919" s="22"/>
      <c r="Y919" s="21"/>
      <c r="Z919" s="21"/>
      <c r="AA919" s="21"/>
      <c r="AB919" s="21"/>
      <c r="AC919" s="21"/>
      <c r="AD919" s="22"/>
      <c r="AE919" s="22"/>
      <c r="AF919" s="21"/>
      <c r="AG919" s="22"/>
      <c r="AH919" s="22"/>
      <c r="AI919" s="22"/>
    </row>
    <row r="920" spans="1:35" ht="15.75" customHeight="1">
      <c r="A920" s="20"/>
      <c r="B920" s="21"/>
      <c r="C920" s="21"/>
      <c r="D920" s="21"/>
      <c r="E920" s="21"/>
      <c r="F920" s="22"/>
      <c r="G920" s="22"/>
      <c r="H920" s="23"/>
      <c r="I920" s="22"/>
      <c r="J920" s="21"/>
      <c r="K920" s="21"/>
      <c r="L920" s="21"/>
      <c r="M920" s="24"/>
      <c r="N920" s="21"/>
      <c r="O920" s="21"/>
      <c r="P920" s="22"/>
      <c r="Q920" s="21"/>
      <c r="R920" s="22"/>
      <c r="S920" s="22"/>
      <c r="T920" s="22"/>
      <c r="U920" s="22"/>
      <c r="V920" s="22"/>
      <c r="W920" s="25"/>
      <c r="X920" s="22"/>
      <c r="Y920" s="21"/>
      <c r="Z920" s="21"/>
      <c r="AA920" s="21"/>
      <c r="AB920" s="21"/>
      <c r="AC920" s="21"/>
      <c r="AD920" s="22"/>
      <c r="AE920" s="22"/>
      <c r="AF920" s="21"/>
      <c r="AG920" s="22"/>
      <c r="AH920" s="22"/>
      <c r="AI920" s="22"/>
    </row>
    <row r="921" spans="1:35" ht="15.75" customHeight="1">
      <c r="A921" s="20"/>
      <c r="B921" s="21"/>
      <c r="C921" s="21"/>
      <c r="D921" s="21"/>
      <c r="E921" s="21"/>
      <c r="F921" s="22"/>
      <c r="G921" s="22"/>
      <c r="H921" s="23"/>
      <c r="I921" s="22"/>
      <c r="J921" s="21"/>
      <c r="K921" s="21"/>
      <c r="L921" s="21"/>
      <c r="M921" s="24"/>
      <c r="N921" s="21"/>
      <c r="O921" s="21"/>
      <c r="P921" s="22"/>
      <c r="Q921" s="21"/>
      <c r="R921" s="22"/>
      <c r="S921" s="22"/>
      <c r="T921" s="22"/>
      <c r="U921" s="22"/>
      <c r="V921" s="22"/>
      <c r="W921" s="25"/>
      <c r="X921" s="22"/>
      <c r="Y921" s="21"/>
      <c r="Z921" s="21"/>
      <c r="AA921" s="21"/>
      <c r="AB921" s="21"/>
      <c r="AC921" s="21"/>
      <c r="AD921" s="22"/>
      <c r="AE921" s="22"/>
      <c r="AF921" s="21"/>
      <c r="AG921" s="22"/>
      <c r="AH921" s="22"/>
      <c r="AI921" s="22"/>
    </row>
    <row r="922" spans="1:35" ht="15.75" customHeight="1">
      <c r="A922" s="20"/>
      <c r="B922" s="21"/>
      <c r="C922" s="21"/>
      <c r="D922" s="21"/>
      <c r="E922" s="21"/>
      <c r="F922" s="22"/>
      <c r="G922" s="22"/>
      <c r="H922" s="23"/>
      <c r="I922" s="22"/>
      <c r="J922" s="21"/>
      <c r="K922" s="21"/>
      <c r="L922" s="21"/>
      <c r="M922" s="24"/>
      <c r="N922" s="21"/>
      <c r="O922" s="21"/>
      <c r="P922" s="22"/>
      <c r="Q922" s="21"/>
      <c r="R922" s="22"/>
      <c r="S922" s="22"/>
      <c r="T922" s="22"/>
      <c r="U922" s="22"/>
      <c r="V922" s="22"/>
      <c r="W922" s="25"/>
      <c r="X922" s="22"/>
      <c r="Y922" s="21"/>
      <c r="Z922" s="21"/>
      <c r="AA922" s="21"/>
      <c r="AB922" s="21"/>
      <c r="AC922" s="21"/>
      <c r="AD922" s="22"/>
      <c r="AE922" s="22"/>
      <c r="AF922" s="21"/>
      <c r="AG922" s="22"/>
      <c r="AH922" s="22"/>
      <c r="AI922" s="22"/>
    </row>
    <row r="923" spans="1:35" ht="15.75" customHeight="1">
      <c r="A923" s="20"/>
      <c r="B923" s="21"/>
      <c r="C923" s="21"/>
      <c r="D923" s="21"/>
      <c r="E923" s="21"/>
      <c r="F923" s="22"/>
      <c r="G923" s="22"/>
      <c r="H923" s="23"/>
      <c r="I923" s="22"/>
      <c r="J923" s="21"/>
      <c r="K923" s="21"/>
      <c r="L923" s="21"/>
      <c r="M923" s="24"/>
      <c r="N923" s="21"/>
      <c r="O923" s="21"/>
      <c r="P923" s="22"/>
      <c r="Q923" s="21"/>
      <c r="R923" s="22"/>
      <c r="S923" s="22"/>
      <c r="T923" s="22"/>
      <c r="U923" s="22"/>
      <c r="V923" s="22"/>
      <c r="W923" s="25"/>
      <c r="X923" s="22"/>
      <c r="Y923" s="21"/>
      <c r="Z923" s="21"/>
      <c r="AA923" s="21"/>
      <c r="AB923" s="21"/>
      <c r="AC923" s="21"/>
      <c r="AD923" s="22"/>
      <c r="AE923" s="22"/>
      <c r="AF923" s="21"/>
      <c r="AG923" s="22"/>
      <c r="AH923" s="22"/>
      <c r="AI923" s="22"/>
    </row>
    <row r="924" spans="1:35" ht="15.75" customHeight="1">
      <c r="A924" s="20"/>
      <c r="B924" s="21"/>
      <c r="C924" s="21"/>
      <c r="D924" s="21"/>
      <c r="E924" s="21"/>
      <c r="F924" s="22"/>
      <c r="G924" s="22"/>
      <c r="H924" s="23"/>
      <c r="I924" s="22"/>
      <c r="J924" s="21"/>
      <c r="K924" s="21"/>
      <c r="L924" s="21"/>
      <c r="M924" s="24"/>
      <c r="N924" s="21"/>
      <c r="O924" s="21"/>
      <c r="P924" s="22"/>
      <c r="Q924" s="21"/>
      <c r="R924" s="22"/>
      <c r="S924" s="22"/>
      <c r="T924" s="22"/>
      <c r="U924" s="22"/>
      <c r="V924" s="22"/>
      <c r="W924" s="25"/>
      <c r="X924" s="22"/>
      <c r="Y924" s="21"/>
      <c r="Z924" s="21"/>
      <c r="AA924" s="21"/>
      <c r="AB924" s="21"/>
      <c r="AC924" s="21"/>
      <c r="AD924" s="22"/>
      <c r="AE924" s="22"/>
      <c r="AF924" s="21"/>
      <c r="AG924" s="22"/>
      <c r="AH924" s="22"/>
      <c r="AI924" s="22"/>
    </row>
    <row r="925" spans="1:35" ht="15.75" customHeight="1">
      <c r="A925" s="20"/>
      <c r="B925" s="21"/>
      <c r="C925" s="21"/>
      <c r="D925" s="21"/>
      <c r="E925" s="21"/>
      <c r="F925" s="22"/>
      <c r="G925" s="22"/>
      <c r="H925" s="23"/>
      <c r="I925" s="22"/>
      <c r="J925" s="21"/>
      <c r="K925" s="21"/>
      <c r="L925" s="21"/>
      <c r="M925" s="24"/>
      <c r="N925" s="21"/>
      <c r="O925" s="21"/>
      <c r="P925" s="22"/>
      <c r="Q925" s="21"/>
      <c r="R925" s="22"/>
      <c r="S925" s="22"/>
      <c r="T925" s="22"/>
      <c r="U925" s="22"/>
      <c r="V925" s="22"/>
      <c r="W925" s="25"/>
      <c r="X925" s="22"/>
      <c r="Y925" s="21"/>
      <c r="Z925" s="21"/>
      <c r="AA925" s="21"/>
      <c r="AB925" s="21"/>
      <c r="AC925" s="21"/>
      <c r="AD925" s="22"/>
      <c r="AE925" s="22"/>
      <c r="AF925" s="21"/>
      <c r="AG925" s="22"/>
      <c r="AH925" s="22"/>
      <c r="AI925" s="22"/>
    </row>
    <row r="926" spans="1:35" ht="15.75" customHeight="1">
      <c r="A926" s="20"/>
      <c r="B926" s="21"/>
      <c r="C926" s="21"/>
      <c r="D926" s="21"/>
      <c r="E926" s="21"/>
      <c r="F926" s="22"/>
      <c r="G926" s="22"/>
      <c r="H926" s="23"/>
      <c r="I926" s="22"/>
      <c r="J926" s="21"/>
      <c r="K926" s="21"/>
      <c r="L926" s="21"/>
      <c r="M926" s="24"/>
      <c r="N926" s="21"/>
      <c r="O926" s="21"/>
      <c r="P926" s="22"/>
      <c r="Q926" s="21"/>
      <c r="R926" s="22"/>
      <c r="S926" s="22"/>
      <c r="T926" s="22"/>
      <c r="U926" s="22"/>
      <c r="V926" s="22"/>
      <c r="W926" s="25"/>
      <c r="X926" s="22"/>
      <c r="Y926" s="21"/>
      <c r="Z926" s="21"/>
      <c r="AA926" s="21"/>
      <c r="AB926" s="21"/>
      <c r="AC926" s="21"/>
      <c r="AD926" s="22"/>
      <c r="AE926" s="22"/>
      <c r="AF926" s="21"/>
      <c r="AG926" s="22"/>
      <c r="AH926" s="22"/>
      <c r="AI926" s="22"/>
    </row>
    <row r="927" spans="1:35" ht="15.75" customHeight="1">
      <c r="A927" s="20"/>
      <c r="B927" s="21"/>
      <c r="C927" s="21"/>
      <c r="D927" s="21"/>
      <c r="E927" s="21"/>
      <c r="F927" s="22"/>
      <c r="G927" s="22"/>
      <c r="H927" s="23"/>
      <c r="I927" s="22"/>
      <c r="J927" s="21"/>
      <c r="K927" s="21"/>
      <c r="L927" s="21"/>
      <c r="M927" s="24"/>
      <c r="N927" s="21"/>
      <c r="O927" s="21"/>
      <c r="P927" s="22"/>
      <c r="Q927" s="21"/>
      <c r="R927" s="22"/>
      <c r="S927" s="22"/>
      <c r="T927" s="22"/>
      <c r="U927" s="22"/>
      <c r="V927" s="22"/>
      <c r="W927" s="25"/>
      <c r="X927" s="22"/>
      <c r="Y927" s="21"/>
      <c r="Z927" s="21"/>
      <c r="AA927" s="21"/>
      <c r="AB927" s="21"/>
      <c r="AC927" s="21"/>
      <c r="AD927" s="22"/>
      <c r="AE927" s="22"/>
      <c r="AF927" s="21"/>
      <c r="AG927" s="22"/>
      <c r="AH927" s="22"/>
      <c r="AI927" s="22"/>
    </row>
    <row r="928" spans="1:35" ht="15.75" customHeight="1">
      <c r="A928" s="20"/>
      <c r="B928" s="21"/>
      <c r="C928" s="21"/>
      <c r="D928" s="21"/>
      <c r="E928" s="21"/>
      <c r="F928" s="22"/>
      <c r="G928" s="22"/>
      <c r="H928" s="23"/>
      <c r="I928" s="22"/>
      <c r="J928" s="21"/>
      <c r="K928" s="21"/>
      <c r="L928" s="21"/>
      <c r="M928" s="24"/>
      <c r="N928" s="21"/>
      <c r="O928" s="21"/>
      <c r="P928" s="22"/>
      <c r="Q928" s="21"/>
      <c r="R928" s="22"/>
      <c r="S928" s="22"/>
      <c r="T928" s="22"/>
      <c r="U928" s="22"/>
      <c r="V928" s="22"/>
      <c r="W928" s="25"/>
      <c r="X928" s="22"/>
      <c r="Y928" s="21"/>
      <c r="Z928" s="21"/>
      <c r="AA928" s="21"/>
      <c r="AB928" s="21"/>
      <c r="AC928" s="21"/>
      <c r="AD928" s="22"/>
      <c r="AE928" s="22"/>
      <c r="AF928" s="21"/>
      <c r="AG928" s="22"/>
      <c r="AH928" s="22"/>
      <c r="AI928" s="22"/>
    </row>
    <row r="929" spans="1:35" ht="15.75" customHeight="1">
      <c r="A929" s="20"/>
      <c r="B929" s="21"/>
      <c r="C929" s="21"/>
      <c r="D929" s="21"/>
      <c r="E929" s="21"/>
      <c r="F929" s="22"/>
      <c r="G929" s="22"/>
      <c r="H929" s="23"/>
      <c r="I929" s="22"/>
      <c r="J929" s="21"/>
      <c r="K929" s="21"/>
      <c r="L929" s="21"/>
      <c r="M929" s="24"/>
      <c r="N929" s="21"/>
      <c r="O929" s="21"/>
      <c r="P929" s="22"/>
      <c r="Q929" s="21"/>
      <c r="R929" s="22"/>
      <c r="S929" s="22"/>
      <c r="T929" s="22"/>
      <c r="U929" s="22"/>
      <c r="V929" s="22"/>
      <c r="W929" s="25"/>
      <c r="X929" s="22"/>
      <c r="Y929" s="21"/>
      <c r="Z929" s="21"/>
      <c r="AA929" s="21"/>
      <c r="AB929" s="21"/>
      <c r="AC929" s="21"/>
      <c r="AD929" s="22"/>
      <c r="AE929" s="22"/>
      <c r="AF929" s="21"/>
      <c r="AG929" s="22"/>
      <c r="AH929" s="22"/>
      <c r="AI929" s="22"/>
    </row>
    <row r="930" spans="1:35" ht="15.75" customHeight="1">
      <c r="A930" s="20"/>
      <c r="B930" s="21"/>
      <c r="C930" s="21"/>
      <c r="D930" s="21"/>
      <c r="E930" s="21"/>
      <c r="F930" s="22"/>
      <c r="G930" s="22"/>
      <c r="H930" s="23"/>
      <c r="I930" s="22"/>
      <c r="J930" s="21"/>
      <c r="K930" s="21"/>
      <c r="L930" s="21"/>
      <c r="M930" s="24"/>
      <c r="N930" s="21"/>
      <c r="O930" s="21"/>
      <c r="P930" s="22"/>
      <c r="Q930" s="21"/>
      <c r="R930" s="22"/>
      <c r="S930" s="22"/>
      <c r="T930" s="22"/>
      <c r="U930" s="22"/>
      <c r="V930" s="22"/>
      <c r="W930" s="25"/>
      <c r="X930" s="22"/>
      <c r="Y930" s="21"/>
      <c r="Z930" s="21"/>
      <c r="AA930" s="21"/>
      <c r="AB930" s="21"/>
      <c r="AC930" s="21"/>
      <c r="AD930" s="22"/>
      <c r="AE930" s="22"/>
      <c r="AF930" s="21"/>
      <c r="AG930" s="22"/>
      <c r="AH930" s="22"/>
      <c r="AI930" s="22"/>
    </row>
    <row r="931" spans="1:35" ht="15.75" customHeight="1">
      <c r="A931" s="20"/>
      <c r="B931" s="21"/>
      <c r="C931" s="21"/>
      <c r="D931" s="21"/>
      <c r="E931" s="21"/>
      <c r="F931" s="22"/>
      <c r="G931" s="22"/>
      <c r="H931" s="23"/>
      <c r="I931" s="22"/>
      <c r="J931" s="21"/>
      <c r="K931" s="21"/>
      <c r="L931" s="21"/>
      <c r="M931" s="24"/>
      <c r="N931" s="21"/>
      <c r="O931" s="21"/>
      <c r="P931" s="22"/>
      <c r="Q931" s="21"/>
      <c r="R931" s="22"/>
      <c r="S931" s="22"/>
      <c r="T931" s="22"/>
      <c r="U931" s="22"/>
      <c r="V931" s="22"/>
      <c r="W931" s="25"/>
      <c r="X931" s="22"/>
      <c r="Y931" s="21"/>
      <c r="Z931" s="21"/>
      <c r="AA931" s="21"/>
      <c r="AB931" s="21"/>
      <c r="AC931" s="21"/>
      <c r="AD931" s="22"/>
      <c r="AE931" s="22"/>
      <c r="AF931" s="21"/>
      <c r="AG931" s="22"/>
      <c r="AH931" s="22"/>
      <c r="AI931" s="22"/>
    </row>
    <row r="932" spans="1:35" ht="15.75" customHeight="1">
      <c r="A932" s="20"/>
      <c r="B932" s="21"/>
      <c r="C932" s="21"/>
      <c r="D932" s="21"/>
      <c r="E932" s="21"/>
      <c r="F932" s="22"/>
      <c r="G932" s="22"/>
      <c r="H932" s="23"/>
      <c r="I932" s="22"/>
      <c r="J932" s="21"/>
      <c r="K932" s="21"/>
      <c r="L932" s="21"/>
      <c r="M932" s="24"/>
      <c r="N932" s="21"/>
      <c r="O932" s="21"/>
      <c r="P932" s="22"/>
      <c r="Q932" s="21"/>
      <c r="R932" s="22"/>
      <c r="S932" s="22"/>
      <c r="T932" s="22"/>
      <c r="U932" s="22"/>
      <c r="V932" s="22"/>
      <c r="W932" s="25"/>
      <c r="X932" s="22"/>
      <c r="Y932" s="21"/>
      <c r="Z932" s="21"/>
      <c r="AA932" s="21"/>
      <c r="AB932" s="21"/>
      <c r="AC932" s="21"/>
      <c r="AD932" s="22"/>
      <c r="AE932" s="22"/>
      <c r="AF932" s="21"/>
      <c r="AG932" s="22"/>
      <c r="AH932" s="22"/>
      <c r="AI932" s="22"/>
    </row>
    <row r="933" spans="1:35" ht="15.75" customHeight="1">
      <c r="A933" s="20"/>
      <c r="B933" s="21"/>
      <c r="C933" s="21"/>
      <c r="D933" s="21"/>
      <c r="E933" s="21"/>
      <c r="F933" s="22"/>
      <c r="G933" s="22"/>
      <c r="H933" s="23"/>
      <c r="I933" s="22"/>
      <c r="J933" s="21"/>
      <c r="K933" s="21"/>
      <c r="L933" s="21"/>
      <c r="M933" s="24"/>
      <c r="N933" s="21"/>
      <c r="O933" s="21"/>
      <c r="P933" s="22"/>
      <c r="Q933" s="21"/>
      <c r="R933" s="22"/>
      <c r="S933" s="22"/>
      <c r="T933" s="22"/>
      <c r="U933" s="22"/>
      <c r="V933" s="22"/>
      <c r="W933" s="25"/>
      <c r="X933" s="22"/>
      <c r="Y933" s="21"/>
      <c r="Z933" s="21"/>
      <c r="AA933" s="21"/>
      <c r="AB933" s="21"/>
      <c r="AC933" s="21"/>
      <c r="AD933" s="22"/>
      <c r="AE933" s="22"/>
      <c r="AF933" s="21"/>
      <c r="AG933" s="22"/>
      <c r="AH933" s="22"/>
      <c r="AI933" s="22"/>
    </row>
    <row r="934" spans="1:35" ht="15.75" customHeight="1">
      <c r="A934" s="20"/>
      <c r="B934" s="21"/>
      <c r="C934" s="21"/>
      <c r="D934" s="21"/>
      <c r="E934" s="21"/>
      <c r="F934" s="22"/>
      <c r="G934" s="22"/>
      <c r="H934" s="23"/>
      <c r="I934" s="22"/>
      <c r="J934" s="21"/>
      <c r="K934" s="21"/>
      <c r="L934" s="21"/>
      <c r="M934" s="24"/>
      <c r="N934" s="21"/>
      <c r="O934" s="21"/>
      <c r="P934" s="22"/>
      <c r="Q934" s="21"/>
      <c r="R934" s="22"/>
      <c r="S934" s="22"/>
      <c r="T934" s="22"/>
      <c r="U934" s="22"/>
      <c r="V934" s="22"/>
      <c r="W934" s="25"/>
      <c r="X934" s="22"/>
      <c r="Y934" s="21"/>
      <c r="Z934" s="21"/>
      <c r="AA934" s="21"/>
      <c r="AB934" s="21"/>
      <c r="AC934" s="21"/>
      <c r="AD934" s="22"/>
      <c r="AE934" s="22"/>
      <c r="AF934" s="21"/>
      <c r="AG934" s="22"/>
      <c r="AH934" s="22"/>
      <c r="AI934" s="22"/>
    </row>
    <row r="935" spans="1:35" ht="15.75" customHeight="1">
      <c r="A935" s="20"/>
      <c r="B935" s="21"/>
      <c r="C935" s="21"/>
      <c r="D935" s="21"/>
      <c r="E935" s="21"/>
      <c r="F935" s="22"/>
      <c r="G935" s="22"/>
      <c r="H935" s="23"/>
      <c r="I935" s="22"/>
      <c r="J935" s="21"/>
      <c r="K935" s="21"/>
      <c r="L935" s="21"/>
      <c r="M935" s="24"/>
      <c r="N935" s="21"/>
      <c r="O935" s="21"/>
      <c r="P935" s="22"/>
      <c r="Q935" s="21"/>
      <c r="R935" s="22"/>
      <c r="S935" s="22"/>
      <c r="T935" s="22"/>
      <c r="U935" s="22"/>
      <c r="V935" s="22"/>
      <c r="W935" s="25"/>
      <c r="X935" s="22"/>
      <c r="Y935" s="21"/>
      <c r="Z935" s="21"/>
      <c r="AA935" s="21"/>
      <c r="AB935" s="21"/>
      <c r="AC935" s="21"/>
      <c r="AD935" s="22"/>
      <c r="AE935" s="22"/>
      <c r="AF935" s="21"/>
      <c r="AG935" s="22"/>
      <c r="AH935" s="22"/>
      <c r="AI935" s="22"/>
    </row>
    <row r="936" spans="1:35" ht="15.75" customHeight="1">
      <c r="A936" s="20"/>
      <c r="B936" s="21"/>
      <c r="C936" s="21"/>
      <c r="D936" s="21"/>
      <c r="E936" s="21"/>
      <c r="F936" s="22"/>
      <c r="G936" s="22"/>
      <c r="H936" s="23"/>
      <c r="I936" s="22"/>
      <c r="J936" s="21"/>
      <c r="K936" s="21"/>
      <c r="L936" s="21"/>
      <c r="M936" s="24"/>
      <c r="N936" s="21"/>
      <c r="O936" s="21"/>
      <c r="P936" s="22"/>
      <c r="Q936" s="21"/>
      <c r="R936" s="22"/>
      <c r="S936" s="22"/>
      <c r="T936" s="22"/>
      <c r="U936" s="22"/>
      <c r="V936" s="22"/>
      <c r="W936" s="25"/>
      <c r="X936" s="22"/>
      <c r="Y936" s="21"/>
      <c r="Z936" s="21"/>
      <c r="AA936" s="21"/>
      <c r="AB936" s="21"/>
      <c r="AC936" s="21"/>
      <c r="AD936" s="22"/>
      <c r="AE936" s="22"/>
      <c r="AF936" s="21"/>
      <c r="AG936" s="22"/>
      <c r="AH936" s="22"/>
      <c r="AI936" s="22"/>
    </row>
    <row r="937" spans="1:35" ht="15.75" customHeight="1">
      <c r="A937" s="20"/>
      <c r="B937" s="21"/>
      <c r="C937" s="21"/>
      <c r="D937" s="21"/>
      <c r="E937" s="21"/>
      <c r="F937" s="22"/>
      <c r="G937" s="22"/>
      <c r="H937" s="23"/>
      <c r="I937" s="22"/>
      <c r="J937" s="21"/>
      <c r="K937" s="21"/>
      <c r="L937" s="21"/>
      <c r="M937" s="24"/>
      <c r="N937" s="21"/>
      <c r="O937" s="21"/>
      <c r="P937" s="22"/>
      <c r="Q937" s="21"/>
      <c r="R937" s="22"/>
      <c r="S937" s="22"/>
      <c r="T937" s="22"/>
      <c r="U937" s="22"/>
      <c r="V937" s="22"/>
      <c r="W937" s="25"/>
      <c r="X937" s="22"/>
      <c r="Y937" s="21"/>
      <c r="Z937" s="21"/>
      <c r="AA937" s="21"/>
      <c r="AB937" s="21"/>
      <c r="AC937" s="21"/>
      <c r="AD937" s="22"/>
      <c r="AE937" s="22"/>
      <c r="AF937" s="21"/>
      <c r="AG937" s="22"/>
      <c r="AH937" s="22"/>
      <c r="AI937" s="22"/>
    </row>
    <row r="938" spans="1:35" ht="15.75" customHeight="1">
      <c r="A938" s="20"/>
      <c r="B938" s="21"/>
      <c r="C938" s="21"/>
      <c r="D938" s="21"/>
      <c r="E938" s="21"/>
      <c r="F938" s="22"/>
      <c r="G938" s="22"/>
      <c r="H938" s="23"/>
      <c r="I938" s="22"/>
      <c r="J938" s="21"/>
      <c r="K938" s="21"/>
      <c r="L938" s="21"/>
      <c r="M938" s="24"/>
      <c r="N938" s="21"/>
      <c r="O938" s="21"/>
      <c r="P938" s="22"/>
      <c r="Q938" s="21"/>
      <c r="R938" s="22"/>
      <c r="S938" s="22"/>
      <c r="T938" s="22"/>
      <c r="U938" s="22"/>
      <c r="V938" s="22"/>
      <c r="W938" s="25"/>
      <c r="X938" s="22"/>
      <c r="Y938" s="21"/>
      <c r="Z938" s="21"/>
      <c r="AA938" s="21"/>
      <c r="AB938" s="21"/>
      <c r="AC938" s="21"/>
      <c r="AD938" s="22"/>
      <c r="AE938" s="22"/>
      <c r="AF938" s="21"/>
      <c r="AG938" s="22"/>
      <c r="AH938" s="22"/>
      <c r="AI938" s="22"/>
    </row>
    <row r="939" spans="1:35" ht="15.75" customHeight="1">
      <c r="A939" s="20"/>
      <c r="B939" s="21"/>
      <c r="C939" s="21"/>
      <c r="D939" s="21"/>
      <c r="E939" s="21"/>
      <c r="F939" s="22"/>
      <c r="G939" s="22"/>
      <c r="H939" s="23"/>
      <c r="I939" s="22"/>
      <c r="J939" s="21"/>
      <c r="K939" s="21"/>
      <c r="L939" s="21"/>
      <c r="M939" s="24"/>
      <c r="N939" s="21"/>
      <c r="O939" s="21"/>
      <c r="P939" s="22"/>
      <c r="Q939" s="21"/>
      <c r="R939" s="22"/>
      <c r="S939" s="22"/>
      <c r="T939" s="22"/>
      <c r="U939" s="22"/>
      <c r="V939" s="22"/>
      <c r="W939" s="25"/>
      <c r="X939" s="22"/>
      <c r="Y939" s="21"/>
      <c r="Z939" s="21"/>
      <c r="AA939" s="21"/>
      <c r="AB939" s="21"/>
      <c r="AC939" s="21"/>
      <c r="AD939" s="22"/>
      <c r="AE939" s="22"/>
      <c r="AF939" s="21"/>
      <c r="AG939" s="22"/>
      <c r="AH939" s="22"/>
      <c r="AI939" s="22"/>
    </row>
    <row r="940" spans="1:35" ht="15.75" customHeight="1">
      <c r="A940" s="20"/>
      <c r="B940" s="21"/>
      <c r="C940" s="21"/>
      <c r="D940" s="21"/>
      <c r="E940" s="21"/>
      <c r="F940" s="22"/>
      <c r="G940" s="22"/>
      <c r="H940" s="23"/>
      <c r="I940" s="22"/>
      <c r="J940" s="21"/>
      <c r="K940" s="21"/>
      <c r="L940" s="21"/>
      <c r="M940" s="24"/>
      <c r="N940" s="21"/>
      <c r="O940" s="21"/>
      <c r="P940" s="22"/>
      <c r="Q940" s="21"/>
      <c r="R940" s="22"/>
      <c r="S940" s="22"/>
      <c r="T940" s="22"/>
      <c r="U940" s="22"/>
      <c r="V940" s="22"/>
      <c r="W940" s="25"/>
      <c r="X940" s="22"/>
      <c r="Y940" s="21"/>
      <c r="Z940" s="21"/>
      <c r="AA940" s="21"/>
      <c r="AB940" s="21"/>
      <c r="AC940" s="21"/>
      <c r="AD940" s="22"/>
      <c r="AE940" s="22"/>
      <c r="AF940" s="21"/>
      <c r="AG940" s="22"/>
      <c r="AH940" s="22"/>
      <c r="AI940" s="22"/>
    </row>
    <row r="941" spans="1:35" ht="15.75" customHeight="1">
      <c r="A941" s="20"/>
      <c r="B941" s="21"/>
      <c r="C941" s="21"/>
      <c r="D941" s="21"/>
      <c r="E941" s="21"/>
      <c r="F941" s="22"/>
      <c r="G941" s="22"/>
      <c r="H941" s="23"/>
      <c r="I941" s="22"/>
      <c r="J941" s="21"/>
      <c r="K941" s="21"/>
      <c r="L941" s="21"/>
      <c r="M941" s="24"/>
      <c r="N941" s="21"/>
      <c r="O941" s="21"/>
      <c r="P941" s="22"/>
      <c r="Q941" s="21"/>
      <c r="R941" s="22"/>
      <c r="S941" s="22"/>
      <c r="T941" s="22"/>
      <c r="U941" s="22"/>
      <c r="V941" s="22"/>
      <c r="W941" s="25"/>
      <c r="X941" s="22"/>
      <c r="Y941" s="21"/>
      <c r="Z941" s="21"/>
      <c r="AA941" s="21"/>
      <c r="AB941" s="21"/>
      <c r="AC941" s="21"/>
      <c r="AD941" s="22"/>
      <c r="AE941" s="22"/>
      <c r="AF941" s="21"/>
      <c r="AG941" s="22"/>
      <c r="AH941" s="22"/>
      <c r="AI941" s="22"/>
    </row>
    <row r="942" spans="1:35" ht="15.75" customHeight="1">
      <c r="A942" s="20"/>
      <c r="B942" s="21"/>
      <c r="C942" s="21"/>
      <c r="D942" s="21"/>
      <c r="E942" s="21"/>
      <c r="F942" s="22"/>
      <c r="G942" s="22"/>
      <c r="H942" s="23"/>
      <c r="I942" s="22"/>
      <c r="J942" s="21"/>
      <c r="K942" s="21"/>
      <c r="L942" s="21"/>
      <c r="M942" s="24"/>
      <c r="N942" s="21"/>
      <c r="O942" s="21"/>
      <c r="P942" s="22"/>
      <c r="Q942" s="21"/>
      <c r="R942" s="22"/>
      <c r="S942" s="22"/>
      <c r="T942" s="22"/>
      <c r="U942" s="22"/>
      <c r="V942" s="22"/>
      <c r="W942" s="25"/>
      <c r="X942" s="22"/>
      <c r="Y942" s="21"/>
      <c r="Z942" s="21"/>
      <c r="AA942" s="21"/>
      <c r="AB942" s="21"/>
      <c r="AC942" s="21"/>
      <c r="AD942" s="22"/>
      <c r="AE942" s="22"/>
      <c r="AF942" s="21"/>
      <c r="AG942" s="22"/>
      <c r="AH942" s="22"/>
      <c r="AI942" s="22"/>
    </row>
    <row r="943" spans="1:35" ht="15.75" customHeight="1">
      <c r="A943" s="20"/>
      <c r="B943" s="21"/>
      <c r="C943" s="21"/>
      <c r="D943" s="21"/>
      <c r="E943" s="21"/>
      <c r="F943" s="22"/>
      <c r="G943" s="22"/>
      <c r="H943" s="23"/>
      <c r="I943" s="22"/>
      <c r="J943" s="21"/>
      <c r="K943" s="21"/>
      <c r="L943" s="21"/>
      <c r="M943" s="24"/>
      <c r="N943" s="21"/>
      <c r="O943" s="21"/>
      <c r="P943" s="22"/>
      <c r="Q943" s="21"/>
      <c r="R943" s="22"/>
      <c r="S943" s="22"/>
      <c r="T943" s="22"/>
      <c r="U943" s="22"/>
      <c r="V943" s="22"/>
      <c r="W943" s="25"/>
      <c r="X943" s="22"/>
      <c r="Y943" s="21"/>
      <c r="Z943" s="21"/>
      <c r="AA943" s="21"/>
      <c r="AB943" s="21"/>
      <c r="AC943" s="21"/>
      <c r="AD943" s="22"/>
      <c r="AE943" s="22"/>
      <c r="AF943" s="21"/>
      <c r="AG943" s="22"/>
      <c r="AH943" s="22"/>
      <c r="AI943" s="22"/>
    </row>
    <row r="944" spans="1:35" ht="15.75" customHeight="1">
      <c r="A944" s="20"/>
      <c r="B944" s="21"/>
      <c r="C944" s="21"/>
      <c r="D944" s="21"/>
      <c r="E944" s="21"/>
      <c r="F944" s="22"/>
      <c r="G944" s="22"/>
      <c r="H944" s="23"/>
      <c r="I944" s="22"/>
      <c r="J944" s="21"/>
      <c r="K944" s="21"/>
      <c r="L944" s="21"/>
      <c r="M944" s="24"/>
      <c r="N944" s="21"/>
      <c r="O944" s="21"/>
      <c r="P944" s="22"/>
      <c r="Q944" s="21"/>
      <c r="R944" s="22"/>
      <c r="S944" s="22"/>
      <c r="T944" s="22"/>
      <c r="U944" s="22"/>
      <c r="V944" s="22"/>
      <c r="W944" s="25"/>
      <c r="X944" s="22"/>
      <c r="Y944" s="21"/>
      <c r="Z944" s="21"/>
      <c r="AA944" s="21"/>
      <c r="AB944" s="21"/>
      <c r="AC944" s="21"/>
      <c r="AD944" s="22"/>
      <c r="AE944" s="22"/>
      <c r="AF944" s="21"/>
      <c r="AG944" s="22"/>
      <c r="AH944" s="22"/>
      <c r="AI944" s="22"/>
    </row>
    <row r="945" spans="1:35" ht="15.75" customHeight="1">
      <c r="A945" s="20"/>
      <c r="B945" s="21"/>
      <c r="C945" s="21"/>
      <c r="D945" s="21"/>
      <c r="E945" s="21"/>
      <c r="F945" s="22"/>
      <c r="G945" s="22"/>
      <c r="H945" s="23"/>
      <c r="I945" s="22"/>
      <c r="J945" s="21"/>
      <c r="K945" s="21"/>
      <c r="L945" s="21"/>
      <c r="M945" s="24"/>
      <c r="N945" s="21"/>
      <c r="O945" s="21"/>
      <c r="P945" s="22"/>
      <c r="Q945" s="21"/>
      <c r="R945" s="22"/>
      <c r="S945" s="22"/>
      <c r="T945" s="22"/>
      <c r="U945" s="22"/>
      <c r="V945" s="22"/>
      <c r="W945" s="25"/>
      <c r="X945" s="22"/>
      <c r="Y945" s="21"/>
      <c r="Z945" s="21"/>
      <c r="AA945" s="21"/>
      <c r="AB945" s="21"/>
      <c r="AC945" s="21"/>
      <c r="AD945" s="22"/>
      <c r="AE945" s="22"/>
      <c r="AF945" s="21"/>
      <c r="AG945" s="22"/>
      <c r="AH945" s="22"/>
      <c r="AI945" s="22"/>
    </row>
    <row r="946" spans="1:35" ht="15.75" customHeight="1">
      <c r="A946" s="20"/>
      <c r="B946" s="21"/>
      <c r="C946" s="21"/>
      <c r="D946" s="21"/>
      <c r="E946" s="21"/>
      <c r="F946" s="22"/>
      <c r="G946" s="22"/>
      <c r="H946" s="23"/>
      <c r="I946" s="22"/>
      <c r="J946" s="21"/>
      <c r="K946" s="21"/>
      <c r="L946" s="21"/>
      <c r="M946" s="24"/>
      <c r="N946" s="21"/>
      <c r="O946" s="21"/>
      <c r="P946" s="22"/>
      <c r="Q946" s="21"/>
      <c r="R946" s="22"/>
      <c r="S946" s="22"/>
      <c r="T946" s="22"/>
      <c r="U946" s="22"/>
      <c r="V946" s="22"/>
      <c r="W946" s="25"/>
      <c r="X946" s="22"/>
      <c r="Y946" s="21"/>
      <c r="Z946" s="21"/>
      <c r="AA946" s="21"/>
      <c r="AB946" s="21"/>
      <c r="AC946" s="21"/>
      <c r="AD946" s="22"/>
      <c r="AE946" s="22"/>
      <c r="AF946" s="21"/>
      <c r="AG946" s="22"/>
      <c r="AH946" s="22"/>
      <c r="AI946" s="22"/>
    </row>
    <row r="947" spans="1:35" ht="15.75" customHeight="1">
      <c r="A947" s="20"/>
      <c r="B947" s="21"/>
      <c r="C947" s="21"/>
      <c r="D947" s="21"/>
      <c r="E947" s="21"/>
      <c r="F947" s="22"/>
      <c r="G947" s="22"/>
      <c r="H947" s="23"/>
      <c r="I947" s="22"/>
      <c r="J947" s="21"/>
      <c r="K947" s="21"/>
      <c r="L947" s="21"/>
      <c r="M947" s="24"/>
      <c r="N947" s="21"/>
      <c r="O947" s="21"/>
      <c r="P947" s="22"/>
      <c r="Q947" s="21"/>
      <c r="R947" s="22"/>
      <c r="S947" s="22"/>
      <c r="T947" s="22"/>
      <c r="U947" s="22"/>
      <c r="V947" s="22"/>
      <c r="W947" s="25"/>
      <c r="X947" s="22"/>
      <c r="Y947" s="21"/>
      <c r="Z947" s="21"/>
      <c r="AA947" s="21"/>
      <c r="AB947" s="21"/>
      <c r="AC947" s="21"/>
      <c r="AD947" s="22"/>
      <c r="AE947" s="22"/>
      <c r="AF947" s="21"/>
      <c r="AG947" s="22"/>
      <c r="AH947" s="22"/>
      <c r="AI947" s="22"/>
    </row>
    <row r="948" spans="1:35" ht="15.75" customHeight="1">
      <c r="A948" s="20"/>
      <c r="B948" s="21"/>
      <c r="C948" s="21"/>
      <c r="D948" s="21"/>
      <c r="E948" s="21"/>
      <c r="F948" s="22"/>
      <c r="G948" s="22"/>
      <c r="H948" s="23"/>
      <c r="I948" s="22"/>
      <c r="J948" s="21"/>
      <c r="K948" s="21"/>
      <c r="L948" s="21"/>
      <c r="M948" s="24"/>
      <c r="N948" s="21"/>
      <c r="O948" s="21"/>
      <c r="P948" s="22"/>
      <c r="Q948" s="21"/>
      <c r="R948" s="22"/>
      <c r="S948" s="22"/>
      <c r="T948" s="22"/>
      <c r="U948" s="22"/>
      <c r="V948" s="22"/>
      <c r="W948" s="25"/>
      <c r="X948" s="22"/>
      <c r="Y948" s="21"/>
      <c r="Z948" s="21"/>
      <c r="AA948" s="21"/>
      <c r="AB948" s="21"/>
      <c r="AC948" s="21"/>
      <c r="AD948" s="22"/>
      <c r="AE948" s="22"/>
      <c r="AF948" s="21"/>
      <c r="AG948" s="22"/>
      <c r="AH948" s="22"/>
      <c r="AI948" s="22"/>
    </row>
    <row r="949" spans="1:35" ht="15.75" customHeight="1">
      <c r="A949" s="20"/>
      <c r="B949" s="21"/>
      <c r="C949" s="21"/>
      <c r="D949" s="21"/>
      <c r="E949" s="21"/>
      <c r="F949" s="22"/>
      <c r="G949" s="22"/>
      <c r="H949" s="23"/>
      <c r="I949" s="22"/>
      <c r="J949" s="21"/>
      <c r="K949" s="21"/>
      <c r="L949" s="21"/>
      <c r="M949" s="24"/>
      <c r="N949" s="21"/>
      <c r="O949" s="21"/>
      <c r="P949" s="22"/>
      <c r="Q949" s="21"/>
      <c r="R949" s="22"/>
      <c r="S949" s="22"/>
      <c r="T949" s="22"/>
      <c r="U949" s="22"/>
      <c r="V949" s="22"/>
      <c r="W949" s="25"/>
      <c r="X949" s="22"/>
      <c r="Y949" s="21"/>
      <c r="Z949" s="21"/>
      <c r="AA949" s="21"/>
      <c r="AB949" s="21"/>
      <c r="AC949" s="21"/>
      <c r="AD949" s="22"/>
      <c r="AE949" s="22"/>
      <c r="AF949" s="21"/>
      <c r="AG949" s="22"/>
      <c r="AH949" s="22"/>
      <c r="AI949" s="22"/>
    </row>
    <row r="950" spans="1:35" ht="15.75" customHeight="1">
      <c r="A950" s="20"/>
      <c r="B950" s="21"/>
      <c r="C950" s="21"/>
      <c r="D950" s="21"/>
      <c r="E950" s="21"/>
      <c r="F950" s="22"/>
      <c r="G950" s="22"/>
      <c r="H950" s="23"/>
      <c r="I950" s="22"/>
      <c r="J950" s="21"/>
      <c r="K950" s="21"/>
      <c r="L950" s="21"/>
      <c r="M950" s="24"/>
      <c r="N950" s="21"/>
      <c r="O950" s="21"/>
      <c r="P950" s="22"/>
      <c r="Q950" s="21"/>
      <c r="R950" s="22"/>
      <c r="S950" s="22"/>
      <c r="T950" s="22"/>
      <c r="U950" s="22"/>
      <c r="V950" s="22"/>
      <c r="W950" s="25"/>
      <c r="X950" s="22"/>
      <c r="Y950" s="21"/>
      <c r="Z950" s="21"/>
      <c r="AA950" s="21"/>
      <c r="AB950" s="21"/>
      <c r="AC950" s="21"/>
      <c r="AD950" s="22"/>
      <c r="AE950" s="22"/>
      <c r="AF950" s="21"/>
      <c r="AG950" s="22"/>
      <c r="AH950" s="22"/>
      <c r="AI950" s="22"/>
    </row>
    <row r="951" spans="1:35" ht="15.75" customHeight="1">
      <c r="A951" s="20"/>
      <c r="B951" s="21"/>
      <c r="C951" s="21"/>
      <c r="D951" s="21"/>
      <c r="E951" s="21"/>
      <c r="F951" s="22"/>
      <c r="G951" s="22"/>
      <c r="H951" s="23"/>
      <c r="I951" s="22"/>
      <c r="J951" s="21"/>
      <c r="K951" s="21"/>
      <c r="L951" s="21"/>
      <c r="M951" s="24"/>
      <c r="N951" s="21"/>
      <c r="O951" s="21"/>
      <c r="P951" s="22"/>
      <c r="Q951" s="21"/>
      <c r="R951" s="22"/>
      <c r="S951" s="22"/>
      <c r="T951" s="22"/>
      <c r="U951" s="22"/>
      <c r="V951" s="22"/>
      <c r="W951" s="25"/>
      <c r="X951" s="22"/>
      <c r="Y951" s="21"/>
      <c r="Z951" s="21"/>
      <c r="AA951" s="21"/>
      <c r="AB951" s="21"/>
      <c r="AC951" s="21"/>
      <c r="AD951" s="22"/>
      <c r="AE951" s="22"/>
      <c r="AF951" s="21"/>
      <c r="AG951" s="22"/>
      <c r="AH951" s="22"/>
      <c r="AI951" s="22"/>
    </row>
    <row r="952" spans="1:35" ht="15.75" customHeight="1">
      <c r="A952" s="20"/>
      <c r="B952" s="21"/>
      <c r="C952" s="21"/>
      <c r="D952" s="21"/>
      <c r="E952" s="21"/>
      <c r="F952" s="22"/>
      <c r="G952" s="22"/>
      <c r="H952" s="23"/>
      <c r="I952" s="22"/>
      <c r="J952" s="21"/>
      <c r="K952" s="21"/>
      <c r="L952" s="21"/>
      <c r="M952" s="24"/>
      <c r="N952" s="21"/>
      <c r="O952" s="21"/>
      <c r="P952" s="22"/>
      <c r="Q952" s="21"/>
      <c r="R952" s="22"/>
      <c r="S952" s="22"/>
      <c r="T952" s="22"/>
      <c r="U952" s="22"/>
      <c r="V952" s="22"/>
      <c r="W952" s="25"/>
      <c r="X952" s="22"/>
      <c r="Y952" s="21"/>
      <c r="Z952" s="21"/>
      <c r="AA952" s="21"/>
      <c r="AB952" s="21"/>
      <c r="AC952" s="21"/>
      <c r="AD952" s="22"/>
      <c r="AE952" s="22"/>
      <c r="AF952" s="21"/>
      <c r="AG952" s="22"/>
      <c r="AH952" s="22"/>
      <c r="AI952" s="22"/>
    </row>
    <row r="953" spans="1:35" ht="15.75" customHeight="1">
      <c r="A953" s="20"/>
      <c r="B953" s="21"/>
      <c r="C953" s="21"/>
      <c r="D953" s="21"/>
      <c r="E953" s="21"/>
      <c r="F953" s="22"/>
      <c r="G953" s="22"/>
      <c r="H953" s="23"/>
      <c r="I953" s="22"/>
      <c r="J953" s="21"/>
      <c r="K953" s="21"/>
      <c r="L953" s="21"/>
      <c r="M953" s="24"/>
      <c r="N953" s="21"/>
      <c r="O953" s="21"/>
      <c r="P953" s="22"/>
      <c r="Q953" s="21"/>
      <c r="R953" s="22"/>
      <c r="S953" s="22"/>
      <c r="T953" s="22"/>
      <c r="U953" s="22"/>
      <c r="V953" s="22"/>
      <c r="W953" s="25"/>
      <c r="X953" s="22"/>
      <c r="Y953" s="21"/>
      <c r="Z953" s="21"/>
      <c r="AA953" s="21"/>
      <c r="AB953" s="21"/>
      <c r="AC953" s="21"/>
      <c r="AD953" s="22"/>
      <c r="AE953" s="22"/>
      <c r="AF953" s="21"/>
      <c r="AG953" s="22"/>
      <c r="AH953" s="22"/>
      <c r="AI953" s="22"/>
    </row>
    <row r="954" spans="1:35" ht="15.75" customHeight="1">
      <c r="A954" s="20"/>
      <c r="B954" s="21"/>
      <c r="C954" s="21"/>
      <c r="D954" s="21"/>
      <c r="E954" s="21"/>
      <c r="F954" s="22"/>
      <c r="G954" s="22"/>
      <c r="H954" s="23"/>
      <c r="I954" s="22"/>
      <c r="J954" s="21"/>
      <c r="K954" s="21"/>
      <c r="L954" s="21"/>
      <c r="M954" s="24"/>
      <c r="N954" s="21"/>
      <c r="O954" s="21"/>
      <c r="P954" s="22"/>
      <c r="Q954" s="21"/>
      <c r="R954" s="22"/>
      <c r="S954" s="22"/>
      <c r="T954" s="22"/>
      <c r="U954" s="22"/>
      <c r="V954" s="22"/>
      <c r="W954" s="25"/>
      <c r="X954" s="22"/>
      <c r="Y954" s="21"/>
      <c r="Z954" s="21"/>
      <c r="AA954" s="21"/>
      <c r="AB954" s="21"/>
      <c r="AC954" s="21"/>
      <c r="AD954" s="22"/>
      <c r="AE954" s="22"/>
      <c r="AF954" s="21"/>
      <c r="AG954" s="22"/>
      <c r="AH954" s="22"/>
      <c r="AI954" s="22"/>
    </row>
    <row r="955" spans="1:35" ht="15.75" customHeight="1">
      <c r="A955" s="20"/>
      <c r="B955" s="21"/>
      <c r="C955" s="21"/>
      <c r="D955" s="21"/>
      <c r="E955" s="21"/>
      <c r="F955" s="22"/>
      <c r="G955" s="22"/>
      <c r="H955" s="23"/>
      <c r="I955" s="22"/>
      <c r="J955" s="21"/>
      <c r="K955" s="21"/>
      <c r="L955" s="21"/>
      <c r="M955" s="24"/>
      <c r="N955" s="21"/>
      <c r="O955" s="21"/>
      <c r="P955" s="22"/>
      <c r="Q955" s="21"/>
      <c r="R955" s="22"/>
      <c r="S955" s="22"/>
      <c r="T955" s="22"/>
      <c r="U955" s="22"/>
      <c r="V955" s="22"/>
      <c r="W955" s="25"/>
      <c r="X955" s="22"/>
      <c r="Y955" s="21"/>
      <c r="Z955" s="21"/>
      <c r="AA955" s="21"/>
      <c r="AB955" s="21"/>
      <c r="AC955" s="21"/>
      <c r="AD955" s="22"/>
      <c r="AE955" s="22"/>
      <c r="AF955" s="21"/>
      <c r="AG955" s="22"/>
      <c r="AH955" s="22"/>
      <c r="AI955" s="22"/>
    </row>
    <row r="956" spans="1:35" ht="15.75" customHeight="1">
      <c r="A956" s="20"/>
      <c r="B956" s="21"/>
      <c r="C956" s="21"/>
      <c r="D956" s="21"/>
      <c r="E956" s="21"/>
      <c r="F956" s="22"/>
      <c r="G956" s="22"/>
      <c r="H956" s="23"/>
      <c r="I956" s="22"/>
      <c r="J956" s="21"/>
      <c r="K956" s="21"/>
      <c r="L956" s="21"/>
      <c r="M956" s="24"/>
      <c r="N956" s="21"/>
      <c r="O956" s="21"/>
      <c r="P956" s="22"/>
      <c r="Q956" s="21"/>
      <c r="R956" s="22"/>
      <c r="S956" s="22"/>
      <c r="T956" s="22"/>
      <c r="U956" s="22"/>
      <c r="V956" s="22"/>
      <c r="W956" s="25"/>
      <c r="X956" s="22"/>
      <c r="Y956" s="21"/>
      <c r="Z956" s="21"/>
      <c r="AA956" s="21"/>
      <c r="AB956" s="21"/>
      <c r="AC956" s="21"/>
      <c r="AD956" s="22"/>
      <c r="AE956" s="22"/>
      <c r="AF956" s="21"/>
      <c r="AG956" s="22"/>
      <c r="AH956" s="22"/>
      <c r="AI956" s="22"/>
    </row>
    <row r="957" spans="1:35" ht="15.75" customHeight="1">
      <c r="A957" s="20"/>
      <c r="B957" s="21"/>
      <c r="C957" s="21"/>
      <c r="D957" s="21"/>
      <c r="E957" s="21"/>
      <c r="F957" s="22"/>
      <c r="G957" s="22"/>
      <c r="H957" s="23"/>
      <c r="I957" s="22"/>
      <c r="J957" s="21"/>
      <c r="K957" s="21"/>
      <c r="L957" s="21"/>
      <c r="M957" s="24"/>
      <c r="N957" s="21"/>
      <c r="O957" s="21"/>
      <c r="P957" s="22"/>
      <c r="Q957" s="21"/>
      <c r="R957" s="22"/>
      <c r="S957" s="22"/>
      <c r="T957" s="22"/>
      <c r="U957" s="22"/>
      <c r="V957" s="22"/>
      <c r="W957" s="25"/>
      <c r="X957" s="22"/>
      <c r="Y957" s="21"/>
      <c r="Z957" s="21"/>
      <c r="AA957" s="21"/>
      <c r="AB957" s="21"/>
      <c r="AC957" s="21"/>
      <c r="AD957" s="22"/>
      <c r="AE957" s="22"/>
      <c r="AF957" s="21"/>
      <c r="AG957" s="22"/>
      <c r="AH957" s="22"/>
      <c r="AI957" s="22"/>
    </row>
    <row r="958" spans="1:35" ht="15.75" customHeight="1">
      <c r="A958" s="20"/>
      <c r="B958" s="21"/>
      <c r="C958" s="21"/>
      <c r="D958" s="21"/>
      <c r="E958" s="21"/>
      <c r="F958" s="22"/>
      <c r="G958" s="22"/>
      <c r="H958" s="23"/>
      <c r="I958" s="22"/>
      <c r="J958" s="21"/>
      <c r="K958" s="21"/>
      <c r="L958" s="21"/>
      <c r="M958" s="24"/>
      <c r="N958" s="21"/>
      <c r="O958" s="21"/>
      <c r="P958" s="22"/>
      <c r="Q958" s="21"/>
      <c r="R958" s="22"/>
      <c r="S958" s="22"/>
      <c r="T958" s="22"/>
      <c r="U958" s="22"/>
      <c r="V958" s="22"/>
      <c r="W958" s="25"/>
      <c r="X958" s="22"/>
      <c r="Y958" s="21"/>
      <c r="Z958" s="21"/>
      <c r="AA958" s="21"/>
      <c r="AB958" s="21"/>
      <c r="AC958" s="21"/>
      <c r="AD958" s="22"/>
      <c r="AE958" s="22"/>
      <c r="AF958" s="21"/>
      <c r="AG958" s="22"/>
      <c r="AH958" s="22"/>
      <c r="AI958" s="22"/>
    </row>
    <row r="959" spans="1:35" ht="15.75" customHeight="1">
      <c r="A959" s="20"/>
      <c r="B959" s="21"/>
      <c r="C959" s="21"/>
      <c r="D959" s="21"/>
      <c r="E959" s="21"/>
      <c r="F959" s="22"/>
      <c r="G959" s="22"/>
      <c r="H959" s="23"/>
      <c r="I959" s="22"/>
      <c r="J959" s="21"/>
      <c r="K959" s="21"/>
      <c r="L959" s="21"/>
      <c r="M959" s="24"/>
      <c r="N959" s="21"/>
      <c r="O959" s="21"/>
      <c r="P959" s="22"/>
      <c r="Q959" s="21"/>
      <c r="R959" s="22"/>
      <c r="S959" s="22"/>
      <c r="T959" s="22"/>
      <c r="U959" s="22"/>
      <c r="V959" s="22"/>
      <c r="W959" s="25"/>
      <c r="X959" s="22"/>
      <c r="Y959" s="21"/>
      <c r="Z959" s="21"/>
      <c r="AA959" s="21"/>
      <c r="AB959" s="21"/>
      <c r="AC959" s="21"/>
      <c r="AD959" s="22"/>
      <c r="AE959" s="22"/>
      <c r="AF959" s="21"/>
      <c r="AG959" s="22"/>
      <c r="AH959" s="22"/>
      <c r="AI959" s="22"/>
    </row>
    <row r="960" spans="1:35" ht="15.75" customHeight="1">
      <c r="A960" s="20"/>
      <c r="B960" s="21"/>
      <c r="C960" s="21"/>
      <c r="D960" s="21"/>
      <c r="E960" s="21"/>
      <c r="F960" s="22"/>
      <c r="G960" s="22"/>
      <c r="H960" s="23"/>
      <c r="I960" s="22"/>
      <c r="J960" s="21"/>
      <c r="K960" s="21"/>
      <c r="L960" s="21"/>
      <c r="M960" s="24"/>
      <c r="N960" s="21"/>
      <c r="O960" s="21"/>
      <c r="P960" s="22"/>
      <c r="Q960" s="21"/>
      <c r="R960" s="22"/>
      <c r="S960" s="22"/>
      <c r="T960" s="22"/>
      <c r="U960" s="22"/>
      <c r="V960" s="22"/>
      <c r="W960" s="25"/>
      <c r="X960" s="22"/>
      <c r="Y960" s="21"/>
      <c r="Z960" s="21"/>
      <c r="AA960" s="21"/>
      <c r="AB960" s="21"/>
      <c r="AC960" s="21"/>
      <c r="AD960" s="22"/>
      <c r="AE960" s="22"/>
      <c r="AF960" s="21"/>
      <c r="AG960" s="22"/>
      <c r="AH960" s="22"/>
      <c r="AI960" s="22"/>
    </row>
    <row r="961" spans="1:35" ht="15.75" customHeight="1">
      <c r="A961" s="20"/>
      <c r="B961" s="21"/>
      <c r="C961" s="21"/>
      <c r="D961" s="21"/>
      <c r="E961" s="21"/>
      <c r="F961" s="22"/>
      <c r="G961" s="22"/>
      <c r="H961" s="23"/>
      <c r="I961" s="22"/>
      <c r="J961" s="21"/>
      <c r="K961" s="21"/>
      <c r="L961" s="21"/>
      <c r="M961" s="24"/>
      <c r="N961" s="21"/>
      <c r="O961" s="21"/>
      <c r="P961" s="22"/>
      <c r="Q961" s="21"/>
      <c r="R961" s="22"/>
      <c r="S961" s="22"/>
      <c r="T961" s="22"/>
      <c r="U961" s="22"/>
      <c r="V961" s="22"/>
      <c r="W961" s="25"/>
      <c r="X961" s="22"/>
      <c r="Y961" s="21"/>
      <c r="Z961" s="21"/>
      <c r="AA961" s="21"/>
      <c r="AB961" s="21"/>
      <c r="AC961" s="21"/>
      <c r="AD961" s="22"/>
      <c r="AE961" s="22"/>
      <c r="AF961" s="21"/>
      <c r="AG961" s="22"/>
      <c r="AH961" s="22"/>
      <c r="AI961" s="22"/>
    </row>
    <row r="962" spans="1:35" ht="15.75" customHeight="1">
      <c r="A962" s="20"/>
      <c r="B962" s="21"/>
      <c r="C962" s="21"/>
      <c r="D962" s="21"/>
      <c r="E962" s="21"/>
      <c r="F962" s="22"/>
      <c r="G962" s="22"/>
      <c r="H962" s="23"/>
      <c r="I962" s="22"/>
      <c r="J962" s="21"/>
      <c r="K962" s="21"/>
      <c r="L962" s="21"/>
      <c r="M962" s="24"/>
      <c r="N962" s="21"/>
      <c r="O962" s="21"/>
      <c r="P962" s="22"/>
      <c r="Q962" s="21"/>
      <c r="R962" s="22"/>
      <c r="S962" s="22"/>
      <c r="T962" s="22"/>
      <c r="U962" s="22"/>
      <c r="V962" s="22"/>
      <c r="W962" s="25"/>
      <c r="X962" s="22"/>
      <c r="Y962" s="21"/>
      <c r="Z962" s="21"/>
      <c r="AA962" s="21"/>
      <c r="AB962" s="21"/>
      <c r="AC962" s="21"/>
      <c r="AD962" s="22"/>
      <c r="AE962" s="22"/>
      <c r="AF962" s="21"/>
      <c r="AG962" s="22"/>
      <c r="AH962" s="22"/>
      <c r="AI962" s="22"/>
    </row>
    <row r="963" spans="1:35" ht="15.75" customHeight="1">
      <c r="A963" s="20"/>
      <c r="B963" s="21"/>
      <c r="C963" s="21"/>
      <c r="D963" s="21"/>
      <c r="E963" s="21"/>
      <c r="F963" s="22"/>
      <c r="G963" s="22"/>
      <c r="H963" s="23"/>
      <c r="I963" s="22"/>
      <c r="J963" s="21"/>
      <c r="K963" s="21"/>
      <c r="L963" s="21"/>
      <c r="M963" s="24"/>
      <c r="N963" s="21"/>
      <c r="O963" s="21"/>
      <c r="P963" s="22"/>
      <c r="Q963" s="21"/>
      <c r="R963" s="22"/>
      <c r="S963" s="22"/>
      <c r="T963" s="22"/>
      <c r="U963" s="22"/>
      <c r="V963" s="22"/>
      <c r="W963" s="25"/>
      <c r="X963" s="22"/>
      <c r="Y963" s="21"/>
      <c r="Z963" s="21"/>
      <c r="AA963" s="21"/>
      <c r="AB963" s="21"/>
      <c r="AC963" s="21"/>
      <c r="AD963" s="22"/>
      <c r="AE963" s="22"/>
      <c r="AF963" s="21"/>
      <c r="AG963" s="22"/>
      <c r="AH963" s="22"/>
      <c r="AI963" s="22"/>
    </row>
    <row r="964" spans="1:35" ht="15.75" customHeight="1">
      <c r="A964" s="20"/>
      <c r="B964" s="21"/>
      <c r="C964" s="21"/>
      <c r="D964" s="21"/>
      <c r="E964" s="21"/>
      <c r="F964" s="22"/>
      <c r="G964" s="22"/>
      <c r="H964" s="23"/>
      <c r="I964" s="22"/>
      <c r="J964" s="21"/>
      <c r="K964" s="21"/>
      <c r="L964" s="21"/>
      <c r="M964" s="24"/>
      <c r="N964" s="21"/>
      <c r="O964" s="21"/>
      <c r="P964" s="22"/>
      <c r="Q964" s="21"/>
      <c r="R964" s="22"/>
      <c r="S964" s="22"/>
      <c r="T964" s="22"/>
      <c r="U964" s="22"/>
      <c r="V964" s="22"/>
      <c r="W964" s="25"/>
      <c r="X964" s="22"/>
      <c r="Y964" s="21"/>
      <c r="Z964" s="21"/>
      <c r="AA964" s="21"/>
      <c r="AB964" s="21"/>
      <c r="AC964" s="21"/>
      <c r="AD964" s="22"/>
      <c r="AE964" s="22"/>
      <c r="AF964" s="21"/>
      <c r="AG964" s="22"/>
      <c r="AH964" s="22"/>
      <c r="AI964" s="22"/>
    </row>
    <row r="965" spans="1:35" ht="15.75" customHeight="1">
      <c r="A965" s="20"/>
      <c r="B965" s="21"/>
      <c r="C965" s="21"/>
      <c r="D965" s="21"/>
      <c r="E965" s="21"/>
      <c r="F965" s="22"/>
      <c r="G965" s="22"/>
      <c r="H965" s="23"/>
      <c r="I965" s="22"/>
      <c r="J965" s="21"/>
      <c r="K965" s="21"/>
      <c r="L965" s="21"/>
      <c r="M965" s="24"/>
      <c r="N965" s="21"/>
      <c r="O965" s="21"/>
      <c r="P965" s="22"/>
      <c r="Q965" s="21"/>
      <c r="R965" s="22"/>
      <c r="S965" s="22"/>
      <c r="T965" s="22"/>
      <c r="U965" s="22"/>
      <c r="V965" s="22"/>
      <c r="W965" s="25"/>
      <c r="X965" s="22"/>
      <c r="Y965" s="21"/>
      <c r="Z965" s="21"/>
      <c r="AA965" s="21"/>
      <c r="AB965" s="21"/>
      <c r="AC965" s="21"/>
      <c r="AD965" s="22"/>
      <c r="AE965" s="22"/>
      <c r="AF965" s="21"/>
      <c r="AG965" s="22"/>
      <c r="AH965" s="22"/>
      <c r="AI965" s="22"/>
    </row>
    <row r="966" spans="1:35" ht="15.75" customHeight="1">
      <c r="A966" s="20"/>
      <c r="B966" s="21"/>
      <c r="C966" s="21"/>
      <c r="D966" s="21"/>
      <c r="E966" s="21"/>
      <c r="F966" s="22"/>
      <c r="G966" s="22"/>
      <c r="H966" s="23"/>
      <c r="I966" s="22"/>
      <c r="J966" s="21"/>
      <c r="K966" s="21"/>
      <c r="L966" s="21"/>
      <c r="M966" s="24"/>
      <c r="N966" s="21"/>
      <c r="O966" s="21"/>
      <c r="P966" s="22"/>
      <c r="Q966" s="21"/>
      <c r="R966" s="22"/>
      <c r="S966" s="22"/>
      <c r="T966" s="22"/>
      <c r="U966" s="22"/>
      <c r="V966" s="22"/>
      <c r="W966" s="25"/>
      <c r="X966" s="22"/>
      <c r="Y966" s="21"/>
      <c r="Z966" s="21"/>
      <c r="AA966" s="21"/>
      <c r="AB966" s="21"/>
      <c r="AC966" s="21"/>
      <c r="AD966" s="22"/>
      <c r="AE966" s="22"/>
      <c r="AF966" s="21"/>
      <c r="AG966" s="22"/>
      <c r="AH966" s="22"/>
      <c r="AI966" s="22"/>
    </row>
    <row r="967" spans="1:35" ht="15.75" customHeight="1">
      <c r="A967" s="20"/>
      <c r="B967" s="21"/>
      <c r="C967" s="21"/>
      <c r="D967" s="21"/>
      <c r="E967" s="21"/>
      <c r="F967" s="22"/>
      <c r="G967" s="22"/>
      <c r="H967" s="23"/>
      <c r="I967" s="22"/>
      <c r="J967" s="21"/>
      <c r="K967" s="21"/>
      <c r="L967" s="21"/>
      <c r="M967" s="24"/>
      <c r="N967" s="21"/>
      <c r="O967" s="21"/>
      <c r="P967" s="22"/>
      <c r="Q967" s="21"/>
      <c r="R967" s="22"/>
      <c r="S967" s="22"/>
      <c r="T967" s="22"/>
      <c r="U967" s="22"/>
      <c r="V967" s="22"/>
      <c r="W967" s="25"/>
      <c r="X967" s="22"/>
      <c r="Y967" s="21"/>
      <c r="Z967" s="21"/>
      <c r="AA967" s="21"/>
      <c r="AB967" s="21"/>
      <c r="AC967" s="21"/>
      <c r="AD967" s="22"/>
      <c r="AE967" s="22"/>
      <c r="AF967" s="21"/>
      <c r="AG967" s="22"/>
      <c r="AH967" s="22"/>
      <c r="AI967" s="22"/>
    </row>
    <row r="968" spans="1:35" ht="15.75" customHeight="1">
      <c r="A968" s="20"/>
      <c r="B968" s="21"/>
      <c r="C968" s="21"/>
      <c r="D968" s="21"/>
      <c r="E968" s="21"/>
      <c r="F968" s="22"/>
      <c r="G968" s="22"/>
      <c r="H968" s="23"/>
      <c r="I968" s="22"/>
      <c r="J968" s="21"/>
      <c r="K968" s="21"/>
      <c r="L968" s="21"/>
      <c r="M968" s="24"/>
      <c r="N968" s="21"/>
      <c r="O968" s="21"/>
      <c r="P968" s="22"/>
      <c r="Q968" s="21"/>
      <c r="R968" s="22"/>
      <c r="S968" s="22"/>
      <c r="T968" s="22"/>
      <c r="U968" s="22"/>
      <c r="V968" s="22"/>
      <c r="W968" s="25"/>
      <c r="X968" s="22"/>
      <c r="Y968" s="21"/>
      <c r="Z968" s="21"/>
      <c r="AA968" s="21"/>
      <c r="AB968" s="21"/>
      <c r="AC968" s="21"/>
      <c r="AD968" s="22"/>
      <c r="AE968" s="22"/>
      <c r="AF968" s="21"/>
      <c r="AG968" s="22"/>
      <c r="AH968" s="22"/>
      <c r="AI968" s="22"/>
    </row>
    <row r="969" spans="1:35" ht="15.75" customHeight="1">
      <c r="A969" s="20"/>
      <c r="B969" s="21"/>
      <c r="C969" s="21"/>
      <c r="D969" s="21"/>
      <c r="E969" s="21"/>
      <c r="F969" s="22"/>
      <c r="G969" s="22"/>
      <c r="H969" s="23"/>
      <c r="I969" s="22"/>
      <c r="J969" s="21"/>
      <c r="K969" s="21"/>
      <c r="L969" s="21"/>
      <c r="M969" s="24"/>
      <c r="N969" s="21"/>
      <c r="O969" s="21"/>
      <c r="P969" s="22"/>
      <c r="Q969" s="21"/>
      <c r="R969" s="22"/>
      <c r="S969" s="22"/>
      <c r="T969" s="22"/>
      <c r="U969" s="22"/>
      <c r="V969" s="22"/>
      <c r="W969" s="25"/>
      <c r="X969" s="22"/>
      <c r="Y969" s="21"/>
      <c r="Z969" s="21"/>
      <c r="AA969" s="21"/>
      <c r="AB969" s="21"/>
      <c r="AC969" s="21"/>
      <c r="AD969" s="22"/>
      <c r="AE969" s="22"/>
      <c r="AF969" s="21"/>
      <c r="AG969" s="22"/>
      <c r="AH969" s="22"/>
      <c r="AI969" s="22"/>
    </row>
    <row r="970" spans="1:35" ht="15.75" customHeight="1">
      <c r="A970" s="20"/>
      <c r="B970" s="21"/>
      <c r="C970" s="21"/>
      <c r="D970" s="21"/>
      <c r="E970" s="21"/>
      <c r="F970" s="22"/>
      <c r="G970" s="22"/>
      <c r="H970" s="23"/>
      <c r="I970" s="22"/>
      <c r="J970" s="21"/>
      <c r="K970" s="21"/>
      <c r="L970" s="21"/>
      <c r="M970" s="24"/>
      <c r="N970" s="21"/>
      <c r="O970" s="21"/>
      <c r="P970" s="22"/>
      <c r="Q970" s="21"/>
      <c r="R970" s="22"/>
      <c r="S970" s="22"/>
      <c r="T970" s="22"/>
      <c r="U970" s="22"/>
      <c r="V970" s="22"/>
      <c r="W970" s="25"/>
      <c r="X970" s="22"/>
      <c r="Y970" s="21"/>
      <c r="Z970" s="21"/>
      <c r="AA970" s="21"/>
      <c r="AB970" s="21"/>
      <c r="AC970" s="21"/>
      <c r="AD970" s="22"/>
      <c r="AE970" s="22"/>
      <c r="AF970" s="21"/>
      <c r="AG970" s="22"/>
      <c r="AH970" s="22"/>
      <c r="AI970" s="22"/>
    </row>
    <row r="971" spans="1:35" ht="15.75" customHeight="1">
      <c r="A971" s="20"/>
      <c r="B971" s="21"/>
      <c r="C971" s="21"/>
      <c r="D971" s="21"/>
      <c r="E971" s="21"/>
      <c r="F971" s="22"/>
      <c r="G971" s="22"/>
      <c r="H971" s="23"/>
      <c r="I971" s="22"/>
      <c r="J971" s="21"/>
      <c r="K971" s="21"/>
      <c r="L971" s="21"/>
      <c r="M971" s="24"/>
      <c r="N971" s="21"/>
      <c r="O971" s="21"/>
      <c r="P971" s="22"/>
      <c r="Q971" s="21"/>
      <c r="R971" s="22"/>
      <c r="S971" s="22"/>
      <c r="T971" s="22"/>
      <c r="U971" s="22"/>
      <c r="V971" s="22"/>
      <c r="W971" s="25"/>
      <c r="X971" s="22"/>
      <c r="Y971" s="21"/>
      <c r="Z971" s="21"/>
      <c r="AA971" s="21"/>
      <c r="AB971" s="21"/>
      <c r="AC971" s="21"/>
      <c r="AD971" s="22"/>
      <c r="AE971" s="22"/>
      <c r="AF971" s="21"/>
      <c r="AG971" s="22"/>
      <c r="AH971" s="22"/>
      <c r="AI971" s="22"/>
    </row>
    <row r="972" spans="1:35" ht="15.75" customHeight="1">
      <c r="A972" s="20"/>
      <c r="B972" s="21"/>
      <c r="C972" s="21"/>
      <c r="D972" s="21"/>
      <c r="E972" s="21"/>
      <c r="F972" s="22"/>
      <c r="G972" s="22"/>
      <c r="H972" s="23"/>
      <c r="I972" s="22"/>
      <c r="J972" s="21"/>
      <c r="K972" s="21"/>
      <c r="L972" s="21"/>
      <c r="M972" s="24"/>
      <c r="N972" s="21"/>
      <c r="O972" s="21"/>
      <c r="P972" s="22"/>
      <c r="Q972" s="21"/>
      <c r="R972" s="22"/>
      <c r="S972" s="22"/>
      <c r="T972" s="22"/>
      <c r="U972" s="22"/>
      <c r="V972" s="22"/>
      <c r="W972" s="25"/>
      <c r="X972" s="22"/>
      <c r="Y972" s="21"/>
      <c r="Z972" s="21"/>
      <c r="AA972" s="21"/>
      <c r="AB972" s="21"/>
      <c r="AC972" s="21"/>
      <c r="AD972" s="22"/>
      <c r="AE972" s="22"/>
      <c r="AF972" s="21"/>
      <c r="AG972" s="22"/>
      <c r="AH972" s="22"/>
      <c r="AI972" s="22"/>
    </row>
    <row r="973" spans="1:35" ht="15.75" customHeight="1">
      <c r="A973" s="20"/>
      <c r="B973" s="21"/>
      <c r="C973" s="21"/>
      <c r="D973" s="21"/>
      <c r="E973" s="21"/>
      <c r="F973" s="22"/>
      <c r="G973" s="22"/>
      <c r="H973" s="23"/>
      <c r="I973" s="22"/>
      <c r="J973" s="21"/>
      <c r="K973" s="21"/>
      <c r="L973" s="21"/>
      <c r="M973" s="24"/>
      <c r="N973" s="21"/>
      <c r="O973" s="21"/>
      <c r="P973" s="22"/>
      <c r="Q973" s="21"/>
      <c r="R973" s="22"/>
      <c r="S973" s="22"/>
      <c r="T973" s="22"/>
      <c r="U973" s="22"/>
      <c r="V973" s="22"/>
      <c r="W973" s="25"/>
      <c r="X973" s="22"/>
      <c r="Y973" s="21"/>
      <c r="Z973" s="21"/>
      <c r="AA973" s="21"/>
      <c r="AB973" s="21"/>
      <c r="AC973" s="21"/>
      <c r="AD973" s="22"/>
      <c r="AE973" s="22"/>
      <c r="AF973" s="21"/>
      <c r="AG973" s="22"/>
      <c r="AH973" s="22"/>
      <c r="AI973" s="22"/>
    </row>
    <row r="974" spans="1:35" ht="15.75" customHeight="1">
      <c r="A974" s="20"/>
      <c r="B974" s="21"/>
      <c r="C974" s="21"/>
      <c r="D974" s="21"/>
      <c r="E974" s="21"/>
      <c r="F974" s="22"/>
      <c r="G974" s="22"/>
      <c r="H974" s="23"/>
      <c r="I974" s="22"/>
      <c r="J974" s="21"/>
      <c r="K974" s="21"/>
      <c r="L974" s="21"/>
      <c r="M974" s="24"/>
      <c r="N974" s="21"/>
      <c r="O974" s="21"/>
      <c r="P974" s="22"/>
      <c r="Q974" s="21"/>
      <c r="R974" s="22"/>
      <c r="S974" s="22"/>
      <c r="T974" s="22"/>
      <c r="U974" s="22"/>
      <c r="V974" s="22"/>
      <c r="W974" s="25"/>
      <c r="X974" s="22"/>
      <c r="Y974" s="21"/>
      <c r="Z974" s="21"/>
      <c r="AA974" s="21"/>
      <c r="AB974" s="21"/>
      <c r="AC974" s="21"/>
      <c r="AD974" s="22"/>
      <c r="AE974" s="22"/>
      <c r="AF974" s="21"/>
      <c r="AG974" s="22"/>
      <c r="AH974" s="22"/>
      <c r="AI974" s="22"/>
    </row>
    <row r="975" spans="1:35" ht="15.75" customHeight="1">
      <c r="A975" s="20"/>
      <c r="B975" s="21"/>
      <c r="C975" s="21"/>
      <c r="D975" s="21"/>
      <c r="E975" s="21"/>
      <c r="F975" s="22"/>
      <c r="G975" s="22"/>
      <c r="H975" s="23"/>
      <c r="I975" s="22"/>
      <c r="J975" s="21"/>
      <c r="K975" s="21"/>
      <c r="L975" s="21"/>
      <c r="M975" s="24"/>
      <c r="N975" s="21"/>
      <c r="O975" s="21"/>
      <c r="P975" s="22"/>
      <c r="Q975" s="21"/>
      <c r="R975" s="22"/>
      <c r="S975" s="22"/>
      <c r="T975" s="22"/>
      <c r="U975" s="22"/>
      <c r="V975" s="22"/>
      <c r="W975" s="25"/>
      <c r="X975" s="22"/>
      <c r="Y975" s="21"/>
      <c r="Z975" s="21"/>
      <c r="AA975" s="21"/>
      <c r="AB975" s="21"/>
      <c r="AC975" s="21"/>
      <c r="AD975" s="22"/>
      <c r="AE975" s="22"/>
      <c r="AF975" s="21"/>
      <c r="AG975" s="22"/>
      <c r="AH975" s="22"/>
      <c r="AI975" s="22"/>
    </row>
    <row r="976" spans="1:35" ht="15.75" customHeight="1">
      <c r="A976" s="20"/>
      <c r="B976" s="21"/>
      <c r="C976" s="21"/>
      <c r="D976" s="21"/>
      <c r="E976" s="21"/>
      <c r="F976" s="22"/>
      <c r="G976" s="22"/>
      <c r="H976" s="23"/>
      <c r="I976" s="22"/>
      <c r="J976" s="21"/>
      <c r="K976" s="21"/>
      <c r="L976" s="21"/>
      <c r="M976" s="24"/>
      <c r="N976" s="21"/>
      <c r="O976" s="21"/>
      <c r="P976" s="22"/>
      <c r="Q976" s="21"/>
      <c r="R976" s="22"/>
      <c r="S976" s="22"/>
      <c r="T976" s="22"/>
      <c r="U976" s="22"/>
      <c r="V976" s="22"/>
      <c r="W976" s="25"/>
      <c r="X976" s="22"/>
      <c r="Y976" s="21"/>
      <c r="Z976" s="21"/>
      <c r="AA976" s="21"/>
      <c r="AB976" s="21"/>
      <c r="AC976" s="21"/>
      <c r="AD976" s="22"/>
      <c r="AE976" s="22"/>
      <c r="AF976" s="21"/>
      <c r="AG976" s="22"/>
      <c r="AH976" s="22"/>
      <c r="AI976" s="22"/>
    </row>
    <row r="977" spans="1:35" ht="15.75" customHeight="1">
      <c r="A977" s="20"/>
      <c r="B977" s="21"/>
      <c r="C977" s="21"/>
      <c r="D977" s="21"/>
      <c r="E977" s="21"/>
      <c r="F977" s="22"/>
      <c r="G977" s="22"/>
      <c r="H977" s="23"/>
      <c r="I977" s="22"/>
      <c r="J977" s="21"/>
      <c r="K977" s="21"/>
      <c r="L977" s="21"/>
      <c r="M977" s="24"/>
      <c r="N977" s="21"/>
      <c r="O977" s="21"/>
      <c r="P977" s="22"/>
      <c r="Q977" s="21"/>
      <c r="R977" s="22"/>
      <c r="S977" s="22"/>
      <c r="T977" s="22"/>
      <c r="U977" s="22"/>
      <c r="V977" s="22"/>
      <c r="W977" s="25"/>
      <c r="X977" s="22"/>
      <c r="Y977" s="21"/>
      <c r="Z977" s="21"/>
      <c r="AA977" s="21"/>
      <c r="AB977" s="21"/>
      <c r="AC977" s="21"/>
      <c r="AD977" s="22"/>
      <c r="AE977" s="22"/>
      <c r="AF977" s="21"/>
      <c r="AG977" s="22"/>
      <c r="AH977" s="22"/>
      <c r="AI977" s="22"/>
    </row>
    <row r="978" spans="1:35" ht="15.75" customHeight="1">
      <c r="A978" s="20"/>
      <c r="B978" s="21"/>
      <c r="C978" s="21"/>
      <c r="D978" s="21"/>
      <c r="E978" s="21"/>
      <c r="F978" s="22"/>
      <c r="G978" s="22"/>
      <c r="H978" s="23"/>
      <c r="I978" s="22"/>
      <c r="J978" s="21"/>
      <c r="K978" s="21"/>
      <c r="L978" s="21"/>
      <c r="M978" s="24"/>
      <c r="N978" s="21"/>
      <c r="O978" s="21"/>
      <c r="P978" s="22"/>
      <c r="Q978" s="21"/>
      <c r="R978" s="22"/>
      <c r="S978" s="22"/>
      <c r="T978" s="22"/>
      <c r="U978" s="22"/>
      <c r="V978" s="22"/>
      <c r="W978" s="25"/>
      <c r="X978" s="22"/>
      <c r="Y978" s="21"/>
      <c r="Z978" s="21"/>
      <c r="AA978" s="21"/>
      <c r="AB978" s="21"/>
      <c r="AC978" s="21"/>
      <c r="AD978" s="22"/>
      <c r="AE978" s="22"/>
      <c r="AF978" s="21"/>
      <c r="AG978" s="22"/>
      <c r="AH978" s="22"/>
      <c r="AI978" s="22"/>
    </row>
    <row r="979" spans="1:35" ht="15.75" customHeight="1">
      <c r="A979" s="20"/>
      <c r="B979" s="21"/>
      <c r="C979" s="21"/>
      <c r="D979" s="21"/>
      <c r="E979" s="21"/>
      <c r="F979" s="22"/>
      <c r="G979" s="22"/>
      <c r="H979" s="23"/>
      <c r="I979" s="22"/>
      <c r="J979" s="21"/>
      <c r="K979" s="21"/>
      <c r="L979" s="21"/>
      <c r="M979" s="24"/>
      <c r="N979" s="21"/>
      <c r="O979" s="21"/>
      <c r="P979" s="22"/>
      <c r="Q979" s="21"/>
      <c r="R979" s="22"/>
      <c r="S979" s="22"/>
      <c r="T979" s="22"/>
      <c r="U979" s="22"/>
      <c r="V979" s="22"/>
      <c r="W979" s="25"/>
      <c r="X979" s="22"/>
      <c r="Y979" s="21"/>
      <c r="Z979" s="21"/>
      <c r="AA979" s="21"/>
      <c r="AB979" s="21"/>
      <c r="AC979" s="21"/>
      <c r="AD979" s="22"/>
      <c r="AE979" s="22"/>
      <c r="AF979" s="21"/>
      <c r="AG979" s="22"/>
      <c r="AH979" s="22"/>
      <c r="AI979" s="22"/>
    </row>
    <row r="980" spans="1:35" ht="15.75" customHeight="1">
      <c r="A980" s="20"/>
      <c r="B980" s="21"/>
      <c r="C980" s="21"/>
      <c r="D980" s="21"/>
      <c r="E980" s="21"/>
      <c r="F980" s="22"/>
      <c r="G980" s="22"/>
      <c r="H980" s="23"/>
      <c r="I980" s="22"/>
      <c r="J980" s="21"/>
      <c r="K980" s="21"/>
      <c r="L980" s="21"/>
      <c r="M980" s="24"/>
      <c r="N980" s="21"/>
      <c r="O980" s="21"/>
      <c r="P980" s="22"/>
      <c r="Q980" s="21"/>
      <c r="R980" s="22"/>
      <c r="S980" s="22"/>
      <c r="T980" s="22"/>
      <c r="U980" s="22"/>
      <c r="V980" s="22"/>
      <c r="W980" s="25"/>
      <c r="X980" s="22"/>
      <c r="Y980" s="21"/>
      <c r="Z980" s="21"/>
      <c r="AA980" s="21"/>
      <c r="AB980" s="21"/>
      <c r="AC980" s="21"/>
      <c r="AD980" s="22"/>
      <c r="AE980" s="22"/>
      <c r="AF980" s="21"/>
      <c r="AG980" s="22"/>
      <c r="AH980" s="22"/>
      <c r="AI980" s="22"/>
    </row>
    <row r="981" spans="1:35" ht="15.75" customHeight="1">
      <c r="A981" s="20"/>
      <c r="B981" s="21"/>
      <c r="C981" s="21"/>
      <c r="D981" s="21"/>
      <c r="E981" s="21"/>
      <c r="F981" s="22"/>
      <c r="G981" s="22"/>
      <c r="H981" s="23"/>
      <c r="I981" s="22"/>
      <c r="J981" s="21"/>
      <c r="K981" s="21"/>
      <c r="L981" s="21"/>
      <c r="M981" s="24"/>
      <c r="N981" s="21"/>
      <c r="O981" s="21"/>
      <c r="P981" s="22"/>
      <c r="Q981" s="21"/>
      <c r="R981" s="22"/>
      <c r="S981" s="22"/>
      <c r="T981" s="22"/>
      <c r="U981" s="22"/>
      <c r="V981" s="22"/>
      <c r="W981" s="25"/>
      <c r="X981" s="22"/>
      <c r="Y981" s="21"/>
      <c r="Z981" s="21"/>
      <c r="AA981" s="21"/>
      <c r="AB981" s="21"/>
      <c r="AC981" s="21"/>
      <c r="AD981" s="22"/>
      <c r="AE981" s="22"/>
      <c r="AF981" s="21"/>
      <c r="AG981" s="22"/>
      <c r="AH981" s="22"/>
      <c r="AI981" s="22"/>
    </row>
    <row r="982" spans="1:35" ht="15.75" customHeight="1">
      <c r="A982" s="20"/>
      <c r="B982" s="21"/>
      <c r="C982" s="21"/>
      <c r="D982" s="21"/>
      <c r="E982" s="21"/>
      <c r="F982" s="22"/>
      <c r="G982" s="22"/>
      <c r="H982" s="23"/>
      <c r="I982" s="22"/>
      <c r="J982" s="21"/>
      <c r="K982" s="21"/>
      <c r="L982" s="21"/>
      <c r="M982" s="24"/>
      <c r="N982" s="21"/>
      <c r="O982" s="21"/>
      <c r="P982" s="22"/>
      <c r="Q982" s="21"/>
      <c r="R982" s="22"/>
      <c r="S982" s="22"/>
      <c r="T982" s="22"/>
      <c r="U982" s="22"/>
      <c r="V982" s="22"/>
      <c r="W982" s="25"/>
      <c r="X982" s="22"/>
      <c r="Y982" s="21"/>
      <c r="Z982" s="21"/>
      <c r="AA982" s="21"/>
      <c r="AB982" s="21"/>
      <c r="AC982" s="21"/>
      <c r="AD982" s="22"/>
      <c r="AE982" s="22"/>
      <c r="AF982" s="21"/>
      <c r="AG982" s="22"/>
      <c r="AH982" s="22"/>
      <c r="AI982" s="22"/>
    </row>
    <row r="983" spans="1:35" ht="15.75" customHeight="1">
      <c r="A983" s="20"/>
      <c r="B983" s="21"/>
      <c r="C983" s="21"/>
      <c r="D983" s="21"/>
      <c r="E983" s="21"/>
      <c r="F983" s="22"/>
      <c r="G983" s="22"/>
      <c r="H983" s="23"/>
      <c r="I983" s="22"/>
      <c r="J983" s="21"/>
      <c r="K983" s="21"/>
      <c r="L983" s="21"/>
      <c r="M983" s="24"/>
      <c r="N983" s="21"/>
      <c r="O983" s="21"/>
      <c r="P983" s="22"/>
      <c r="Q983" s="21"/>
      <c r="R983" s="22"/>
      <c r="S983" s="22"/>
      <c r="T983" s="22"/>
      <c r="U983" s="22"/>
      <c r="V983" s="22"/>
      <c r="W983" s="25"/>
      <c r="X983" s="22"/>
      <c r="Y983" s="21"/>
      <c r="Z983" s="21"/>
      <c r="AA983" s="21"/>
      <c r="AB983" s="21"/>
      <c r="AC983" s="21"/>
      <c r="AD983" s="22"/>
      <c r="AE983" s="22"/>
      <c r="AF983" s="21"/>
      <c r="AG983" s="22"/>
      <c r="AH983" s="22"/>
      <c r="AI983" s="22"/>
    </row>
    <row r="984" spans="1:35" ht="15.75" customHeight="1">
      <c r="A984" s="20"/>
      <c r="B984" s="21"/>
      <c r="C984" s="21"/>
      <c r="D984" s="21"/>
      <c r="E984" s="21"/>
      <c r="F984" s="22"/>
      <c r="G984" s="22"/>
      <c r="H984" s="23"/>
      <c r="I984" s="22"/>
      <c r="J984" s="21"/>
      <c r="K984" s="21"/>
      <c r="L984" s="21"/>
      <c r="M984" s="24"/>
      <c r="N984" s="21"/>
      <c r="O984" s="21"/>
      <c r="P984" s="22"/>
      <c r="Q984" s="21"/>
      <c r="R984" s="22"/>
      <c r="S984" s="22"/>
      <c r="T984" s="22"/>
      <c r="U984" s="22"/>
      <c r="V984" s="22"/>
      <c r="W984" s="25"/>
      <c r="X984" s="22"/>
      <c r="Y984" s="21"/>
      <c r="Z984" s="21"/>
      <c r="AA984" s="21"/>
      <c r="AB984" s="21"/>
      <c r="AC984" s="21"/>
      <c r="AD984" s="22"/>
      <c r="AE984" s="22"/>
      <c r="AF984" s="21"/>
      <c r="AG984" s="22"/>
      <c r="AH984" s="22"/>
      <c r="AI984" s="22"/>
    </row>
    <row r="985" spans="1:35" ht="15.75" customHeight="1">
      <c r="A985" s="20"/>
      <c r="B985" s="21"/>
      <c r="C985" s="21"/>
      <c r="D985" s="21"/>
      <c r="E985" s="21"/>
      <c r="F985" s="22"/>
      <c r="G985" s="22"/>
      <c r="H985" s="23"/>
      <c r="I985" s="22"/>
      <c r="J985" s="21"/>
      <c r="K985" s="21"/>
      <c r="L985" s="21"/>
      <c r="M985" s="24"/>
      <c r="N985" s="21"/>
      <c r="O985" s="21"/>
      <c r="P985" s="22"/>
      <c r="Q985" s="21"/>
      <c r="R985" s="22"/>
      <c r="S985" s="22"/>
      <c r="T985" s="22"/>
      <c r="U985" s="22"/>
      <c r="V985" s="22"/>
      <c r="W985" s="25"/>
      <c r="X985" s="22"/>
      <c r="Y985" s="21"/>
      <c r="Z985" s="21"/>
      <c r="AA985" s="21"/>
      <c r="AB985" s="21"/>
      <c r="AC985" s="21"/>
      <c r="AD985" s="22"/>
      <c r="AE985" s="22"/>
      <c r="AF985" s="21"/>
      <c r="AG985" s="22"/>
      <c r="AH985" s="22"/>
      <c r="AI985" s="22"/>
    </row>
    <row r="986" spans="1:35" ht="15.75" customHeight="1">
      <c r="A986" s="20"/>
      <c r="B986" s="21"/>
      <c r="C986" s="21"/>
      <c r="D986" s="21"/>
      <c r="E986" s="21"/>
      <c r="F986" s="22"/>
      <c r="G986" s="22"/>
      <c r="H986" s="23"/>
      <c r="I986" s="22"/>
      <c r="J986" s="21"/>
      <c r="K986" s="21"/>
      <c r="L986" s="21"/>
      <c r="M986" s="24"/>
      <c r="N986" s="21"/>
      <c r="O986" s="21"/>
      <c r="P986" s="22"/>
      <c r="Q986" s="21"/>
      <c r="R986" s="22"/>
      <c r="S986" s="22"/>
      <c r="T986" s="22"/>
      <c r="U986" s="22"/>
      <c r="V986" s="22"/>
      <c r="W986" s="25"/>
      <c r="X986" s="22"/>
      <c r="Y986" s="21"/>
      <c r="Z986" s="21"/>
      <c r="AA986" s="21"/>
      <c r="AB986" s="21"/>
      <c r="AC986" s="21"/>
      <c r="AD986" s="22"/>
      <c r="AE986" s="22"/>
      <c r="AF986" s="21"/>
      <c r="AG986" s="22"/>
      <c r="AH986" s="22"/>
      <c r="AI986" s="22"/>
    </row>
    <row r="987" spans="1:35" ht="15.75" customHeight="1">
      <c r="A987" s="20"/>
      <c r="B987" s="21"/>
      <c r="C987" s="21"/>
      <c r="D987" s="21"/>
      <c r="E987" s="21"/>
      <c r="F987" s="22"/>
      <c r="G987" s="22"/>
      <c r="H987" s="23"/>
      <c r="I987" s="22"/>
      <c r="J987" s="21"/>
      <c r="K987" s="21"/>
      <c r="L987" s="21"/>
      <c r="M987" s="24"/>
      <c r="N987" s="21"/>
      <c r="O987" s="21"/>
      <c r="P987" s="22"/>
      <c r="Q987" s="21"/>
      <c r="R987" s="22"/>
      <c r="S987" s="22"/>
      <c r="T987" s="22"/>
      <c r="U987" s="22"/>
      <c r="V987" s="22"/>
      <c r="W987" s="25"/>
      <c r="X987" s="22"/>
      <c r="Y987" s="21"/>
      <c r="Z987" s="21"/>
      <c r="AA987" s="21"/>
      <c r="AB987" s="21"/>
      <c r="AC987" s="21"/>
      <c r="AD987" s="22"/>
      <c r="AE987" s="22"/>
      <c r="AF987" s="21"/>
      <c r="AG987" s="22"/>
      <c r="AH987" s="22"/>
      <c r="AI987" s="22"/>
    </row>
    <row r="988" spans="1:35" ht="15.75" customHeight="1">
      <c r="A988" s="20"/>
      <c r="B988" s="21"/>
      <c r="C988" s="21"/>
      <c r="D988" s="21"/>
      <c r="E988" s="21"/>
      <c r="F988" s="22"/>
      <c r="G988" s="22"/>
      <c r="H988" s="23"/>
      <c r="I988" s="22"/>
      <c r="J988" s="21"/>
      <c r="K988" s="21"/>
      <c r="L988" s="21"/>
      <c r="M988" s="24"/>
      <c r="N988" s="21"/>
      <c r="O988" s="21"/>
      <c r="P988" s="22"/>
      <c r="Q988" s="21"/>
      <c r="R988" s="22"/>
      <c r="S988" s="22"/>
      <c r="T988" s="22"/>
      <c r="U988" s="22"/>
      <c r="V988" s="22"/>
      <c r="W988" s="25"/>
      <c r="X988" s="22"/>
      <c r="Y988" s="21"/>
      <c r="Z988" s="21"/>
      <c r="AA988" s="21"/>
      <c r="AB988" s="21"/>
      <c r="AC988" s="21"/>
      <c r="AD988" s="22"/>
      <c r="AE988" s="22"/>
      <c r="AF988" s="21"/>
      <c r="AG988" s="22"/>
      <c r="AH988" s="22"/>
      <c r="AI988" s="22"/>
    </row>
    <row r="989" spans="1:35" ht="15.75" customHeight="1">
      <c r="A989" s="20"/>
      <c r="B989" s="21"/>
      <c r="C989" s="21"/>
      <c r="D989" s="21"/>
      <c r="E989" s="21"/>
      <c r="F989" s="22"/>
      <c r="G989" s="22"/>
      <c r="H989" s="23"/>
      <c r="I989" s="22"/>
      <c r="J989" s="21"/>
      <c r="K989" s="21"/>
      <c r="L989" s="21"/>
      <c r="M989" s="24"/>
      <c r="N989" s="21"/>
      <c r="O989" s="21"/>
      <c r="P989" s="22"/>
      <c r="Q989" s="21"/>
      <c r="R989" s="22"/>
      <c r="S989" s="22"/>
      <c r="T989" s="22"/>
      <c r="U989" s="22"/>
      <c r="V989" s="22"/>
      <c r="W989" s="25"/>
      <c r="X989" s="22"/>
      <c r="Y989" s="21"/>
      <c r="Z989" s="21"/>
      <c r="AA989" s="21"/>
      <c r="AB989" s="21"/>
      <c r="AC989" s="21"/>
      <c r="AD989" s="22"/>
      <c r="AE989" s="22"/>
      <c r="AF989" s="21"/>
      <c r="AG989" s="22"/>
      <c r="AH989" s="22"/>
      <c r="AI989" s="22"/>
    </row>
    <row r="990" spans="1:35" ht="15.75" customHeight="1">
      <c r="A990" s="20"/>
      <c r="B990" s="21"/>
      <c r="C990" s="21"/>
      <c r="D990" s="21"/>
      <c r="E990" s="21"/>
      <c r="F990" s="22"/>
      <c r="G990" s="22"/>
      <c r="H990" s="23"/>
      <c r="I990" s="22"/>
      <c r="J990" s="21"/>
      <c r="K990" s="21"/>
      <c r="L990" s="21"/>
      <c r="M990" s="24"/>
      <c r="N990" s="21"/>
      <c r="O990" s="21"/>
      <c r="P990" s="22"/>
      <c r="Q990" s="21"/>
      <c r="R990" s="22"/>
      <c r="S990" s="22"/>
      <c r="T990" s="22"/>
      <c r="U990" s="22"/>
      <c r="V990" s="22"/>
      <c r="W990" s="25"/>
      <c r="X990" s="22"/>
      <c r="Y990" s="21"/>
      <c r="Z990" s="21"/>
      <c r="AA990" s="21"/>
      <c r="AB990" s="21"/>
      <c r="AC990" s="21"/>
      <c r="AD990" s="22"/>
      <c r="AE990" s="22"/>
      <c r="AF990" s="21"/>
      <c r="AG990" s="22"/>
      <c r="AH990" s="22"/>
      <c r="AI990" s="22"/>
    </row>
    <row r="991" spans="1:35" ht="15.75" customHeight="1">
      <c r="A991" s="20"/>
      <c r="B991" s="21"/>
      <c r="C991" s="21"/>
      <c r="D991" s="21"/>
      <c r="E991" s="21"/>
      <c r="F991" s="22"/>
      <c r="G991" s="22"/>
      <c r="H991" s="23"/>
      <c r="I991" s="22"/>
      <c r="J991" s="21"/>
      <c r="K991" s="21"/>
      <c r="L991" s="21"/>
      <c r="M991" s="24"/>
      <c r="N991" s="21"/>
      <c r="O991" s="21"/>
      <c r="P991" s="22"/>
      <c r="Q991" s="21"/>
      <c r="R991" s="22"/>
      <c r="S991" s="22"/>
      <c r="T991" s="22"/>
      <c r="U991" s="22"/>
      <c r="V991" s="22"/>
      <c r="W991" s="25"/>
      <c r="X991" s="22"/>
      <c r="Y991" s="21"/>
      <c r="Z991" s="21"/>
      <c r="AA991" s="21"/>
      <c r="AB991" s="21"/>
      <c r="AC991" s="21"/>
      <c r="AD991" s="22"/>
      <c r="AE991" s="22"/>
      <c r="AF991" s="21"/>
      <c r="AG991" s="22"/>
      <c r="AH991" s="22"/>
      <c r="AI991" s="22"/>
    </row>
    <row r="992" spans="1:35" ht="15.75" customHeight="1">
      <c r="A992" s="20"/>
      <c r="B992" s="21"/>
      <c r="C992" s="21"/>
      <c r="D992" s="21"/>
      <c r="E992" s="21"/>
      <c r="F992" s="22"/>
      <c r="G992" s="22"/>
      <c r="H992" s="23"/>
      <c r="I992" s="22"/>
      <c r="J992" s="21"/>
      <c r="K992" s="21"/>
      <c r="L992" s="21"/>
      <c r="M992" s="24"/>
      <c r="N992" s="21"/>
      <c r="O992" s="21"/>
      <c r="P992" s="22"/>
      <c r="Q992" s="21"/>
      <c r="R992" s="22"/>
      <c r="S992" s="22"/>
      <c r="T992" s="22"/>
      <c r="U992" s="22"/>
      <c r="V992" s="22"/>
      <c r="W992" s="25"/>
      <c r="X992" s="22"/>
      <c r="Y992" s="21"/>
      <c r="Z992" s="21"/>
      <c r="AA992" s="21"/>
      <c r="AB992" s="21"/>
      <c r="AC992" s="21"/>
      <c r="AD992" s="22"/>
      <c r="AE992" s="22"/>
      <c r="AF992" s="21"/>
      <c r="AG992" s="22"/>
      <c r="AH992" s="22"/>
      <c r="AI992" s="22"/>
    </row>
    <row r="993" spans="1:35" ht="15.75" customHeight="1">
      <c r="A993" s="20"/>
      <c r="B993" s="21"/>
      <c r="C993" s="21"/>
      <c r="D993" s="21"/>
      <c r="E993" s="21"/>
      <c r="F993" s="22"/>
      <c r="G993" s="22"/>
      <c r="H993" s="23"/>
      <c r="I993" s="22"/>
      <c r="J993" s="21"/>
      <c r="K993" s="21"/>
      <c r="L993" s="21"/>
      <c r="M993" s="24"/>
      <c r="N993" s="21"/>
      <c r="O993" s="21"/>
      <c r="P993" s="22"/>
      <c r="Q993" s="21"/>
      <c r="R993" s="22"/>
      <c r="S993" s="22"/>
      <c r="T993" s="22"/>
      <c r="U993" s="22"/>
      <c r="V993" s="22"/>
      <c r="W993" s="25"/>
      <c r="X993" s="22"/>
      <c r="Y993" s="21"/>
      <c r="Z993" s="21"/>
      <c r="AA993" s="21"/>
      <c r="AB993" s="21"/>
      <c r="AC993" s="21"/>
      <c r="AD993" s="22"/>
      <c r="AE993" s="22"/>
      <c r="AF993" s="21"/>
      <c r="AG993" s="22"/>
      <c r="AH993" s="22"/>
      <c r="AI993" s="22"/>
    </row>
    <row r="994" spans="1:35" ht="15.75" customHeight="1">
      <c r="A994" s="20"/>
      <c r="B994" s="21"/>
      <c r="C994" s="21"/>
      <c r="D994" s="21"/>
      <c r="E994" s="21"/>
      <c r="F994" s="22"/>
      <c r="G994" s="22"/>
      <c r="H994" s="23"/>
      <c r="I994" s="22"/>
      <c r="J994" s="21"/>
      <c r="K994" s="21"/>
      <c r="L994" s="21"/>
      <c r="M994" s="24"/>
      <c r="N994" s="21"/>
      <c r="O994" s="21"/>
      <c r="P994" s="22"/>
      <c r="Q994" s="21"/>
      <c r="R994" s="22"/>
      <c r="S994" s="22"/>
      <c r="T994" s="22"/>
      <c r="U994" s="22"/>
      <c r="V994" s="22"/>
      <c r="W994" s="25"/>
      <c r="X994" s="22"/>
      <c r="Y994" s="21"/>
      <c r="Z994" s="21"/>
      <c r="AA994" s="21"/>
      <c r="AB994" s="21"/>
      <c r="AC994" s="21"/>
      <c r="AD994" s="22"/>
      <c r="AE994" s="22"/>
      <c r="AF994" s="21"/>
      <c r="AG994" s="22"/>
      <c r="AH994" s="22"/>
      <c r="AI994" s="22"/>
    </row>
    <row r="995" spans="1:35" ht="15.75" customHeight="1">
      <c r="A995" s="20"/>
      <c r="B995" s="21"/>
      <c r="C995" s="21"/>
      <c r="D995" s="21"/>
      <c r="E995" s="21"/>
      <c r="F995" s="22"/>
      <c r="G995" s="22"/>
      <c r="H995" s="23"/>
      <c r="I995" s="22"/>
      <c r="J995" s="21"/>
      <c r="K995" s="21"/>
      <c r="L995" s="21"/>
      <c r="M995" s="24"/>
      <c r="N995" s="21"/>
      <c r="O995" s="21"/>
      <c r="P995" s="22"/>
      <c r="Q995" s="21"/>
      <c r="R995" s="22"/>
      <c r="S995" s="22"/>
      <c r="T995" s="22"/>
      <c r="U995" s="22"/>
      <c r="V995" s="22"/>
      <c r="W995" s="25"/>
      <c r="X995" s="22"/>
      <c r="Y995" s="21"/>
      <c r="Z995" s="21"/>
      <c r="AA995" s="21"/>
      <c r="AB995" s="21"/>
      <c r="AC995" s="21"/>
      <c r="AD995" s="22"/>
      <c r="AE995" s="22"/>
      <c r="AF995" s="21"/>
      <c r="AG995" s="22"/>
      <c r="AH995" s="22"/>
      <c r="AI995" s="22"/>
    </row>
    <row r="996" spans="1:35" ht="15.75" customHeight="1">
      <c r="A996" s="20"/>
      <c r="B996" s="21"/>
      <c r="C996" s="21"/>
      <c r="D996" s="21"/>
      <c r="E996" s="21"/>
      <c r="F996" s="22"/>
      <c r="G996" s="22"/>
      <c r="H996" s="23"/>
      <c r="I996" s="22"/>
      <c r="J996" s="21"/>
      <c r="K996" s="21"/>
      <c r="L996" s="21"/>
      <c r="M996" s="24"/>
      <c r="N996" s="21"/>
      <c r="O996" s="21"/>
      <c r="P996" s="22"/>
      <c r="Q996" s="21"/>
      <c r="R996" s="22"/>
      <c r="S996" s="22"/>
      <c r="T996" s="22"/>
      <c r="U996" s="22"/>
      <c r="V996" s="22"/>
      <c r="W996" s="25"/>
      <c r="X996" s="22"/>
      <c r="Y996" s="21"/>
      <c r="Z996" s="21"/>
      <c r="AA996" s="21"/>
      <c r="AB996" s="21"/>
      <c r="AC996" s="21"/>
      <c r="AD996" s="22"/>
      <c r="AE996" s="22"/>
      <c r="AF996" s="21"/>
      <c r="AG996" s="22"/>
      <c r="AH996" s="22"/>
      <c r="AI996" s="22"/>
    </row>
    <row r="997" spans="1:35" ht="15.75" customHeight="1">
      <c r="A997" s="20"/>
      <c r="B997" s="21"/>
      <c r="C997" s="21"/>
      <c r="D997" s="21"/>
      <c r="E997" s="21"/>
      <c r="F997" s="22"/>
      <c r="G997" s="22"/>
      <c r="H997" s="23"/>
      <c r="I997" s="22"/>
      <c r="J997" s="21"/>
      <c r="K997" s="21"/>
      <c r="L997" s="21"/>
      <c r="M997" s="24"/>
      <c r="N997" s="21"/>
      <c r="O997" s="21"/>
      <c r="P997" s="22"/>
      <c r="Q997" s="21"/>
      <c r="R997" s="22"/>
      <c r="S997" s="22"/>
      <c r="T997" s="22"/>
      <c r="U997" s="22"/>
      <c r="V997" s="22"/>
      <c r="W997" s="25"/>
      <c r="X997" s="22"/>
      <c r="Y997" s="21"/>
      <c r="Z997" s="21"/>
      <c r="AA997" s="21"/>
      <c r="AB997" s="21"/>
      <c r="AC997" s="21"/>
      <c r="AD997" s="22"/>
      <c r="AE997" s="22"/>
      <c r="AF997" s="21"/>
      <c r="AG997" s="22"/>
      <c r="AH997" s="22"/>
      <c r="AI997" s="22"/>
    </row>
    <row r="998" spans="1:35" ht="15.75" customHeight="1">
      <c r="A998" s="20"/>
      <c r="B998" s="21"/>
      <c r="C998" s="21"/>
      <c r="D998" s="21"/>
      <c r="E998" s="21"/>
      <c r="F998" s="22"/>
      <c r="G998" s="22"/>
      <c r="H998" s="23"/>
      <c r="I998" s="22"/>
      <c r="J998" s="21"/>
      <c r="K998" s="21"/>
      <c r="L998" s="21"/>
      <c r="M998" s="24"/>
      <c r="N998" s="21"/>
      <c r="O998" s="21"/>
      <c r="P998" s="22"/>
      <c r="Q998" s="21"/>
      <c r="R998" s="22"/>
      <c r="S998" s="22"/>
      <c r="T998" s="22"/>
      <c r="U998" s="22"/>
      <c r="V998" s="22"/>
      <c r="W998" s="25"/>
      <c r="X998" s="22"/>
      <c r="Y998" s="21"/>
      <c r="Z998" s="21"/>
      <c r="AA998" s="21"/>
      <c r="AB998" s="21"/>
      <c r="AC998" s="21"/>
      <c r="AD998" s="22"/>
      <c r="AE998" s="22"/>
      <c r="AF998" s="21"/>
      <c r="AG998" s="22"/>
      <c r="AH998" s="22"/>
      <c r="AI998" s="22"/>
    </row>
    <row r="999" spans="1:35" ht="15.75" customHeight="1">
      <c r="A999" s="20"/>
      <c r="B999" s="21"/>
      <c r="C999" s="21"/>
      <c r="D999" s="21"/>
      <c r="E999" s="21"/>
      <c r="F999" s="22"/>
      <c r="G999" s="22"/>
      <c r="H999" s="23"/>
      <c r="I999" s="22"/>
      <c r="J999" s="21"/>
      <c r="K999" s="21"/>
      <c r="L999" s="21"/>
      <c r="M999" s="24"/>
      <c r="N999" s="21"/>
      <c r="O999" s="21"/>
      <c r="P999" s="22"/>
      <c r="Q999" s="21"/>
      <c r="R999" s="22"/>
      <c r="S999" s="22"/>
      <c r="T999" s="22"/>
      <c r="U999" s="22"/>
      <c r="V999" s="22"/>
      <c r="W999" s="25"/>
      <c r="X999" s="22"/>
      <c r="Y999" s="21"/>
      <c r="Z999" s="21"/>
      <c r="AA999" s="21"/>
      <c r="AB999" s="21"/>
      <c r="AC999" s="21"/>
      <c r="AD999" s="22"/>
      <c r="AE999" s="22"/>
      <c r="AF999" s="21"/>
      <c r="AG999" s="22"/>
      <c r="AH999" s="22"/>
      <c r="AI999" s="22"/>
    </row>
    <row r="1000" spans="1:35" ht="15.75" customHeight="1">
      <c r="A1000" s="20"/>
      <c r="B1000" s="21"/>
      <c r="C1000" s="21"/>
      <c r="D1000" s="21"/>
      <c r="E1000" s="21"/>
      <c r="F1000" s="22"/>
      <c r="G1000" s="22"/>
      <c r="H1000" s="23"/>
      <c r="I1000" s="22"/>
      <c r="J1000" s="21"/>
      <c r="K1000" s="21"/>
      <c r="L1000" s="21"/>
      <c r="M1000" s="24"/>
      <c r="N1000" s="21"/>
      <c r="O1000" s="21"/>
      <c r="P1000" s="22"/>
      <c r="Q1000" s="21"/>
      <c r="R1000" s="22"/>
      <c r="S1000" s="22"/>
      <c r="T1000" s="22"/>
      <c r="U1000" s="22"/>
      <c r="V1000" s="22"/>
      <c r="W1000" s="25"/>
      <c r="X1000" s="22"/>
      <c r="Y1000" s="21"/>
      <c r="Z1000" s="21"/>
      <c r="AA1000" s="21"/>
      <c r="AB1000" s="21"/>
      <c r="AC1000" s="21"/>
      <c r="AD1000" s="22"/>
      <c r="AE1000" s="22"/>
      <c r="AF1000" s="21"/>
      <c r="AG1000" s="22"/>
      <c r="AH1000" s="22"/>
      <c r="AI1000" s="22"/>
    </row>
  </sheetData>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Raw, Edited</vt:lpstr>
      <vt:lpstr>format for python</vt:lpstr>
      <vt:lpstr>Exclusions Removed</vt:lpstr>
      <vt:lpstr>MC_Questions</vt:lpstr>
      <vt:lpstr>Free Responses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2019-02-18T05:22:20Z</dcterms:created>
  <dcterms:modified xsi:type="dcterms:W3CDTF">2019-05-21T15:32:00Z</dcterms:modified>
</cp:coreProperties>
</file>