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Kerock\SentimentProject\Input\"/>
    </mc:Choice>
  </mc:AlternateContent>
  <xr:revisionPtr revIDLastSave="0" documentId="13_ncr:1_{FA624EB3-3542-4E1D-BB69-388BD94CECAC}" xr6:coauthVersionLast="37" xr6:coauthVersionMax="37" xr10:uidLastSave="{00000000-0000-0000-0000-000000000000}"/>
  <bookViews>
    <workbookView xWindow="0" yWindow="0" windowWidth="23040" windowHeight="9060" activeTab="1" xr2:uid="{1338C100-C89B-4144-ACDD-BB5151BD4ADA}"/>
  </bookViews>
  <sheets>
    <sheet name="Sheet1" sheetId="1" r:id="rId1"/>
    <sheet name="Sheet2"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01" i="2" l="1"/>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B99"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B98"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B97"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96"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B95"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94"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H15" i="2" s="1"/>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H14" i="2" s="1"/>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H13" i="2" s="1"/>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H12" i="2" s="1"/>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H10" i="2" s="1"/>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H6" i="2" l="1"/>
  <c r="AH8" i="2"/>
  <c r="AH2" i="2"/>
  <c r="AH3" i="2"/>
  <c r="AH7" i="2"/>
  <c r="AH5" i="2"/>
  <c r="AH9" i="2"/>
  <c r="AH11" i="2"/>
  <c r="AH16" i="2"/>
  <c r="AH17" i="2"/>
  <c r="AH18" i="2"/>
  <c r="AH19" i="2"/>
  <c r="AH20" i="2"/>
  <c r="AH21" i="2"/>
  <c r="AH22" i="2"/>
  <c r="AH23" i="2"/>
  <c r="AH24" i="2"/>
  <c r="AH25" i="2"/>
  <c r="AH26" i="2"/>
  <c r="AH27" i="2"/>
  <c r="AH28"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4" i="2"/>
  <c r="AH29" i="2"/>
</calcChain>
</file>

<file path=xl/sharedStrings.xml><?xml version="1.0" encoding="utf-8"?>
<sst xmlns="http://schemas.openxmlformats.org/spreadsheetml/2006/main" count="641" uniqueCount="143">
  <si>
    <t>No</t>
  </si>
  <si>
    <t>id</t>
  </si>
  <si>
    <t>brand</t>
  </si>
  <si>
    <t>categories</t>
  </si>
  <si>
    <t>reviews.text</t>
  </si>
  <si>
    <t>Feature</t>
  </si>
  <si>
    <t>AV1YmBrdGV-KLJ3adewb</t>
  </si>
  <si>
    <t>Pantene</t>
  </si>
  <si>
    <t>Personal Care,Hair Care,Shampoo,Shampoos,Curling Irons &amp; Wands,Daily Shampoo,Shampoo Plus Conditioner,Beauty,Color Additives &amp; Fillers</t>
  </si>
  <si>
    <r>
      <t xml:space="preserve">I like the color protection part, however my hair feels </t>
    </r>
    <r>
      <rPr>
        <sz val="11"/>
        <color rgb="FFFF0000"/>
        <rFont val="Calibri"/>
        <family val="2"/>
        <scheme val="minor"/>
      </rPr>
      <t>weighed</t>
    </r>
    <r>
      <rPr>
        <sz val="11"/>
        <color theme="1"/>
        <rFont val="Calibri"/>
        <family val="2"/>
        <scheme val="minor"/>
      </rPr>
      <t xml:space="preserve"> down after using. Prefer the </t>
    </r>
    <r>
      <rPr>
        <sz val="11"/>
        <color rgb="FFFF0000"/>
        <rFont val="Calibri"/>
        <family val="2"/>
        <scheme val="minor"/>
      </rPr>
      <t>volume</t>
    </r>
    <r>
      <rPr>
        <sz val="11"/>
        <color theme="1"/>
        <rFont val="Calibri"/>
        <family val="2"/>
        <scheme val="minor"/>
      </rPr>
      <t xml:space="preserve"> shampoo for fine hair.</t>
    </r>
  </si>
  <si>
    <r>
      <t xml:space="preserve">I like this improved version better than the old one which I didn't like at all. My hair feels very </t>
    </r>
    <r>
      <rPr>
        <sz val="11"/>
        <color rgb="FFFF0000"/>
        <rFont val="Calibri"/>
        <family val="2"/>
        <scheme val="minor"/>
      </rPr>
      <t>soft</t>
    </r>
    <r>
      <rPr>
        <sz val="11"/>
        <color theme="1"/>
        <rFont val="Calibri"/>
        <family val="2"/>
        <scheme val="minor"/>
      </rPr>
      <t xml:space="preserve"> and appears a little fuller. The scent is pleasant - different than old version but is an improvement as well.</t>
    </r>
  </si>
  <si>
    <t>I recently got my hair dyed after many years of going without . Pantene was my shampoo of choice after gettibg my hair done. It has retained its luster for weeks since I got my new look. I will stay loyal to pantene products after seeing its results.</t>
  </si>
  <si>
    <t>This product is good and I am happy with it. I will use it again and would recommend it to others.</t>
  </si>
  <si>
    <t>This shampoo works and smells great. I use it everyday. Thanks</t>
  </si>
  <si>
    <t>I love this Shampoo/Conditioner. I use it everyday on my color treated hair. It doesn't make your hair greasy or oily feeling like most other brands do. I HIGHLY recommend this product to anyone who colors their hair. Its amazing and I will NEVER buy another brand again!! Thank you Pantene for being so wonderful :)</t>
  </si>
  <si>
    <t>I love almost ALL your shampoos but this is my favorite. It delivers clean hair, shine, weightless conditioning, and a very clean fragrance. The lather is amazing and it rinses clean even in hard water. I love the Classic Clean and the other color safe formula for shine. LOVE!</t>
  </si>
  <si>
    <t>I received a sample of both the shampoo and conditioner and was very impressed. I bought them right away and have only been using these two products together for less than one week and I love them! My long hair feels so soft, is shiny, and not weighed down.</t>
  </si>
  <si>
    <t>Most shampoos and conditioners for colored hair are so heavy that my hair just fell flat. With this new Pantene my color isn't fading and I have all day volume. Add the super reasonable price and I am one happy girl!</t>
  </si>
  <si>
    <r>
      <t xml:space="preserve">One of my favorite Pantene products. The product is rich and </t>
    </r>
    <r>
      <rPr>
        <sz val="11"/>
        <color rgb="FFFF0000"/>
        <rFont val="Calibri"/>
        <family val="2"/>
        <scheme val="minor"/>
      </rPr>
      <t>smells</t>
    </r>
    <r>
      <rPr>
        <sz val="11"/>
        <color theme="1"/>
        <rFont val="Calibri"/>
        <family val="2"/>
        <scheme val="minor"/>
      </rPr>
      <t xml:space="preserve"> wonderful. It helps protect my colored hair without heavy buildup and gives my fine hair volume.</t>
    </r>
  </si>
  <si>
    <t>I love this product because it does EXACTLY what it says it will do ! My color remains beautiful and fresh and my hair feels luxurious and the volume sensational. Definitely recommend :)</t>
  </si>
  <si>
    <t>My friend got this shampoo and conditioner for me and it worked great, kept my hair clean, hydrated and actually helped keep my hair died red for over two months!</t>
  </si>
  <si>
    <t>I decided to try color preserve when my color was fading. My color lasted longer and I like the smooth, silkiness of the shampoo.</t>
  </si>
  <si>
    <t>love the way my color lasted, shined had more volume than usual after I used Color Preserve Volume Shampoo.</t>
  </si>
  <si>
    <t>It is absolutly weightless!!! I didnt understand that untill i tried it then i was lk aaaaahhhhhh!!</t>
  </si>
  <si>
    <t>This product helped give my hair volume and kept my color looking new longer than anything else has!</t>
  </si>
  <si>
    <t>This product creates awesome body to the hair. A must for flat heads</t>
  </si>
  <si>
    <t>Pantene Color Preserve helps keep your hair color longer!</t>
  </si>
  <si>
    <t>AV1YmDL9vKc47QAVgr7_</t>
  </si>
  <si>
    <t>Aussie</t>
  </si>
  <si>
    <t>Personal Care,Hair Care,Shampoo,Beauty,Shampoo &amp; Conditioner,Shampoos,Daily Shampoo</t>
  </si>
  <si>
    <t>I have very oily, fine hair and this shampoo just made my hair look dirtier than before washing it. My hair was greasy and heavy. I thought maybe I just didn't rinse well enough so I gave it another try a few days later but had the same results. I can say that it smelled good!</t>
  </si>
  <si>
    <t>I've used your volume product for years but all of the sudden you removed the 2-in-1 so I switched to this and the conditioner then you changed the shampoo and the conditioner (which wasn't nearly as good as the 2-in-1 but was better than nothing) ! I loved your product but now I have to find another unfortunately nothing you offer compares to the quality you used to have! Why would you change such a great product! I wish you'd bring back the 2-in-1! For me being a man with baby fine hair it was the only product on the market that didn't cause me to lose hair or dry it out and didn't have an over powering feminine scent! I really wish you'd stop messing with good things!</t>
  </si>
  <si>
    <t>I have been using aussome volume for over 10 years except it used to be called real volume. I would really like to know if you changed the formula for it. The last 6 or so months I've been having scalp problems with sores and my hair falling out. The last couple of bottles I purchased have had a much stronger smell to it and it is drying my hair and scalp out really bad. It never used to do this. It always made my hair really thicker looking and just really nice. Hardly ever had to use conditioner. Please if you could let me know about that I would really appreciate it. I haven't ever thought about switching from Aussie but now I think I have too.</t>
  </si>
  <si>
    <t>i tried this hoping it would give great results. it was the opposite effect. my hair became limp, flat, and greasy not to mention it felt grimy and dirty. i usually like these products but was diappointed. sorry aussie:(</t>
  </si>
  <si>
    <t>IT LEAVES MY HAIR AND SCALP DRIED OUT. IT DOES PROVIDE ANY VOLUME.</t>
  </si>
  <si>
    <t>You changed the smell! The bottle I just used up says the scent is white ginger, the new one says it's jojoba, but it smells like cherries or something. Why in the world have you changed the formula! I've used this for over 10 years, and the smell was always the same, even if the formula was changed. I miss the old smell, it was my favorite. Now I have to find another shampoo with a mild scent that I like. Rude.</t>
  </si>
  <si>
    <t>The scent is too strong, it burns your eyes, and leaves your hair very dry. Avoid it. When it comes to shampoo and conditioner you really get what you pay for.</t>
  </si>
  <si>
    <t>I received this as a sample from influenster. First, let me say I love the smell. It is fresh and fruity and very good. However, when I was rinsing it out, it took all the 'slip' out of my hair and my hair felt pure straw!!! I am sad, because I loved the smell.</t>
  </si>
  <si>
    <t>I use this because it has very little fragrance, but the containers are pure torture to use. You can barely open and close them, so I have to put it in another bottle.</t>
  </si>
  <si>
    <t>I received this product free for testing purposes, but my opinions are 100 my own. I didn't fall in love with this shampoo. I think it dried out my hair. Once I rinsed it out, I instantly felt like I needed a lot of conditioner to make up for the dryness. I think there are better shampoos at the drugstore, but I didn't hate it.</t>
  </si>
  <si>
    <t>This shampoo smells great and does a good job at cleaning my hair. I've been using this product for about 2-3 weeks. However I do not notice a difference in the volume of my hair. I have thick coarse hair which is hard to hold any volume even with teasing. If you have less coarse hair this might work better for you. I used this with their volumizing conditioner and spray and did not see a difference. I received this product for free but all opinions are my own</t>
  </si>
  <si>
    <t>I do not feel like I had more volume after using this. Which is the whole point right I also could not stand the smell. That is just preference of course. But I was self conscious about it. Don't get me wrong it's not a bad shampoo but I didn't see a difference in volume. It did not make my hair worse. I did recieve this shampoo for free for testing purposes but all opinions are my own.</t>
  </si>
  <si>
    <t>I was very disappointed with this shampoo. It didnt give me any volume. In fact it made my hair oily and flat. I lile aussir products but this one just doesn't hold up. I tested Aussie for free, but all opinions are my own.</t>
  </si>
  <si>
    <t>Makes my hair clean, soft, and smooth without weighing it down! Touchable volume and silky finish. It also smells so good. I was sent this product for reviewing purposes but all opinions are my own.</t>
  </si>
  <si>
    <t>I thought this shampoo was great it felt good in my hair it didn't dry my hair out or make it overly oily. however the smell was a little strong for me it did smell good just alittle strong that's my only dislike. However if smell really doesn't bother you then you'll love this shampoo. I was given this product to try and review by influencer. However my opinion of the product is my own.</t>
  </si>
  <si>
    <t>I received this item for free and in my opinion I would love to use this product everyday! It is wonderful, the shampoo lathers really well and has a light citrusy scent. The conditioner is not greasy and I did notice that after a week of daily use that my hair does seem much thicker then usual! I would definitely buy this again.</t>
  </si>
  <si>
    <t>I love this shampoo so much! It leaves my hair feeling extra soft and lightweight! I do not see a difference with the volume in my hair after using this - that's why I gave this product 4 out of 5. Otherwise, I absolutely love this product so much and will repurchase! *I received this product via Influenster to try for free review</t>
  </si>
  <si>
    <t>This product is pretty good, but it's not really right for me. It doesn't make my hair as smooth as some other products I use, but that doesn't mean it couldn't do that for yours. It'd like it to provide a little more volume for what it's advertising. I tested this product for free, but all opinions are my own.</t>
  </si>
  <si>
    <t>My initial reaction was that the bottle was very hard to open and that the scent was not all that great. However, after using it, I loved the way it made my hair feel. It felt soft and the difference in volume from my regular shampoo was noticeable. I received this product for free. Opinions are my own.</t>
  </si>
  <si>
    <t>So, i like this product because it tends to make my hair a little more dry and for me that is good up top because my hair gets very greasy very quickly. However because of this my hair gets more tangled than usual.</t>
  </si>
  <si>
    <t>I love this shampoo. I have extremely thick hair but this shampoo lathers up nicely and I an use less than I normally would. It doesn't weigh my hair down like other shampoos either. Like all Aussie products, the smell is fantastic and lasts all day. I tried Aussie for free but these are my own opinions</t>
  </si>
  <si>
    <t>I loved this shampoo. Ive always loved aussie especially the smell of it. This shampoo is light i have thin staright hair and in always worried anything that promises volume will weigh it down but it left my hair bouncy and soft. I got this product for free but will purchase once i run out because i loved it</t>
  </si>
  <si>
    <t>I was given this product to rest for free from Influenster but alll opinions are my own. I liked this shampoo for the value and smell, but I didn't find it particularly volumizing. I have fairly flat hair so it takes a lot to work volume on me.</t>
  </si>
  <si>
    <t>Light, refreshing, and foamy - this shampoo really does a great job cleaning hair without leaving it heavy or stripped. Lots of foam, and lots of volume! I didn't like the packaging, but I did like the shampoo. I received this to review - but my opinions are my own</t>
  </si>
  <si>
    <t>I'm a fan of this shampoo. The fragrance wasn't overpowering and the thickness of it was good quality. A little of it goes a long way. I have very long way so this is a huge factor for me. It washed very well. As for added volume, there was some slight addition after a couple washes along with the conditioner. I did however, feel like the shampoo stripped a lot of the (good) oils from my hair and it felt dry before conditioning. So I needed to add extra to put the moisture back in. I received this product to review, but the review is completely my own.</t>
  </si>
  <si>
    <t>My boyfriend and I have both been using this shampoo and we both love it. He has thick hair and doesn't really need to use it at all, but I have really thin hair that tends to just sit flat on my head, especially at the roots. This shampoo smells wonderful and gives me volume all day long. I use it second in my routine....condition first, then shampoo. The ONLY con I have found with it is that it makes my hair stick together when I rinse it out and super hard to brush. Other than that, love it. Disclaimer: I tested this Aussie product for free, but all opinions are my own.</t>
  </si>
  <si>
    <t>I loved the smell and usually really enjoy Aussie products. My hair is dyed and it did seem to strip the color quickly so I'd prefer a more color friendly option. As far as the volume, I saw no difference in this shampoo and any other shampoo I've ever used. Combined with other products or worked nicely. I received this product for free to review in exchange for my opinions.</t>
  </si>
  <si>
    <t>I am absolutely in love with this Aussie Aussome shampoo. I have been using it for a little over a week and my hair is visibly shinier, and smooth to the point where I can run my fingers through it and there isn't a single tangle.This leaves my hair feeling really clean, but also really smooth and shiny. This is also a pretty good deal. I recommend using it with the Aussome Conditioner. I received this product for free to review from influenster for testing purposes.</t>
  </si>
  <si>
    <t>This shampoo made my hair super soft and smooth, and did give it volume. Plus, it smells great! A little bit goes a long way. It's super sudsy, which leads me to the downside. It contains sulfates, and I try to stay away from shampoos containing sulfates. I guess the other thing that was a con was that it's a bit difficult to open the lid when you're in the shower. It can be a bit hard to open. (Disclaimer: I tested Aussie for free, but all opinions are my own.)</t>
  </si>
  <si>
    <t>I really liked this shampoo, it smells great and it added a little bit of extra volume to my hair. There's only one problem - the shampoo bottle is hard to open. Disclaimer: I received this product for free in an Aussie VoxBox from influenster, but all my opinions are my own.</t>
  </si>
  <si>
    <t>This shampoo feels very lathering on the hair. It really foams up so a little goes a long way. My hair feels clean right after I use it. It has a very fruity smell and the closest that I can compare it to is skittles. The only thing is that this precept doesn't give me the volume that I am looking for or that I was expecting. I will be using other Aussie products just not this one in particular. I did try this product for free but all opinions are my own.</t>
  </si>
  <si>
    <t>The product is great. Cleans and adds volume to hair without weighing it down.</t>
  </si>
  <si>
    <t>Enjoyed it</t>
  </si>
  <si>
    <t>what is the fragrance is it lavender smells like it but ingredients don't say thanks</t>
  </si>
  <si>
    <t>My husband, two year old daughter and I all used this shampoo and conditioner with no complaints. Left my hair feeling soft and clean. I tested Aussie for free, but all opinions are my own.</t>
  </si>
  <si>
    <t>Loved this shampoo! It's lathering and smells great! It's perfect for limp or flat hair and really helps boost up the volume when used more and more. Thanks Aussie!!!</t>
  </si>
  <si>
    <t>I really like this shampoo! It smelled great and seemed to really work with my hair! But if you are looking for moisture this is not for you.</t>
  </si>
  <si>
    <t>Lathers well, smells great, cleans thoroughly, inexpensive, removes buildup. Highly recommend. I think it's more of a clarifying shampoo, which I love because nothing makes hair meaner than leftover styling products. I also think, quite frankly, the little kangaroo on the bottle is adorable, not that I only use shampoo endorsed by marsupials. Cheers.</t>
  </si>
  <si>
    <t>I had to take off one star because of the bottle design for the 13.5oz bottle. Though it is unique, the cap is very tight and super hard to open - I thought it was just me, but upon asking my friends and family that also use this product, they, too, agreed that the cap is too tight and difficult to open. (Especially if you have nails - be super careful, as I have already broken two nails opening this product). It's a shame because the product itself is wonderful - smells great, works great, delivers perfect oomph and volume to your hair, leaves it wonderfully lightly scented, decent price, and is an overall great product. I ended up simply prying the cap open before I go to use the shampoo/conditioner, and pouring it into an empty bottle from another shampoo brand. I would love if a new cap design/technology was looked into for a smoother, easier opening!</t>
  </si>
  <si>
    <t>I have used this product (along with the aussome volume conditioner and hairspray) for the past 2 weeks, and I love it! I have gotten so many compliments on the shine and volume of my hair since I have used this product! It's a great price and a great set to use if volume and shine are what you're looking for. I will definitely be purchasing this product again in the future! While I did receive this product for free to test, all of these opinions are my own.</t>
  </si>
  <si>
    <t>I am a huge fan of this shampoo. I love the scent and it leaves my hair feeling clean. I paired it with the conditioner and my hair feels alive. I highly recommend this product. I was selected to test Aussie for free, but all opinions are my own.</t>
  </si>
  <si>
    <t>My wife has been using Aussie for years. First attempt at this type, likes it very much. She claims that it adds shine and fullness.</t>
  </si>
  <si>
    <t>I have received this product for free for review but it I always state my true and honest opinion! This shampoo has been great for me. It smells so delicious!!! It doesn't dry my hair and leave it knotty like other shampoos. After showering my hair absolutely feels nice and does have a little volume.</t>
  </si>
  <si>
    <t>I love the smell of this Aussie shampoo. It gets my hair very clean without drying it out. I love how soft my hair feels after using this. I have fine hair, and i did notice a bit of volume after using this shampoo. I received this Aussie product for free in an Influenster Voxbox for testing purposes. My opinions are completely my own! :)</t>
  </si>
  <si>
    <t>I use this shampoo once every other day in the shower. The smell is nice and the shampoo foams up great! I use Aussome Volume Conditioner as well and wake up with great, volumized hair. I even had a friend comment on how much body I had. I tested Aussie for free, but all opinions are my own.</t>
  </si>
  <si>
    <t>I was very impressed with the clean feeling this shampoo gave my hair after using it. It has a nice scent and when combined with awesome volume conditioner (which I did) leaves hair with a tremendous amount of body and shine. I received this product for free and these opinions are my own.</t>
  </si>
  <si>
    <t>I love the smell of this shampoo. Plus my hair feels so soft side I have started using it. Using this with other products of the Volume collecting I can tell a difference. I received this Aussie product for free in an Influenster Voxbox for testing purposes. My opinions are completely my own!</t>
  </si>
  <si>
    <t>Very pleased with this product! I paired this with the Aussie Volume Conditioner. I have very fine straight hair so it definitely helped me to achieve volume when scrunching my hair! Would recommend. I tried Aussie for free and my opinions are my own.</t>
  </si>
  <si>
    <t>I love having big, bouncy, full of volume hair, especially when I curl it. My favorite quality of this shampoo is that it doesn't leave my hair feeling heavy or weighed down. And it also smells SO good! This will definitely be my go to shampoo now!</t>
  </si>
  <si>
    <t>As a mom of a tiny hurricane toddler, washing my hair comes lucky enough if I can do it twice a week. My old shampoos by that point have left my hair feeling greasy and not good. I tried the Aussie Volume Shampoo, not only does it smell amazing it hasn't made my hair feel gross. The bottle is a little hard to open but I'm okay with that, or else tiny human will pour it everywhere. I did notice volume when I've left my hair down or the extra oomph to my mom bun. I received this product for free but the opinions are my own. And this brand will be replacing my old go to.</t>
  </si>
  <si>
    <t>I want to start off by saying that i did recieve this aussie volume shampoo free for my review and honest feedback. I really am in love with the amazing clean smell that this shampoo has. I have always been a huge fan of aussie products for this reason but also for the quality and great results that i get when using. I recieved the volume shampoo and it really does work. I like how it doesnt leave my hair greasy and lifeless like most other hair brands and it gives me that extra boost of volume i need. I would recommend to anyone looking for that extra volume and that smell good hair all day long.</t>
  </si>
  <si>
    <t>I bought this shampoo yesterday and tried it for the first time. I like the scent, and love how my hair looks! It is noticeably fuller and has lift at the crown. Much more volume than with other more expensive shampoos. So happy I found it. I have highlighted and lowlighted hair and it makes it nicely full but not coarse. Thank you for a great product!</t>
  </si>
  <si>
    <t>I received my Aussie voluminizimg shampoo from Influenster this past week . I have been using the shampoo for about a week and I must say that I love how soft it leaves my hair. Not only do I love the softness I also love that it's full of volume. I've tried high and shampooed that claim my hair will be voluminous and I have to say that Aussie is by far my favorite ! We girl wants to have soft manageable hair and the shampoo has given me that I've added curls and they stay all day thank you so much Aussie !!</t>
  </si>
  <si>
    <t>I received some Aussie products free from Influenster to try and I have to say that I really, really like them. They smell great and my hair is so smooth and manageable and has more volume than when using my regular brand. I will definitely buy Aussie from now on!</t>
  </si>
  <si>
    <t>I have very thin, fine hair. I'm growing it out so it's usually pretty flat just because it gets weighed down so easily. But this is the very first product that has actually worked in giving me volume! And I've tried a ton of products. I'm so impressed with this line. It also smells great! I received this product as a test product from Influenster and I will most definitely be buying it in the future.</t>
  </si>
  <si>
    <t>I don't use a lot of shampoo but with this kind, you don't need a lot. I was able to work up a lather really easy and the smell was absolutely amazing. Once I rinsed it out I used the aussie volume conditioner. I dried my hair upside down and the volume was amazing. I have recommended this to friends and family already. I did receive this for free but all opinions are honest and my own.</t>
  </si>
  <si>
    <t>This shampoo does work as advertised, leaving hair clean, soft and with as much extra volume as other volumizer shampoos I've tried.</t>
  </si>
  <si>
    <t>This shampoo is used by my husband who wanted a good shampoo that really cleaned his hair well and this is really awesome. Smells great and the conditioner keeps his hair looking and feeling just right.</t>
  </si>
  <si>
    <t>Leaves your hair soft and smelling very nice.</t>
  </si>
  <si>
    <t>My previous shampoo left my hair greasy. This product is great and does not leave it greasy.</t>
  </si>
  <si>
    <t>This is my favorite shampoo. I have fine hair and this shampoo is perfect. It smells so good and the price is awesome. I use this every day and I stocked up so the whole family is using it.</t>
  </si>
  <si>
    <t>Great product will by again</t>
  </si>
  <si>
    <t>Love their products!</t>
  </si>
  <si>
    <t>I loved my wife liked very much recommended perfect</t>
  </si>
  <si>
    <t>this is the only product i use on my hair its awesome</t>
  </si>
  <si>
    <t>this is such a great product</t>
  </si>
  <si>
    <t>I recieved this product as a tester too try it out. After I shampoo and conditioned my hair with these products it made a very good difference.. My hair is long and curly and this made my hair feel so soft and smells so good.</t>
  </si>
  <si>
    <t>This product really surprised me! It not only lifts my natural curly hair off my scalp but it makes my curls look big and defined at the same time I would definitely recommend this to a friend!</t>
  </si>
  <si>
    <t>I love it I can't get enough! My hair is really long so I go thru this like water but i will continue to repurchase. It doesn't leave my hair oily or dry. It's hard for me to find a good shampoo</t>
  </si>
  <si>
    <t>This shampoo does not weigh my hair down and does not make it feel icky.. and the scent was a bonus to ensure I would use again. I received Aussie for free but my opinions are all my own!</t>
  </si>
  <si>
    <t>i had tried other products aussie but never this shampoo, now I use it every day to wash ny hair and I love its smell. it doesnt gives ne dandruff or alergy and controls frizz perfectly. i love it</t>
  </si>
  <si>
    <t>Absolutely love! My hair always looks and feels great when used. I tested Aussie for free, but all opinions are my own.</t>
  </si>
  <si>
    <t>I enjoyed using this product. It smelled good and was light weight. I didn't tell much of a difference, but it was still a great shampoo.</t>
  </si>
  <si>
    <t>Most shampoo leaves my hair too dry or just flat this shampoo works great I loved how my hair had so much volume and smells great too I received this shampoo for free for my honest review.</t>
  </si>
  <si>
    <t>This product is amazing! It works amsingly nd smells great also. I definitely recommend this product to any and every body!! It gives great volume!</t>
  </si>
  <si>
    <t>Like feel of hair after shampooing</t>
  </si>
  <si>
    <t>i love this shampoo smells great, cleans thoroughly, Highly recommend i received this product for testing purpose for free but all opinions are my own.</t>
  </si>
  <si>
    <t>i love this shampoo smells great, cleans thoroughly, Highly recommend i received this product for testing purpose for free but all opinions are my own</t>
  </si>
  <si>
    <t>Really like this shampoo,lathers great,rinses clean, only takes a small amount,so it lasts a long time. Good product.</t>
  </si>
  <si>
    <t>NO</t>
  </si>
  <si>
    <t>CC</t>
  </si>
  <si>
    <t>CD</t>
  </si>
  <si>
    <t>DT</t>
  </si>
  <si>
    <t>EX</t>
  </si>
  <si>
    <t>FW</t>
  </si>
  <si>
    <t>IN</t>
  </si>
  <si>
    <t>JJ</t>
  </si>
  <si>
    <t>JJR</t>
  </si>
  <si>
    <t>JJS</t>
  </si>
  <si>
    <t>MD</t>
  </si>
  <si>
    <t>NN</t>
  </si>
  <si>
    <t>NNS</t>
  </si>
  <si>
    <t>NNP</t>
  </si>
  <si>
    <t>NNPS</t>
  </si>
  <si>
    <t>PRP</t>
  </si>
  <si>
    <t>PRP$</t>
  </si>
  <si>
    <t>RB</t>
  </si>
  <si>
    <t>RBR</t>
  </si>
  <si>
    <t>RBS</t>
  </si>
  <si>
    <t>RP</t>
  </si>
  <si>
    <t>TO</t>
  </si>
  <si>
    <t>UH</t>
  </si>
  <si>
    <t>VB</t>
  </si>
  <si>
    <t>VBD</t>
  </si>
  <si>
    <t>VBG</t>
  </si>
  <si>
    <t>VBN</t>
  </si>
  <si>
    <t>VBP</t>
  </si>
  <si>
    <t>VBZ</t>
  </si>
  <si>
    <t>WDT</t>
  </si>
  <si>
    <t>WP</t>
  </si>
  <si>
    <t>WP$</t>
  </si>
  <si>
    <t>WRB</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</si>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</sst>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rgb="FFFF0000"/>
      <name val="Calibri"/>
      <family val="2"/>
      <scheme val="minor"/>
    </font>
    <font>
      <sz val="11"/>
      <color rgb="FF9C0006"/>
      <name val="Calibri"/>
      <family val="2"/>
      <scheme val="minor"/>
    </font>
    <font>
      <b/>
      <sz val="9"/>
      <color theme="1"/>
      <name val="Calibri"/>
      <family val="2"/>
      <scheme val="minor"/>
    </font>
    <font>
      <sz val="9"/>
      <color theme="1"/>
      <name val="Calibri"/>
      <family val="2"/>
      <scheme val="minor"/>
    </font>
    <font>
      <b/>
      <sz val="9"/>
      <color rgb="FF9C0006"/>
      <name val="Calibri"/>
      <family val="2"/>
      <scheme val="minor"/>
    </font>
    <font>
      <sz val="9"/>
      <color rgb="FF9C0006"/>
      <name val="Calibri"/>
      <family val="2"/>
      <scheme val="minor"/>
    </font>
  </fonts>
  <fills count="8">
    <fill>
      <patternFill patternType="none"/>
    </fill>
    <fill>
      <patternFill patternType="gray125"/>
    </fill>
    <fill>
      <patternFill patternType="solid">
        <fgColor rgb="FFFFC7CE"/>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6"/>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6">
    <xf numFmtId="0" fontId="0" fillId="0" borderId="0" xfId="0"/>
    <xf numFmtId="0" fontId="2" fillId="0" borderId="0" xfId="0" applyFont="1"/>
    <xf numFmtId="0" fontId="4" fillId="0" borderId="0" xfId="0" applyFont="1" applyAlignment="1">
      <alignment horizontal="center"/>
    </xf>
    <xf numFmtId="0" fontId="4" fillId="3"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4" fillId="6" borderId="0" xfId="0" applyFont="1" applyFill="1" applyAlignment="1">
      <alignment horizontal="center"/>
    </xf>
    <xf numFmtId="0" fontId="4" fillId="7" borderId="0" xfId="0" applyFont="1" applyFill="1" applyAlignment="1">
      <alignment horizontal="center"/>
    </xf>
    <xf numFmtId="0" fontId="5" fillId="0" borderId="0" xfId="0" applyFont="1"/>
    <xf numFmtId="0" fontId="5" fillId="3"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2" borderId="0" xfId="1" applyFont="1" applyAlignment="1">
      <alignment horizontal="center"/>
    </xf>
    <xf numFmtId="0" fontId="7" fillId="2" borderId="0" xfId="1" applyFont="1" applyAlignment="1">
      <alignment horizont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rock/Desktop/POSTag_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frequency"/>
      <sheetName val="Sheet1"/>
    </sheetNames>
    <sheetDataSet>
      <sheetData sheetId="0">
        <row r="1">
          <cell r="B1" t="str">
            <v>like</v>
          </cell>
          <cell r="C1" t="str">
            <v>IN</v>
          </cell>
          <cell r="D1" t="str">
            <v>color</v>
          </cell>
          <cell r="E1" t="str">
            <v>NN</v>
          </cell>
          <cell r="F1" t="str">
            <v>protection</v>
          </cell>
          <cell r="G1" t="str">
            <v>NN</v>
          </cell>
          <cell r="H1" t="str">
            <v>part</v>
          </cell>
          <cell r="I1" t="str">
            <v>NN</v>
          </cell>
          <cell r="J1" t="str">
            <v>however</v>
          </cell>
          <cell r="K1" t="str">
            <v>RB</v>
          </cell>
          <cell r="L1" t="str">
            <v>hair</v>
          </cell>
          <cell r="M1" t="str">
            <v>JJ</v>
          </cell>
          <cell r="N1" t="str">
            <v>feel</v>
          </cell>
          <cell r="O1" t="str">
            <v>NN</v>
          </cell>
          <cell r="P1" t="str">
            <v>weighed</v>
          </cell>
          <cell r="Q1" t="str">
            <v>VBD</v>
          </cell>
          <cell r="R1" t="str">
            <v>using</v>
          </cell>
          <cell r="S1" t="str">
            <v>VBG</v>
          </cell>
          <cell r="T1" t="str">
            <v>prefer</v>
          </cell>
          <cell r="U1" t="str">
            <v>NN</v>
          </cell>
          <cell r="V1" t="str">
            <v>volume</v>
          </cell>
          <cell r="W1" t="str">
            <v>NN</v>
          </cell>
          <cell r="X1" t="str">
            <v>shampoo</v>
          </cell>
          <cell r="Y1" t="str">
            <v>FW</v>
          </cell>
          <cell r="Z1" t="str">
            <v>fine</v>
          </cell>
          <cell r="AA1" t="str">
            <v>JJ</v>
          </cell>
          <cell r="AB1" t="str">
            <v>hair</v>
          </cell>
          <cell r="AC1" t="str">
            <v>NN</v>
          </cell>
        </row>
        <row r="2">
          <cell r="B2" t="str">
            <v>like</v>
          </cell>
          <cell r="C2" t="str">
            <v>IN</v>
          </cell>
          <cell r="D2" t="str">
            <v>improved</v>
          </cell>
          <cell r="E2" t="str">
            <v>VBN</v>
          </cell>
          <cell r="F2" t="str">
            <v>version</v>
          </cell>
          <cell r="G2" t="str">
            <v>NN</v>
          </cell>
          <cell r="H2" t="str">
            <v>better</v>
          </cell>
          <cell r="I2" t="str">
            <v>RBR</v>
          </cell>
          <cell r="J2" t="str">
            <v>old</v>
          </cell>
          <cell r="K2" t="str">
            <v>JJ</v>
          </cell>
          <cell r="L2" t="str">
            <v>one</v>
          </cell>
          <cell r="M2" t="str">
            <v>CD</v>
          </cell>
          <cell r="N2" t="str">
            <v>like</v>
          </cell>
          <cell r="O2" t="str">
            <v>IN</v>
          </cell>
          <cell r="P2" t="str">
            <v>all</v>
          </cell>
          <cell r="Q2" t="str">
            <v>DT</v>
          </cell>
          <cell r="R2" t="str">
            <v>hair</v>
          </cell>
          <cell r="S2" t="str">
            <v>NN</v>
          </cell>
          <cell r="T2" t="str">
            <v>feel</v>
          </cell>
          <cell r="U2" t="str">
            <v>VB</v>
          </cell>
          <cell r="V2" t="str">
            <v>soft</v>
          </cell>
          <cell r="W2" t="str">
            <v>JJ</v>
          </cell>
          <cell r="X2" t="str">
            <v>appears</v>
          </cell>
          <cell r="Y2" t="str">
            <v>VBZ</v>
          </cell>
          <cell r="Z2" t="str">
            <v>little</v>
          </cell>
          <cell r="AA2" t="str">
            <v>JJ</v>
          </cell>
          <cell r="AB2" t="str">
            <v>fuller</v>
          </cell>
          <cell r="AC2" t="str">
            <v>JJ</v>
          </cell>
          <cell r="AD2" t="str">
            <v>scent</v>
          </cell>
          <cell r="AE2" t="str">
            <v>NN</v>
          </cell>
          <cell r="AF2" t="str">
            <v>pleasant</v>
          </cell>
          <cell r="AG2" t="str">
            <v>JJ</v>
          </cell>
          <cell r="AH2" t="str">
            <v>different</v>
          </cell>
          <cell r="AI2" t="str">
            <v>JJ</v>
          </cell>
          <cell r="AJ2" t="str">
            <v>old</v>
          </cell>
          <cell r="AK2" t="str">
            <v>JJ</v>
          </cell>
          <cell r="AL2" t="str">
            <v>version</v>
          </cell>
          <cell r="AM2" t="str">
            <v>NN</v>
          </cell>
          <cell r="AN2" t="str">
            <v>improvement</v>
          </cell>
          <cell r="AO2" t="str">
            <v>NN</v>
          </cell>
          <cell r="AP2" t="str">
            <v>well</v>
          </cell>
          <cell r="AQ2" t="str">
            <v>RB</v>
          </cell>
        </row>
        <row r="3">
          <cell r="B3" t="str">
            <v>recently</v>
          </cell>
          <cell r="C3" t="str">
            <v>RB</v>
          </cell>
          <cell r="D3" t="str">
            <v>got</v>
          </cell>
          <cell r="E3" t="str">
            <v>VBD</v>
          </cell>
          <cell r="F3" t="str">
            <v>hair</v>
          </cell>
          <cell r="G3" t="str">
            <v>JJ</v>
          </cell>
          <cell r="H3" t="str">
            <v>dyed</v>
          </cell>
          <cell r="I3" t="str">
            <v>RB</v>
          </cell>
          <cell r="J3" t="str">
            <v>many</v>
          </cell>
          <cell r="K3" t="str">
            <v>JJ</v>
          </cell>
          <cell r="L3" t="str">
            <v>year</v>
          </cell>
          <cell r="M3" t="str">
            <v>NN</v>
          </cell>
          <cell r="N3" t="str">
            <v>going</v>
          </cell>
          <cell r="O3" t="str">
            <v>VBG</v>
          </cell>
          <cell r="P3" t="str">
            <v>without</v>
          </cell>
          <cell r="Q3" t="str">
            <v>IN</v>
          </cell>
          <cell r="R3" t="str">
            <v>pantene</v>
          </cell>
          <cell r="S3" t="str">
            <v>JJ</v>
          </cell>
          <cell r="T3" t="str">
            <v>shampoo</v>
          </cell>
          <cell r="U3" t="str">
            <v>NN</v>
          </cell>
          <cell r="V3" t="str">
            <v>choice</v>
          </cell>
          <cell r="W3" t="str">
            <v>NN</v>
          </cell>
          <cell r="X3" t="str">
            <v>gettibg</v>
          </cell>
          <cell r="Y3" t="str">
            <v>NN</v>
          </cell>
          <cell r="Z3" t="str">
            <v>hair</v>
          </cell>
          <cell r="AA3" t="str">
            <v>NN</v>
          </cell>
          <cell r="AB3" t="str">
            <v>done</v>
          </cell>
          <cell r="AC3" t="str">
            <v>VBN</v>
          </cell>
          <cell r="AD3" t="str">
            <v>retained</v>
          </cell>
          <cell r="AE3" t="str">
            <v>VBN</v>
          </cell>
          <cell r="AF3" t="str">
            <v>luster</v>
          </cell>
          <cell r="AG3" t="str">
            <v>RBR</v>
          </cell>
          <cell r="AH3" t="str">
            <v>week</v>
          </cell>
          <cell r="AI3" t="str">
            <v>NN</v>
          </cell>
          <cell r="AJ3" t="str">
            <v>since</v>
          </cell>
          <cell r="AK3" t="str">
            <v>IN</v>
          </cell>
          <cell r="AL3" t="str">
            <v>got</v>
          </cell>
          <cell r="AM3" t="str">
            <v>VBD</v>
          </cell>
          <cell r="AN3" t="str">
            <v>new</v>
          </cell>
          <cell r="AO3" t="str">
            <v>JJ</v>
          </cell>
          <cell r="AP3" t="str">
            <v>look</v>
          </cell>
          <cell r="AQ3" t="str">
            <v>NN</v>
          </cell>
          <cell r="AR3" t="str">
            <v>stay</v>
          </cell>
          <cell r="AS3" t="str">
            <v>NN</v>
          </cell>
          <cell r="AT3" t="str">
            <v>loyal</v>
          </cell>
          <cell r="AU3" t="str">
            <v>JJ</v>
          </cell>
          <cell r="AV3" t="str">
            <v>pantene</v>
          </cell>
          <cell r="AW3" t="str">
            <v>JJ</v>
          </cell>
          <cell r="AX3" t="str">
            <v>product</v>
          </cell>
          <cell r="AY3" t="str">
            <v>NN</v>
          </cell>
          <cell r="AZ3" t="str">
            <v>seeing</v>
          </cell>
          <cell r="BA3" t="str">
            <v>VBG</v>
          </cell>
          <cell r="BB3" t="str">
            <v>result</v>
          </cell>
          <cell r="BC3" t="str">
            <v>NN</v>
          </cell>
        </row>
        <row r="4">
          <cell r="B4" t="str">
            <v>product</v>
          </cell>
          <cell r="C4" t="str">
            <v>NN</v>
          </cell>
          <cell r="D4" t="str">
            <v>good</v>
          </cell>
          <cell r="E4" t="str">
            <v>JJ</v>
          </cell>
          <cell r="F4" t="str">
            <v>happy</v>
          </cell>
          <cell r="G4" t="str">
            <v>JJ</v>
          </cell>
          <cell r="H4" t="str">
            <v>it</v>
          </cell>
          <cell r="I4" t="str">
            <v>PRP</v>
          </cell>
          <cell r="J4" t="str">
            <v>use</v>
          </cell>
          <cell r="K4" t="str">
            <v>NN</v>
          </cell>
          <cell r="L4" t="str">
            <v>would</v>
          </cell>
          <cell r="M4" t="str">
            <v>MD</v>
          </cell>
          <cell r="N4" t="str">
            <v>recommend</v>
          </cell>
          <cell r="O4" t="str">
            <v>VB</v>
          </cell>
          <cell r="P4" t="str">
            <v>others</v>
          </cell>
          <cell r="Q4" t="str">
            <v>NNS</v>
          </cell>
        </row>
        <row r="5">
          <cell r="B5" t="str">
            <v>shampoo</v>
          </cell>
          <cell r="C5" t="str">
            <v>JJ</v>
          </cell>
          <cell r="D5" t="str">
            <v>work</v>
          </cell>
          <cell r="E5" t="str">
            <v>NN</v>
          </cell>
          <cell r="F5" t="str">
            <v>smell</v>
          </cell>
          <cell r="G5" t="str">
            <v>RB</v>
          </cell>
          <cell r="H5" t="str">
            <v>great</v>
          </cell>
          <cell r="I5" t="str">
            <v>JJ</v>
          </cell>
          <cell r="J5" t="str">
            <v>use</v>
          </cell>
          <cell r="K5" t="str">
            <v>NN</v>
          </cell>
          <cell r="L5" t="str">
            <v>everyday</v>
          </cell>
          <cell r="M5" t="str">
            <v>JJ</v>
          </cell>
          <cell r="N5" t="str">
            <v>thanks</v>
          </cell>
          <cell r="O5" t="str">
            <v>NNS</v>
          </cell>
        </row>
        <row r="6">
          <cell r="B6" t="str">
            <v>love</v>
          </cell>
          <cell r="C6" t="str">
            <v>NN</v>
          </cell>
          <cell r="D6" t="str">
            <v>shampooconditioner</v>
          </cell>
          <cell r="E6" t="str">
            <v>NN</v>
          </cell>
          <cell r="F6" t="str">
            <v>use</v>
          </cell>
          <cell r="G6" t="str">
            <v>NN</v>
          </cell>
          <cell r="H6" t="str">
            <v>everyday</v>
          </cell>
          <cell r="I6" t="str">
            <v>JJ</v>
          </cell>
          <cell r="J6" t="str">
            <v>color</v>
          </cell>
          <cell r="K6" t="str">
            <v>NN</v>
          </cell>
          <cell r="L6" t="str">
            <v>treated</v>
          </cell>
          <cell r="M6" t="str">
            <v>VBD</v>
          </cell>
          <cell r="N6" t="str">
            <v>hair</v>
          </cell>
          <cell r="O6" t="str">
            <v>JJ</v>
          </cell>
          <cell r="P6" t="str">
            <v>make</v>
          </cell>
          <cell r="Q6" t="str">
            <v>VBP</v>
          </cell>
          <cell r="R6" t="str">
            <v>hair</v>
          </cell>
          <cell r="S6" t="str">
            <v>NN</v>
          </cell>
          <cell r="T6" t="str">
            <v>greasy</v>
          </cell>
          <cell r="U6" t="str">
            <v>JJ</v>
          </cell>
          <cell r="V6" t="str">
            <v>oily</v>
          </cell>
          <cell r="W6" t="str">
            <v>RB</v>
          </cell>
          <cell r="X6" t="str">
            <v>feeling</v>
          </cell>
          <cell r="Y6" t="str">
            <v>VBG</v>
          </cell>
          <cell r="Z6" t="str">
            <v>like</v>
          </cell>
          <cell r="AA6" t="str">
            <v>IN</v>
          </cell>
          <cell r="AB6" t="str">
            <v>brand</v>
          </cell>
          <cell r="AC6" t="str">
            <v>NN</v>
          </cell>
          <cell r="AD6" t="str">
            <v>do</v>
          </cell>
          <cell r="AE6" t="str">
            <v>VBP</v>
          </cell>
          <cell r="AF6" t="str">
            <v>highly</v>
          </cell>
          <cell r="AG6" t="str">
            <v>RB</v>
          </cell>
          <cell r="AH6" t="str">
            <v>recommend</v>
          </cell>
          <cell r="AI6" t="str">
            <v>VB</v>
          </cell>
          <cell r="AJ6" t="str">
            <v>product</v>
          </cell>
          <cell r="AK6" t="str">
            <v>NN</v>
          </cell>
          <cell r="AL6" t="str">
            <v>anyone</v>
          </cell>
          <cell r="AM6" t="str">
            <v>NN</v>
          </cell>
          <cell r="AN6" t="str">
            <v>color</v>
          </cell>
          <cell r="AO6" t="str">
            <v>NN</v>
          </cell>
          <cell r="AP6" t="str">
            <v>hair</v>
          </cell>
          <cell r="AQ6" t="str">
            <v>NN</v>
          </cell>
          <cell r="AR6" t="str">
            <v>amazing</v>
          </cell>
          <cell r="AS6" t="str">
            <v>VBG</v>
          </cell>
          <cell r="AT6" t="str">
            <v>never</v>
          </cell>
          <cell r="AU6" t="str">
            <v>RB</v>
          </cell>
          <cell r="AV6" t="str">
            <v>buy</v>
          </cell>
          <cell r="AW6" t="str">
            <v>VB</v>
          </cell>
          <cell r="AX6" t="str">
            <v>another</v>
          </cell>
          <cell r="AY6" t="str">
            <v>DT</v>
          </cell>
          <cell r="AZ6" t="str">
            <v>brand</v>
          </cell>
          <cell r="BA6" t="str">
            <v>NN</v>
          </cell>
          <cell r="BB6" t="str">
            <v>again</v>
          </cell>
          <cell r="BC6" t="str">
            <v>RB</v>
          </cell>
          <cell r="BD6" t="str">
            <v>thank</v>
          </cell>
          <cell r="BE6" t="str">
            <v>JJ</v>
          </cell>
          <cell r="BF6" t="str">
            <v>pantene</v>
          </cell>
          <cell r="BG6" t="str">
            <v>NN</v>
          </cell>
          <cell r="BH6" t="str">
            <v>wonderful</v>
          </cell>
          <cell r="BI6" t="str">
            <v>NN</v>
          </cell>
        </row>
        <row r="7">
          <cell r="B7" t="str">
            <v>love</v>
          </cell>
          <cell r="C7" t="str">
            <v>NN</v>
          </cell>
          <cell r="D7" t="str">
            <v>almost</v>
          </cell>
          <cell r="E7" t="str">
            <v>RB</v>
          </cell>
          <cell r="F7" t="str">
            <v>shampoo</v>
          </cell>
          <cell r="G7" t="str">
            <v>JJ</v>
          </cell>
          <cell r="H7" t="str">
            <v>favorite</v>
          </cell>
          <cell r="I7" t="str">
            <v>JJ</v>
          </cell>
          <cell r="J7" t="str">
            <v>delivers</v>
          </cell>
          <cell r="K7" t="str">
            <v>NNS</v>
          </cell>
          <cell r="L7" t="str">
            <v>clean</v>
          </cell>
          <cell r="M7" t="str">
            <v>VBP</v>
          </cell>
          <cell r="N7" t="str">
            <v>hair</v>
          </cell>
          <cell r="O7" t="str">
            <v>NN</v>
          </cell>
          <cell r="P7" t="str">
            <v>shine</v>
          </cell>
          <cell r="Q7" t="str">
            <v>NN</v>
          </cell>
          <cell r="R7" t="str">
            <v>weightless</v>
          </cell>
          <cell r="S7" t="str">
            <v>NN</v>
          </cell>
          <cell r="T7" t="str">
            <v>conditioning</v>
          </cell>
          <cell r="U7" t="str">
            <v>VBG</v>
          </cell>
          <cell r="V7" t="str">
            <v>clean</v>
          </cell>
          <cell r="W7" t="str">
            <v>JJ</v>
          </cell>
          <cell r="X7" t="str">
            <v>fragrance</v>
          </cell>
          <cell r="Y7" t="str">
            <v>NN</v>
          </cell>
          <cell r="Z7" t="str">
            <v>lather</v>
          </cell>
          <cell r="AA7" t="str">
            <v>RBR</v>
          </cell>
          <cell r="AB7" t="str">
            <v>amazing</v>
          </cell>
          <cell r="AC7" t="str">
            <v>JJ</v>
          </cell>
          <cell r="AD7" t="str">
            <v>rinse</v>
          </cell>
          <cell r="AE7" t="str">
            <v>NN</v>
          </cell>
          <cell r="AF7" t="str">
            <v>clean</v>
          </cell>
          <cell r="AG7" t="str">
            <v>JJ</v>
          </cell>
          <cell r="AH7" t="str">
            <v>even</v>
          </cell>
          <cell r="AI7" t="str">
            <v>RB</v>
          </cell>
          <cell r="AJ7" t="str">
            <v>hard</v>
          </cell>
          <cell r="AK7" t="str">
            <v>JJ</v>
          </cell>
          <cell r="AL7" t="str">
            <v>water</v>
          </cell>
          <cell r="AM7" t="str">
            <v>NN</v>
          </cell>
          <cell r="AN7" t="str">
            <v>love</v>
          </cell>
          <cell r="AO7" t="str">
            <v>VB</v>
          </cell>
          <cell r="AP7" t="str">
            <v>classic</v>
          </cell>
          <cell r="AQ7" t="str">
            <v>JJ</v>
          </cell>
          <cell r="AR7" t="str">
            <v>clean</v>
          </cell>
          <cell r="AS7" t="str">
            <v>JJ</v>
          </cell>
          <cell r="AT7" t="str">
            <v>color</v>
          </cell>
          <cell r="AU7" t="str">
            <v>NN</v>
          </cell>
          <cell r="AV7" t="str">
            <v>safe</v>
          </cell>
          <cell r="AW7" t="str">
            <v>JJ</v>
          </cell>
          <cell r="AX7" t="str">
            <v>formula</v>
          </cell>
          <cell r="AY7" t="str">
            <v>NN</v>
          </cell>
          <cell r="AZ7" t="str">
            <v>shine</v>
          </cell>
          <cell r="BA7" t="str">
            <v>NN</v>
          </cell>
          <cell r="BB7" t="str">
            <v>love</v>
          </cell>
          <cell r="BC7" t="str">
            <v>NN</v>
          </cell>
        </row>
        <row r="8">
          <cell r="B8" t="str">
            <v>received</v>
          </cell>
          <cell r="C8" t="str">
            <v>VBN</v>
          </cell>
          <cell r="D8" t="str">
            <v>sample</v>
          </cell>
          <cell r="E8" t="str">
            <v>JJ</v>
          </cell>
          <cell r="F8" t="str">
            <v>shampoo</v>
          </cell>
          <cell r="G8" t="str">
            <v>JJ</v>
          </cell>
          <cell r="H8" t="str">
            <v>conditioner</v>
          </cell>
          <cell r="I8" t="str">
            <v>NN</v>
          </cell>
          <cell r="J8" t="str">
            <v>impressed</v>
          </cell>
          <cell r="K8" t="str">
            <v>VBD</v>
          </cell>
          <cell r="L8" t="str">
            <v>bought</v>
          </cell>
          <cell r="M8" t="str">
            <v>RB</v>
          </cell>
          <cell r="N8" t="str">
            <v>right</v>
          </cell>
          <cell r="O8" t="str">
            <v>JJ</v>
          </cell>
          <cell r="P8" t="str">
            <v>away</v>
          </cell>
          <cell r="Q8" t="str">
            <v>RB</v>
          </cell>
          <cell r="R8" t="str">
            <v>using</v>
          </cell>
          <cell r="S8" t="str">
            <v>VBG</v>
          </cell>
          <cell r="T8" t="str">
            <v>two</v>
          </cell>
          <cell r="U8" t="str">
            <v>CD</v>
          </cell>
          <cell r="V8" t="str">
            <v>product</v>
          </cell>
          <cell r="W8" t="str">
            <v>NN</v>
          </cell>
          <cell r="X8" t="str">
            <v>together</v>
          </cell>
          <cell r="Y8" t="str">
            <v>RB</v>
          </cell>
          <cell r="Z8" t="str">
            <v>le</v>
          </cell>
          <cell r="AA8" t="str">
            <v>VBD</v>
          </cell>
          <cell r="AB8" t="str">
            <v>one</v>
          </cell>
          <cell r="AC8" t="str">
            <v>CD</v>
          </cell>
          <cell r="AD8" t="str">
            <v>week</v>
          </cell>
          <cell r="AE8" t="str">
            <v>NN</v>
          </cell>
          <cell r="AF8" t="str">
            <v>love</v>
          </cell>
          <cell r="AG8" t="str">
            <v>VB</v>
          </cell>
          <cell r="AH8" t="str">
            <v>them</v>
          </cell>
          <cell r="AI8" t="str">
            <v>PRP</v>
          </cell>
          <cell r="AJ8" t="str">
            <v>long</v>
          </cell>
          <cell r="AK8" t="str">
            <v>RB</v>
          </cell>
          <cell r="AL8" t="str">
            <v>hair</v>
          </cell>
          <cell r="AM8" t="str">
            <v>NN</v>
          </cell>
          <cell r="AN8" t="str">
            <v>feel</v>
          </cell>
          <cell r="AO8" t="str">
            <v>NN</v>
          </cell>
          <cell r="AP8" t="str">
            <v>soft</v>
          </cell>
          <cell r="AQ8" t="str">
            <v>JJ</v>
          </cell>
          <cell r="AR8" t="str">
            <v>shiny</v>
          </cell>
          <cell r="AS8" t="str">
            <v>NN</v>
          </cell>
          <cell r="AT8" t="str">
            <v>weighed</v>
          </cell>
          <cell r="AU8" t="str">
            <v>VBD</v>
          </cell>
          <cell r="AV8" t="str">
            <v>down</v>
          </cell>
          <cell r="AW8" t="str">
            <v>RB</v>
          </cell>
        </row>
        <row r="9">
          <cell r="B9" t="str">
            <v>shampoo</v>
          </cell>
          <cell r="C9" t="str">
            <v>NN</v>
          </cell>
          <cell r="D9" t="str">
            <v>conditioner</v>
          </cell>
          <cell r="E9" t="str">
            <v>NN</v>
          </cell>
          <cell r="F9" t="str">
            <v>colored</v>
          </cell>
          <cell r="G9" t="str">
            <v>VBD</v>
          </cell>
          <cell r="H9" t="str">
            <v>hair</v>
          </cell>
          <cell r="I9" t="str">
            <v>JJ</v>
          </cell>
          <cell r="J9" t="str">
            <v>heavy</v>
          </cell>
          <cell r="K9" t="str">
            <v>JJ</v>
          </cell>
          <cell r="L9" t="str">
            <v>hair</v>
          </cell>
          <cell r="M9" t="str">
            <v>NN</v>
          </cell>
          <cell r="N9" t="str">
            <v>fell</v>
          </cell>
          <cell r="O9" t="str">
            <v>VBD</v>
          </cell>
          <cell r="P9" t="str">
            <v>flat</v>
          </cell>
          <cell r="Q9" t="str">
            <v>JJ</v>
          </cell>
          <cell r="R9" t="str">
            <v>new</v>
          </cell>
          <cell r="S9" t="str">
            <v>JJ</v>
          </cell>
          <cell r="T9" t="str">
            <v>pantene</v>
          </cell>
          <cell r="U9" t="str">
            <v>NN</v>
          </cell>
          <cell r="V9" t="str">
            <v>color</v>
          </cell>
          <cell r="W9" t="str">
            <v>NN</v>
          </cell>
          <cell r="X9" t="str">
            <v>fading</v>
          </cell>
          <cell r="Y9" t="str">
            <v>VBG</v>
          </cell>
          <cell r="Z9" t="str">
            <v>day</v>
          </cell>
          <cell r="AA9" t="str">
            <v>NN</v>
          </cell>
          <cell r="AB9" t="str">
            <v>volume</v>
          </cell>
          <cell r="AC9" t="str">
            <v>NN</v>
          </cell>
          <cell r="AD9" t="str">
            <v>add</v>
          </cell>
          <cell r="AE9" t="str">
            <v>VBP</v>
          </cell>
          <cell r="AF9" t="str">
            <v>super</v>
          </cell>
          <cell r="AG9" t="str">
            <v>JJ</v>
          </cell>
          <cell r="AH9" t="str">
            <v>reasonable</v>
          </cell>
          <cell r="AI9" t="str">
            <v>JJ</v>
          </cell>
          <cell r="AJ9" t="str">
            <v>price</v>
          </cell>
          <cell r="AK9" t="str">
            <v>NN</v>
          </cell>
          <cell r="AL9" t="str">
            <v>one</v>
          </cell>
          <cell r="AM9" t="str">
            <v>CD</v>
          </cell>
          <cell r="AN9" t="str">
            <v>happy</v>
          </cell>
          <cell r="AO9" t="str">
            <v>JJ</v>
          </cell>
          <cell r="AP9" t="str">
            <v>girl</v>
          </cell>
          <cell r="AQ9" t="str">
            <v>NN</v>
          </cell>
        </row>
        <row r="10">
          <cell r="B10" t="str">
            <v>one</v>
          </cell>
          <cell r="C10" t="str">
            <v>CD</v>
          </cell>
          <cell r="D10" t="str">
            <v>favorite</v>
          </cell>
          <cell r="E10" t="str">
            <v>JJ</v>
          </cell>
          <cell r="F10" t="str">
            <v>pantene</v>
          </cell>
          <cell r="G10" t="str">
            <v>NN</v>
          </cell>
          <cell r="H10" t="str">
            <v>product</v>
          </cell>
          <cell r="I10" t="str">
            <v>NN</v>
          </cell>
          <cell r="J10" t="str">
            <v>product</v>
          </cell>
          <cell r="K10" t="str">
            <v>NN</v>
          </cell>
          <cell r="L10" t="str">
            <v>rich</v>
          </cell>
          <cell r="M10" t="str">
            <v>JJ</v>
          </cell>
          <cell r="N10" t="str">
            <v>smell</v>
          </cell>
          <cell r="O10" t="str">
            <v>NN</v>
          </cell>
          <cell r="P10" t="str">
            <v>wonderful</v>
          </cell>
          <cell r="Q10" t="str">
            <v>NN</v>
          </cell>
          <cell r="R10" t="str">
            <v>help</v>
          </cell>
          <cell r="S10" t="str">
            <v>NN</v>
          </cell>
          <cell r="T10" t="str">
            <v>protect</v>
          </cell>
          <cell r="U10" t="str">
            <v>VB</v>
          </cell>
          <cell r="V10" t="str">
            <v>colored</v>
          </cell>
          <cell r="W10" t="str">
            <v>JJ</v>
          </cell>
          <cell r="X10" t="str">
            <v>hair</v>
          </cell>
          <cell r="Y10" t="str">
            <v>NN</v>
          </cell>
          <cell r="Z10" t="str">
            <v>without</v>
          </cell>
          <cell r="AA10" t="str">
            <v>IN</v>
          </cell>
          <cell r="AB10" t="str">
            <v>heavy</v>
          </cell>
          <cell r="AC10" t="str">
            <v>JJ</v>
          </cell>
          <cell r="AD10" t="str">
            <v>buildup</v>
          </cell>
          <cell r="AE10" t="str">
            <v>NN</v>
          </cell>
          <cell r="AF10" t="str">
            <v>give</v>
          </cell>
          <cell r="AG10" t="str">
            <v>JJ</v>
          </cell>
          <cell r="AH10" t="str">
            <v>fine</v>
          </cell>
          <cell r="AI10" t="str">
            <v>JJ</v>
          </cell>
          <cell r="AJ10" t="str">
            <v>hair</v>
          </cell>
          <cell r="AK10" t="str">
            <v>NN</v>
          </cell>
          <cell r="AL10" t="str">
            <v>volume</v>
          </cell>
          <cell r="AM10" t="str">
            <v>NN</v>
          </cell>
        </row>
        <row r="11">
          <cell r="B11" t="str">
            <v>love</v>
          </cell>
          <cell r="C11" t="str">
            <v>VB</v>
          </cell>
          <cell r="D11" t="str">
            <v>product</v>
          </cell>
          <cell r="E11" t="str">
            <v>NN</v>
          </cell>
          <cell r="F11" t="str">
            <v>exactly</v>
          </cell>
          <cell r="G11" t="str">
            <v>RB</v>
          </cell>
          <cell r="H11" t="str">
            <v>say</v>
          </cell>
          <cell r="I11" t="str">
            <v>VBP</v>
          </cell>
          <cell r="J11" t="str">
            <v>color</v>
          </cell>
          <cell r="K11" t="str">
            <v>NN</v>
          </cell>
          <cell r="L11" t="str">
            <v>remains</v>
          </cell>
          <cell r="M11" t="str">
            <v>VBZ</v>
          </cell>
          <cell r="N11" t="str">
            <v>beautiful</v>
          </cell>
          <cell r="O11" t="str">
            <v>JJ</v>
          </cell>
          <cell r="P11" t="str">
            <v>fresh</v>
          </cell>
          <cell r="Q11" t="str">
            <v>JJ</v>
          </cell>
          <cell r="R11" t="str">
            <v>hair</v>
          </cell>
          <cell r="S11" t="str">
            <v>NN</v>
          </cell>
          <cell r="T11" t="str">
            <v>feel</v>
          </cell>
          <cell r="U11" t="str">
            <v>VBP</v>
          </cell>
          <cell r="V11" t="str">
            <v>luxurious</v>
          </cell>
          <cell r="W11" t="str">
            <v>JJ</v>
          </cell>
          <cell r="X11" t="str">
            <v>volume</v>
          </cell>
          <cell r="Y11" t="str">
            <v>NN</v>
          </cell>
          <cell r="Z11" t="str">
            <v>sensational</v>
          </cell>
          <cell r="AA11" t="str">
            <v>JJ</v>
          </cell>
          <cell r="AB11" t="str">
            <v>definitely</v>
          </cell>
          <cell r="AC11" t="str">
            <v>RB</v>
          </cell>
          <cell r="AD11" t="str">
            <v>recommend</v>
          </cell>
          <cell r="AE11" t="str">
            <v>VBP</v>
          </cell>
        </row>
        <row r="12">
          <cell r="B12" t="str">
            <v>friend</v>
          </cell>
          <cell r="C12" t="str">
            <v>NN</v>
          </cell>
          <cell r="D12" t="str">
            <v>got</v>
          </cell>
          <cell r="E12" t="str">
            <v>VBD</v>
          </cell>
          <cell r="F12" t="str">
            <v>shampoo</v>
          </cell>
          <cell r="G12" t="str">
            <v>JJ</v>
          </cell>
          <cell r="H12" t="str">
            <v>conditioner</v>
          </cell>
          <cell r="I12" t="str">
            <v>NN</v>
          </cell>
          <cell r="J12" t="str">
            <v>worked</v>
          </cell>
          <cell r="K12" t="str">
            <v>VBD</v>
          </cell>
          <cell r="L12" t="str">
            <v>great</v>
          </cell>
          <cell r="M12" t="str">
            <v>JJ</v>
          </cell>
          <cell r="N12" t="str">
            <v>kept</v>
          </cell>
          <cell r="O12" t="str">
            <v>JJ</v>
          </cell>
          <cell r="P12" t="str">
            <v>hair</v>
          </cell>
          <cell r="Q12" t="str">
            <v>NN</v>
          </cell>
          <cell r="R12" t="str">
            <v>clean</v>
          </cell>
          <cell r="S12" t="str">
            <v>JJ</v>
          </cell>
          <cell r="T12" t="str">
            <v>hydrated</v>
          </cell>
          <cell r="U12" t="str">
            <v>VBN</v>
          </cell>
          <cell r="V12" t="str">
            <v>actually</v>
          </cell>
          <cell r="W12" t="str">
            <v>RB</v>
          </cell>
          <cell r="X12" t="str">
            <v>helped</v>
          </cell>
          <cell r="Y12" t="str">
            <v>VBN</v>
          </cell>
          <cell r="Z12" t="str">
            <v>keep</v>
          </cell>
          <cell r="AA12" t="str">
            <v>VB</v>
          </cell>
          <cell r="AB12" t="str">
            <v>hair</v>
          </cell>
          <cell r="AC12" t="str">
            <v>NN</v>
          </cell>
          <cell r="AD12" t="str">
            <v>died</v>
          </cell>
          <cell r="AE12" t="str">
            <v>VBN</v>
          </cell>
          <cell r="AF12" t="str">
            <v>red</v>
          </cell>
          <cell r="AG12" t="str">
            <v>JJ</v>
          </cell>
          <cell r="AH12" t="str">
            <v>two</v>
          </cell>
          <cell r="AI12" t="str">
            <v>CD</v>
          </cell>
          <cell r="AJ12" t="str">
            <v>month</v>
          </cell>
          <cell r="AK12" t="str">
            <v>NN</v>
          </cell>
        </row>
        <row r="13">
          <cell r="B13" t="str">
            <v>decided</v>
          </cell>
          <cell r="C13" t="str">
            <v>VBD</v>
          </cell>
          <cell r="D13" t="str">
            <v>try</v>
          </cell>
          <cell r="E13" t="str">
            <v>NN</v>
          </cell>
          <cell r="F13" t="str">
            <v>color</v>
          </cell>
          <cell r="G13" t="str">
            <v>NN</v>
          </cell>
          <cell r="H13" t="str">
            <v>preserve</v>
          </cell>
          <cell r="I13" t="str">
            <v>NN</v>
          </cell>
          <cell r="J13" t="str">
            <v>color</v>
          </cell>
          <cell r="K13" t="str">
            <v>NN</v>
          </cell>
          <cell r="L13" t="str">
            <v>fading</v>
          </cell>
          <cell r="M13" t="str">
            <v>VBG</v>
          </cell>
          <cell r="N13" t="str">
            <v>color</v>
          </cell>
          <cell r="O13" t="str">
            <v>NN</v>
          </cell>
          <cell r="P13" t="str">
            <v>lasted</v>
          </cell>
          <cell r="Q13" t="str">
            <v>VBD</v>
          </cell>
          <cell r="R13" t="str">
            <v>longer</v>
          </cell>
          <cell r="S13" t="str">
            <v>RBR</v>
          </cell>
          <cell r="T13" t="str">
            <v>like</v>
          </cell>
          <cell r="U13" t="str">
            <v>IN</v>
          </cell>
          <cell r="V13" t="str">
            <v>smooth</v>
          </cell>
          <cell r="W13" t="str">
            <v>JJ</v>
          </cell>
          <cell r="X13" t="str">
            <v>silkiness</v>
          </cell>
          <cell r="Y13" t="str">
            <v>NN</v>
          </cell>
          <cell r="Z13" t="str">
            <v>shampoo</v>
          </cell>
          <cell r="AA13" t="str">
            <v>NN</v>
          </cell>
        </row>
        <row r="14">
          <cell r="B14" t="str">
            <v>love</v>
          </cell>
          <cell r="C14" t="str">
            <v>VB</v>
          </cell>
          <cell r="D14" t="str">
            <v>way</v>
          </cell>
          <cell r="E14" t="str">
            <v>NN</v>
          </cell>
          <cell r="F14" t="str">
            <v>color</v>
          </cell>
          <cell r="G14" t="str">
            <v>NN</v>
          </cell>
          <cell r="H14" t="str">
            <v>lasted</v>
          </cell>
          <cell r="I14" t="str">
            <v>VBD</v>
          </cell>
          <cell r="J14" t="str">
            <v>shined</v>
          </cell>
          <cell r="K14" t="str">
            <v>JJ</v>
          </cell>
          <cell r="L14" t="str">
            <v>volume</v>
          </cell>
          <cell r="M14" t="str">
            <v>NN</v>
          </cell>
          <cell r="N14" t="str">
            <v>usual</v>
          </cell>
          <cell r="O14" t="str">
            <v>JJ</v>
          </cell>
          <cell r="P14" t="str">
            <v>used</v>
          </cell>
          <cell r="Q14" t="str">
            <v>VBD</v>
          </cell>
          <cell r="R14" t="str">
            <v>color</v>
          </cell>
          <cell r="S14" t="str">
            <v>NN</v>
          </cell>
          <cell r="T14" t="str">
            <v>preserve</v>
          </cell>
          <cell r="U14" t="str">
            <v>NN</v>
          </cell>
          <cell r="V14" t="str">
            <v>volume</v>
          </cell>
          <cell r="W14" t="str">
            <v>NN</v>
          </cell>
          <cell r="X14" t="str">
            <v>shampoo</v>
          </cell>
          <cell r="Y14" t="str">
            <v>NN</v>
          </cell>
        </row>
        <row r="15">
          <cell r="B15" t="str">
            <v>absolutly</v>
          </cell>
          <cell r="C15" t="str">
            <v>RB</v>
          </cell>
          <cell r="D15" t="str">
            <v>weightless</v>
          </cell>
          <cell r="E15" t="str">
            <v>JJ</v>
          </cell>
          <cell r="F15" t="str">
            <v>didnt</v>
          </cell>
          <cell r="G15" t="str">
            <v>NN</v>
          </cell>
          <cell r="H15" t="str">
            <v>understand</v>
          </cell>
          <cell r="I15" t="str">
            <v>NN</v>
          </cell>
          <cell r="J15" t="str">
            <v>untill</v>
          </cell>
          <cell r="K15" t="str">
            <v>NN</v>
          </cell>
          <cell r="L15" t="str">
            <v>tried</v>
          </cell>
          <cell r="M15" t="str">
            <v>VBD</v>
          </cell>
          <cell r="N15" t="str">
            <v>lk</v>
          </cell>
          <cell r="O15" t="str">
            <v>JJ</v>
          </cell>
          <cell r="P15" t="str">
            <v>aaaaahhhhhh</v>
          </cell>
          <cell r="Q15" t="str">
            <v>NN</v>
          </cell>
        </row>
        <row r="16">
          <cell r="B16" t="str">
            <v>product</v>
          </cell>
          <cell r="C16" t="str">
            <v>NN</v>
          </cell>
          <cell r="D16" t="str">
            <v>helped</v>
          </cell>
          <cell r="E16" t="str">
            <v>VBD</v>
          </cell>
          <cell r="F16" t="str">
            <v>give</v>
          </cell>
          <cell r="G16" t="str">
            <v>VB</v>
          </cell>
          <cell r="H16" t="str">
            <v>hair</v>
          </cell>
          <cell r="I16" t="str">
            <v>NN</v>
          </cell>
          <cell r="J16" t="str">
            <v>volume</v>
          </cell>
          <cell r="K16" t="str">
            <v>NN</v>
          </cell>
          <cell r="L16" t="str">
            <v>kept</v>
          </cell>
          <cell r="M16" t="str">
            <v>VBD</v>
          </cell>
          <cell r="N16" t="str">
            <v>color</v>
          </cell>
          <cell r="O16" t="str">
            <v>NN</v>
          </cell>
          <cell r="P16" t="str">
            <v>looking</v>
          </cell>
          <cell r="Q16" t="str">
            <v>VBG</v>
          </cell>
          <cell r="R16" t="str">
            <v>new</v>
          </cell>
          <cell r="S16" t="str">
            <v>JJ</v>
          </cell>
          <cell r="T16" t="str">
            <v>longer</v>
          </cell>
          <cell r="U16" t="str">
            <v>RBR</v>
          </cell>
          <cell r="V16" t="str">
            <v>anything</v>
          </cell>
          <cell r="W16" t="str">
            <v>NN</v>
          </cell>
          <cell r="X16" t="str">
            <v>else</v>
          </cell>
          <cell r="Y16" t="str">
            <v>RB</v>
          </cell>
          <cell r="Z16" t="str">
            <v>ha</v>
          </cell>
          <cell r="AA16" t="str">
            <v>NN</v>
          </cell>
        </row>
        <row r="17">
          <cell r="B17" t="str">
            <v>product</v>
          </cell>
          <cell r="C17" t="str">
            <v>NN</v>
          </cell>
          <cell r="D17" t="str">
            <v>creates</v>
          </cell>
          <cell r="E17" t="str">
            <v>VBZ</v>
          </cell>
          <cell r="F17" t="str">
            <v>awesome</v>
          </cell>
          <cell r="G17" t="str">
            <v>JJ</v>
          </cell>
          <cell r="H17" t="str">
            <v>body</v>
          </cell>
          <cell r="I17" t="str">
            <v>NN</v>
          </cell>
          <cell r="J17" t="str">
            <v>hair</v>
          </cell>
          <cell r="K17" t="str">
            <v>NN</v>
          </cell>
          <cell r="L17" t="str">
            <v>must</v>
          </cell>
          <cell r="M17" t="str">
            <v>MD</v>
          </cell>
          <cell r="N17" t="str">
            <v>flat</v>
          </cell>
          <cell r="O17" t="str">
            <v>VB</v>
          </cell>
          <cell r="P17" t="str">
            <v>head</v>
          </cell>
          <cell r="Q17" t="str">
            <v>NN</v>
          </cell>
        </row>
        <row r="18">
          <cell r="B18" t="str">
            <v>pantene</v>
          </cell>
          <cell r="C18" t="str">
            <v>NN</v>
          </cell>
          <cell r="D18" t="str">
            <v>color</v>
          </cell>
          <cell r="E18" t="str">
            <v>NN</v>
          </cell>
          <cell r="F18" t="str">
            <v>preserve</v>
          </cell>
          <cell r="G18" t="str">
            <v>NN</v>
          </cell>
          <cell r="H18" t="str">
            <v>help</v>
          </cell>
          <cell r="I18" t="str">
            <v>NN</v>
          </cell>
          <cell r="J18" t="str">
            <v>keep</v>
          </cell>
          <cell r="K18" t="str">
            <v>VB</v>
          </cell>
          <cell r="L18" t="str">
            <v>hair</v>
          </cell>
          <cell r="M18" t="str">
            <v>NN</v>
          </cell>
          <cell r="N18" t="str">
            <v>color</v>
          </cell>
          <cell r="O18" t="str">
            <v>NN</v>
          </cell>
          <cell r="P18" t="str">
            <v>longer</v>
          </cell>
          <cell r="Q18" t="str">
            <v>NN</v>
          </cell>
        </row>
        <row r="19">
          <cell r="B19" t="str">
            <v>oily</v>
          </cell>
          <cell r="C19" t="str">
            <v>RB</v>
          </cell>
          <cell r="D19" t="str">
            <v>fine</v>
          </cell>
          <cell r="E19" t="str">
            <v>JJ</v>
          </cell>
          <cell r="F19" t="str">
            <v>hair</v>
          </cell>
          <cell r="G19" t="str">
            <v>NN</v>
          </cell>
          <cell r="H19" t="str">
            <v>shampoo</v>
          </cell>
          <cell r="I19" t="str">
            <v>NN</v>
          </cell>
          <cell r="J19" t="str">
            <v>made</v>
          </cell>
          <cell r="K19" t="str">
            <v>VBD</v>
          </cell>
          <cell r="L19" t="str">
            <v>hair</v>
          </cell>
          <cell r="M19" t="str">
            <v>JJ</v>
          </cell>
          <cell r="N19" t="str">
            <v>look</v>
          </cell>
          <cell r="O19" t="str">
            <v>VB</v>
          </cell>
          <cell r="P19" t="str">
            <v>dirtier</v>
          </cell>
          <cell r="Q19" t="str">
            <v>JJR</v>
          </cell>
          <cell r="R19" t="str">
            <v>washing</v>
          </cell>
          <cell r="S19" t="str">
            <v>VBG</v>
          </cell>
          <cell r="T19" t="str">
            <v>it</v>
          </cell>
          <cell r="U19" t="str">
            <v>PRP</v>
          </cell>
          <cell r="V19" t="str">
            <v>hair</v>
          </cell>
          <cell r="W19" t="str">
            <v>JJ</v>
          </cell>
          <cell r="X19" t="str">
            <v>greasy</v>
          </cell>
          <cell r="Y19" t="str">
            <v>JJ</v>
          </cell>
          <cell r="Z19" t="str">
            <v>heavy</v>
          </cell>
          <cell r="AA19" t="str">
            <v>JJ</v>
          </cell>
          <cell r="AB19" t="str">
            <v>thought</v>
          </cell>
          <cell r="AC19" t="str">
            <v>VBN</v>
          </cell>
          <cell r="AD19" t="str">
            <v>maybe</v>
          </cell>
          <cell r="AE19" t="str">
            <v>RB</v>
          </cell>
          <cell r="AF19" t="str">
            <v>rinse</v>
          </cell>
          <cell r="AG19" t="str">
            <v>JJ</v>
          </cell>
          <cell r="AH19" t="str">
            <v>well</v>
          </cell>
          <cell r="AI19" t="str">
            <v>RB</v>
          </cell>
          <cell r="AJ19" t="str">
            <v>enough</v>
          </cell>
          <cell r="AK19" t="str">
            <v>RB</v>
          </cell>
          <cell r="AL19" t="str">
            <v>gave</v>
          </cell>
          <cell r="AM19" t="str">
            <v>VBD</v>
          </cell>
          <cell r="AN19" t="str">
            <v>another</v>
          </cell>
          <cell r="AO19" t="str">
            <v>DT</v>
          </cell>
          <cell r="AP19" t="str">
            <v>try</v>
          </cell>
          <cell r="AQ19" t="str">
            <v>NN</v>
          </cell>
          <cell r="AR19" t="str">
            <v>day</v>
          </cell>
          <cell r="AS19" t="str">
            <v>NN</v>
          </cell>
          <cell r="AT19" t="str">
            <v>later</v>
          </cell>
          <cell r="AU19" t="str">
            <v>RB</v>
          </cell>
          <cell r="AV19" t="str">
            <v>result</v>
          </cell>
          <cell r="AW19" t="str">
            <v>VBP</v>
          </cell>
          <cell r="AX19" t="str">
            <v>say</v>
          </cell>
          <cell r="AY19" t="str">
            <v>VB</v>
          </cell>
          <cell r="AZ19" t="str">
            <v>smelled</v>
          </cell>
          <cell r="BA19" t="str">
            <v>VBN</v>
          </cell>
          <cell r="BB19" t="str">
            <v>good</v>
          </cell>
          <cell r="BC19" t="str">
            <v>JJ</v>
          </cell>
        </row>
        <row r="20">
          <cell r="B20" t="str">
            <v>ive</v>
          </cell>
          <cell r="C20" t="str">
            <v>JJ</v>
          </cell>
          <cell r="D20" t="str">
            <v>used</v>
          </cell>
          <cell r="E20" t="str">
            <v>VBN</v>
          </cell>
          <cell r="F20" t="str">
            <v>volume</v>
          </cell>
          <cell r="G20" t="str">
            <v>NN</v>
          </cell>
          <cell r="H20" t="str">
            <v>product</v>
          </cell>
          <cell r="I20" t="str">
            <v>NN</v>
          </cell>
          <cell r="J20" t="str">
            <v>year</v>
          </cell>
          <cell r="K20" t="str">
            <v>NN</v>
          </cell>
          <cell r="L20" t="str">
            <v>sudden</v>
          </cell>
          <cell r="M20" t="str">
            <v>JJ</v>
          </cell>
          <cell r="N20" t="str">
            <v>removed</v>
          </cell>
          <cell r="O20" t="str">
            <v>VBD</v>
          </cell>
          <cell r="P20" t="str">
            <v>2inswitched</v>
          </cell>
          <cell r="Q20" t="str">
            <v>CD</v>
          </cell>
          <cell r="R20" t="str">
            <v>conditioner</v>
          </cell>
          <cell r="S20" t="str">
            <v>NN</v>
          </cell>
          <cell r="T20" t="str">
            <v>changed</v>
          </cell>
          <cell r="U20" t="str">
            <v>VBD</v>
          </cell>
          <cell r="V20" t="str">
            <v>shampoo</v>
          </cell>
          <cell r="W20" t="str">
            <v>NN</v>
          </cell>
          <cell r="X20" t="str">
            <v>conditioner</v>
          </cell>
          <cell r="Y20" t="str">
            <v>NN</v>
          </cell>
          <cell r="Z20" t="str">
            <v>which</v>
          </cell>
          <cell r="AA20" t="str">
            <v>WDT</v>
          </cell>
          <cell r="AB20" t="str">
            <v>nearly</v>
          </cell>
          <cell r="AC20" t="str">
            <v>RB</v>
          </cell>
          <cell r="AD20" t="str">
            <v>good</v>
          </cell>
          <cell r="AE20" t="str">
            <v>JJ</v>
          </cell>
          <cell r="AF20" t="str">
            <v>2inbetter</v>
          </cell>
          <cell r="AG20" t="str">
            <v>CD</v>
          </cell>
          <cell r="AH20" t="str">
            <v>nothing</v>
          </cell>
          <cell r="AI20" t="str">
            <v>NN</v>
          </cell>
          <cell r="AJ20" t="str">
            <v>loved</v>
          </cell>
          <cell r="AK20" t="str">
            <v>VBD</v>
          </cell>
          <cell r="AL20" t="str">
            <v>product</v>
          </cell>
          <cell r="AM20" t="str">
            <v>NN</v>
          </cell>
          <cell r="AN20" t="str">
            <v>find</v>
          </cell>
          <cell r="AO20" t="str">
            <v>VB</v>
          </cell>
          <cell r="AP20" t="str">
            <v>another</v>
          </cell>
          <cell r="AQ20" t="str">
            <v>DT</v>
          </cell>
          <cell r="AR20" t="str">
            <v>unfortunately</v>
          </cell>
          <cell r="AS20" t="str">
            <v>RB</v>
          </cell>
          <cell r="AT20" t="str">
            <v>nothing</v>
          </cell>
          <cell r="AU20" t="str">
            <v>NN</v>
          </cell>
          <cell r="AV20" t="str">
            <v>offer</v>
          </cell>
          <cell r="AW20" t="str">
            <v>NN</v>
          </cell>
          <cell r="AX20" t="str">
            <v>compare</v>
          </cell>
          <cell r="AY20" t="str">
            <v>VBP</v>
          </cell>
          <cell r="AZ20" t="str">
            <v>quality</v>
          </cell>
          <cell r="BA20" t="str">
            <v>NN</v>
          </cell>
          <cell r="BB20" t="str">
            <v>used</v>
          </cell>
          <cell r="BC20" t="str">
            <v>VBN</v>
          </cell>
          <cell r="BD20" t="str">
            <v>have</v>
          </cell>
          <cell r="BE20" t="str">
            <v>VBP</v>
          </cell>
          <cell r="BF20" t="str">
            <v>would</v>
          </cell>
          <cell r="BG20" t="str">
            <v>MD</v>
          </cell>
          <cell r="BH20" t="str">
            <v>change</v>
          </cell>
          <cell r="BI20" t="str">
            <v>VB</v>
          </cell>
          <cell r="BJ20" t="str">
            <v>great</v>
          </cell>
          <cell r="BK20" t="str">
            <v>JJ</v>
          </cell>
          <cell r="BL20" t="str">
            <v>product</v>
          </cell>
          <cell r="BM20" t="str">
            <v>NN</v>
          </cell>
          <cell r="BN20" t="str">
            <v>wish</v>
          </cell>
          <cell r="BO20" t="str">
            <v>JJ</v>
          </cell>
          <cell r="BP20" t="str">
            <v>bring</v>
          </cell>
          <cell r="BQ20" t="str">
            <v>NN</v>
          </cell>
          <cell r="BR20" t="str">
            <v>back</v>
          </cell>
          <cell r="BS20" t="str">
            <v>RB</v>
          </cell>
          <cell r="BT20" t="str">
            <v>2inman</v>
          </cell>
          <cell r="BU20" t="str">
            <v>CD</v>
          </cell>
          <cell r="BV20" t="str">
            <v>baby</v>
          </cell>
          <cell r="BW20" t="str">
            <v>NN</v>
          </cell>
          <cell r="BX20" t="str">
            <v>fine</v>
          </cell>
          <cell r="BY20" t="str">
            <v>JJ</v>
          </cell>
          <cell r="BZ20" t="str">
            <v>hair</v>
          </cell>
          <cell r="CA20" t="str">
            <v>NN</v>
          </cell>
          <cell r="CB20" t="str">
            <v>product</v>
          </cell>
          <cell r="CC20" t="str">
            <v>NN</v>
          </cell>
          <cell r="CD20" t="str">
            <v>market</v>
          </cell>
          <cell r="CE20" t="str">
            <v>NN</v>
          </cell>
          <cell r="CF20" t="str">
            <v>cause</v>
          </cell>
          <cell r="CG20" t="str">
            <v>NN</v>
          </cell>
          <cell r="CH20" t="str">
            <v>lose</v>
          </cell>
          <cell r="CI20" t="str">
            <v>JJ</v>
          </cell>
          <cell r="CJ20" t="str">
            <v>hair</v>
          </cell>
          <cell r="CK20" t="str">
            <v>NN</v>
          </cell>
          <cell r="CL20" t="str">
            <v>dry</v>
          </cell>
          <cell r="CM20" t="str">
            <v>JJ</v>
          </cell>
          <cell r="CN20" t="str">
            <v>powering</v>
          </cell>
          <cell r="CO20" t="str">
            <v>NN</v>
          </cell>
          <cell r="CP20" t="str">
            <v>feminine</v>
          </cell>
          <cell r="CQ20" t="str">
            <v>JJ</v>
          </cell>
          <cell r="CR20" t="str">
            <v>scent</v>
          </cell>
          <cell r="CS20" t="str">
            <v>NN</v>
          </cell>
          <cell r="CT20" t="str">
            <v>really</v>
          </cell>
          <cell r="CU20" t="str">
            <v>RB</v>
          </cell>
          <cell r="CV20" t="str">
            <v>wish</v>
          </cell>
          <cell r="CW20" t="str">
            <v>JJ</v>
          </cell>
          <cell r="CX20" t="str">
            <v>stop</v>
          </cell>
          <cell r="CY20" t="str">
            <v>NN</v>
          </cell>
          <cell r="CZ20" t="str">
            <v>messing</v>
          </cell>
          <cell r="DA20" t="str">
            <v>VBG</v>
          </cell>
          <cell r="DB20" t="str">
            <v>good</v>
          </cell>
          <cell r="DC20" t="str">
            <v>JJ</v>
          </cell>
          <cell r="DD20" t="str">
            <v>thing</v>
          </cell>
          <cell r="DE20" t="str">
            <v>NN</v>
          </cell>
        </row>
        <row r="21">
          <cell r="B21" t="str">
            <v>using</v>
          </cell>
          <cell r="C21" t="str">
            <v>VBG</v>
          </cell>
          <cell r="D21" t="str">
            <v>aussome</v>
          </cell>
          <cell r="E21" t="str">
            <v>NN</v>
          </cell>
          <cell r="F21" t="str">
            <v>volume</v>
          </cell>
          <cell r="G21" t="str">
            <v>NN</v>
          </cell>
          <cell r="H21" t="str">
            <v>year</v>
          </cell>
          <cell r="I21" t="str">
            <v>NN</v>
          </cell>
          <cell r="J21" t="str">
            <v>except</v>
          </cell>
          <cell r="K21" t="str">
            <v>IN</v>
          </cell>
          <cell r="L21" t="str">
            <v>used</v>
          </cell>
          <cell r="M21" t="str">
            <v>VBN</v>
          </cell>
          <cell r="N21" t="str">
            <v>called</v>
          </cell>
          <cell r="O21" t="str">
            <v>VBN</v>
          </cell>
          <cell r="P21" t="str">
            <v>real</v>
          </cell>
          <cell r="Q21" t="str">
            <v>JJ</v>
          </cell>
          <cell r="R21" t="str">
            <v>volume</v>
          </cell>
          <cell r="S21" t="str">
            <v>NN</v>
          </cell>
          <cell r="T21" t="str">
            <v>would</v>
          </cell>
          <cell r="U21" t="str">
            <v>MD</v>
          </cell>
          <cell r="V21" t="str">
            <v>really</v>
          </cell>
          <cell r="W21" t="str">
            <v>RB</v>
          </cell>
          <cell r="X21" t="str">
            <v>like</v>
          </cell>
          <cell r="Y21" t="str">
            <v>VB</v>
          </cell>
          <cell r="Z21" t="str">
            <v>know</v>
          </cell>
          <cell r="AA21" t="str">
            <v>NNS</v>
          </cell>
          <cell r="AB21" t="str">
            <v>changed</v>
          </cell>
          <cell r="AC21" t="str">
            <v>VBN</v>
          </cell>
          <cell r="AD21" t="str">
            <v>formula</v>
          </cell>
          <cell r="AE21" t="str">
            <v>VBP</v>
          </cell>
          <cell r="AF21" t="str">
            <v>it</v>
          </cell>
          <cell r="AG21" t="str">
            <v>PRP</v>
          </cell>
          <cell r="AH21" t="str">
            <v>last</v>
          </cell>
          <cell r="AI21" t="str">
            <v>JJ</v>
          </cell>
          <cell r="AJ21" t="str">
            <v>month</v>
          </cell>
          <cell r="AK21" t="str">
            <v>NN</v>
          </cell>
          <cell r="AL21" t="str">
            <v>ive</v>
          </cell>
          <cell r="AM21" t="str">
            <v>JJ</v>
          </cell>
          <cell r="AN21" t="str">
            <v>scalp</v>
          </cell>
          <cell r="AO21" t="str">
            <v>NN</v>
          </cell>
          <cell r="AP21" t="str">
            <v>problem</v>
          </cell>
          <cell r="AQ21" t="str">
            <v>NN</v>
          </cell>
          <cell r="AR21" t="str">
            <v>sore</v>
          </cell>
          <cell r="AS21" t="str">
            <v>NN</v>
          </cell>
          <cell r="AT21" t="str">
            <v>hair</v>
          </cell>
          <cell r="AU21" t="str">
            <v>NN</v>
          </cell>
          <cell r="AV21" t="str">
            <v>falling</v>
          </cell>
          <cell r="AW21" t="str">
            <v>VBG</v>
          </cell>
          <cell r="AX21" t="str">
            <v>out</v>
          </cell>
          <cell r="AY21" t="str">
            <v>RP</v>
          </cell>
          <cell r="AZ21" t="str">
            <v>last</v>
          </cell>
          <cell r="BA21" t="str">
            <v>JJ</v>
          </cell>
          <cell r="BB21" t="str">
            <v>couple</v>
          </cell>
          <cell r="BC21" t="str">
            <v>NN</v>
          </cell>
          <cell r="BD21" t="str">
            <v>bottle</v>
          </cell>
          <cell r="BE21" t="str">
            <v>NN</v>
          </cell>
          <cell r="BF21" t="str">
            <v>purchased</v>
          </cell>
          <cell r="BG21" t="str">
            <v>VBD</v>
          </cell>
          <cell r="BH21" t="str">
            <v>much</v>
          </cell>
          <cell r="BI21" t="str">
            <v>RB</v>
          </cell>
          <cell r="BJ21" t="str">
            <v>stronger</v>
          </cell>
          <cell r="BK21" t="str">
            <v>JJR</v>
          </cell>
          <cell r="BL21" t="str">
            <v>smell</v>
          </cell>
          <cell r="BM21" t="str">
            <v>NN</v>
          </cell>
          <cell r="BN21" t="str">
            <v>drying</v>
          </cell>
          <cell r="BO21" t="str">
            <v>VBG</v>
          </cell>
          <cell r="BP21" t="str">
            <v>hair</v>
          </cell>
          <cell r="BQ21" t="str">
            <v>NN</v>
          </cell>
          <cell r="BR21" t="str">
            <v>scalp</v>
          </cell>
          <cell r="BS21" t="str">
            <v>NNS</v>
          </cell>
          <cell r="BT21" t="str">
            <v>really</v>
          </cell>
          <cell r="BU21" t="str">
            <v>RB</v>
          </cell>
          <cell r="BV21" t="str">
            <v>bad</v>
          </cell>
          <cell r="BW21" t="str">
            <v>JJ</v>
          </cell>
          <cell r="BX21" t="str">
            <v>never</v>
          </cell>
          <cell r="BY21" t="str">
            <v>RB</v>
          </cell>
          <cell r="BZ21" t="str">
            <v>used</v>
          </cell>
          <cell r="CA21" t="str">
            <v>VBN</v>
          </cell>
          <cell r="CB21" t="str">
            <v>this</v>
          </cell>
          <cell r="CC21" t="str">
            <v>DT</v>
          </cell>
          <cell r="CD21" t="str">
            <v>always</v>
          </cell>
          <cell r="CE21" t="str">
            <v>RB</v>
          </cell>
          <cell r="CF21" t="str">
            <v>made</v>
          </cell>
          <cell r="CG21" t="str">
            <v>VBN</v>
          </cell>
          <cell r="CH21" t="str">
            <v>hair</v>
          </cell>
          <cell r="CI21" t="str">
            <v>NN</v>
          </cell>
          <cell r="CJ21" t="str">
            <v>really</v>
          </cell>
          <cell r="CK21" t="str">
            <v>RB</v>
          </cell>
          <cell r="CL21" t="str">
            <v>thicker</v>
          </cell>
          <cell r="CM21" t="str">
            <v>VBZ</v>
          </cell>
          <cell r="CN21" t="str">
            <v>looking</v>
          </cell>
          <cell r="CO21" t="str">
            <v>VBG</v>
          </cell>
          <cell r="CP21" t="str">
            <v>really</v>
          </cell>
          <cell r="CQ21" t="str">
            <v>RB</v>
          </cell>
          <cell r="CR21" t="str">
            <v>nice</v>
          </cell>
          <cell r="CS21" t="str">
            <v>JJ</v>
          </cell>
          <cell r="CT21" t="str">
            <v>hardly</v>
          </cell>
          <cell r="CU21" t="str">
            <v>RB</v>
          </cell>
          <cell r="CV21" t="str">
            <v>ever</v>
          </cell>
          <cell r="CW21" t="str">
            <v>RB</v>
          </cell>
          <cell r="CX21" t="str">
            <v>use</v>
          </cell>
          <cell r="CY21" t="str">
            <v>VBP</v>
          </cell>
          <cell r="CZ21" t="str">
            <v>conditioner</v>
          </cell>
          <cell r="DA21" t="str">
            <v>JJ</v>
          </cell>
          <cell r="DB21" t="str">
            <v>please</v>
          </cell>
          <cell r="DC21" t="str">
            <v>NN</v>
          </cell>
          <cell r="DD21" t="str">
            <v>could</v>
          </cell>
          <cell r="DE21" t="str">
            <v>MD</v>
          </cell>
          <cell r="DF21" t="str">
            <v>let</v>
          </cell>
          <cell r="DG21" t="str">
            <v>VB</v>
          </cell>
          <cell r="DH21" t="str">
            <v>know</v>
          </cell>
          <cell r="DI21" t="str">
            <v>VB</v>
          </cell>
          <cell r="DJ21" t="str">
            <v>would</v>
          </cell>
          <cell r="DK21" t="str">
            <v>MD</v>
          </cell>
          <cell r="DL21" t="str">
            <v>really</v>
          </cell>
          <cell r="DM21" t="str">
            <v>RB</v>
          </cell>
          <cell r="DN21" t="str">
            <v>appreciate</v>
          </cell>
          <cell r="DO21" t="str">
            <v>VB</v>
          </cell>
          <cell r="DP21" t="str">
            <v>it</v>
          </cell>
          <cell r="DQ21" t="str">
            <v>PRP</v>
          </cell>
          <cell r="DR21" t="str">
            <v>ever</v>
          </cell>
          <cell r="DS21" t="str">
            <v>RB</v>
          </cell>
          <cell r="DT21" t="str">
            <v>thought</v>
          </cell>
          <cell r="DU21" t="str">
            <v>VBD</v>
          </cell>
          <cell r="DV21" t="str">
            <v>switching</v>
          </cell>
          <cell r="DW21" t="str">
            <v>VBG</v>
          </cell>
          <cell r="DX21" t="str">
            <v>aussie</v>
          </cell>
          <cell r="DY21" t="str">
            <v>JJ</v>
          </cell>
          <cell r="DZ21" t="str">
            <v>think</v>
          </cell>
          <cell r="EA21" t="str">
            <v>VBP</v>
          </cell>
          <cell r="EB21" t="str">
            <v>too</v>
          </cell>
          <cell r="EC21" t="str">
            <v>RB</v>
          </cell>
        </row>
        <row r="22">
          <cell r="B22" t="str">
            <v>tried</v>
          </cell>
          <cell r="C22" t="str">
            <v>JJ</v>
          </cell>
          <cell r="D22" t="str">
            <v>hoping</v>
          </cell>
          <cell r="E22" t="str">
            <v>VBG</v>
          </cell>
          <cell r="F22" t="str">
            <v>would</v>
          </cell>
          <cell r="G22" t="str">
            <v>MD</v>
          </cell>
          <cell r="H22" t="str">
            <v>give</v>
          </cell>
          <cell r="I22" t="str">
            <v>VB</v>
          </cell>
          <cell r="J22" t="str">
            <v>great</v>
          </cell>
          <cell r="K22" t="str">
            <v>JJ</v>
          </cell>
          <cell r="L22" t="str">
            <v>result</v>
          </cell>
          <cell r="M22" t="str">
            <v>NN</v>
          </cell>
          <cell r="N22" t="str">
            <v>opposite</v>
          </cell>
          <cell r="O22" t="str">
            <v>JJ</v>
          </cell>
          <cell r="P22" t="str">
            <v>effect</v>
          </cell>
          <cell r="Q22" t="str">
            <v>NN</v>
          </cell>
          <cell r="R22" t="str">
            <v>hair</v>
          </cell>
          <cell r="S22" t="str">
            <v>NN</v>
          </cell>
          <cell r="T22" t="str">
            <v>became</v>
          </cell>
          <cell r="U22" t="str">
            <v>VBD</v>
          </cell>
          <cell r="V22" t="str">
            <v>limp</v>
          </cell>
          <cell r="W22" t="str">
            <v>JJ</v>
          </cell>
          <cell r="X22" t="str">
            <v>flat</v>
          </cell>
          <cell r="Y22" t="str">
            <v>JJ</v>
          </cell>
          <cell r="Z22" t="str">
            <v>greasy</v>
          </cell>
          <cell r="AA22" t="str">
            <v>JJ</v>
          </cell>
          <cell r="AB22" t="str">
            <v>mention</v>
          </cell>
          <cell r="AC22" t="str">
            <v>NN</v>
          </cell>
          <cell r="AD22" t="str">
            <v>felt</v>
          </cell>
          <cell r="AE22" t="str">
            <v>VBD</v>
          </cell>
          <cell r="AF22" t="str">
            <v>grimy</v>
          </cell>
          <cell r="AG22" t="str">
            <v>JJ</v>
          </cell>
          <cell r="AH22" t="str">
            <v>dirty</v>
          </cell>
          <cell r="AI22" t="str">
            <v>NN</v>
          </cell>
          <cell r="AJ22" t="str">
            <v>usually</v>
          </cell>
          <cell r="AK22" t="str">
            <v>RB</v>
          </cell>
          <cell r="AL22" t="str">
            <v>like</v>
          </cell>
          <cell r="AM22" t="str">
            <v>IN</v>
          </cell>
          <cell r="AN22" t="str">
            <v>product</v>
          </cell>
          <cell r="AO22" t="str">
            <v>NN</v>
          </cell>
          <cell r="AP22" t="str">
            <v>diappointed</v>
          </cell>
          <cell r="AQ22" t="str">
            <v>VBN</v>
          </cell>
          <cell r="AR22" t="str">
            <v>sorry</v>
          </cell>
          <cell r="AS22" t="str">
            <v>JJ</v>
          </cell>
          <cell r="AT22" t="str">
            <v>aussie</v>
          </cell>
          <cell r="AU22" t="str">
            <v>NN</v>
          </cell>
        </row>
        <row r="23">
          <cell r="B23" t="str">
            <v>leaf</v>
          </cell>
          <cell r="C23" t="str">
            <v>JJ</v>
          </cell>
          <cell r="D23" t="str">
            <v>hair</v>
          </cell>
          <cell r="E23" t="str">
            <v>NN</v>
          </cell>
          <cell r="F23" t="str">
            <v>scalp</v>
          </cell>
          <cell r="G23" t="str">
            <v>NNS</v>
          </cell>
          <cell r="H23" t="str">
            <v>dried</v>
          </cell>
          <cell r="I23" t="str">
            <v>VBD</v>
          </cell>
          <cell r="J23" t="str">
            <v>out</v>
          </cell>
          <cell r="K23" t="str">
            <v>RP</v>
          </cell>
          <cell r="L23" t="str">
            <v>provide</v>
          </cell>
          <cell r="M23" t="str">
            <v>NN</v>
          </cell>
          <cell r="N23" t="str">
            <v>volume</v>
          </cell>
          <cell r="O23" t="str">
            <v>NN</v>
          </cell>
        </row>
        <row r="24">
          <cell r="B24" t="str">
            <v>changed</v>
          </cell>
          <cell r="C24" t="str">
            <v>VBN</v>
          </cell>
          <cell r="D24" t="str">
            <v>smell</v>
          </cell>
          <cell r="E24" t="str">
            <v>NN</v>
          </cell>
          <cell r="F24" t="str">
            <v>bottle</v>
          </cell>
          <cell r="G24" t="str">
            <v>NN</v>
          </cell>
          <cell r="H24" t="str">
            <v>used</v>
          </cell>
          <cell r="I24" t="str">
            <v>VBN</v>
          </cell>
          <cell r="J24" t="str">
            <v>say</v>
          </cell>
          <cell r="K24" t="str">
            <v>VBP</v>
          </cell>
          <cell r="L24" t="str">
            <v>scent</v>
          </cell>
          <cell r="M24" t="str">
            <v>JJ</v>
          </cell>
          <cell r="N24" t="str">
            <v>white</v>
          </cell>
          <cell r="O24" t="str">
            <v>JJ</v>
          </cell>
          <cell r="P24" t="str">
            <v>ginger</v>
          </cell>
          <cell r="Q24" t="str">
            <v>NN</v>
          </cell>
          <cell r="R24" t="str">
            <v>new</v>
          </cell>
          <cell r="S24" t="str">
            <v>JJ</v>
          </cell>
          <cell r="T24" t="str">
            <v>one</v>
          </cell>
          <cell r="U24" t="str">
            <v>CD</v>
          </cell>
          <cell r="V24" t="str">
            <v>say</v>
          </cell>
          <cell r="W24" t="str">
            <v>VBP</v>
          </cell>
          <cell r="X24" t="str">
            <v>jojoba</v>
          </cell>
          <cell r="Y24" t="str">
            <v>NN</v>
          </cell>
          <cell r="Z24" t="str">
            <v>smell</v>
          </cell>
          <cell r="AA24" t="str">
            <v>VBP</v>
          </cell>
          <cell r="AB24" t="str">
            <v>like</v>
          </cell>
          <cell r="AC24" t="str">
            <v>IN</v>
          </cell>
          <cell r="AD24" t="str">
            <v>cherry</v>
          </cell>
          <cell r="AE24" t="str">
            <v>NN</v>
          </cell>
          <cell r="AF24" t="str">
            <v>something</v>
          </cell>
          <cell r="AG24" t="str">
            <v>NN</v>
          </cell>
          <cell r="AH24" t="str">
            <v>world</v>
          </cell>
          <cell r="AI24" t="str">
            <v>NN</v>
          </cell>
          <cell r="AJ24" t="str">
            <v>changed</v>
          </cell>
          <cell r="AK24" t="str">
            <v>VBD</v>
          </cell>
          <cell r="AL24" t="str">
            <v>formula</v>
          </cell>
          <cell r="AM24" t="str">
            <v>JJ</v>
          </cell>
          <cell r="AN24" t="str">
            <v>ive</v>
          </cell>
          <cell r="AO24" t="str">
            <v>NN</v>
          </cell>
          <cell r="AP24" t="str">
            <v>used</v>
          </cell>
          <cell r="AQ24" t="str">
            <v>VBN</v>
          </cell>
          <cell r="AR24" t="str">
            <v>year</v>
          </cell>
          <cell r="AS24" t="str">
            <v>NN</v>
          </cell>
          <cell r="AT24" t="str">
            <v>smell</v>
          </cell>
          <cell r="AU24" t="str">
            <v>NN</v>
          </cell>
          <cell r="AV24" t="str">
            <v>always</v>
          </cell>
          <cell r="AW24" t="str">
            <v>RB</v>
          </cell>
          <cell r="AX24" t="str">
            <v>same</v>
          </cell>
          <cell r="AY24" t="str">
            <v>JJ</v>
          </cell>
          <cell r="AZ24" t="str">
            <v>even</v>
          </cell>
          <cell r="BA24" t="str">
            <v>RB</v>
          </cell>
          <cell r="BB24" t="str">
            <v>formula</v>
          </cell>
          <cell r="BC24" t="str">
            <v>VBP</v>
          </cell>
          <cell r="BD24" t="str">
            <v>changed</v>
          </cell>
          <cell r="BE24" t="str">
            <v>VBN</v>
          </cell>
          <cell r="BF24" t="str">
            <v>miss</v>
          </cell>
          <cell r="BG24" t="str">
            <v>JJ</v>
          </cell>
          <cell r="BH24" t="str">
            <v>old</v>
          </cell>
          <cell r="BI24" t="str">
            <v>JJ</v>
          </cell>
          <cell r="BJ24" t="str">
            <v>smell</v>
          </cell>
          <cell r="BK24" t="str">
            <v>NN</v>
          </cell>
          <cell r="BL24" t="str">
            <v>favorite</v>
          </cell>
          <cell r="BM24" t="str">
            <v>RB</v>
          </cell>
          <cell r="BN24" t="str">
            <v>find</v>
          </cell>
          <cell r="BO24" t="str">
            <v>VBP</v>
          </cell>
          <cell r="BP24" t="str">
            <v>another</v>
          </cell>
          <cell r="BQ24" t="str">
            <v>DT</v>
          </cell>
          <cell r="BR24" t="str">
            <v>shampoo</v>
          </cell>
          <cell r="BS24" t="str">
            <v>NN</v>
          </cell>
          <cell r="BT24" t="str">
            <v>mild</v>
          </cell>
          <cell r="BU24" t="str">
            <v>FW</v>
          </cell>
          <cell r="BV24" t="str">
            <v>scent</v>
          </cell>
          <cell r="BW24" t="str">
            <v>NN</v>
          </cell>
          <cell r="BX24" t="str">
            <v>like</v>
          </cell>
          <cell r="BY24" t="str">
            <v>IN</v>
          </cell>
          <cell r="BZ24" t="str">
            <v>rude</v>
          </cell>
          <cell r="CA24" t="str">
            <v>NN</v>
          </cell>
        </row>
        <row r="25">
          <cell r="B25" t="str">
            <v>scent</v>
          </cell>
          <cell r="C25" t="str">
            <v>NN</v>
          </cell>
          <cell r="D25" t="str">
            <v>strong</v>
          </cell>
          <cell r="E25" t="str">
            <v>JJ</v>
          </cell>
          <cell r="F25" t="str">
            <v>burn</v>
          </cell>
          <cell r="G25" t="str">
            <v>NN</v>
          </cell>
          <cell r="H25" t="str">
            <v>eye</v>
          </cell>
          <cell r="I25" t="str">
            <v>NN</v>
          </cell>
          <cell r="J25" t="str">
            <v>leaf</v>
          </cell>
          <cell r="K25" t="str">
            <v>JJ</v>
          </cell>
          <cell r="L25" t="str">
            <v>hair</v>
          </cell>
          <cell r="M25" t="str">
            <v>NN</v>
          </cell>
          <cell r="N25" t="str">
            <v>dry</v>
          </cell>
          <cell r="O25" t="str">
            <v>JJ</v>
          </cell>
          <cell r="P25" t="str">
            <v>avoid</v>
          </cell>
          <cell r="Q25" t="str">
            <v>NN</v>
          </cell>
          <cell r="R25" t="str">
            <v>it</v>
          </cell>
          <cell r="S25" t="str">
            <v>PRP</v>
          </cell>
          <cell r="T25" t="str">
            <v>come</v>
          </cell>
          <cell r="U25" t="str">
            <v>VBD</v>
          </cell>
          <cell r="V25" t="str">
            <v>shampoo</v>
          </cell>
          <cell r="W25" t="str">
            <v>JJ</v>
          </cell>
          <cell r="X25" t="str">
            <v>conditioner</v>
          </cell>
          <cell r="Y25" t="str">
            <v>NN</v>
          </cell>
          <cell r="Z25" t="str">
            <v>really</v>
          </cell>
          <cell r="AA25" t="str">
            <v>RB</v>
          </cell>
          <cell r="AB25" t="str">
            <v>get</v>
          </cell>
          <cell r="AC25" t="str">
            <v>VB</v>
          </cell>
          <cell r="AD25" t="str">
            <v>pay</v>
          </cell>
          <cell r="AE25" t="str">
            <v>NN</v>
          </cell>
          <cell r="AF25" t="str">
            <v>for</v>
          </cell>
          <cell r="AG25" t="str">
            <v>IN</v>
          </cell>
        </row>
        <row r="26">
          <cell r="B26" t="str">
            <v>received</v>
          </cell>
          <cell r="C26" t="str">
            <v>VBN</v>
          </cell>
          <cell r="D26" t="str">
            <v>sample</v>
          </cell>
          <cell r="E26" t="str">
            <v>NN</v>
          </cell>
          <cell r="F26" t="str">
            <v>influenster</v>
          </cell>
          <cell r="G26" t="str">
            <v>NN</v>
          </cell>
          <cell r="H26" t="str">
            <v>first</v>
          </cell>
          <cell r="I26" t="str">
            <v>JJ</v>
          </cell>
          <cell r="J26" t="str">
            <v>let</v>
          </cell>
          <cell r="K26" t="str">
            <v>VB</v>
          </cell>
          <cell r="L26" t="str">
            <v>say</v>
          </cell>
          <cell r="M26" t="str">
            <v>VB</v>
          </cell>
          <cell r="N26" t="str">
            <v>love</v>
          </cell>
          <cell r="O26" t="str">
            <v>VB</v>
          </cell>
          <cell r="P26" t="str">
            <v>smell</v>
          </cell>
          <cell r="Q26" t="str">
            <v>NN</v>
          </cell>
          <cell r="R26" t="str">
            <v>fresh</v>
          </cell>
          <cell r="S26" t="str">
            <v>JJ</v>
          </cell>
          <cell r="T26" t="str">
            <v>fruity</v>
          </cell>
          <cell r="U26" t="str">
            <v>NN</v>
          </cell>
          <cell r="V26" t="str">
            <v>good</v>
          </cell>
          <cell r="W26" t="str">
            <v>JJ</v>
          </cell>
          <cell r="X26" t="str">
            <v>however</v>
          </cell>
          <cell r="Y26" t="str">
            <v>RB</v>
          </cell>
          <cell r="Z26" t="str">
            <v>rinsing</v>
          </cell>
          <cell r="AA26" t="str">
            <v>VBG</v>
          </cell>
          <cell r="AB26" t="str">
            <v>out</v>
          </cell>
          <cell r="AC26" t="str">
            <v>RP</v>
          </cell>
          <cell r="AD26" t="str">
            <v>took</v>
          </cell>
          <cell r="AE26" t="str">
            <v>VBD</v>
          </cell>
          <cell r="AF26" t="str">
            <v>slip</v>
          </cell>
          <cell r="AG26" t="str">
            <v>NN</v>
          </cell>
          <cell r="AH26" t="str">
            <v>hair</v>
          </cell>
          <cell r="AI26" t="str">
            <v>NN</v>
          </cell>
          <cell r="AJ26" t="str">
            <v>hair</v>
          </cell>
          <cell r="AK26" t="str">
            <v>NN</v>
          </cell>
          <cell r="AL26" t="str">
            <v>felt</v>
          </cell>
          <cell r="AM26" t="str">
            <v>VBD</v>
          </cell>
          <cell r="AN26" t="str">
            <v>pure</v>
          </cell>
          <cell r="AO26" t="str">
            <v>JJ</v>
          </cell>
          <cell r="AP26" t="str">
            <v>straw</v>
          </cell>
          <cell r="AQ26" t="str">
            <v>JJ</v>
          </cell>
          <cell r="AR26" t="str">
            <v>sad</v>
          </cell>
          <cell r="AS26" t="str">
            <v>NN</v>
          </cell>
          <cell r="AT26" t="str">
            <v>loved</v>
          </cell>
          <cell r="AU26" t="str">
            <v>VBD</v>
          </cell>
          <cell r="AV26" t="str">
            <v>smell</v>
          </cell>
          <cell r="AW26" t="str">
            <v>NN</v>
          </cell>
        </row>
        <row r="27">
          <cell r="B27" t="str">
            <v>use</v>
          </cell>
          <cell r="C27" t="str">
            <v>RB</v>
          </cell>
          <cell r="D27" t="str">
            <v>little</v>
          </cell>
          <cell r="E27" t="str">
            <v>JJ</v>
          </cell>
          <cell r="F27" t="str">
            <v>fragrance</v>
          </cell>
          <cell r="G27" t="str">
            <v>NN</v>
          </cell>
          <cell r="H27" t="str">
            <v>container</v>
          </cell>
          <cell r="I27" t="str">
            <v>NN</v>
          </cell>
          <cell r="J27" t="str">
            <v>pure</v>
          </cell>
          <cell r="K27" t="str">
            <v>NN</v>
          </cell>
          <cell r="L27" t="str">
            <v>torture</v>
          </cell>
          <cell r="M27" t="str">
            <v>NN</v>
          </cell>
          <cell r="N27" t="str">
            <v>use</v>
          </cell>
          <cell r="O27" t="str">
            <v>NN</v>
          </cell>
          <cell r="P27" t="str">
            <v>barely</v>
          </cell>
          <cell r="Q27" t="str">
            <v>RB</v>
          </cell>
          <cell r="R27" t="str">
            <v>open</v>
          </cell>
          <cell r="S27" t="str">
            <v>JJ</v>
          </cell>
          <cell r="T27" t="str">
            <v>close</v>
          </cell>
          <cell r="U27" t="str">
            <v>VB</v>
          </cell>
          <cell r="V27" t="str">
            <v>them</v>
          </cell>
          <cell r="W27" t="str">
            <v>PRP</v>
          </cell>
          <cell r="X27" t="str">
            <v>put</v>
          </cell>
          <cell r="Y27" t="str">
            <v>VB</v>
          </cell>
          <cell r="Z27" t="str">
            <v>another</v>
          </cell>
          <cell r="AA27" t="str">
            <v>DT</v>
          </cell>
          <cell r="AB27" t="str">
            <v>bottle</v>
          </cell>
          <cell r="AC27" t="str">
            <v>NN</v>
          </cell>
        </row>
        <row r="28">
          <cell r="B28" t="str">
            <v>received</v>
          </cell>
          <cell r="C28" t="str">
            <v>VBN</v>
          </cell>
          <cell r="D28" t="str">
            <v>product</v>
          </cell>
          <cell r="E28" t="str">
            <v>NN</v>
          </cell>
          <cell r="F28" t="str">
            <v>free</v>
          </cell>
          <cell r="G28" t="str">
            <v>JJ</v>
          </cell>
          <cell r="H28" t="str">
            <v>testing</v>
          </cell>
          <cell r="I28" t="str">
            <v>VBG</v>
          </cell>
          <cell r="J28" t="str">
            <v>purpose</v>
          </cell>
          <cell r="K28" t="str">
            <v>JJ</v>
          </cell>
          <cell r="L28" t="str">
            <v>opinion</v>
          </cell>
          <cell r="M28" t="str">
            <v>NN</v>
          </cell>
          <cell r="N28" t="str">
            <v>own</v>
          </cell>
          <cell r="O28" t="str">
            <v>JJ</v>
          </cell>
          <cell r="P28" t="str">
            <v>fall</v>
          </cell>
          <cell r="Q28" t="str">
            <v>NN</v>
          </cell>
          <cell r="R28" t="str">
            <v>love</v>
          </cell>
          <cell r="S28" t="str">
            <v>VBP</v>
          </cell>
          <cell r="T28" t="str">
            <v>shampoo</v>
          </cell>
          <cell r="U28" t="str">
            <v>NN</v>
          </cell>
          <cell r="V28" t="str">
            <v>think</v>
          </cell>
          <cell r="W28" t="str">
            <v>VBP</v>
          </cell>
          <cell r="X28" t="str">
            <v>dried</v>
          </cell>
          <cell r="Y28" t="str">
            <v>VBN</v>
          </cell>
          <cell r="Z28" t="str">
            <v>hair</v>
          </cell>
          <cell r="AA28" t="str">
            <v>NN</v>
          </cell>
          <cell r="AB28" t="str">
            <v>rinsed</v>
          </cell>
          <cell r="AC28" t="str">
            <v>VBN</v>
          </cell>
          <cell r="AD28" t="str">
            <v>out</v>
          </cell>
          <cell r="AE28" t="str">
            <v>RP</v>
          </cell>
          <cell r="AF28" t="str">
            <v>instantly</v>
          </cell>
          <cell r="AG28" t="str">
            <v>RB</v>
          </cell>
          <cell r="AH28" t="str">
            <v>felt</v>
          </cell>
          <cell r="AI28" t="str">
            <v>NNS</v>
          </cell>
          <cell r="AJ28" t="str">
            <v>like</v>
          </cell>
          <cell r="AK28" t="str">
            <v>IN</v>
          </cell>
          <cell r="AL28" t="str">
            <v>needed</v>
          </cell>
          <cell r="AM28" t="str">
            <v>VBN</v>
          </cell>
          <cell r="AN28" t="str">
            <v>lot</v>
          </cell>
          <cell r="AO28" t="str">
            <v>NN</v>
          </cell>
          <cell r="AP28" t="str">
            <v>conditioner</v>
          </cell>
          <cell r="AQ28" t="str">
            <v>NNS</v>
          </cell>
          <cell r="AR28" t="str">
            <v>make</v>
          </cell>
          <cell r="AS28" t="str">
            <v>VBP</v>
          </cell>
          <cell r="AT28" t="str">
            <v>dryness</v>
          </cell>
          <cell r="AU28" t="str">
            <v>NN</v>
          </cell>
          <cell r="AV28" t="str">
            <v>think</v>
          </cell>
          <cell r="AW28" t="str">
            <v>VBP</v>
          </cell>
          <cell r="AX28" t="str">
            <v>better</v>
          </cell>
          <cell r="AY28" t="str">
            <v>JJR</v>
          </cell>
          <cell r="AZ28" t="str">
            <v>shampoo</v>
          </cell>
          <cell r="BA28" t="str">
            <v>NN</v>
          </cell>
          <cell r="BB28" t="str">
            <v>drugstore</v>
          </cell>
          <cell r="BC28" t="str">
            <v>NN</v>
          </cell>
          <cell r="BD28" t="str">
            <v>hate</v>
          </cell>
          <cell r="BE28" t="str">
            <v>NN</v>
          </cell>
          <cell r="BF28" t="str">
            <v>it</v>
          </cell>
          <cell r="BG28" t="str">
            <v>PRP</v>
          </cell>
        </row>
        <row r="29">
          <cell r="B29" t="str">
            <v>shampoo</v>
          </cell>
          <cell r="C29" t="str">
            <v>NN</v>
          </cell>
          <cell r="D29" t="str">
            <v>smell</v>
          </cell>
          <cell r="E29" t="str">
            <v>NN</v>
          </cell>
          <cell r="F29" t="str">
            <v>great</v>
          </cell>
          <cell r="G29" t="str">
            <v>JJ</v>
          </cell>
          <cell r="H29" t="str">
            <v>good</v>
          </cell>
          <cell r="I29" t="str">
            <v>JJ</v>
          </cell>
          <cell r="J29" t="str">
            <v>job</v>
          </cell>
          <cell r="K29" t="str">
            <v>NN</v>
          </cell>
          <cell r="L29" t="str">
            <v>cleaning</v>
          </cell>
          <cell r="M29" t="str">
            <v>VBG</v>
          </cell>
          <cell r="N29" t="str">
            <v>hair</v>
          </cell>
          <cell r="O29" t="str">
            <v>NN</v>
          </cell>
          <cell r="P29" t="str">
            <v>ive</v>
          </cell>
          <cell r="Q29" t="str">
            <v>JJ</v>
          </cell>
          <cell r="R29" t="str">
            <v>using</v>
          </cell>
          <cell r="S29" t="str">
            <v>VBG</v>
          </cell>
          <cell r="T29" t="str">
            <v>product</v>
          </cell>
          <cell r="U29" t="str">
            <v>NN</v>
          </cell>
          <cell r="V29" t="str">
            <v>week</v>
          </cell>
          <cell r="W29" t="str">
            <v>NN</v>
          </cell>
          <cell r="X29" t="str">
            <v>however</v>
          </cell>
          <cell r="Y29" t="str">
            <v>RB</v>
          </cell>
          <cell r="Z29" t="str">
            <v>notice</v>
          </cell>
          <cell r="AA29" t="str">
            <v>JJ</v>
          </cell>
          <cell r="AB29" t="str">
            <v>difference</v>
          </cell>
          <cell r="AC29" t="str">
            <v>NN</v>
          </cell>
          <cell r="AD29" t="str">
            <v>volume</v>
          </cell>
          <cell r="AE29" t="str">
            <v>NN</v>
          </cell>
          <cell r="AF29" t="str">
            <v>hair</v>
          </cell>
          <cell r="AG29" t="str">
            <v>NN</v>
          </cell>
          <cell r="AH29" t="str">
            <v>thick</v>
          </cell>
          <cell r="AI29" t="str">
            <v>JJ</v>
          </cell>
          <cell r="AJ29" t="str">
            <v>coarse</v>
          </cell>
          <cell r="AK29" t="str">
            <v>NN</v>
          </cell>
          <cell r="AL29" t="str">
            <v>hair</v>
          </cell>
          <cell r="AM29" t="str">
            <v>NN</v>
          </cell>
          <cell r="AN29" t="str">
            <v>hard</v>
          </cell>
          <cell r="AO29" t="str">
            <v>JJ</v>
          </cell>
          <cell r="AP29" t="str">
            <v>hold</v>
          </cell>
          <cell r="AQ29" t="str">
            <v>NN</v>
          </cell>
          <cell r="AR29" t="str">
            <v>volume</v>
          </cell>
          <cell r="AS29" t="str">
            <v>NN</v>
          </cell>
          <cell r="AT29" t="str">
            <v>even</v>
          </cell>
          <cell r="AU29" t="str">
            <v>RB</v>
          </cell>
          <cell r="AV29" t="str">
            <v>teasing</v>
          </cell>
          <cell r="AW29" t="str">
            <v>VBG</v>
          </cell>
          <cell r="AX29" t="str">
            <v>le</v>
          </cell>
          <cell r="AY29" t="str">
            <v>JJ</v>
          </cell>
          <cell r="AZ29" t="str">
            <v>coarse</v>
          </cell>
          <cell r="BA29" t="str">
            <v>JJ</v>
          </cell>
          <cell r="BB29" t="str">
            <v>hair</v>
          </cell>
          <cell r="BC29" t="str">
            <v>NN</v>
          </cell>
          <cell r="BD29" t="str">
            <v>might</v>
          </cell>
          <cell r="BE29" t="str">
            <v>MD</v>
          </cell>
          <cell r="BF29" t="str">
            <v>work</v>
          </cell>
          <cell r="BG29" t="str">
            <v>VB</v>
          </cell>
          <cell r="BH29" t="str">
            <v>better</v>
          </cell>
          <cell r="BI29" t="str">
            <v>RB</v>
          </cell>
          <cell r="BJ29" t="str">
            <v>you</v>
          </cell>
          <cell r="BK29" t="str">
            <v>PRP</v>
          </cell>
          <cell r="BL29" t="str">
            <v>used</v>
          </cell>
          <cell r="BM29" t="str">
            <v>VBD</v>
          </cell>
          <cell r="BN29" t="str">
            <v>volumizing</v>
          </cell>
          <cell r="BO29" t="str">
            <v>VBG</v>
          </cell>
          <cell r="BP29" t="str">
            <v>conditioner</v>
          </cell>
          <cell r="BQ29" t="str">
            <v>NN</v>
          </cell>
          <cell r="BR29" t="str">
            <v>spray</v>
          </cell>
          <cell r="BS29" t="str">
            <v>NN</v>
          </cell>
          <cell r="BT29" t="str">
            <v>see</v>
          </cell>
          <cell r="BU29" t="str">
            <v>NN</v>
          </cell>
          <cell r="BV29" t="str">
            <v>difference</v>
          </cell>
          <cell r="BW29" t="str">
            <v>NN</v>
          </cell>
          <cell r="BX29" t="str">
            <v>received</v>
          </cell>
          <cell r="BY29" t="str">
            <v>VBD</v>
          </cell>
          <cell r="BZ29" t="str">
            <v>product</v>
          </cell>
          <cell r="CA29" t="str">
            <v>NN</v>
          </cell>
          <cell r="CB29" t="str">
            <v>free</v>
          </cell>
          <cell r="CC29" t="str">
            <v>JJ</v>
          </cell>
          <cell r="CD29" t="str">
            <v>opinion</v>
          </cell>
          <cell r="CE29" t="str">
            <v>NN</v>
          </cell>
        </row>
        <row r="30">
          <cell r="B30" t="str">
            <v>feel</v>
          </cell>
          <cell r="C30" t="str">
            <v>NN</v>
          </cell>
          <cell r="D30" t="str">
            <v>like</v>
          </cell>
          <cell r="E30" t="str">
            <v>IN</v>
          </cell>
          <cell r="F30" t="str">
            <v>volume</v>
          </cell>
          <cell r="G30" t="str">
            <v>NN</v>
          </cell>
          <cell r="H30" t="str">
            <v>using</v>
          </cell>
          <cell r="I30" t="str">
            <v>VBG</v>
          </cell>
          <cell r="J30" t="str">
            <v>this</v>
          </cell>
          <cell r="K30" t="str">
            <v>DT</v>
          </cell>
          <cell r="L30" t="str">
            <v>whole</v>
          </cell>
          <cell r="M30" t="str">
            <v>JJ</v>
          </cell>
          <cell r="N30" t="str">
            <v>point</v>
          </cell>
          <cell r="O30" t="str">
            <v>NN</v>
          </cell>
          <cell r="P30" t="str">
            <v>right</v>
          </cell>
          <cell r="Q30" t="str">
            <v>NN</v>
          </cell>
          <cell r="R30" t="str">
            <v>also</v>
          </cell>
          <cell r="S30" t="str">
            <v>RB</v>
          </cell>
          <cell r="T30" t="str">
            <v>could</v>
          </cell>
          <cell r="U30" t="str">
            <v>MD</v>
          </cell>
          <cell r="V30" t="str">
            <v>stand</v>
          </cell>
          <cell r="W30" t="str">
            <v>VB</v>
          </cell>
          <cell r="X30" t="str">
            <v>smell</v>
          </cell>
          <cell r="Y30" t="str">
            <v>JJ</v>
          </cell>
          <cell r="Z30" t="str">
            <v>preference</v>
          </cell>
          <cell r="AA30" t="str">
            <v>NN</v>
          </cell>
          <cell r="AB30" t="str">
            <v>course</v>
          </cell>
          <cell r="AC30" t="str">
            <v>NN</v>
          </cell>
          <cell r="AD30" t="str">
            <v>self</v>
          </cell>
          <cell r="AE30" t="str">
            <v>PRP</v>
          </cell>
          <cell r="AF30" t="str">
            <v>conscious</v>
          </cell>
          <cell r="AG30" t="str">
            <v>JJ</v>
          </cell>
          <cell r="AH30" t="str">
            <v>it</v>
          </cell>
          <cell r="AI30" t="str">
            <v>PRP</v>
          </cell>
          <cell r="AJ30" t="str">
            <v>get</v>
          </cell>
          <cell r="AK30" t="str">
            <v>VB</v>
          </cell>
          <cell r="AL30" t="str">
            <v>wrong</v>
          </cell>
          <cell r="AM30" t="str">
            <v>JJ</v>
          </cell>
          <cell r="AN30" t="str">
            <v>bad</v>
          </cell>
          <cell r="AO30" t="str">
            <v>JJ</v>
          </cell>
          <cell r="AP30" t="str">
            <v>shampoo</v>
          </cell>
          <cell r="AQ30" t="str">
            <v>NN</v>
          </cell>
          <cell r="AR30" t="str">
            <v>see</v>
          </cell>
          <cell r="AS30" t="str">
            <v>VBP</v>
          </cell>
          <cell r="AT30" t="str">
            <v>difference</v>
          </cell>
          <cell r="AU30" t="str">
            <v>NN</v>
          </cell>
          <cell r="AV30" t="str">
            <v>volume</v>
          </cell>
          <cell r="AW30" t="str">
            <v>NN</v>
          </cell>
          <cell r="AX30" t="str">
            <v>make</v>
          </cell>
          <cell r="AY30" t="str">
            <v>VBP</v>
          </cell>
          <cell r="AZ30" t="str">
            <v>hair</v>
          </cell>
          <cell r="BA30" t="str">
            <v>NN</v>
          </cell>
          <cell r="BB30" t="str">
            <v>worse</v>
          </cell>
          <cell r="BC30" t="str">
            <v>JJR</v>
          </cell>
          <cell r="BD30" t="str">
            <v>recieve</v>
          </cell>
          <cell r="BE30" t="str">
            <v>NN</v>
          </cell>
          <cell r="BF30" t="str">
            <v>shampoo</v>
          </cell>
          <cell r="BG30" t="str">
            <v>NN</v>
          </cell>
          <cell r="BH30" t="str">
            <v>free</v>
          </cell>
          <cell r="BI30" t="str">
            <v>JJ</v>
          </cell>
          <cell r="BJ30" t="str">
            <v>testing</v>
          </cell>
          <cell r="BK30" t="str">
            <v>VBG</v>
          </cell>
          <cell r="BL30" t="str">
            <v>purpose</v>
          </cell>
          <cell r="BM30" t="str">
            <v>JJ</v>
          </cell>
          <cell r="BN30" t="str">
            <v>opinion</v>
          </cell>
          <cell r="BO30" t="str">
            <v>NN</v>
          </cell>
          <cell r="BP30" t="str">
            <v>own</v>
          </cell>
          <cell r="BQ30" t="str">
            <v>IN</v>
          </cell>
        </row>
        <row r="31">
          <cell r="B31" t="str">
            <v>disappointed</v>
          </cell>
          <cell r="C31" t="str">
            <v>JJ</v>
          </cell>
          <cell r="D31" t="str">
            <v>shampoo</v>
          </cell>
          <cell r="E31" t="str">
            <v>NN</v>
          </cell>
          <cell r="F31" t="str">
            <v>didnt</v>
          </cell>
          <cell r="G31" t="str">
            <v>NNS</v>
          </cell>
          <cell r="H31" t="str">
            <v>give</v>
          </cell>
          <cell r="I31" t="str">
            <v>VBP</v>
          </cell>
          <cell r="J31" t="str">
            <v>volume</v>
          </cell>
          <cell r="K31" t="str">
            <v>NN</v>
          </cell>
          <cell r="L31" t="str">
            <v>fact</v>
          </cell>
          <cell r="M31" t="str">
            <v>NN</v>
          </cell>
          <cell r="N31" t="str">
            <v>made</v>
          </cell>
          <cell r="O31" t="str">
            <v>VBD</v>
          </cell>
          <cell r="P31" t="str">
            <v>hair</v>
          </cell>
          <cell r="Q31" t="str">
            <v>JJ</v>
          </cell>
          <cell r="R31" t="str">
            <v>oily</v>
          </cell>
          <cell r="S31" t="str">
            <v>RB</v>
          </cell>
          <cell r="T31" t="str">
            <v>flat</v>
          </cell>
          <cell r="U31" t="str">
            <v>JJ</v>
          </cell>
          <cell r="V31" t="str">
            <v>lile</v>
          </cell>
          <cell r="W31" t="str">
            <v>NN</v>
          </cell>
          <cell r="X31" t="str">
            <v>aussir</v>
          </cell>
          <cell r="Y31" t="str">
            <v>JJ</v>
          </cell>
          <cell r="Z31" t="str">
            <v>product</v>
          </cell>
          <cell r="AA31" t="str">
            <v>NN</v>
          </cell>
          <cell r="AB31" t="str">
            <v>one</v>
          </cell>
          <cell r="AC31" t="str">
            <v>CD</v>
          </cell>
          <cell r="AD31" t="str">
            <v>hold</v>
          </cell>
          <cell r="AE31" t="str">
            <v>NN</v>
          </cell>
          <cell r="AF31" t="str">
            <v>up</v>
          </cell>
          <cell r="AG31" t="str">
            <v>RP</v>
          </cell>
          <cell r="AH31" t="str">
            <v>tested</v>
          </cell>
          <cell r="AI31" t="str">
            <v>VBN</v>
          </cell>
          <cell r="AJ31" t="str">
            <v>aussie</v>
          </cell>
          <cell r="AK31" t="str">
            <v>RB</v>
          </cell>
          <cell r="AL31" t="str">
            <v>free</v>
          </cell>
          <cell r="AM31" t="str">
            <v>JJ</v>
          </cell>
          <cell r="AN31" t="str">
            <v>opinion</v>
          </cell>
          <cell r="AO31" t="str">
            <v>NN</v>
          </cell>
          <cell r="AP31" t="str">
            <v>own</v>
          </cell>
          <cell r="AQ31" t="str">
            <v>IN</v>
          </cell>
        </row>
        <row r="32">
          <cell r="B32" t="str">
            <v>use</v>
          </cell>
          <cell r="C32" t="str">
            <v>RB</v>
          </cell>
          <cell r="D32" t="str">
            <v>little</v>
          </cell>
          <cell r="E32" t="str">
            <v>JJ</v>
          </cell>
          <cell r="F32" t="str">
            <v>fragrance</v>
          </cell>
          <cell r="G32" t="str">
            <v>NN</v>
          </cell>
          <cell r="H32" t="str">
            <v>container</v>
          </cell>
          <cell r="I32" t="str">
            <v>NN</v>
          </cell>
          <cell r="J32" t="str">
            <v>pure</v>
          </cell>
          <cell r="K32" t="str">
            <v>NN</v>
          </cell>
          <cell r="L32" t="str">
            <v>torture</v>
          </cell>
          <cell r="M32" t="str">
            <v>NN</v>
          </cell>
          <cell r="N32" t="str">
            <v>use</v>
          </cell>
          <cell r="O32" t="str">
            <v>NN</v>
          </cell>
          <cell r="P32" t="str">
            <v>barely</v>
          </cell>
          <cell r="Q32" t="str">
            <v>RB</v>
          </cell>
          <cell r="R32" t="str">
            <v>open</v>
          </cell>
          <cell r="S32" t="str">
            <v>JJ</v>
          </cell>
          <cell r="T32" t="str">
            <v>close</v>
          </cell>
          <cell r="U32" t="str">
            <v>VB</v>
          </cell>
          <cell r="V32" t="str">
            <v>them</v>
          </cell>
          <cell r="W32" t="str">
            <v>PRP</v>
          </cell>
          <cell r="X32" t="str">
            <v>put</v>
          </cell>
          <cell r="Y32" t="str">
            <v>VB</v>
          </cell>
          <cell r="Z32" t="str">
            <v>another</v>
          </cell>
          <cell r="AA32" t="str">
            <v>DT</v>
          </cell>
          <cell r="AB32" t="str">
            <v>bottle</v>
          </cell>
          <cell r="AC32" t="str">
            <v>NN</v>
          </cell>
        </row>
        <row r="33">
          <cell r="B33" t="str">
            <v>make</v>
          </cell>
          <cell r="C33" t="str">
            <v>VB</v>
          </cell>
          <cell r="D33" t="str">
            <v>hair</v>
          </cell>
          <cell r="E33" t="str">
            <v>JJ</v>
          </cell>
          <cell r="F33" t="str">
            <v>clean</v>
          </cell>
          <cell r="G33" t="str">
            <v>JJ</v>
          </cell>
          <cell r="H33" t="str">
            <v>soft</v>
          </cell>
          <cell r="I33" t="str">
            <v>JJ</v>
          </cell>
          <cell r="J33" t="str">
            <v>smooth</v>
          </cell>
          <cell r="K33" t="str">
            <v>NNS</v>
          </cell>
          <cell r="L33" t="str">
            <v>without</v>
          </cell>
          <cell r="M33" t="str">
            <v>IN</v>
          </cell>
          <cell r="N33" t="str">
            <v>weighing</v>
          </cell>
          <cell r="O33" t="str">
            <v>VBG</v>
          </cell>
          <cell r="P33" t="str">
            <v>down</v>
          </cell>
          <cell r="Q33" t="str">
            <v>RP</v>
          </cell>
          <cell r="R33" t="str">
            <v>touchable</v>
          </cell>
          <cell r="S33" t="str">
            <v>JJ</v>
          </cell>
          <cell r="T33" t="str">
            <v>volume</v>
          </cell>
          <cell r="U33" t="str">
            <v>NN</v>
          </cell>
          <cell r="V33" t="str">
            <v>silky</v>
          </cell>
          <cell r="W33" t="str">
            <v>NN</v>
          </cell>
          <cell r="X33" t="str">
            <v>finish</v>
          </cell>
          <cell r="Y33" t="str">
            <v>NN</v>
          </cell>
          <cell r="Z33" t="str">
            <v>also</v>
          </cell>
          <cell r="AA33" t="str">
            <v>RB</v>
          </cell>
          <cell r="AB33" t="str">
            <v>smell</v>
          </cell>
          <cell r="AC33" t="str">
            <v>RB</v>
          </cell>
          <cell r="AD33" t="str">
            <v>good</v>
          </cell>
          <cell r="AE33" t="str">
            <v>JJ</v>
          </cell>
          <cell r="AF33" t="str">
            <v>sent</v>
          </cell>
          <cell r="AG33" t="str">
            <v>NN</v>
          </cell>
          <cell r="AH33" t="str">
            <v>product</v>
          </cell>
          <cell r="AI33" t="str">
            <v>NN</v>
          </cell>
          <cell r="AJ33" t="str">
            <v>reviewing</v>
          </cell>
          <cell r="AK33" t="str">
            <v>VBG</v>
          </cell>
          <cell r="AL33" t="str">
            <v>purpose</v>
          </cell>
          <cell r="AM33" t="str">
            <v>JJ</v>
          </cell>
          <cell r="AN33" t="str">
            <v>opinion</v>
          </cell>
          <cell r="AO33" t="str">
            <v>NN</v>
          </cell>
          <cell r="AP33" t="str">
            <v>own</v>
          </cell>
          <cell r="AQ33" t="str">
            <v>IN</v>
          </cell>
        </row>
        <row r="34">
          <cell r="B34" t="str">
            <v>thought</v>
          </cell>
          <cell r="C34" t="str">
            <v>VBN</v>
          </cell>
          <cell r="D34" t="str">
            <v>shampoo</v>
          </cell>
          <cell r="E34" t="str">
            <v>RB</v>
          </cell>
          <cell r="F34" t="str">
            <v>great</v>
          </cell>
          <cell r="G34" t="str">
            <v>JJ</v>
          </cell>
          <cell r="H34" t="str">
            <v>felt</v>
          </cell>
          <cell r="I34" t="str">
            <v>VBD</v>
          </cell>
          <cell r="J34" t="str">
            <v>good</v>
          </cell>
          <cell r="K34" t="str">
            <v>JJ</v>
          </cell>
          <cell r="L34" t="str">
            <v>hair</v>
          </cell>
          <cell r="M34" t="str">
            <v>NN</v>
          </cell>
          <cell r="N34" t="str">
            <v>dry</v>
          </cell>
          <cell r="O34" t="str">
            <v>JJ</v>
          </cell>
          <cell r="P34" t="str">
            <v>hair</v>
          </cell>
          <cell r="Q34" t="str">
            <v>NN</v>
          </cell>
          <cell r="R34" t="str">
            <v>make</v>
          </cell>
          <cell r="S34" t="str">
            <v>VBP</v>
          </cell>
          <cell r="T34" t="str">
            <v>overly</v>
          </cell>
          <cell r="U34" t="str">
            <v>RB</v>
          </cell>
          <cell r="V34" t="str">
            <v>oily</v>
          </cell>
          <cell r="W34" t="str">
            <v>RB</v>
          </cell>
          <cell r="X34" t="str">
            <v>however</v>
          </cell>
          <cell r="Y34" t="str">
            <v>RB</v>
          </cell>
          <cell r="Z34" t="str">
            <v>smell</v>
          </cell>
          <cell r="AA34" t="str">
            <v>RB</v>
          </cell>
          <cell r="AB34" t="str">
            <v>little</v>
          </cell>
          <cell r="AC34" t="str">
            <v>JJ</v>
          </cell>
          <cell r="AD34" t="str">
            <v>strong</v>
          </cell>
          <cell r="AE34" t="str">
            <v>JJ</v>
          </cell>
          <cell r="AF34" t="str">
            <v>smell</v>
          </cell>
          <cell r="AG34" t="str">
            <v>RB</v>
          </cell>
          <cell r="AH34" t="str">
            <v>good</v>
          </cell>
          <cell r="AI34" t="str">
            <v>JJ</v>
          </cell>
          <cell r="AJ34" t="str">
            <v>alittle</v>
          </cell>
          <cell r="AK34" t="str">
            <v>NN</v>
          </cell>
          <cell r="AL34" t="str">
            <v>strong</v>
          </cell>
          <cell r="AM34" t="str">
            <v>JJ</v>
          </cell>
          <cell r="AN34" t="str">
            <v>thats</v>
          </cell>
          <cell r="AO34" t="str">
            <v>NNS</v>
          </cell>
          <cell r="AP34" t="str">
            <v>dislike</v>
          </cell>
          <cell r="AQ34" t="str">
            <v>VBP</v>
          </cell>
          <cell r="AR34" t="str">
            <v>however</v>
          </cell>
          <cell r="AS34" t="str">
            <v>RB</v>
          </cell>
          <cell r="AT34" t="str">
            <v>smell</v>
          </cell>
          <cell r="AU34" t="str">
            <v>VBP</v>
          </cell>
          <cell r="AV34" t="str">
            <v>really</v>
          </cell>
          <cell r="AW34" t="str">
            <v>RB</v>
          </cell>
          <cell r="AX34" t="str">
            <v>bother</v>
          </cell>
          <cell r="AY34" t="str">
            <v>RB</v>
          </cell>
          <cell r="AZ34" t="str">
            <v>love</v>
          </cell>
          <cell r="BA34" t="str">
            <v>VB</v>
          </cell>
          <cell r="BB34" t="str">
            <v>shampoo</v>
          </cell>
          <cell r="BC34" t="str">
            <v>NN</v>
          </cell>
          <cell r="BD34" t="str">
            <v>given</v>
          </cell>
          <cell r="BE34" t="str">
            <v>VBN</v>
          </cell>
          <cell r="BF34" t="str">
            <v>product</v>
          </cell>
          <cell r="BG34" t="str">
            <v>NN</v>
          </cell>
          <cell r="BH34" t="str">
            <v>try</v>
          </cell>
          <cell r="BI34" t="str">
            <v>NN</v>
          </cell>
          <cell r="BJ34" t="str">
            <v>review</v>
          </cell>
          <cell r="BK34" t="str">
            <v>NN</v>
          </cell>
          <cell r="BL34" t="str">
            <v>influencer</v>
          </cell>
          <cell r="BM34" t="str">
            <v>VBP</v>
          </cell>
          <cell r="BN34" t="str">
            <v>however</v>
          </cell>
          <cell r="BO34" t="str">
            <v>RB</v>
          </cell>
          <cell r="BP34" t="str">
            <v>opinion</v>
          </cell>
          <cell r="BQ34" t="str">
            <v>NN</v>
          </cell>
          <cell r="BR34" t="str">
            <v>product</v>
          </cell>
          <cell r="BS34" t="str">
            <v>NN</v>
          </cell>
          <cell r="BT34" t="str">
            <v>own</v>
          </cell>
          <cell r="BU34" t="str">
            <v>JJ</v>
          </cell>
        </row>
        <row r="35">
          <cell r="B35" t="str">
            <v>received</v>
          </cell>
          <cell r="C35" t="str">
            <v>VBN</v>
          </cell>
          <cell r="D35" t="str">
            <v>item</v>
          </cell>
          <cell r="E35" t="str">
            <v>JJ</v>
          </cell>
          <cell r="F35" t="str">
            <v>free</v>
          </cell>
          <cell r="G35" t="str">
            <v>JJ</v>
          </cell>
          <cell r="H35" t="str">
            <v>opinion</v>
          </cell>
          <cell r="I35" t="str">
            <v>NN</v>
          </cell>
          <cell r="J35" t="str">
            <v>would</v>
          </cell>
          <cell r="K35" t="str">
            <v>MD</v>
          </cell>
          <cell r="L35" t="str">
            <v>love</v>
          </cell>
          <cell r="M35" t="str">
            <v>VB</v>
          </cell>
          <cell r="N35" t="str">
            <v>use</v>
          </cell>
          <cell r="O35" t="str">
            <v>NN</v>
          </cell>
          <cell r="P35" t="str">
            <v>product</v>
          </cell>
          <cell r="Q35" t="str">
            <v>NN</v>
          </cell>
          <cell r="R35" t="str">
            <v>everyday</v>
          </cell>
          <cell r="S35" t="str">
            <v>JJ</v>
          </cell>
          <cell r="T35" t="str">
            <v>wonderful</v>
          </cell>
          <cell r="U35" t="str">
            <v>JJ</v>
          </cell>
          <cell r="V35" t="str">
            <v>shampoo</v>
          </cell>
          <cell r="W35" t="str">
            <v>NN</v>
          </cell>
          <cell r="X35" t="str">
            <v>lather</v>
          </cell>
          <cell r="Y35" t="str">
            <v>RBR</v>
          </cell>
          <cell r="Z35" t="str">
            <v>really</v>
          </cell>
          <cell r="AA35" t="str">
            <v>RB</v>
          </cell>
          <cell r="AB35" t="str">
            <v>well</v>
          </cell>
          <cell r="AC35" t="str">
            <v>RB</v>
          </cell>
          <cell r="AD35" t="str">
            <v>light</v>
          </cell>
          <cell r="AE35" t="str">
            <v>JJ</v>
          </cell>
          <cell r="AF35" t="str">
            <v>citrusy</v>
          </cell>
          <cell r="AG35" t="str">
            <v>JJ</v>
          </cell>
          <cell r="AH35" t="str">
            <v>scent</v>
          </cell>
          <cell r="AI35" t="str">
            <v>NN</v>
          </cell>
          <cell r="AJ35" t="str">
            <v>conditioner</v>
          </cell>
          <cell r="AK35" t="str">
            <v>NN</v>
          </cell>
          <cell r="AL35" t="str">
            <v>greasy</v>
          </cell>
          <cell r="AM35" t="str">
            <v>JJ</v>
          </cell>
          <cell r="AN35" t="str">
            <v>notice</v>
          </cell>
          <cell r="AO35" t="str">
            <v>JJ</v>
          </cell>
          <cell r="AP35" t="str">
            <v>week</v>
          </cell>
          <cell r="AQ35" t="str">
            <v>NN</v>
          </cell>
          <cell r="AR35" t="str">
            <v>daily</v>
          </cell>
          <cell r="AS35" t="str">
            <v>RB</v>
          </cell>
          <cell r="AT35" t="str">
            <v>use</v>
          </cell>
          <cell r="AU35" t="str">
            <v>RB</v>
          </cell>
          <cell r="AV35" t="str">
            <v>hair</v>
          </cell>
          <cell r="AW35" t="str">
            <v>NN</v>
          </cell>
          <cell r="AX35" t="str">
            <v>seem</v>
          </cell>
          <cell r="AY35" t="str">
            <v>VBP</v>
          </cell>
          <cell r="AZ35" t="str">
            <v>much</v>
          </cell>
          <cell r="BA35" t="str">
            <v>RB</v>
          </cell>
          <cell r="BB35" t="str">
            <v>thicker</v>
          </cell>
          <cell r="BC35" t="str">
            <v>JJR</v>
          </cell>
          <cell r="BD35" t="str">
            <v>usual</v>
          </cell>
          <cell r="BE35" t="str">
            <v>JJ</v>
          </cell>
          <cell r="BF35" t="str">
            <v>would</v>
          </cell>
          <cell r="BG35" t="str">
            <v>MD</v>
          </cell>
          <cell r="BH35" t="str">
            <v>definitely</v>
          </cell>
          <cell r="BI35" t="str">
            <v>RB</v>
          </cell>
          <cell r="BJ35" t="str">
            <v>buy</v>
          </cell>
          <cell r="BK35" t="str">
            <v>VB</v>
          </cell>
          <cell r="BL35" t="str">
            <v>again</v>
          </cell>
          <cell r="BM35" t="str">
            <v>RB</v>
          </cell>
        </row>
        <row r="36">
          <cell r="B36" t="str">
            <v>love</v>
          </cell>
          <cell r="C36" t="str">
            <v>VB</v>
          </cell>
          <cell r="D36" t="str">
            <v>shampoo</v>
          </cell>
          <cell r="E36" t="str">
            <v>NN</v>
          </cell>
          <cell r="F36" t="str">
            <v>much</v>
          </cell>
          <cell r="G36" t="str">
            <v>JJ</v>
          </cell>
          <cell r="H36" t="str">
            <v>leaf</v>
          </cell>
          <cell r="I36" t="str">
            <v>NN</v>
          </cell>
          <cell r="J36" t="str">
            <v>hair</v>
          </cell>
          <cell r="K36" t="str">
            <v>NN</v>
          </cell>
          <cell r="L36" t="str">
            <v>feeling</v>
          </cell>
          <cell r="M36" t="str">
            <v>VBG</v>
          </cell>
          <cell r="N36" t="str">
            <v>extra</v>
          </cell>
          <cell r="O36" t="str">
            <v>JJ</v>
          </cell>
          <cell r="P36" t="str">
            <v>soft</v>
          </cell>
          <cell r="Q36" t="str">
            <v>JJ</v>
          </cell>
          <cell r="R36" t="str">
            <v>lightweight</v>
          </cell>
          <cell r="S36" t="str">
            <v>NN</v>
          </cell>
          <cell r="T36" t="str">
            <v>see</v>
          </cell>
          <cell r="U36" t="str">
            <v>VB</v>
          </cell>
          <cell r="V36" t="str">
            <v>difference</v>
          </cell>
          <cell r="W36" t="str">
            <v>NN</v>
          </cell>
          <cell r="X36" t="str">
            <v>volume</v>
          </cell>
          <cell r="Y36" t="str">
            <v>NN</v>
          </cell>
          <cell r="Z36" t="str">
            <v>hair</v>
          </cell>
          <cell r="AA36" t="str">
            <v>NN</v>
          </cell>
          <cell r="AB36" t="str">
            <v>using</v>
          </cell>
          <cell r="AC36" t="str">
            <v>VBG</v>
          </cell>
          <cell r="AD36" t="str">
            <v>thats</v>
          </cell>
          <cell r="AE36" t="str">
            <v>NNS</v>
          </cell>
          <cell r="AF36" t="str">
            <v>gave</v>
          </cell>
          <cell r="AG36" t="str">
            <v>VBD</v>
          </cell>
          <cell r="AH36" t="str">
            <v>product</v>
          </cell>
          <cell r="AI36" t="str">
            <v>NN</v>
          </cell>
          <cell r="AJ36" t="str">
            <v>otherwise</v>
          </cell>
          <cell r="AK36" t="str">
            <v>RB</v>
          </cell>
          <cell r="AL36" t="str">
            <v>absolutely</v>
          </cell>
          <cell r="AM36" t="str">
            <v>RB</v>
          </cell>
          <cell r="AN36" t="str">
            <v>love</v>
          </cell>
          <cell r="AO36" t="str">
            <v>VB</v>
          </cell>
          <cell r="AP36" t="str">
            <v>product</v>
          </cell>
          <cell r="AQ36" t="str">
            <v>NN</v>
          </cell>
          <cell r="AR36" t="str">
            <v>much</v>
          </cell>
          <cell r="AS36" t="str">
            <v>JJ</v>
          </cell>
          <cell r="AT36" t="str">
            <v>repurchase</v>
          </cell>
          <cell r="AU36" t="str">
            <v>NN</v>
          </cell>
          <cell r="AV36" t="str">
            <v>i</v>
          </cell>
          <cell r="AW36" t="str">
            <v>NN</v>
          </cell>
          <cell r="AX36" t="str">
            <v>received</v>
          </cell>
          <cell r="AY36" t="str">
            <v>VBD</v>
          </cell>
          <cell r="AZ36" t="str">
            <v>product</v>
          </cell>
          <cell r="BA36" t="str">
            <v>NN</v>
          </cell>
          <cell r="BB36" t="str">
            <v>via</v>
          </cell>
          <cell r="BC36" t="str">
            <v>IN</v>
          </cell>
          <cell r="BD36" t="str">
            <v>influenster</v>
          </cell>
          <cell r="BE36" t="str">
            <v>JJ</v>
          </cell>
          <cell r="BF36" t="str">
            <v>try</v>
          </cell>
          <cell r="BG36" t="str">
            <v>VBP</v>
          </cell>
          <cell r="BH36" t="str">
            <v>free</v>
          </cell>
          <cell r="BI36" t="str">
            <v>JJ</v>
          </cell>
          <cell r="BJ36" t="str">
            <v>review</v>
          </cell>
          <cell r="BK36" t="str">
            <v>NN</v>
          </cell>
        </row>
        <row r="37">
          <cell r="B37" t="str">
            <v>product</v>
          </cell>
          <cell r="C37" t="str">
            <v>NN</v>
          </cell>
          <cell r="D37" t="str">
            <v>pretty</v>
          </cell>
          <cell r="E37" t="str">
            <v>RB</v>
          </cell>
          <cell r="F37" t="str">
            <v>good</v>
          </cell>
          <cell r="G37" t="str">
            <v>JJ</v>
          </cell>
          <cell r="H37" t="str">
            <v>really</v>
          </cell>
          <cell r="I37" t="str">
            <v>RB</v>
          </cell>
          <cell r="J37" t="str">
            <v>right</v>
          </cell>
          <cell r="K37" t="str">
            <v>JJ</v>
          </cell>
          <cell r="L37" t="str">
            <v>me</v>
          </cell>
          <cell r="M37" t="str">
            <v>PRP</v>
          </cell>
          <cell r="N37" t="str">
            <v>make</v>
          </cell>
          <cell r="O37" t="str">
            <v>VBP</v>
          </cell>
          <cell r="P37" t="str">
            <v>hair</v>
          </cell>
          <cell r="Q37" t="str">
            <v>JJ</v>
          </cell>
          <cell r="R37" t="str">
            <v>smooth</v>
          </cell>
          <cell r="S37" t="str">
            <v>JJ</v>
          </cell>
          <cell r="T37" t="str">
            <v>product</v>
          </cell>
          <cell r="U37" t="str">
            <v>NN</v>
          </cell>
          <cell r="V37" t="str">
            <v>use</v>
          </cell>
          <cell r="W37" t="str">
            <v>NN</v>
          </cell>
          <cell r="X37" t="str">
            <v>mean</v>
          </cell>
          <cell r="Y37" t="str">
            <v>JJ</v>
          </cell>
          <cell r="Z37" t="str">
            <v>yours</v>
          </cell>
          <cell r="AA37" t="str">
            <v>NNS</v>
          </cell>
          <cell r="AB37" t="str">
            <v>itd</v>
          </cell>
          <cell r="AC37" t="str">
            <v>VBP</v>
          </cell>
          <cell r="AD37" t="str">
            <v>like</v>
          </cell>
          <cell r="AE37" t="str">
            <v>IN</v>
          </cell>
          <cell r="AF37" t="str">
            <v>provide</v>
          </cell>
          <cell r="AG37" t="str">
            <v>JJ</v>
          </cell>
          <cell r="AH37" t="str">
            <v>little</v>
          </cell>
          <cell r="AI37" t="str">
            <v>JJ</v>
          </cell>
          <cell r="AJ37" t="str">
            <v>volume</v>
          </cell>
          <cell r="AK37" t="str">
            <v>NN</v>
          </cell>
          <cell r="AL37" t="str">
            <v>advertising</v>
          </cell>
          <cell r="AM37" t="str">
            <v>NN</v>
          </cell>
          <cell r="AN37" t="str">
            <v>tested</v>
          </cell>
          <cell r="AO37" t="str">
            <v>VBD</v>
          </cell>
          <cell r="AP37" t="str">
            <v>product</v>
          </cell>
          <cell r="AQ37" t="str">
            <v>NN</v>
          </cell>
          <cell r="AR37" t="str">
            <v>free</v>
          </cell>
          <cell r="AS37" t="str">
            <v>JJ</v>
          </cell>
          <cell r="AT37" t="str">
            <v>opinion</v>
          </cell>
          <cell r="AU37" t="str">
            <v>NN</v>
          </cell>
          <cell r="AV37" t="str">
            <v>own</v>
          </cell>
          <cell r="AW37" t="str">
            <v>IN</v>
          </cell>
        </row>
        <row r="38">
          <cell r="B38" t="str">
            <v>initial</v>
          </cell>
          <cell r="C38" t="str">
            <v>JJ</v>
          </cell>
          <cell r="D38" t="str">
            <v>reaction</v>
          </cell>
          <cell r="E38" t="str">
            <v>NN</v>
          </cell>
          <cell r="F38" t="str">
            <v>bottle</v>
          </cell>
          <cell r="G38" t="str">
            <v>RB</v>
          </cell>
          <cell r="H38" t="str">
            <v>hard</v>
          </cell>
          <cell r="I38" t="str">
            <v>JJ</v>
          </cell>
          <cell r="J38" t="str">
            <v>open</v>
          </cell>
          <cell r="K38" t="str">
            <v>JJ</v>
          </cell>
          <cell r="L38" t="str">
            <v>scent</v>
          </cell>
          <cell r="M38" t="str">
            <v>NN</v>
          </cell>
          <cell r="N38" t="str">
            <v>great</v>
          </cell>
          <cell r="O38" t="str">
            <v>JJ</v>
          </cell>
          <cell r="P38" t="str">
            <v>however</v>
          </cell>
          <cell r="Q38" t="str">
            <v>RB</v>
          </cell>
          <cell r="R38" t="str">
            <v>using</v>
          </cell>
          <cell r="S38" t="str">
            <v>VBG</v>
          </cell>
          <cell r="T38" t="str">
            <v>it</v>
          </cell>
          <cell r="U38" t="str">
            <v>PRP</v>
          </cell>
          <cell r="V38" t="str">
            <v>loved</v>
          </cell>
          <cell r="W38" t="str">
            <v>VBD</v>
          </cell>
          <cell r="X38" t="str">
            <v>way</v>
          </cell>
          <cell r="Y38" t="str">
            <v>NN</v>
          </cell>
          <cell r="Z38" t="str">
            <v>made</v>
          </cell>
          <cell r="AA38" t="str">
            <v>VBN</v>
          </cell>
          <cell r="AB38" t="str">
            <v>hair</v>
          </cell>
          <cell r="AC38" t="str">
            <v>NN</v>
          </cell>
          <cell r="AD38" t="str">
            <v>feel</v>
          </cell>
          <cell r="AE38" t="str">
            <v>VB</v>
          </cell>
          <cell r="AF38" t="str">
            <v>felt</v>
          </cell>
          <cell r="AG38" t="str">
            <v>VBD</v>
          </cell>
          <cell r="AH38" t="str">
            <v>soft</v>
          </cell>
          <cell r="AI38" t="str">
            <v>JJ</v>
          </cell>
          <cell r="AJ38" t="str">
            <v>difference</v>
          </cell>
          <cell r="AK38" t="str">
            <v>NN</v>
          </cell>
          <cell r="AL38" t="str">
            <v>volume</v>
          </cell>
          <cell r="AM38" t="str">
            <v>NN</v>
          </cell>
          <cell r="AN38" t="str">
            <v>regular</v>
          </cell>
          <cell r="AO38" t="str">
            <v>JJ</v>
          </cell>
          <cell r="AP38" t="str">
            <v>shampoo</v>
          </cell>
          <cell r="AQ38" t="str">
            <v>NN</v>
          </cell>
          <cell r="AR38" t="str">
            <v>noticeable</v>
          </cell>
          <cell r="AS38" t="str">
            <v>JJ</v>
          </cell>
          <cell r="AT38" t="str">
            <v>received</v>
          </cell>
          <cell r="AU38" t="str">
            <v>VBD</v>
          </cell>
          <cell r="AV38" t="str">
            <v>product</v>
          </cell>
          <cell r="AW38" t="str">
            <v>NN</v>
          </cell>
          <cell r="AX38" t="str">
            <v>free</v>
          </cell>
          <cell r="AY38" t="str">
            <v>JJ</v>
          </cell>
          <cell r="AZ38" t="str">
            <v>opinion</v>
          </cell>
          <cell r="BA38" t="str">
            <v>NN</v>
          </cell>
          <cell r="BB38" t="str">
            <v>own</v>
          </cell>
          <cell r="BC38" t="str">
            <v>IN</v>
          </cell>
        </row>
        <row r="39">
          <cell r="B39" t="str">
            <v>so</v>
          </cell>
          <cell r="C39" t="str">
            <v>RB</v>
          </cell>
          <cell r="D39" t="str">
            <v>like</v>
          </cell>
          <cell r="E39" t="str">
            <v>JJ</v>
          </cell>
          <cell r="F39" t="str">
            <v>product</v>
          </cell>
          <cell r="G39" t="str">
            <v>NN</v>
          </cell>
          <cell r="H39" t="str">
            <v>tends</v>
          </cell>
          <cell r="I39" t="str">
            <v>NNS</v>
          </cell>
          <cell r="J39" t="str">
            <v>make</v>
          </cell>
          <cell r="K39" t="str">
            <v>VBP</v>
          </cell>
          <cell r="L39" t="str">
            <v>hair</v>
          </cell>
          <cell r="M39" t="str">
            <v>JJ</v>
          </cell>
          <cell r="N39" t="str">
            <v>little</v>
          </cell>
          <cell r="O39" t="str">
            <v>JJ</v>
          </cell>
          <cell r="P39" t="str">
            <v>dry</v>
          </cell>
          <cell r="Q39" t="str">
            <v>JJ</v>
          </cell>
          <cell r="R39" t="str">
            <v>good</v>
          </cell>
          <cell r="S39" t="str">
            <v>JJ</v>
          </cell>
          <cell r="T39" t="str">
            <v>top</v>
          </cell>
          <cell r="U39" t="str">
            <v>NN</v>
          </cell>
          <cell r="V39" t="str">
            <v>hair</v>
          </cell>
          <cell r="W39" t="str">
            <v>NN</v>
          </cell>
          <cell r="X39" t="str">
            <v>get</v>
          </cell>
          <cell r="Y39" t="str">
            <v>VBP</v>
          </cell>
          <cell r="Z39" t="str">
            <v>greasy</v>
          </cell>
          <cell r="AA39" t="str">
            <v>JJ</v>
          </cell>
          <cell r="AB39" t="str">
            <v>quickly</v>
          </cell>
          <cell r="AC39" t="str">
            <v>RB</v>
          </cell>
          <cell r="AD39" t="str">
            <v>however</v>
          </cell>
          <cell r="AE39" t="str">
            <v>RB</v>
          </cell>
          <cell r="AF39" t="str">
            <v>hair</v>
          </cell>
          <cell r="AG39" t="str">
            <v>JJ</v>
          </cell>
          <cell r="AH39" t="str">
            <v>get</v>
          </cell>
          <cell r="AI39" t="str">
            <v>VBP</v>
          </cell>
          <cell r="AJ39" t="str">
            <v>tangled</v>
          </cell>
          <cell r="AK39" t="str">
            <v>VBN</v>
          </cell>
          <cell r="AL39" t="str">
            <v>usual</v>
          </cell>
          <cell r="AM39" t="str">
            <v>JJ</v>
          </cell>
        </row>
        <row r="40">
          <cell r="B40" t="str">
            <v>love</v>
          </cell>
          <cell r="C40" t="str">
            <v>VB</v>
          </cell>
          <cell r="D40" t="str">
            <v>shampoo</v>
          </cell>
          <cell r="E40" t="str">
            <v>NN</v>
          </cell>
          <cell r="F40" t="str">
            <v>extremely</v>
          </cell>
          <cell r="G40" t="str">
            <v>RB</v>
          </cell>
          <cell r="H40" t="str">
            <v>thick</v>
          </cell>
          <cell r="I40" t="str">
            <v>JJ</v>
          </cell>
          <cell r="J40" t="str">
            <v>hair</v>
          </cell>
          <cell r="K40" t="str">
            <v>NN</v>
          </cell>
          <cell r="L40" t="str">
            <v>shampoo</v>
          </cell>
          <cell r="M40" t="str">
            <v>VBD</v>
          </cell>
          <cell r="N40" t="str">
            <v>lather</v>
          </cell>
          <cell r="O40" t="str">
            <v>RBR</v>
          </cell>
          <cell r="P40" t="str">
            <v>nicely</v>
          </cell>
          <cell r="Q40" t="str">
            <v>RB</v>
          </cell>
          <cell r="R40" t="str">
            <v>use</v>
          </cell>
          <cell r="S40" t="str">
            <v>VB</v>
          </cell>
          <cell r="T40" t="str">
            <v>le</v>
          </cell>
          <cell r="U40" t="str">
            <v>JJ</v>
          </cell>
          <cell r="V40" t="str">
            <v>normally</v>
          </cell>
          <cell r="W40" t="str">
            <v>RB</v>
          </cell>
          <cell r="X40" t="str">
            <v>would</v>
          </cell>
          <cell r="Y40" t="str">
            <v>MD</v>
          </cell>
          <cell r="Z40" t="str">
            <v>weigh</v>
          </cell>
          <cell r="AA40" t="str">
            <v>VB</v>
          </cell>
          <cell r="AB40" t="str">
            <v>hair</v>
          </cell>
          <cell r="AC40" t="str">
            <v>NN</v>
          </cell>
          <cell r="AD40" t="str">
            <v>like</v>
          </cell>
          <cell r="AE40" t="str">
            <v>IN</v>
          </cell>
          <cell r="AF40" t="str">
            <v>shampoo</v>
          </cell>
          <cell r="AG40" t="str">
            <v>NN</v>
          </cell>
          <cell r="AH40" t="str">
            <v>either</v>
          </cell>
          <cell r="AI40" t="str">
            <v>CC</v>
          </cell>
          <cell r="AJ40" t="str">
            <v>like</v>
          </cell>
          <cell r="AK40" t="str">
            <v>IN</v>
          </cell>
          <cell r="AL40" t="str">
            <v>aussie</v>
          </cell>
          <cell r="AM40" t="str">
            <v>JJ</v>
          </cell>
          <cell r="AN40" t="str">
            <v>product</v>
          </cell>
          <cell r="AO40" t="str">
            <v>NN</v>
          </cell>
          <cell r="AP40" t="str">
            <v>smell</v>
          </cell>
          <cell r="AQ40" t="str">
            <v>NN</v>
          </cell>
          <cell r="AR40" t="str">
            <v>fantastic</v>
          </cell>
          <cell r="AS40" t="str">
            <v>JJ</v>
          </cell>
          <cell r="AT40" t="str">
            <v>last</v>
          </cell>
          <cell r="AU40" t="str">
            <v>JJ</v>
          </cell>
          <cell r="AV40" t="str">
            <v>day</v>
          </cell>
          <cell r="AW40" t="str">
            <v>NN</v>
          </cell>
          <cell r="AX40" t="str">
            <v>tried</v>
          </cell>
          <cell r="AY40" t="str">
            <v>VBD</v>
          </cell>
          <cell r="AZ40" t="str">
            <v>aussie</v>
          </cell>
          <cell r="BA40" t="str">
            <v>JJ</v>
          </cell>
          <cell r="BB40" t="str">
            <v>free</v>
          </cell>
          <cell r="BC40" t="str">
            <v>JJ</v>
          </cell>
          <cell r="BD40" t="str">
            <v>opinion</v>
          </cell>
          <cell r="BE40" t="str">
            <v>NN</v>
          </cell>
        </row>
        <row r="41">
          <cell r="B41" t="str">
            <v>loved</v>
          </cell>
          <cell r="C41" t="str">
            <v>VBN</v>
          </cell>
          <cell r="D41" t="str">
            <v>shampoo</v>
          </cell>
          <cell r="E41" t="str">
            <v>JJ</v>
          </cell>
          <cell r="F41" t="str">
            <v>ive</v>
          </cell>
          <cell r="G41" t="str">
            <v>JJ</v>
          </cell>
          <cell r="H41" t="str">
            <v>always</v>
          </cell>
          <cell r="I41" t="str">
            <v>RB</v>
          </cell>
          <cell r="J41" t="str">
            <v>loved</v>
          </cell>
          <cell r="K41" t="str">
            <v>VBN</v>
          </cell>
          <cell r="L41" t="str">
            <v>aussie</v>
          </cell>
          <cell r="M41" t="str">
            <v>RP</v>
          </cell>
          <cell r="N41" t="str">
            <v>especially</v>
          </cell>
          <cell r="O41" t="str">
            <v>RB</v>
          </cell>
          <cell r="P41" t="str">
            <v>smell</v>
          </cell>
          <cell r="Q41" t="str">
            <v>VB</v>
          </cell>
          <cell r="R41" t="str">
            <v>it</v>
          </cell>
          <cell r="S41" t="str">
            <v>PRP</v>
          </cell>
          <cell r="T41" t="str">
            <v>shampoo</v>
          </cell>
          <cell r="U41" t="str">
            <v>JJ</v>
          </cell>
          <cell r="V41" t="str">
            <v>light</v>
          </cell>
          <cell r="W41" t="str">
            <v>JJ</v>
          </cell>
          <cell r="X41" t="str">
            <v>thin</v>
          </cell>
          <cell r="Y41" t="str">
            <v>JJ</v>
          </cell>
          <cell r="Z41" t="str">
            <v>staright</v>
          </cell>
          <cell r="AA41" t="str">
            <v>NN</v>
          </cell>
          <cell r="AB41" t="str">
            <v>hair</v>
          </cell>
          <cell r="AC41" t="str">
            <v>NN</v>
          </cell>
          <cell r="AD41" t="str">
            <v>always</v>
          </cell>
          <cell r="AE41" t="str">
            <v>RB</v>
          </cell>
          <cell r="AF41" t="str">
            <v>worried</v>
          </cell>
          <cell r="AG41" t="str">
            <v>VBD</v>
          </cell>
          <cell r="AH41" t="str">
            <v>anything</v>
          </cell>
          <cell r="AI41" t="str">
            <v>NN</v>
          </cell>
          <cell r="AJ41" t="str">
            <v>promise</v>
          </cell>
          <cell r="AK41" t="str">
            <v>NN</v>
          </cell>
          <cell r="AL41" t="str">
            <v>volume</v>
          </cell>
          <cell r="AM41" t="str">
            <v>NN</v>
          </cell>
          <cell r="AN41" t="str">
            <v>weigh</v>
          </cell>
          <cell r="AO41" t="str">
            <v>JJ</v>
          </cell>
          <cell r="AP41" t="str">
            <v>left</v>
          </cell>
          <cell r="AQ41" t="str">
            <v>VBD</v>
          </cell>
          <cell r="AR41" t="str">
            <v>hair</v>
          </cell>
          <cell r="AS41" t="str">
            <v>JJ</v>
          </cell>
          <cell r="AT41" t="str">
            <v>bouncy</v>
          </cell>
          <cell r="AU41" t="str">
            <v>NN</v>
          </cell>
          <cell r="AV41" t="str">
            <v>soft</v>
          </cell>
          <cell r="AW41" t="str">
            <v>JJ</v>
          </cell>
          <cell r="AX41" t="str">
            <v>got</v>
          </cell>
          <cell r="AY41" t="str">
            <v>VBD</v>
          </cell>
          <cell r="AZ41" t="str">
            <v>product</v>
          </cell>
          <cell r="BA41" t="str">
            <v>NN</v>
          </cell>
          <cell r="BB41" t="str">
            <v>free</v>
          </cell>
          <cell r="BC41" t="str">
            <v>JJ</v>
          </cell>
          <cell r="BD41" t="str">
            <v>purchase</v>
          </cell>
          <cell r="BE41" t="str">
            <v>NN</v>
          </cell>
          <cell r="BF41" t="str">
            <v>run</v>
          </cell>
          <cell r="BG41" t="str">
            <v>NN</v>
          </cell>
          <cell r="BH41" t="str">
            <v>loved</v>
          </cell>
          <cell r="BI41" t="str">
            <v>VBD</v>
          </cell>
        </row>
        <row r="42">
          <cell r="B42" t="str">
            <v>given</v>
          </cell>
          <cell r="C42" t="str">
            <v>VBN</v>
          </cell>
          <cell r="D42" t="str">
            <v>product</v>
          </cell>
          <cell r="E42" t="str">
            <v>NN</v>
          </cell>
          <cell r="F42" t="str">
            <v>rest</v>
          </cell>
          <cell r="G42" t="str">
            <v>NN</v>
          </cell>
          <cell r="H42" t="str">
            <v>free</v>
          </cell>
          <cell r="I42" t="str">
            <v>JJ</v>
          </cell>
          <cell r="J42" t="str">
            <v>influenster</v>
          </cell>
          <cell r="K42" t="str">
            <v>NN</v>
          </cell>
          <cell r="L42" t="str">
            <v>alll</v>
          </cell>
          <cell r="M42" t="str">
            <v>JJ</v>
          </cell>
          <cell r="N42" t="str">
            <v>opinion</v>
          </cell>
          <cell r="O42" t="str">
            <v>NN</v>
          </cell>
          <cell r="P42" t="str">
            <v>own</v>
          </cell>
          <cell r="Q42" t="str">
            <v>JJ</v>
          </cell>
          <cell r="R42" t="str">
            <v>liked</v>
          </cell>
          <cell r="S42" t="str">
            <v>VBD</v>
          </cell>
          <cell r="T42" t="str">
            <v>shampoo</v>
          </cell>
          <cell r="U42" t="str">
            <v>JJ</v>
          </cell>
          <cell r="V42" t="str">
            <v>value</v>
          </cell>
          <cell r="W42" t="str">
            <v>NN</v>
          </cell>
          <cell r="X42" t="str">
            <v>smell</v>
          </cell>
          <cell r="Y42" t="str">
            <v>VBP</v>
          </cell>
          <cell r="Z42" t="str">
            <v>find</v>
          </cell>
          <cell r="AA42" t="str">
            <v>VB</v>
          </cell>
          <cell r="AB42" t="str">
            <v>particularly</v>
          </cell>
          <cell r="AC42" t="str">
            <v>RB</v>
          </cell>
          <cell r="AD42" t="str">
            <v>volumizing</v>
          </cell>
          <cell r="AE42" t="str">
            <v>VBG</v>
          </cell>
          <cell r="AF42" t="str">
            <v>fairly</v>
          </cell>
          <cell r="AG42" t="str">
            <v>RB</v>
          </cell>
          <cell r="AH42" t="str">
            <v>flat</v>
          </cell>
          <cell r="AI42" t="str">
            <v>JJ</v>
          </cell>
          <cell r="AJ42" t="str">
            <v>hair</v>
          </cell>
          <cell r="AK42" t="str">
            <v>NN</v>
          </cell>
          <cell r="AL42" t="str">
            <v>take</v>
          </cell>
          <cell r="AM42" t="str">
            <v>VB</v>
          </cell>
          <cell r="AN42" t="str">
            <v>lot</v>
          </cell>
          <cell r="AO42" t="str">
            <v>NN</v>
          </cell>
          <cell r="AP42" t="str">
            <v>work</v>
          </cell>
          <cell r="AQ42" t="str">
            <v>NN</v>
          </cell>
          <cell r="AR42" t="str">
            <v>volume</v>
          </cell>
          <cell r="AS42" t="str">
            <v>NN</v>
          </cell>
          <cell r="AT42" t="str">
            <v>me</v>
          </cell>
          <cell r="AU42" t="str">
            <v>PRP</v>
          </cell>
        </row>
        <row r="43">
          <cell r="B43" t="str">
            <v>light</v>
          </cell>
          <cell r="C43" t="str">
            <v>JJ</v>
          </cell>
          <cell r="D43" t="str">
            <v>refreshing</v>
          </cell>
          <cell r="E43" t="str">
            <v>VBG</v>
          </cell>
          <cell r="F43" t="str">
            <v>foamy</v>
          </cell>
          <cell r="G43" t="str">
            <v>JJ</v>
          </cell>
          <cell r="H43" t="str">
            <v>shampoo</v>
          </cell>
          <cell r="I43" t="str">
            <v>NN</v>
          </cell>
          <cell r="J43" t="str">
            <v>really</v>
          </cell>
          <cell r="K43" t="str">
            <v>RB</v>
          </cell>
          <cell r="L43" t="str">
            <v>great</v>
          </cell>
          <cell r="M43" t="str">
            <v>JJ</v>
          </cell>
          <cell r="N43" t="str">
            <v>job</v>
          </cell>
          <cell r="O43" t="str">
            <v>NN</v>
          </cell>
          <cell r="P43" t="str">
            <v>cleaning</v>
          </cell>
          <cell r="Q43" t="str">
            <v>VBG</v>
          </cell>
          <cell r="R43" t="str">
            <v>hair</v>
          </cell>
          <cell r="S43" t="str">
            <v>NN</v>
          </cell>
          <cell r="T43" t="str">
            <v>without</v>
          </cell>
          <cell r="U43" t="str">
            <v>IN</v>
          </cell>
          <cell r="V43" t="str">
            <v>leaving</v>
          </cell>
          <cell r="W43" t="str">
            <v>VBG</v>
          </cell>
          <cell r="X43" t="str">
            <v>heavy</v>
          </cell>
          <cell r="Y43" t="str">
            <v>JJ</v>
          </cell>
          <cell r="Z43" t="str">
            <v>stripped</v>
          </cell>
          <cell r="AA43" t="str">
            <v>VBN</v>
          </cell>
          <cell r="AB43" t="str">
            <v>lot</v>
          </cell>
          <cell r="AC43" t="str">
            <v>NN</v>
          </cell>
          <cell r="AD43" t="str">
            <v>foam</v>
          </cell>
          <cell r="AE43" t="str">
            <v>NN</v>
          </cell>
          <cell r="AF43" t="str">
            <v>lot</v>
          </cell>
          <cell r="AG43" t="str">
            <v>NN</v>
          </cell>
          <cell r="AH43" t="str">
            <v>volume</v>
          </cell>
          <cell r="AI43" t="str">
            <v>NN</v>
          </cell>
          <cell r="AJ43" t="str">
            <v>like</v>
          </cell>
          <cell r="AK43" t="str">
            <v>IN</v>
          </cell>
          <cell r="AL43" t="str">
            <v>packaging</v>
          </cell>
          <cell r="AM43" t="str">
            <v>NN</v>
          </cell>
          <cell r="AN43" t="str">
            <v>like</v>
          </cell>
          <cell r="AO43" t="str">
            <v>IN</v>
          </cell>
          <cell r="AP43" t="str">
            <v>shampoo</v>
          </cell>
          <cell r="AQ43" t="str">
            <v>NN</v>
          </cell>
          <cell r="AR43" t="str">
            <v>received</v>
          </cell>
          <cell r="AS43" t="str">
            <v>VBN</v>
          </cell>
          <cell r="AT43" t="str">
            <v>review</v>
          </cell>
          <cell r="AU43" t="str">
            <v>JJ</v>
          </cell>
          <cell r="AV43" t="str">
            <v>opinion</v>
          </cell>
          <cell r="AW43" t="str">
            <v>NN</v>
          </cell>
        </row>
        <row r="44">
          <cell r="B44" t="str">
            <v>im</v>
          </cell>
          <cell r="C44" t="str">
            <v>NN</v>
          </cell>
          <cell r="D44" t="str">
            <v>fan</v>
          </cell>
          <cell r="E44" t="str">
            <v>NN</v>
          </cell>
          <cell r="F44" t="str">
            <v>shampoo</v>
          </cell>
          <cell r="G44" t="str">
            <v>JJ</v>
          </cell>
          <cell r="H44" t="str">
            <v>fragrance</v>
          </cell>
          <cell r="I44" t="str">
            <v>NN</v>
          </cell>
          <cell r="J44" t="str">
            <v>overpowering</v>
          </cell>
          <cell r="K44" t="str">
            <v>VBG</v>
          </cell>
          <cell r="L44" t="str">
            <v>thickness</v>
          </cell>
          <cell r="M44" t="str">
            <v>RB</v>
          </cell>
          <cell r="N44" t="str">
            <v>good</v>
          </cell>
          <cell r="O44" t="str">
            <v>JJ</v>
          </cell>
          <cell r="P44" t="str">
            <v>quality</v>
          </cell>
          <cell r="Q44" t="str">
            <v>NN</v>
          </cell>
          <cell r="R44" t="str">
            <v>little</v>
          </cell>
          <cell r="S44" t="str">
            <v>JJ</v>
          </cell>
          <cell r="T44" t="str">
            <v>go</v>
          </cell>
          <cell r="U44" t="str">
            <v>VBP</v>
          </cell>
          <cell r="V44" t="str">
            <v>long</v>
          </cell>
          <cell r="W44" t="str">
            <v>JJ</v>
          </cell>
          <cell r="X44" t="str">
            <v>way</v>
          </cell>
          <cell r="Y44" t="str">
            <v>NN</v>
          </cell>
          <cell r="Z44" t="str">
            <v>long</v>
          </cell>
          <cell r="AA44" t="str">
            <v>JJ</v>
          </cell>
          <cell r="AB44" t="str">
            <v>way</v>
          </cell>
          <cell r="AC44" t="str">
            <v>NN</v>
          </cell>
          <cell r="AD44" t="str">
            <v>huge</v>
          </cell>
          <cell r="AE44" t="str">
            <v>JJ</v>
          </cell>
          <cell r="AF44" t="str">
            <v>factor</v>
          </cell>
          <cell r="AG44" t="str">
            <v>NN</v>
          </cell>
          <cell r="AH44" t="str">
            <v>me</v>
          </cell>
          <cell r="AI44" t="str">
            <v>PRP</v>
          </cell>
          <cell r="AJ44" t="str">
            <v>washed</v>
          </cell>
          <cell r="AK44" t="str">
            <v>VBD</v>
          </cell>
          <cell r="AL44" t="str">
            <v>well</v>
          </cell>
          <cell r="AM44" t="str">
            <v>RB</v>
          </cell>
          <cell r="AN44" t="str">
            <v>added</v>
          </cell>
          <cell r="AO44" t="str">
            <v>JJ</v>
          </cell>
          <cell r="AP44" t="str">
            <v>volume</v>
          </cell>
          <cell r="AQ44" t="str">
            <v>NN</v>
          </cell>
          <cell r="AR44" t="str">
            <v>slight</v>
          </cell>
          <cell r="AS44" t="str">
            <v>JJ</v>
          </cell>
          <cell r="AT44" t="str">
            <v>addition</v>
          </cell>
          <cell r="AU44" t="str">
            <v>NN</v>
          </cell>
          <cell r="AV44" t="str">
            <v>couple</v>
          </cell>
          <cell r="AW44" t="str">
            <v>NN</v>
          </cell>
          <cell r="AX44" t="str">
            <v>wash</v>
          </cell>
          <cell r="AY44" t="str">
            <v>NN</v>
          </cell>
          <cell r="AZ44" t="str">
            <v>along</v>
          </cell>
          <cell r="BA44" t="str">
            <v>IN</v>
          </cell>
          <cell r="BB44" t="str">
            <v>conditioner</v>
          </cell>
          <cell r="BC44" t="str">
            <v>NN</v>
          </cell>
          <cell r="BD44" t="str">
            <v>however</v>
          </cell>
          <cell r="BE44" t="str">
            <v>RB</v>
          </cell>
          <cell r="BF44" t="str">
            <v>feel</v>
          </cell>
          <cell r="BG44" t="str">
            <v>VBP</v>
          </cell>
          <cell r="BH44" t="str">
            <v>like</v>
          </cell>
          <cell r="BI44" t="str">
            <v>IN</v>
          </cell>
          <cell r="BJ44" t="str">
            <v>shampoo</v>
          </cell>
          <cell r="BK44" t="str">
            <v>NN</v>
          </cell>
          <cell r="BL44" t="str">
            <v>stripped</v>
          </cell>
          <cell r="BM44" t="str">
            <v>VBD</v>
          </cell>
          <cell r="BN44" t="str">
            <v>lot</v>
          </cell>
          <cell r="BO44" t="str">
            <v>RB</v>
          </cell>
          <cell r="BP44" t="str">
            <v>good</v>
          </cell>
          <cell r="BQ44" t="str">
            <v>JJ</v>
          </cell>
          <cell r="BR44" t="str">
            <v>oil</v>
          </cell>
          <cell r="BS44" t="str">
            <v>NN</v>
          </cell>
          <cell r="BT44" t="str">
            <v>hair</v>
          </cell>
          <cell r="BU44" t="str">
            <v>NN</v>
          </cell>
          <cell r="BV44" t="str">
            <v>felt</v>
          </cell>
          <cell r="BW44" t="str">
            <v>VBD</v>
          </cell>
          <cell r="BX44" t="str">
            <v>dry</v>
          </cell>
          <cell r="BY44" t="str">
            <v>JJ</v>
          </cell>
          <cell r="BZ44" t="str">
            <v>conditioning</v>
          </cell>
          <cell r="CA44" t="str">
            <v>NN</v>
          </cell>
          <cell r="CB44" t="str">
            <v>needed</v>
          </cell>
          <cell r="CC44" t="str">
            <v>VBN</v>
          </cell>
          <cell r="CD44" t="str">
            <v>add</v>
          </cell>
          <cell r="CE44" t="str">
            <v>VBP</v>
          </cell>
          <cell r="CF44" t="str">
            <v>extra</v>
          </cell>
          <cell r="CG44" t="str">
            <v>JJ</v>
          </cell>
          <cell r="CH44" t="str">
            <v>put</v>
          </cell>
          <cell r="CI44" t="str">
            <v>NN</v>
          </cell>
          <cell r="CJ44" t="str">
            <v>moisture</v>
          </cell>
          <cell r="CK44" t="str">
            <v>NN</v>
          </cell>
          <cell r="CL44" t="str">
            <v>back</v>
          </cell>
          <cell r="CM44" t="str">
            <v>RB</v>
          </cell>
          <cell r="CN44" t="str">
            <v>in</v>
          </cell>
          <cell r="CO44" t="str">
            <v>IN</v>
          </cell>
          <cell r="CP44" t="str">
            <v>received</v>
          </cell>
          <cell r="CQ44" t="str">
            <v>JJ</v>
          </cell>
          <cell r="CR44" t="str">
            <v>product</v>
          </cell>
          <cell r="CS44" t="str">
            <v>NN</v>
          </cell>
          <cell r="CT44" t="str">
            <v>review</v>
          </cell>
          <cell r="CU44" t="str">
            <v>NN</v>
          </cell>
          <cell r="CV44" t="str">
            <v>review</v>
          </cell>
          <cell r="CW44" t="str">
            <v>VBP</v>
          </cell>
          <cell r="CX44" t="str">
            <v>completely</v>
          </cell>
          <cell r="CY44" t="str">
            <v>RB</v>
          </cell>
          <cell r="CZ44" t="str">
            <v>own</v>
          </cell>
          <cell r="DA44" t="str">
            <v>JJ</v>
          </cell>
        </row>
        <row r="45">
          <cell r="B45" t="str">
            <v>boyfriend</v>
          </cell>
          <cell r="C45" t="str">
            <v>NN</v>
          </cell>
          <cell r="D45" t="str">
            <v>using</v>
          </cell>
          <cell r="E45" t="str">
            <v>VBG</v>
          </cell>
          <cell r="F45" t="str">
            <v>shampoo</v>
          </cell>
          <cell r="G45" t="str">
            <v>JJ</v>
          </cell>
          <cell r="H45" t="str">
            <v>love</v>
          </cell>
          <cell r="I45" t="str">
            <v>VB</v>
          </cell>
          <cell r="J45" t="str">
            <v>it</v>
          </cell>
          <cell r="K45" t="str">
            <v>PRP</v>
          </cell>
          <cell r="L45" t="str">
            <v>thick</v>
          </cell>
          <cell r="M45" t="str">
            <v>JJ</v>
          </cell>
          <cell r="N45" t="str">
            <v>hair</v>
          </cell>
          <cell r="O45" t="str">
            <v>NN</v>
          </cell>
          <cell r="P45" t="str">
            <v>really</v>
          </cell>
          <cell r="Q45" t="str">
            <v>RB</v>
          </cell>
          <cell r="R45" t="str">
            <v>need</v>
          </cell>
          <cell r="S45" t="str">
            <v>VB</v>
          </cell>
          <cell r="T45" t="str">
            <v>use</v>
          </cell>
          <cell r="U45" t="str">
            <v>NN</v>
          </cell>
          <cell r="V45" t="str">
            <v>all</v>
          </cell>
          <cell r="W45" t="str">
            <v>DT</v>
          </cell>
          <cell r="X45" t="str">
            <v>really</v>
          </cell>
          <cell r="Y45" t="str">
            <v>RB</v>
          </cell>
          <cell r="Z45" t="str">
            <v>thin</v>
          </cell>
          <cell r="AA45" t="str">
            <v>JJ</v>
          </cell>
          <cell r="AB45" t="str">
            <v>hair</v>
          </cell>
          <cell r="AC45" t="str">
            <v>NN</v>
          </cell>
          <cell r="AD45" t="str">
            <v>tends</v>
          </cell>
          <cell r="AE45" t="str">
            <v>VBZ</v>
          </cell>
          <cell r="AF45" t="str">
            <v>sit</v>
          </cell>
          <cell r="AG45" t="str">
            <v>JJ</v>
          </cell>
          <cell r="AH45" t="str">
            <v>flat</v>
          </cell>
          <cell r="AI45" t="str">
            <v>JJ</v>
          </cell>
          <cell r="AJ45" t="str">
            <v>head</v>
          </cell>
          <cell r="AK45" t="str">
            <v>NN</v>
          </cell>
          <cell r="AL45" t="str">
            <v>especially</v>
          </cell>
          <cell r="AM45" t="str">
            <v>RB</v>
          </cell>
          <cell r="AN45" t="str">
            <v>root</v>
          </cell>
          <cell r="AO45" t="str">
            <v>JJ</v>
          </cell>
          <cell r="AP45" t="str">
            <v>shampoo</v>
          </cell>
          <cell r="AQ45" t="str">
            <v>NN</v>
          </cell>
          <cell r="AR45" t="str">
            <v>smell</v>
          </cell>
          <cell r="AS45" t="str">
            <v>NN</v>
          </cell>
          <cell r="AT45" t="str">
            <v>wonderful</v>
          </cell>
          <cell r="AU45" t="str">
            <v>JJ</v>
          </cell>
          <cell r="AV45" t="str">
            <v>give</v>
          </cell>
          <cell r="AW45" t="str">
            <v>JJ</v>
          </cell>
          <cell r="AX45" t="str">
            <v>volume</v>
          </cell>
          <cell r="AY45" t="str">
            <v>NN</v>
          </cell>
          <cell r="AZ45" t="str">
            <v>day</v>
          </cell>
          <cell r="BA45" t="str">
            <v>NN</v>
          </cell>
          <cell r="BB45" t="str">
            <v>long</v>
          </cell>
          <cell r="BC45" t="str">
            <v>RB</v>
          </cell>
          <cell r="BD45" t="str">
            <v>use</v>
          </cell>
          <cell r="BE45" t="str">
            <v>RB</v>
          </cell>
          <cell r="BF45" t="str">
            <v>second</v>
          </cell>
          <cell r="BG45" t="str">
            <v>JJ</v>
          </cell>
          <cell r="BH45" t="str">
            <v>routinecondition</v>
          </cell>
          <cell r="BI45" t="str">
            <v>NN</v>
          </cell>
          <cell r="BJ45" t="str">
            <v>first</v>
          </cell>
          <cell r="BK45" t="str">
            <v>RB</v>
          </cell>
          <cell r="BL45" t="str">
            <v>shampoo</v>
          </cell>
          <cell r="BM45" t="str">
            <v>JJ</v>
          </cell>
          <cell r="BN45" t="str">
            <v>con</v>
          </cell>
          <cell r="BO45" t="str">
            <v>NN</v>
          </cell>
          <cell r="BP45" t="str">
            <v>found</v>
          </cell>
          <cell r="BQ45" t="str">
            <v>VBD</v>
          </cell>
          <cell r="BR45" t="str">
            <v>make</v>
          </cell>
          <cell r="BS45" t="str">
            <v>RB</v>
          </cell>
          <cell r="BT45" t="str">
            <v>hair</v>
          </cell>
          <cell r="BU45" t="str">
            <v>JJ</v>
          </cell>
          <cell r="BV45" t="str">
            <v>stick</v>
          </cell>
          <cell r="BW45" t="str">
            <v>VB</v>
          </cell>
          <cell r="BX45" t="str">
            <v>together</v>
          </cell>
          <cell r="BY45" t="str">
            <v>RB</v>
          </cell>
          <cell r="BZ45" t="str">
            <v>rinse</v>
          </cell>
          <cell r="CA45" t="str">
            <v>JJ</v>
          </cell>
          <cell r="CB45" t="str">
            <v>super</v>
          </cell>
          <cell r="CC45" t="str">
            <v>JJ</v>
          </cell>
          <cell r="CD45" t="str">
            <v>hard</v>
          </cell>
          <cell r="CE45" t="str">
            <v>JJ</v>
          </cell>
          <cell r="CF45" t="str">
            <v>brush</v>
          </cell>
          <cell r="CG45" t="str">
            <v>NN</v>
          </cell>
          <cell r="CH45" t="str">
            <v>that</v>
          </cell>
          <cell r="CI45" t="str">
            <v>WDT</v>
          </cell>
          <cell r="CJ45" t="str">
            <v>love</v>
          </cell>
          <cell r="CK45" t="str">
            <v>VBD</v>
          </cell>
          <cell r="CL45" t="str">
            <v>it</v>
          </cell>
          <cell r="CM45" t="str">
            <v>PRP</v>
          </cell>
          <cell r="CN45" t="str">
            <v>disclaimer</v>
          </cell>
          <cell r="CO45" t="str">
            <v>RP</v>
          </cell>
          <cell r="CP45" t="str">
            <v>tested</v>
          </cell>
          <cell r="CQ45" t="str">
            <v>VBN</v>
          </cell>
          <cell r="CR45" t="str">
            <v>aussie</v>
          </cell>
          <cell r="CS45" t="str">
            <v>JJ</v>
          </cell>
          <cell r="CT45" t="str">
            <v>product</v>
          </cell>
          <cell r="CU45" t="str">
            <v>NN</v>
          </cell>
          <cell r="CV45" t="str">
            <v>free</v>
          </cell>
          <cell r="CW45" t="str">
            <v>JJ</v>
          </cell>
          <cell r="CX45" t="str">
            <v>opinion</v>
          </cell>
          <cell r="CY45" t="str">
            <v>NN</v>
          </cell>
          <cell r="CZ45" t="str">
            <v>own</v>
          </cell>
          <cell r="DA45" t="str">
            <v>IN</v>
          </cell>
        </row>
        <row r="46">
          <cell r="B46" t="str">
            <v>loved</v>
          </cell>
          <cell r="C46" t="str">
            <v>VBN</v>
          </cell>
          <cell r="D46" t="str">
            <v>smell</v>
          </cell>
          <cell r="E46" t="str">
            <v>NN</v>
          </cell>
          <cell r="F46" t="str">
            <v>usually</v>
          </cell>
          <cell r="G46" t="str">
            <v>RB</v>
          </cell>
          <cell r="H46" t="str">
            <v>really</v>
          </cell>
          <cell r="I46" t="str">
            <v>RB</v>
          </cell>
          <cell r="J46" t="str">
            <v>enjoy</v>
          </cell>
          <cell r="K46" t="str">
            <v>VB</v>
          </cell>
          <cell r="L46" t="str">
            <v>aussie</v>
          </cell>
          <cell r="M46" t="str">
            <v>JJ</v>
          </cell>
          <cell r="N46" t="str">
            <v>product</v>
          </cell>
          <cell r="O46" t="str">
            <v>NN</v>
          </cell>
          <cell r="P46" t="str">
            <v>hair</v>
          </cell>
          <cell r="Q46" t="str">
            <v>NN</v>
          </cell>
          <cell r="R46" t="str">
            <v>dyed</v>
          </cell>
          <cell r="S46" t="str">
            <v>VBD</v>
          </cell>
          <cell r="T46" t="str">
            <v>seem</v>
          </cell>
          <cell r="U46" t="str">
            <v>VBP</v>
          </cell>
          <cell r="V46" t="str">
            <v>strip</v>
          </cell>
          <cell r="W46" t="str">
            <v>JJ</v>
          </cell>
          <cell r="X46" t="str">
            <v>color</v>
          </cell>
          <cell r="Y46" t="str">
            <v>NN</v>
          </cell>
          <cell r="Z46" t="str">
            <v>quickly</v>
          </cell>
          <cell r="AA46" t="str">
            <v>RB</v>
          </cell>
          <cell r="AB46" t="str">
            <v>id</v>
          </cell>
          <cell r="AC46" t="str">
            <v>VB</v>
          </cell>
          <cell r="AD46" t="str">
            <v>prefer</v>
          </cell>
          <cell r="AE46" t="str">
            <v>VBP</v>
          </cell>
          <cell r="AF46" t="str">
            <v>color</v>
          </cell>
          <cell r="AG46" t="str">
            <v>NN</v>
          </cell>
          <cell r="AH46" t="str">
            <v>friendly</v>
          </cell>
          <cell r="AI46" t="str">
            <v>JJ</v>
          </cell>
          <cell r="AJ46" t="str">
            <v>option</v>
          </cell>
          <cell r="AK46" t="str">
            <v>NN</v>
          </cell>
          <cell r="AL46" t="str">
            <v>far</v>
          </cell>
          <cell r="AM46" t="str">
            <v>RB</v>
          </cell>
          <cell r="AN46" t="str">
            <v>volume</v>
          </cell>
          <cell r="AO46" t="str">
            <v>NN</v>
          </cell>
          <cell r="AP46" t="str">
            <v>saw</v>
          </cell>
          <cell r="AQ46" t="str">
            <v>VBD</v>
          </cell>
          <cell r="AR46" t="str">
            <v>difference</v>
          </cell>
          <cell r="AS46" t="str">
            <v>NN</v>
          </cell>
          <cell r="AT46" t="str">
            <v>shampoo</v>
          </cell>
          <cell r="AU46" t="str">
            <v>NN</v>
          </cell>
          <cell r="AV46" t="str">
            <v>shampoo</v>
          </cell>
          <cell r="AW46" t="str">
            <v>NN</v>
          </cell>
          <cell r="AX46" t="str">
            <v>ive</v>
          </cell>
          <cell r="AY46" t="str">
            <v>JJ</v>
          </cell>
          <cell r="AZ46" t="str">
            <v>ever</v>
          </cell>
          <cell r="BA46" t="str">
            <v>RB</v>
          </cell>
          <cell r="BB46" t="str">
            <v>used</v>
          </cell>
          <cell r="BC46" t="str">
            <v>VBN</v>
          </cell>
          <cell r="BD46" t="str">
            <v>combined</v>
          </cell>
          <cell r="BE46" t="str">
            <v>VBN</v>
          </cell>
          <cell r="BF46" t="str">
            <v>product</v>
          </cell>
          <cell r="BG46" t="str">
            <v>NN</v>
          </cell>
          <cell r="BH46" t="str">
            <v>worked</v>
          </cell>
          <cell r="BI46" t="str">
            <v>VBN</v>
          </cell>
          <cell r="BJ46" t="str">
            <v>nicely</v>
          </cell>
          <cell r="BK46" t="str">
            <v>RB</v>
          </cell>
          <cell r="BL46" t="str">
            <v>received</v>
          </cell>
          <cell r="BM46" t="str">
            <v>JJ</v>
          </cell>
          <cell r="BN46" t="str">
            <v>product</v>
          </cell>
          <cell r="BO46" t="str">
            <v>NN</v>
          </cell>
          <cell r="BP46" t="str">
            <v>free</v>
          </cell>
          <cell r="BQ46" t="str">
            <v>JJ</v>
          </cell>
          <cell r="BR46" t="str">
            <v>review</v>
          </cell>
          <cell r="BS46" t="str">
            <v>NN</v>
          </cell>
          <cell r="BT46" t="str">
            <v>exchange</v>
          </cell>
          <cell r="BU46" t="str">
            <v>NN</v>
          </cell>
          <cell r="BV46" t="str">
            <v>opinion</v>
          </cell>
          <cell r="BW46" t="str">
            <v>NN</v>
          </cell>
        </row>
        <row r="47">
          <cell r="B47" t="str">
            <v>absolutely</v>
          </cell>
          <cell r="C47" t="str">
            <v>RB</v>
          </cell>
          <cell r="D47" t="str">
            <v>love</v>
          </cell>
          <cell r="E47" t="str">
            <v>VB</v>
          </cell>
          <cell r="F47" t="str">
            <v>aussie</v>
          </cell>
          <cell r="G47" t="str">
            <v>RB</v>
          </cell>
          <cell r="H47" t="str">
            <v>aussome</v>
          </cell>
          <cell r="I47" t="str">
            <v>JJ</v>
          </cell>
          <cell r="J47" t="str">
            <v>shampoo</v>
          </cell>
          <cell r="K47" t="str">
            <v>NN</v>
          </cell>
          <cell r="L47" t="str">
            <v>using</v>
          </cell>
          <cell r="M47" t="str">
            <v>VBG</v>
          </cell>
          <cell r="N47" t="str">
            <v>little</v>
          </cell>
          <cell r="O47" t="str">
            <v>JJ</v>
          </cell>
          <cell r="P47" t="str">
            <v>week</v>
          </cell>
          <cell r="Q47" t="str">
            <v>NN</v>
          </cell>
          <cell r="R47" t="str">
            <v>hair</v>
          </cell>
          <cell r="S47" t="str">
            <v>NN</v>
          </cell>
          <cell r="T47" t="str">
            <v>visibly</v>
          </cell>
          <cell r="U47" t="str">
            <v>RB</v>
          </cell>
          <cell r="V47" t="str">
            <v>shinier</v>
          </cell>
          <cell r="W47" t="str">
            <v>RBR</v>
          </cell>
          <cell r="X47" t="str">
            <v>smooth</v>
          </cell>
          <cell r="Y47" t="str">
            <v>JJ</v>
          </cell>
          <cell r="Z47" t="str">
            <v>point</v>
          </cell>
          <cell r="AA47" t="str">
            <v>NN</v>
          </cell>
          <cell r="AB47" t="str">
            <v>run</v>
          </cell>
          <cell r="AC47" t="str">
            <v>NN</v>
          </cell>
          <cell r="AD47" t="str">
            <v>finger</v>
          </cell>
          <cell r="AE47" t="str">
            <v>NN</v>
          </cell>
          <cell r="AF47" t="str">
            <v>single</v>
          </cell>
          <cell r="AG47" t="str">
            <v>JJ</v>
          </cell>
          <cell r="AH47" t="str">
            <v>tanglethis</v>
          </cell>
          <cell r="AI47" t="str">
            <v>NN</v>
          </cell>
          <cell r="AJ47" t="str">
            <v>leaf</v>
          </cell>
          <cell r="AK47" t="str">
            <v>NN</v>
          </cell>
          <cell r="AL47" t="str">
            <v>hair</v>
          </cell>
          <cell r="AM47" t="str">
            <v>NN</v>
          </cell>
          <cell r="AN47" t="str">
            <v>feeling</v>
          </cell>
          <cell r="AO47" t="str">
            <v>VBG</v>
          </cell>
          <cell r="AP47" t="str">
            <v>really</v>
          </cell>
          <cell r="AQ47" t="str">
            <v>RB</v>
          </cell>
          <cell r="AR47" t="str">
            <v>clean</v>
          </cell>
          <cell r="AS47" t="str">
            <v>JJ</v>
          </cell>
          <cell r="AT47" t="str">
            <v>also</v>
          </cell>
          <cell r="AU47" t="str">
            <v>RB</v>
          </cell>
          <cell r="AV47" t="str">
            <v>really</v>
          </cell>
          <cell r="AW47" t="str">
            <v>RB</v>
          </cell>
          <cell r="AX47" t="str">
            <v>smooth</v>
          </cell>
          <cell r="AY47" t="str">
            <v>JJ</v>
          </cell>
          <cell r="AZ47" t="str">
            <v>shiny</v>
          </cell>
          <cell r="BA47" t="str">
            <v>NN</v>
          </cell>
          <cell r="BB47" t="str">
            <v>also</v>
          </cell>
          <cell r="BC47" t="str">
            <v>RB</v>
          </cell>
          <cell r="BD47" t="str">
            <v>pretty</v>
          </cell>
          <cell r="BE47" t="str">
            <v>RB</v>
          </cell>
          <cell r="BF47" t="str">
            <v>good</v>
          </cell>
          <cell r="BG47" t="str">
            <v>JJ</v>
          </cell>
          <cell r="BH47" t="str">
            <v>deal</v>
          </cell>
          <cell r="BI47" t="str">
            <v>NN</v>
          </cell>
          <cell r="BJ47" t="str">
            <v>recommend</v>
          </cell>
          <cell r="BK47" t="str">
            <v>VB</v>
          </cell>
          <cell r="BL47" t="str">
            <v>using</v>
          </cell>
          <cell r="BM47" t="str">
            <v>VBG</v>
          </cell>
          <cell r="BN47" t="str">
            <v>aussome</v>
          </cell>
          <cell r="BO47" t="str">
            <v>JJ</v>
          </cell>
          <cell r="BP47" t="str">
            <v>conditioner</v>
          </cell>
          <cell r="BQ47" t="str">
            <v>NN</v>
          </cell>
          <cell r="BR47" t="str">
            <v>received</v>
          </cell>
          <cell r="BS47" t="str">
            <v>VBD</v>
          </cell>
          <cell r="BT47" t="str">
            <v>product</v>
          </cell>
          <cell r="BU47" t="str">
            <v>NN</v>
          </cell>
          <cell r="BV47" t="str">
            <v>free</v>
          </cell>
          <cell r="BW47" t="str">
            <v>JJ</v>
          </cell>
          <cell r="BX47" t="str">
            <v>review</v>
          </cell>
          <cell r="BY47" t="str">
            <v>NN</v>
          </cell>
          <cell r="BZ47" t="str">
            <v>influenster</v>
          </cell>
          <cell r="CA47" t="str">
            <v>NN</v>
          </cell>
          <cell r="CB47" t="str">
            <v>testing</v>
          </cell>
          <cell r="CC47" t="str">
            <v>VBG</v>
          </cell>
          <cell r="CD47" t="str">
            <v>purpose</v>
          </cell>
          <cell r="CE47" t="str">
            <v>NN</v>
          </cell>
        </row>
        <row r="48">
          <cell r="B48" t="str">
            <v>shampoo</v>
          </cell>
          <cell r="C48" t="str">
            <v>NN</v>
          </cell>
          <cell r="D48" t="str">
            <v>made</v>
          </cell>
          <cell r="E48" t="str">
            <v>VBD</v>
          </cell>
          <cell r="F48" t="str">
            <v>hair</v>
          </cell>
          <cell r="G48" t="str">
            <v>JJ</v>
          </cell>
          <cell r="H48" t="str">
            <v>super</v>
          </cell>
          <cell r="I48" t="str">
            <v>JJ</v>
          </cell>
          <cell r="J48" t="str">
            <v>soft</v>
          </cell>
          <cell r="K48" t="str">
            <v>JJ</v>
          </cell>
          <cell r="L48" t="str">
            <v>smooth</v>
          </cell>
          <cell r="M48" t="str">
            <v>NNS</v>
          </cell>
          <cell r="N48" t="str">
            <v>give</v>
          </cell>
          <cell r="O48" t="str">
            <v>VBP</v>
          </cell>
          <cell r="P48" t="str">
            <v>volume</v>
          </cell>
          <cell r="Q48" t="str">
            <v>NN</v>
          </cell>
          <cell r="R48" t="str">
            <v>plus</v>
          </cell>
          <cell r="S48" t="str">
            <v>CC</v>
          </cell>
          <cell r="T48" t="str">
            <v>smell</v>
          </cell>
          <cell r="U48" t="str">
            <v>NN</v>
          </cell>
          <cell r="V48" t="str">
            <v>great</v>
          </cell>
          <cell r="W48" t="str">
            <v>JJ</v>
          </cell>
          <cell r="X48" t="str">
            <v>little</v>
          </cell>
          <cell r="Y48" t="str">
            <v>JJ</v>
          </cell>
          <cell r="Z48" t="str">
            <v>bit</v>
          </cell>
          <cell r="AA48" t="str">
            <v>NN</v>
          </cell>
          <cell r="AB48" t="str">
            <v>go</v>
          </cell>
          <cell r="AC48" t="str">
            <v>VB</v>
          </cell>
          <cell r="AD48" t="str">
            <v>long</v>
          </cell>
          <cell r="AE48" t="str">
            <v>JJ</v>
          </cell>
          <cell r="AF48" t="str">
            <v>way</v>
          </cell>
          <cell r="AG48" t="str">
            <v>NN</v>
          </cell>
          <cell r="AH48" t="str">
            <v>super</v>
          </cell>
          <cell r="AI48" t="str">
            <v>JJ</v>
          </cell>
          <cell r="AJ48" t="str">
            <v>sudsy</v>
          </cell>
          <cell r="AK48" t="str">
            <v>JJ</v>
          </cell>
          <cell r="AL48" t="str">
            <v>lead</v>
          </cell>
          <cell r="AM48" t="str">
            <v>NN</v>
          </cell>
          <cell r="AN48" t="str">
            <v>downside</v>
          </cell>
          <cell r="AO48" t="str">
            <v>NN</v>
          </cell>
          <cell r="AP48" t="str">
            <v>contains</v>
          </cell>
          <cell r="AQ48" t="str">
            <v>VBZ</v>
          </cell>
          <cell r="AR48" t="str">
            <v>sulfate</v>
          </cell>
          <cell r="AS48" t="str">
            <v>JJ</v>
          </cell>
          <cell r="AT48" t="str">
            <v>try</v>
          </cell>
          <cell r="AU48" t="str">
            <v>NN</v>
          </cell>
          <cell r="AV48" t="str">
            <v>stay</v>
          </cell>
          <cell r="AW48" t="str">
            <v>VB</v>
          </cell>
          <cell r="AX48" t="str">
            <v>away</v>
          </cell>
          <cell r="AY48" t="str">
            <v>RB</v>
          </cell>
          <cell r="AZ48" t="str">
            <v>shampoo</v>
          </cell>
          <cell r="BA48" t="str">
            <v>JJ</v>
          </cell>
          <cell r="BB48" t="str">
            <v>containing</v>
          </cell>
          <cell r="BC48" t="str">
            <v>VBG</v>
          </cell>
          <cell r="BD48" t="str">
            <v>sulfate</v>
          </cell>
          <cell r="BE48" t="str">
            <v>NN</v>
          </cell>
          <cell r="BF48" t="str">
            <v>guess</v>
          </cell>
          <cell r="BG48" t="str">
            <v>JJ</v>
          </cell>
          <cell r="BH48" t="str">
            <v>thing</v>
          </cell>
          <cell r="BI48" t="str">
            <v>NN</v>
          </cell>
          <cell r="BJ48" t="str">
            <v>con</v>
          </cell>
          <cell r="BK48" t="str">
            <v>NN</v>
          </cell>
          <cell r="BL48" t="str">
            <v>bit</v>
          </cell>
          <cell r="BM48" t="str">
            <v>NN</v>
          </cell>
          <cell r="BN48" t="str">
            <v>difficult</v>
          </cell>
          <cell r="BO48" t="str">
            <v>JJ</v>
          </cell>
          <cell r="BP48" t="str">
            <v>open</v>
          </cell>
          <cell r="BQ48" t="str">
            <v>JJ</v>
          </cell>
          <cell r="BR48" t="str">
            <v>lid</v>
          </cell>
          <cell r="BS48" t="str">
            <v>NN</v>
          </cell>
          <cell r="BT48" t="str">
            <v>shower</v>
          </cell>
          <cell r="BU48" t="str">
            <v>NN</v>
          </cell>
          <cell r="BV48" t="str">
            <v>bit</v>
          </cell>
          <cell r="BW48" t="str">
            <v>NN</v>
          </cell>
          <cell r="BX48" t="str">
            <v>hard</v>
          </cell>
          <cell r="BY48" t="str">
            <v>JJ</v>
          </cell>
          <cell r="BZ48" t="str">
            <v>open</v>
          </cell>
          <cell r="CA48" t="str">
            <v>JJ</v>
          </cell>
          <cell r="CB48" t="str">
            <v>disclaimer</v>
          </cell>
          <cell r="CC48" t="str">
            <v>NN</v>
          </cell>
          <cell r="CD48" t="str">
            <v>tested</v>
          </cell>
          <cell r="CE48" t="str">
            <v>VBD</v>
          </cell>
          <cell r="CF48" t="str">
            <v>aussie</v>
          </cell>
          <cell r="CG48" t="str">
            <v>JJ</v>
          </cell>
          <cell r="CH48" t="str">
            <v>free</v>
          </cell>
          <cell r="CI48" t="str">
            <v>JJ</v>
          </cell>
          <cell r="CJ48" t="str">
            <v>opinion</v>
          </cell>
          <cell r="CK48" t="str">
            <v>NN</v>
          </cell>
          <cell r="CL48" t="str">
            <v>own</v>
          </cell>
          <cell r="CM48" t="str">
            <v>IN</v>
          </cell>
        </row>
        <row r="49">
          <cell r="B49" t="str">
            <v>really</v>
          </cell>
          <cell r="C49" t="str">
            <v>RB</v>
          </cell>
          <cell r="D49" t="str">
            <v>liked</v>
          </cell>
          <cell r="E49" t="str">
            <v>JJ</v>
          </cell>
          <cell r="F49" t="str">
            <v>shampoo</v>
          </cell>
          <cell r="G49" t="str">
            <v>NN</v>
          </cell>
          <cell r="H49" t="str">
            <v>smell</v>
          </cell>
          <cell r="I49" t="str">
            <v>NN</v>
          </cell>
          <cell r="J49" t="str">
            <v>great</v>
          </cell>
          <cell r="K49" t="str">
            <v>JJ</v>
          </cell>
          <cell r="L49" t="str">
            <v>added</v>
          </cell>
          <cell r="M49" t="str">
            <v>VBD</v>
          </cell>
          <cell r="N49" t="str">
            <v>little</v>
          </cell>
          <cell r="O49" t="str">
            <v>JJ</v>
          </cell>
          <cell r="P49" t="str">
            <v>bit</v>
          </cell>
          <cell r="Q49" t="str">
            <v>JJ</v>
          </cell>
          <cell r="R49" t="str">
            <v>extra</v>
          </cell>
          <cell r="S49" t="str">
            <v>JJ</v>
          </cell>
          <cell r="T49" t="str">
            <v>volume</v>
          </cell>
          <cell r="U49" t="str">
            <v>NN</v>
          </cell>
          <cell r="V49" t="str">
            <v>hair</v>
          </cell>
          <cell r="W49" t="str">
            <v>NN</v>
          </cell>
          <cell r="X49" t="str">
            <v>there</v>
          </cell>
          <cell r="Y49" t="str">
            <v>RB</v>
          </cell>
          <cell r="Z49" t="str">
            <v>one</v>
          </cell>
          <cell r="AA49" t="str">
            <v>CD</v>
          </cell>
          <cell r="AB49" t="str">
            <v>problem</v>
          </cell>
          <cell r="AC49" t="str">
            <v>NN</v>
          </cell>
          <cell r="AD49" t="str">
            <v>shampoo</v>
          </cell>
          <cell r="AE49" t="str">
            <v>NN</v>
          </cell>
          <cell r="AF49" t="str">
            <v>bottle</v>
          </cell>
          <cell r="AG49" t="str">
            <v>RB</v>
          </cell>
          <cell r="AH49" t="str">
            <v>hard</v>
          </cell>
          <cell r="AI49" t="str">
            <v>JJ</v>
          </cell>
          <cell r="AJ49" t="str">
            <v>open</v>
          </cell>
          <cell r="AK49" t="str">
            <v>JJ</v>
          </cell>
          <cell r="AL49" t="str">
            <v>disclaimer</v>
          </cell>
          <cell r="AM49" t="str">
            <v>NN</v>
          </cell>
          <cell r="AN49" t="str">
            <v>received</v>
          </cell>
          <cell r="AO49" t="str">
            <v>VBD</v>
          </cell>
          <cell r="AP49" t="str">
            <v>product</v>
          </cell>
          <cell r="AQ49" t="str">
            <v>NN</v>
          </cell>
          <cell r="AR49" t="str">
            <v>free</v>
          </cell>
          <cell r="AS49" t="str">
            <v>JJ</v>
          </cell>
          <cell r="AT49" t="str">
            <v>aussie</v>
          </cell>
          <cell r="AU49" t="str">
            <v>NN</v>
          </cell>
          <cell r="AV49" t="str">
            <v>voxbox</v>
          </cell>
          <cell r="AW49" t="str">
            <v>NN</v>
          </cell>
          <cell r="AX49" t="str">
            <v>influenster</v>
          </cell>
          <cell r="AY49" t="str">
            <v>JJ</v>
          </cell>
          <cell r="AZ49" t="str">
            <v>opinion</v>
          </cell>
          <cell r="BA49" t="str">
            <v>NN</v>
          </cell>
          <cell r="BB49" t="str">
            <v>own</v>
          </cell>
          <cell r="BC49" t="str">
            <v>IN</v>
          </cell>
        </row>
        <row r="50">
          <cell r="B50" t="str">
            <v>shampoo</v>
          </cell>
          <cell r="C50" t="str">
            <v>NN</v>
          </cell>
          <cell r="D50" t="str">
            <v>feel</v>
          </cell>
          <cell r="E50" t="str">
            <v>NN</v>
          </cell>
          <cell r="F50" t="str">
            <v>lathering</v>
          </cell>
          <cell r="G50" t="str">
            <v>VBG</v>
          </cell>
          <cell r="H50" t="str">
            <v>hair</v>
          </cell>
          <cell r="I50" t="str">
            <v>NN</v>
          </cell>
          <cell r="J50" t="str">
            <v>really</v>
          </cell>
          <cell r="K50" t="str">
            <v>RB</v>
          </cell>
          <cell r="L50" t="str">
            <v>foam</v>
          </cell>
          <cell r="M50" t="str">
            <v>JJ</v>
          </cell>
          <cell r="N50" t="str">
            <v>little</v>
          </cell>
          <cell r="O50" t="str">
            <v>JJ</v>
          </cell>
          <cell r="P50" t="str">
            <v>go</v>
          </cell>
          <cell r="Q50" t="str">
            <v>VB</v>
          </cell>
          <cell r="R50" t="str">
            <v>long</v>
          </cell>
          <cell r="S50" t="str">
            <v>JJ</v>
          </cell>
          <cell r="T50" t="str">
            <v>way</v>
          </cell>
          <cell r="U50" t="str">
            <v>NN</v>
          </cell>
          <cell r="V50" t="str">
            <v>hair</v>
          </cell>
          <cell r="W50" t="str">
            <v>NN</v>
          </cell>
          <cell r="X50" t="str">
            <v>feel</v>
          </cell>
          <cell r="Y50" t="str">
            <v>VBP</v>
          </cell>
          <cell r="Z50" t="str">
            <v>clean</v>
          </cell>
          <cell r="AA50" t="str">
            <v>JJ</v>
          </cell>
          <cell r="AB50" t="str">
            <v>right</v>
          </cell>
          <cell r="AC50" t="str">
            <v>NN</v>
          </cell>
          <cell r="AD50" t="str">
            <v>use</v>
          </cell>
          <cell r="AE50" t="str">
            <v>NN</v>
          </cell>
          <cell r="AF50" t="str">
            <v>it</v>
          </cell>
          <cell r="AG50" t="str">
            <v>PRP</v>
          </cell>
          <cell r="AH50" t="str">
            <v>fruity</v>
          </cell>
          <cell r="AI50" t="str">
            <v>NN</v>
          </cell>
          <cell r="AJ50" t="str">
            <v>smell</v>
          </cell>
          <cell r="AK50" t="str">
            <v>RB</v>
          </cell>
          <cell r="AL50" t="str">
            <v>closest</v>
          </cell>
          <cell r="AM50" t="str">
            <v>JJS</v>
          </cell>
          <cell r="AN50" t="str">
            <v>compare</v>
          </cell>
          <cell r="AO50" t="str">
            <v>JJ</v>
          </cell>
          <cell r="AP50" t="str">
            <v>skittle</v>
          </cell>
          <cell r="AQ50" t="str">
            <v>JJ</v>
          </cell>
          <cell r="AR50" t="str">
            <v>thing</v>
          </cell>
          <cell r="AS50" t="str">
            <v>NN</v>
          </cell>
          <cell r="AT50" t="str">
            <v>precept</v>
          </cell>
          <cell r="AU50" t="str">
            <v>JJ</v>
          </cell>
          <cell r="AV50" t="str">
            <v>give</v>
          </cell>
          <cell r="AW50" t="str">
            <v>JJ</v>
          </cell>
          <cell r="AX50" t="str">
            <v>volume</v>
          </cell>
          <cell r="AY50" t="str">
            <v>NN</v>
          </cell>
          <cell r="AZ50" t="str">
            <v>looking</v>
          </cell>
          <cell r="BA50" t="str">
            <v>VBG</v>
          </cell>
          <cell r="BB50" t="str">
            <v>expecting</v>
          </cell>
          <cell r="BC50" t="str">
            <v>VBG</v>
          </cell>
          <cell r="BD50" t="str">
            <v>using</v>
          </cell>
          <cell r="BE50" t="str">
            <v>VBG</v>
          </cell>
          <cell r="BF50" t="str">
            <v>aussie</v>
          </cell>
          <cell r="BG50" t="str">
            <v>JJ</v>
          </cell>
          <cell r="BH50" t="str">
            <v>product</v>
          </cell>
          <cell r="BI50" t="str">
            <v>NN</v>
          </cell>
          <cell r="BJ50" t="str">
            <v>one</v>
          </cell>
          <cell r="BK50" t="str">
            <v>CD</v>
          </cell>
          <cell r="BL50" t="str">
            <v>particular</v>
          </cell>
          <cell r="BM50" t="str">
            <v>JJ</v>
          </cell>
          <cell r="BN50" t="str">
            <v>try</v>
          </cell>
          <cell r="BO50" t="str">
            <v>VB</v>
          </cell>
          <cell r="BP50" t="str">
            <v>product</v>
          </cell>
          <cell r="BQ50" t="str">
            <v>NN</v>
          </cell>
          <cell r="BR50" t="str">
            <v>free</v>
          </cell>
          <cell r="BS50" t="str">
            <v>JJ</v>
          </cell>
          <cell r="BT50" t="str">
            <v>opinion</v>
          </cell>
          <cell r="BU50" t="str">
            <v>NN</v>
          </cell>
          <cell r="BV50" t="str">
            <v>own</v>
          </cell>
          <cell r="BW50" t="str">
            <v>IN</v>
          </cell>
        </row>
        <row r="51">
          <cell r="B51" t="str">
            <v>product</v>
          </cell>
          <cell r="C51" t="str">
            <v>NN</v>
          </cell>
          <cell r="D51" t="str">
            <v>great</v>
          </cell>
          <cell r="E51" t="str">
            <v>JJ</v>
          </cell>
          <cell r="F51" t="str">
            <v>clean</v>
          </cell>
          <cell r="G51" t="str">
            <v>JJ</v>
          </cell>
          <cell r="H51" t="str">
            <v>add</v>
          </cell>
          <cell r="I51" t="str">
            <v>NN</v>
          </cell>
          <cell r="J51" t="str">
            <v>volume</v>
          </cell>
          <cell r="K51" t="str">
            <v>NN</v>
          </cell>
          <cell r="L51" t="str">
            <v>hair</v>
          </cell>
          <cell r="M51" t="str">
            <v>NN</v>
          </cell>
          <cell r="N51" t="str">
            <v>without</v>
          </cell>
          <cell r="O51" t="str">
            <v>IN</v>
          </cell>
          <cell r="P51" t="str">
            <v>weighing</v>
          </cell>
          <cell r="Q51" t="str">
            <v>VBG</v>
          </cell>
          <cell r="R51" t="str">
            <v>down</v>
          </cell>
          <cell r="S51" t="str">
            <v>RP</v>
          </cell>
        </row>
        <row r="52">
          <cell r="B52" t="str">
            <v>enjoyed</v>
          </cell>
          <cell r="C52" t="str">
            <v>VBN</v>
          </cell>
        </row>
        <row r="53">
          <cell r="B53" t="str">
            <v>fragrance</v>
          </cell>
          <cell r="C53" t="str">
            <v>NN</v>
          </cell>
          <cell r="D53" t="str">
            <v>lavender</v>
          </cell>
          <cell r="E53" t="str">
            <v>NN</v>
          </cell>
          <cell r="F53" t="str">
            <v>smell</v>
          </cell>
          <cell r="G53" t="str">
            <v>NN</v>
          </cell>
          <cell r="H53" t="str">
            <v>like</v>
          </cell>
          <cell r="I53" t="str">
            <v>IN</v>
          </cell>
          <cell r="J53" t="str">
            <v>ingredient</v>
          </cell>
          <cell r="K53" t="str">
            <v>JJ</v>
          </cell>
          <cell r="L53" t="str">
            <v>say</v>
          </cell>
          <cell r="M53" t="str">
            <v>VBP</v>
          </cell>
          <cell r="N53" t="str">
            <v>thanks</v>
          </cell>
          <cell r="O53" t="str">
            <v>NNS</v>
          </cell>
        </row>
        <row r="54">
          <cell r="B54" t="str">
            <v>husband</v>
          </cell>
          <cell r="C54" t="str">
            <v>NN</v>
          </cell>
          <cell r="D54" t="str">
            <v>two</v>
          </cell>
          <cell r="E54" t="str">
            <v>CD</v>
          </cell>
          <cell r="F54" t="str">
            <v>year</v>
          </cell>
          <cell r="G54" t="str">
            <v>NN</v>
          </cell>
          <cell r="H54" t="str">
            <v>old</v>
          </cell>
          <cell r="I54" t="str">
            <v>JJ</v>
          </cell>
          <cell r="J54" t="str">
            <v>daughter</v>
          </cell>
          <cell r="K54" t="str">
            <v>NN</v>
          </cell>
          <cell r="L54" t="str">
            <v>used</v>
          </cell>
          <cell r="M54" t="str">
            <v>VBN</v>
          </cell>
          <cell r="N54" t="str">
            <v>shampoo</v>
          </cell>
          <cell r="O54" t="str">
            <v>NN</v>
          </cell>
          <cell r="P54" t="str">
            <v>conditioner</v>
          </cell>
          <cell r="Q54" t="str">
            <v>NN</v>
          </cell>
          <cell r="R54" t="str">
            <v>complaint</v>
          </cell>
          <cell r="S54" t="str">
            <v>NN</v>
          </cell>
          <cell r="T54" t="str">
            <v>left</v>
          </cell>
          <cell r="U54" t="str">
            <v>VBD</v>
          </cell>
          <cell r="V54" t="str">
            <v>hair</v>
          </cell>
          <cell r="W54" t="str">
            <v>JJ</v>
          </cell>
          <cell r="X54" t="str">
            <v>feeling</v>
          </cell>
          <cell r="Y54" t="str">
            <v>VBG</v>
          </cell>
          <cell r="Z54" t="str">
            <v>soft</v>
          </cell>
          <cell r="AA54" t="str">
            <v>JJ</v>
          </cell>
          <cell r="AB54" t="str">
            <v>clean</v>
          </cell>
          <cell r="AC54" t="str">
            <v>NNS</v>
          </cell>
          <cell r="AD54" t="str">
            <v>tested</v>
          </cell>
          <cell r="AE54" t="str">
            <v>VBD</v>
          </cell>
          <cell r="AF54" t="str">
            <v>aussie</v>
          </cell>
          <cell r="AG54" t="str">
            <v>JJ</v>
          </cell>
          <cell r="AH54" t="str">
            <v>free</v>
          </cell>
          <cell r="AI54" t="str">
            <v>JJ</v>
          </cell>
          <cell r="AJ54" t="str">
            <v>opinion</v>
          </cell>
          <cell r="AK54" t="str">
            <v>NN</v>
          </cell>
          <cell r="AL54" t="str">
            <v>own</v>
          </cell>
          <cell r="AM54" t="str">
            <v>IN</v>
          </cell>
        </row>
        <row r="55">
          <cell r="B55" t="str">
            <v>loved</v>
          </cell>
          <cell r="C55" t="str">
            <v>VBN</v>
          </cell>
          <cell r="D55" t="str">
            <v>shampoo</v>
          </cell>
          <cell r="E55" t="str">
            <v>JJ</v>
          </cell>
          <cell r="F55" t="str">
            <v>lathering</v>
          </cell>
          <cell r="G55" t="str">
            <v>VBG</v>
          </cell>
          <cell r="H55" t="str">
            <v>smell</v>
          </cell>
          <cell r="I55" t="str">
            <v>NN</v>
          </cell>
          <cell r="J55" t="str">
            <v>great</v>
          </cell>
          <cell r="K55" t="str">
            <v>JJ</v>
          </cell>
          <cell r="L55" t="str">
            <v>perfect</v>
          </cell>
          <cell r="M55" t="str">
            <v>JJ</v>
          </cell>
          <cell r="N55" t="str">
            <v>limp</v>
          </cell>
          <cell r="O55" t="str">
            <v>NN</v>
          </cell>
          <cell r="P55" t="str">
            <v>flat</v>
          </cell>
          <cell r="Q55" t="str">
            <v>JJ</v>
          </cell>
          <cell r="R55" t="str">
            <v>hair</v>
          </cell>
          <cell r="S55" t="str">
            <v>NN</v>
          </cell>
          <cell r="T55" t="str">
            <v>really</v>
          </cell>
          <cell r="U55" t="str">
            <v>RB</v>
          </cell>
          <cell r="V55" t="str">
            <v>help</v>
          </cell>
          <cell r="W55" t="str">
            <v>VB</v>
          </cell>
          <cell r="X55" t="str">
            <v>boost</v>
          </cell>
          <cell r="Y55" t="str">
            <v>NN</v>
          </cell>
          <cell r="Z55" t="str">
            <v>volume</v>
          </cell>
          <cell r="AA55" t="str">
            <v>NN</v>
          </cell>
          <cell r="AB55" t="str">
            <v>used</v>
          </cell>
          <cell r="AC55" t="str">
            <v>VBN</v>
          </cell>
          <cell r="AD55" t="str">
            <v>more</v>
          </cell>
          <cell r="AE55" t="str">
            <v>RBR</v>
          </cell>
          <cell r="AF55" t="str">
            <v>thanks</v>
          </cell>
          <cell r="AG55" t="str">
            <v>NNS</v>
          </cell>
          <cell r="AH55" t="str">
            <v>aussie</v>
          </cell>
          <cell r="AI55" t="str">
            <v>VBP</v>
          </cell>
        </row>
        <row r="56">
          <cell r="B56" t="str">
            <v>really</v>
          </cell>
          <cell r="C56" t="str">
            <v>RB</v>
          </cell>
          <cell r="D56" t="str">
            <v>like</v>
          </cell>
          <cell r="E56" t="str">
            <v>IN</v>
          </cell>
          <cell r="F56" t="str">
            <v>shampoo</v>
          </cell>
          <cell r="G56" t="str">
            <v>NN</v>
          </cell>
          <cell r="H56" t="str">
            <v>smelled</v>
          </cell>
          <cell r="I56" t="str">
            <v>VBD</v>
          </cell>
          <cell r="J56" t="str">
            <v>great</v>
          </cell>
          <cell r="K56" t="str">
            <v>JJ</v>
          </cell>
          <cell r="L56" t="str">
            <v>seemed</v>
          </cell>
          <cell r="M56" t="str">
            <v>VBD</v>
          </cell>
          <cell r="N56" t="str">
            <v>really</v>
          </cell>
          <cell r="O56" t="str">
            <v>RB</v>
          </cell>
          <cell r="P56" t="str">
            <v>work</v>
          </cell>
          <cell r="Q56" t="str">
            <v>JJ</v>
          </cell>
          <cell r="R56" t="str">
            <v>hair</v>
          </cell>
          <cell r="S56" t="str">
            <v>NN</v>
          </cell>
          <cell r="T56" t="str">
            <v>looking</v>
          </cell>
          <cell r="U56" t="str">
            <v>VBG</v>
          </cell>
          <cell r="V56" t="str">
            <v>moisture</v>
          </cell>
          <cell r="W56" t="str">
            <v>NN</v>
          </cell>
          <cell r="X56" t="str">
            <v>you</v>
          </cell>
          <cell r="Y56" t="str">
            <v>PRP</v>
          </cell>
        </row>
        <row r="57">
          <cell r="B57" t="str">
            <v>lather</v>
          </cell>
          <cell r="C57" t="str">
            <v>RB</v>
          </cell>
          <cell r="D57" t="str">
            <v>well</v>
          </cell>
          <cell r="E57" t="str">
            <v>RB</v>
          </cell>
          <cell r="F57" t="str">
            <v>smell</v>
          </cell>
          <cell r="G57" t="str">
            <v>RB</v>
          </cell>
          <cell r="H57" t="str">
            <v>great</v>
          </cell>
          <cell r="I57" t="str">
            <v>JJ</v>
          </cell>
          <cell r="J57" t="str">
            <v>clean</v>
          </cell>
          <cell r="K57" t="str">
            <v>JJ</v>
          </cell>
          <cell r="L57" t="str">
            <v>thoroughly</v>
          </cell>
          <cell r="M57" t="str">
            <v>RB</v>
          </cell>
          <cell r="N57" t="str">
            <v>inexpensive</v>
          </cell>
          <cell r="O57" t="str">
            <v>JJ</v>
          </cell>
          <cell r="P57" t="str">
            <v>remove</v>
          </cell>
          <cell r="Q57" t="str">
            <v>VB</v>
          </cell>
          <cell r="R57" t="str">
            <v>buildup</v>
          </cell>
          <cell r="S57" t="str">
            <v>NN</v>
          </cell>
          <cell r="T57" t="str">
            <v>highly</v>
          </cell>
          <cell r="U57" t="str">
            <v>RB</v>
          </cell>
          <cell r="V57" t="str">
            <v>recommend</v>
          </cell>
          <cell r="W57" t="str">
            <v>JJ</v>
          </cell>
          <cell r="X57" t="str">
            <v>think</v>
          </cell>
          <cell r="Y57" t="str">
            <v>VBP</v>
          </cell>
          <cell r="Z57" t="str">
            <v>clarifying</v>
          </cell>
          <cell r="AA57" t="str">
            <v>VBG</v>
          </cell>
          <cell r="AB57" t="str">
            <v>shampoo</v>
          </cell>
          <cell r="AC57" t="str">
            <v>NN</v>
          </cell>
          <cell r="AD57" t="str">
            <v>love</v>
          </cell>
          <cell r="AE57" t="str">
            <v>NN</v>
          </cell>
          <cell r="AF57" t="str">
            <v>nothing</v>
          </cell>
          <cell r="AG57" t="str">
            <v>NN</v>
          </cell>
          <cell r="AH57" t="str">
            <v>make</v>
          </cell>
          <cell r="AI57" t="str">
            <v>VBP</v>
          </cell>
          <cell r="AJ57" t="str">
            <v>hair</v>
          </cell>
          <cell r="AK57" t="str">
            <v>NN</v>
          </cell>
          <cell r="AL57" t="str">
            <v>meaner</v>
          </cell>
          <cell r="AM57" t="str">
            <v>NN</v>
          </cell>
          <cell r="AN57" t="str">
            <v>leftover</v>
          </cell>
          <cell r="AO57" t="str">
            <v>IN</v>
          </cell>
          <cell r="AP57" t="str">
            <v>styling</v>
          </cell>
          <cell r="AQ57" t="str">
            <v>VBG</v>
          </cell>
          <cell r="AR57" t="str">
            <v>product</v>
          </cell>
          <cell r="AS57" t="str">
            <v>NN</v>
          </cell>
          <cell r="AT57" t="str">
            <v>also</v>
          </cell>
          <cell r="AU57" t="str">
            <v>RB</v>
          </cell>
          <cell r="AV57" t="str">
            <v>think</v>
          </cell>
          <cell r="AW57" t="str">
            <v>VBP</v>
          </cell>
          <cell r="AX57" t="str">
            <v>quite</v>
          </cell>
          <cell r="AY57" t="str">
            <v>RB</v>
          </cell>
          <cell r="AZ57" t="str">
            <v>frankly</v>
          </cell>
          <cell r="BA57" t="str">
            <v>RB</v>
          </cell>
          <cell r="BB57" t="str">
            <v>little</v>
          </cell>
          <cell r="BC57" t="str">
            <v>JJ</v>
          </cell>
          <cell r="BD57" t="str">
            <v>kangaroo</v>
          </cell>
          <cell r="BE57" t="str">
            <v>JJ</v>
          </cell>
          <cell r="BF57" t="str">
            <v>bottle</v>
          </cell>
          <cell r="BG57" t="str">
            <v>NN</v>
          </cell>
          <cell r="BH57" t="str">
            <v>adorable</v>
          </cell>
          <cell r="BI57" t="str">
            <v>JJ</v>
          </cell>
          <cell r="BJ57" t="str">
            <v>use</v>
          </cell>
          <cell r="BK57" t="str">
            <v>NN</v>
          </cell>
          <cell r="BL57" t="str">
            <v>shampoo</v>
          </cell>
          <cell r="BM57" t="str">
            <v>NN</v>
          </cell>
          <cell r="BN57" t="str">
            <v>endorsed</v>
          </cell>
          <cell r="BO57" t="str">
            <v>VBD</v>
          </cell>
          <cell r="BP57" t="str">
            <v>marsupial</v>
          </cell>
          <cell r="BQ57" t="str">
            <v>JJ</v>
          </cell>
          <cell r="BR57" t="str">
            <v>cheer</v>
          </cell>
          <cell r="BS57" t="str">
            <v>NN</v>
          </cell>
        </row>
        <row r="58">
          <cell r="B58" t="str">
            <v>take</v>
          </cell>
          <cell r="C58" t="str">
            <v>VB</v>
          </cell>
          <cell r="D58" t="str">
            <v>one</v>
          </cell>
          <cell r="E58" t="str">
            <v>CD</v>
          </cell>
          <cell r="F58" t="str">
            <v>star</v>
          </cell>
          <cell r="G58" t="str">
            <v>NN</v>
          </cell>
          <cell r="H58" t="str">
            <v>bottle</v>
          </cell>
          <cell r="I58" t="str">
            <v>NN</v>
          </cell>
          <cell r="J58" t="str">
            <v>design</v>
          </cell>
          <cell r="K58" t="str">
            <v>NN</v>
          </cell>
          <cell r="L58" t="str">
            <v>135oz</v>
          </cell>
          <cell r="M58" t="str">
            <v>CD</v>
          </cell>
          <cell r="N58" t="str">
            <v>bottle</v>
          </cell>
          <cell r="O58" t="str">
            <v>NN</v>
          </cell>
          <cell r="P58" t="str">
            <v>though</v>
          </cell>
          <cell r="Q58" t="str">
            <v>IN</v>
          </cell>
          <cell r="R58" t="str">
            <v>unique</v>
          </cell>
          <cell r="S58" t="str">
            <v>JJ</v>
          </cell>
          <cell r="T58" t="str">
            <v>cap</v>
          </cell>
          <cell r="U58" t="str">
            <v>NN</v>
          </cell>
          <cell r="V58" t="str">
            <v>tight</v>
          </cell>
          <cell r="W58" t="str">
            <v>JJ</v>
          </cell>
          <cell r="X58" t="str">
            <v>super</v>
          </cell>
          <cell r="Y58" t="str">
            <v>JJ</v>
          </cell>
          <cell r="Z58" t="str">
            <v>hard</v>
          </cell>
          <cell r="AA58" t="str">
            <v>JJ</v>
          </cell>
          <cell r="AB58" t="str">
            <v>open</v>
          </cell>
          <cell r="AC58" t="str">
            <v>JJ</v>
          </cell>
          <cell r="AD58" t="str">
            <v>thought</v>
          </cell>
          <cell r="AE58" t="str">
            <v>VBD</v>
          </cell>
          <cell r="AF58" t="str">
            <v>me</v>
          </cell>
          <cell r="AG58" t="str">
            <v>PRP</v>
          </cell>
          <cell r="AH58" t="str">
            <v>upon</v>
          </cell>
          <cell r="AI58" t="str">
            <v>IN</v>
          </cell>
          <cell r="AJ58" t="str">
            <v>asking</v>
          </cell>
          <cell r="AK58" t="str">
            <v>VBG</v>
          </cell>
          <cell r="AL58" t="str">
            <v>friend</v>
          </cell>
          <cell r="AM58" t="str">
            <v>NN</v>
          </cell>
          <cell r="AN58" t="str">
            <v>family</v>
          </cell>
          <cell r="AO58" t="str">
            <v>NN</v>
          </cell>
          <cell r="AP58" t="str">
            <v>also</v>
          </cell>
          <cell r="AQ58" t="str">
            <v>RB</v>
          </cell>
          <cell r="AR58" t="str">
            <v>use</v>
          </cell>
          <cell r="AS58" t="str">
            <v>VBP</v>
          </cell>
          <cell r="AT58" t="str">
            <v>product</v>
          </cell>
          <cell r="AU58" t="str">
            <v>NN</v>
          </cell>
          <cell r="AV58" t="str">
            <v>they</v>
          </cell>
          <cell r="AW58" t="str">
            <v>PRP</v>
          </cell>
          <cell r="AX58" t="str">
            <v>too</v>
          </cell>
          <cell r="AY58" t="str">
            <v>RB</v>
          </cell>
          <cell r="AZ58" t="str">
            <v>agreed</v>
          </cell>
          <cell r="BA58" t="str">
            <v>VBD</v>
          </cell>
          <cell r="BB58" t="str">
            <v>cap</v>
          </cell>
          <cell r="BC58" t="str">
            <v>JJ</v>
          </cell>
          <cell r="BD58" t="str">
            <v>tight</v>
          </cell>
          <cell r="BE58" t="str">
            <v>JJ</v>
          </cell>
          <cell r="BF58" t="str">
            <v>difficult</v>
          </cell>
          <cell r="BG58" t="str">
            <v>JJ</v>
          </cell>
          <cell r="BH58" t="str">
            <v>open</v>
          </cell>
          <cell r="BI58" t="str">
            <v>JJ</v>
          </cell>
          <cell r="BJ58" t="str">
            <v>especially</v>
          </cell>
          <cell r="BK58" t="str">
            <v>RB</v>
          </cell>
          <cell r="BL58" t="str">
            <v>nail</v>
          </cell>
          <cell r="BM58" t="str">
            <v>JJ</v>
          </cell>
          <cell r="BN58" t="str">
            <v>super</v>
          </cell>
          <cell r="BO58" t="str">
            <v>JJ</v>
          </cell>
          <cell r="BP58" t="str">
            <v>careful</v>
          </cell>
          <cell r="BQ58" t="str">
            <v>NN</v>
          </cell>
          <cell r="BR58" t="str">
            <v>already</v>
          </cell>
          <cell r="BS58" t="str">
            <v>RB</v>
          </cell>
          <cell r="BT58" t="str">
            <v>broken</v>
          </cell>
          <cell r="BU58" t="str">
            <v>VBN</v>
          </cell>
          <cell r="BV58" t="str">
            <v>two</v>
          </cell>
          <cell r="BW58" t="str">
            <v>CD</v>
          </cell>
          <cell r="BX58" t="str">
            <v>nail</v>
          </cell>
          <cell r="BY58" t="str">
            <v>JJ</v>
          </cell>
          <cell r="BZ58" t="str">
            <v>opening</v>
          </cell>
          <cell r="CA58" t="str">
            <v>VBG</v>
          </cell>
          <cell r="CB58" t="str">
            <v>product</v>
          </cell>
          <cell r="CC58" t="str">
            <v>NN</v>
          </cell>
          <cell r="CD58" t="str">
            <v>shame</v>
          </cell>
          <cell r="CE58" t="str">
            <v>NN</v>
          </cell>
          <cell r="CF58" t="str">
            <v>product</v>
          </cell>
          <cell r="CG58" t="str">
            <v>NN</v>
          </cell>
          <cell r="CH58" t="str">
            <v>wonderful</v>
          </cell>
          <cell r="CI58" t="str">
            <v>JJ</v>
          </cell>
          <cell r="CJ58" t="str">
            <v>smell</v>
          </cell>
          <cell r="CK58" t="str">
            <v>RB</v>
          </cell>
          <cell r="CL58" t="str">
            <v>great</v>
          </cell>
          <cell r="CM58" t="str">
            <v>JJ</v>
          </cell>
          <cell r="CN58" t="str">
            <v>work</v>
          </cell>
          <cell r="CO58" t="str">
            <v>NN</v>
          </cell>
          <cell r="CP58" t="str">
            <v>great</v>
          </cell>
          <cell r="CQ58" t="str">
            <v>JJ</v>
          </cell>
          <cell r="CR58" t="str">
            <v>delivers</v>
          </cell>
          <cell r="CS58" t="str">
            <v>NNS</v>
          </cell>
          <cell r="CT58" t="str">
            <v>perfect</v>
          </cell>
          <cell r="CU58" t="str">
            <v>VBP</v>
          </cell>
          <cell r="CV58" t="str">
            <v>oomph</v>
          </cell>
          <cell r="CW58" t="str">
            <v>JJ</v>
          </cell>
          <cell r="CX58" t="str">
            <v>volume</v>
          </cell>
          <cell r="CY58" t="str">
            <v>NN</v>
          </cell>
          <cell r="CZ58" t="str">
            <v>hair</v>
          </cell>
          <cell r="DA58" t="str">
            <v>NN</v>
          </cell>
          <cell r="DB58" t="str">
            <v>leaf</v>
          </cell>
          <cell r="DC58" t="str">
            <v>VBZ</v>
          </cell>
          <cell r="DD58" t="str">
            <v>wonderfully</v>
          </cell>
          <cell r="DE58" t="str">
            <v>RB</v>
          </cell>
          <cell r="DF58" t="str">
            <v>lightly</v>
          </cell>
          <cell r="DG58" t="str">
            <v>RB</v>
          </cell>
          <cell r="DH58" t="str">
            <v>scented</v>
          </cell>
          <cell r="DI58" t="str">
            <v>VBN</v>
          </cell>
          <cell r="DJ58" t="str">
            <v>decent</v>
          </cell>
          <cell r="DK58" t="str">
            <v>JJ</v>
          </cell>
          <cell r="DL58" t="str">
            <v>price</v>
          </cell>
          <cell r="DM58" t="str">
            <v>NN</v>
          </cell>
          <cell r="DN58" t="str">
            <v>overall</v>
          </cell>
          <cell r="DO58" t="str">
            <v>JJ</v>
          </cell>
          <cell r="DP58" t="str">
            <v>great</v>
          </cell>
          <cell r="DQ58" t="str">
            <v>JJ</v>
          </cell>
          <cell r="DR58" t="str">
            <v>product</v>
          </cell>
          <cell r="DS58" t="str">
            <v>NN</v>
          </cell>
          <cell r="DT58" t="str">
            <v>ended</v>
          </cell>
          <cell r="DU58" t="str">
            <v>VBN</v>
          </cell>
          <cell r="DV58" t="str">
            <v>simply</v>
          </cell>
          <cell r="DW58" t="str">
            <v>RB</v>
          </cell>
          <cell r="DX58" t="str">
            <v>prying</v>
          </cell>
          <cell r="DY58" t="str">
            <v>VBG</v>
          </cell>
          <cell r="DZ58" t="str">
            <v>cap</v>
          </cell>
          <cell r="EA58" t="str">
            <v>NN</v>
          </cell>
          <cell r="EB58" t="str">
            <v>open</v>
          </cell>
          <cell r="EC58" t="str">
            <v>JJ</v>
          </cell>
          <cell r="ED58" t="str">
            <v>go</v>
          </cell>
          <cell r="EE58" t="str">
            <v>VBP</v>
          </cell>
          <cell r="EF58" t="str">
            <v>use</v>
          </cell>
          <cell r="EG58" t="str">
            <v>JJ</v>
          </cell>
          <cell r="EH58" t="str">
            <v>shampooconditioner</v>
          </cell>
          <cell r="EI58" t="str">
            <v>NN</v>
          </cell>
          <cell r="EJ58" t="str">
            <v>pouring</v>
          </cell>
          <cell r="EK58" t="str">
            <v>VBG</v>
          </cell>
          <cell r="EL58" t="str">
            <v>empty</v>
          </cell>
          <cell r="EM58" t="str">
            <v>JJ</v>
          </cell>
          <cell r="EN58" t="str">
            <v>bottle</v>
          </cell>
          <cell r="EO58" t="str">
            <v>NN</v>
          </cell>
          <cell r="EP58" t="str">
            <v>another</v>
          </cell>
          <cell r="EQ58" t="str">
            <v>DT</v>
          </cell>
          <cell r="ER58" t="str">
            <v>shampoo</v>
          </cell>
          <cell r="ES58" t="str">
            <v>NN</v>
          </cell>
          <cell r="ET58" t="str">
            <v>brand</v>
          </cell>
          <cell r="EU58" t="str">
            <v>NN</v>
          </cell>
          <cell r="EV58" t="str">
            <v>would</v>
          </cell>
          <cell r="EW58" t="str">
            <v>MD</v>
          </cell>
          <cell r="EX58" t="str">
            <v>love</v>
          </cell>
          <cell r="EY58" t="str">
            <v>VB</v>
          </cell>
          <cell r="EZ58" t="str">
            <v>new</v>
          </cell>
          <cell r="FA58" t="str">
            <v>JJ</v>
          </cell>
          <cell r="FB58" t="str">
            <v>cap</v>
          </cell>
          <cell r="FC58" t="str">
            <v>NN</v>
          </cell>
          <cell r="FD58" t="str">
            <v>designtechnology</v>
          </cell>
          <cell r="FE58" t="str">
            <v>NN</v>
          </cell>
          <cell r="FF58" t="str">
            <v>looked</v>
          </cell>
          <cell r="FG58" t="str">
            <v>VBD</v>
          </cell>
          <cell r="FH58" t="str">
            <v>smoother</v>
          </cell>
          <cell r="FI58" t="str">
            <v>RB</v>
          </cell>
          <cell r="FJ58" t="str">
            <v>easier</v>
          </cell>
          <cell r="FK58" t="str">
            <v>JJR</v>
          </cell>
          <cell r="FL58" t="str">
            <v>opening</v>
          </cell>
          <cell r="FM58" t="str">
            <v>NN</v>
          </cell>
        </row>
        <row r="59">
          <cell r="B59" t="str">
            <v>love</v>
          </cell>
          <cell r="C59" t="str">
            <v>VB</v>
          </cell>
          <cell r="D59" t="str">
            <v>shampoo</v>
          </cell>
          <cell r="E59" t="str">
            <v>NN</v>
          </cell>
          <cell r="F59" t="str">
            <v>much</v>
          </cell>
          <cell r="G59" t="str">
            <v>JJ</v>
          </cell>
          <cell r="H59" t="str">
            <v>leaf</v>
          </cell>
          <cell r="I59" t="str">
            <v>NN</v>
          </cell>
          <cell r="J59" t="str">
            <v>hair</v>
          </cell>
          <cell r="K59" t="str">
            <v>NN</v>
          </cell>
          <cell r="L59" t="str">
            <v>feeling</v>
          </cell>
          <cell r="M59" t="str">
            <v>VBG</v>
          </cell>
          <cell r="N59" t="str">
            <v>extra</v>
          </cell>
          <cell r="O59" t="str">
            <v>JJ</v>
          </cell>
          <cell r="P59" t="str">
            <v>soft</v>
          </cell>
          <cell r="Q59" t="str">
            <v>JJ</v>
          </cell>
          <cell r="R59" t="str">
            <v>lightweight</v>
          </cell>
          <cell r="S59" t="str">
            <v>NN</v>
          </cell>
          <cell r="T59" t="str">
            <v>see</v>
          </cell>
          <cell r="U59" t="str">
            <v>VB</v>
          </cell>
          <cell r="V59" t="str">
            <v>difference</v>
          </cell>
          <cell r="W59" t="str">
            <v>NN</v>
          </cell>
          <cell r="X59" t="str">
            <v>volume</v>
          </cell>
          <cell r="Y59" t="str">
            <v>NN</v>
          </cell>
          <cell r="Z59" t="str">
            <v>hair</v>
          </cell>
          <cell r="AA59" t="str">
            <v>NN</v>
          </cell>
          <cell r="AB59" t="str">
            <v>using</v>
          </cell>
          <cell r="AC59" t="str">
            <v>VBG</v>
          </cell>
          <cell r="AD59" t="str">
            <v>thats</v>
          </cell>
          <cell r="AE59" t="str">
            <v>NNS</v>
          </cell>
          <cell r="AF59" t="str">
            <v>gave</v>
          </cell>
          <cell r="AG59" t="str">
            <v>VBD</v>
          </cell>
          <cell r="AH59" t="str">
            <v>product</v>
          </cell>
          <cell r="AI59" t="str">
            <v>NN</v>
          </cell>
          <cell r="AJ59" t="str">
            <v>otherwise</v>
          </cell>
          <cell r="AK59" t="str">
            <v>RB</v>
          </cell>
          <cell r="AL59" t="str">
            <v>absolutely</v>
          </cell>
          <cell r="AM59" t="str">
            <v>RB</v>
          </cell>
          <cell r="AN59" t="str">
            <v>love</v>
          </cell>
          <cell r="AO59" t="str">
            <v>VB</v>
          </cell>
          <cell r="AP59" t="str">
            <v>product</v>
          </cell>
          <cell r="AQ59" t="str">
            <v>NN</v>
          </cell>
          <cell r="AR59" t="str">
            <v>much</v>
          </cell>
          <cell r="AS59" t="str">
            <v>JJ</v>
          </cell>
          <cell r="AT59" t="str">
            <v>repurchase</v>
          </cell>
          <cell r="AU59" t="str">
            <v>NN</v>
          </cell>
          <cell r="AV59" t="str">
            <v>i</v>
          </cell>
          <cell r="AW59" t="str">
            <v>NN</v>
          </cell>
          <cell r="AX59" t="str">
            <v>received</v>
          </cell>
          <cell r="AY59" t="str">
            <v>VBD</v>
          </cell>
          <cell r="AZ59" t="str">
            <v>product</v>
          </cell>
          <cell r="BA59" t="str">
            <v>NN</v>
          </cell>
          <cell r="BB59" t="str">
            <v>via</v>
          </cell>
          <cell r="BC59" t="str">
            <v>IN</v>
          </cell>
          <cell r="BD59" t="str">
            <v>influenster</v>
          </cell>
          <cell r="BE59" t="str">
            <v>JJ</v>
          </cell>
          <cell r="BF59" t="str">
            <v>try</v>
          </cell>
          <cell r="BG59" t="str">
            <v>VBP</v>
          </cell>
          <cell r="BH59" t="str">
            <v>free</v>
          </cell>
          <cell r="BI59" t="str">
            <v>JJ</v>
          </cell>
          <cell r="BJ59" t="str">
            <v>review</v>
          </cell>
          <cell r="BK59" t="str">
            <v>NN</v>
          </cell>
        </row>
        <row r="60">
          <cell r="B60" t="str">
            <v>used</v>
          </cell>
          <cell r="C60" t="str">
            <v>VBN</v>
          </cell>
          <cell r="D60" t="str">
            <v>product</v>
          </cell>
          <cell r="E60" t="str">
            <v>NN</v>
          </cell>
          <cell r="F60" t="str">
            <v>along</v>
          </cell>
          <cell r="G60" t="str">
            <v>IN</v>
          </cell>
          <cell r="H60" t="str">
            <v>aussome</v>
          </cell>
          <cell r="I60" t="str">
            <v>JJ</v>
          </cell>
          <cell r="J60" t="str">
            <v>volume</v>
          </cell>
          <cell r="K60" t="str">
            <v>NN</v>
          </cell>
          <cell r="L60" t="str">
            <v>conditioner</v>
          </cell>
          <cell r="M60" t="str">
            <v>NN</v>
          </cell>
          <cell r="N60" t="str">
            <v>hairspray</v>
          </cell>
          <cell r="O60" t="str">
            <v>NN</v>
          </cell>
          <cell r="P60" t="str">
            <v>past</v>
          </cell>
          <cell r="Q60" t="str">
            <v>IN</v>
          </cell>
          <cell r="R60" t="str">
            <v>week</v>
          </cell>
          <cell r="S60" t="str">
            <v>NN</v>
          </cell>
          <cell r="T60" t="str">
            <v>love</v>
          </cell>
          <cell r="U60" t="str">
            <v>VBP</v>
          </cell>
          <cell r="V60" t="str">
            <v>it</v>
          </cell>
          <cell r="W60" t="str">
            <v>PRP</v>
          </cell>
          <cell r="X60" t="str">
            <v>gotten</v>
          </cell>
          <cell r="Y60" t="str">
            <v>VBD</v>
          </cell>
          <cell r="Z60" t="str">
            <v>many</v>
          </cell>
          <cell r="AA60" t="str">
            <v>JJ</v>
          </cell>
          <cell r="AB60" t="str">
            <v>compliment</v>
          </cell>
          <cell r="AC60" t="str">
            <v>JJ</v>
          </cell>
          <cell r="AD60" t="str">
            <v>shine</v>
          </cell>
          <cell r="AE60" t="str">
            <v>NN</v>
          </cell>
          <cell r="AF60" t="str">
            <v>volume</v>
          </cell>
          <cell r="AG60" t="str">
            <v>NN</v>
          </cell>
          <cell r="AH60" t="str">
            <v>hair</v>
          </cell>
          <cell r="AI60" t="str">
            <v>NN</v>
          </cell>
          <cell r="AJ60" t="str">
            <v>since</v>
          </cell>
          <cell r="AK60" t="str">
            <v>IN</v>
          </cell>
          <cell r="AL60" t="str">
            <v>used</v>
          </cell>
          <cell r="AM60" t="str">
            <v>VBN</v>
          </cell>
          <cell r="AN60" t="str">
            <v>product</v>
          </cell>
          <cell r="AO60" t="str">
            <v>NN</v>
          </cell>
          <cell r="AP60" t="str">
            <v>great</v>
          </cell>
          <cell r="AQ60" t="str">
            <v>JJ</v>
          </cell>
          <cell r="AR60" t="str">
            <v>price</v>
          </cell>
          <cell r="AS60" t="str">
            <v>NN</v>
          </cell>
          <cell r="AT60" t="str">
            <v>great</v>
          </cell>
          <cell r="AU60" t="str">
            <v>JJ</v>
          </cell>
          <cell r="AV60" t="str">
            <v>set</v>
          </cell>
          <cell r="AW60" t="str">
            <v>VBN</v>
          </cell>
          <cell r="AX60" t="str">
            <v>use</v>
          </cell>
          <cell r="AY60" t="str">
            <v>NN</v>
          </cell>
          <cell r="AZ60" t="str">
            <v>volume</v>
          </cell>
          <cell r="BA60" t="str">
            <v>NN</v>
          </cell>
          <cell r="BB60" t="str">
            <v>shine</v>
          </cell>
          <cell r="BC60" t="str">
            <v>NN</v>
          </cell>
          <cell r="BD60" t="str">
            <v>looking</v>
          </cell>
          <cell r="BE60" t="str">
            <v>VBG</v>
          </cell>
          <cell r="BF60" t="str">
            <v>for</v>
          </cell>
          <cell r="BG60" t="str">
            <v>IN</v>
          </cell>
          <cell r="BH60" t="str">
            <v>definitely</v>
          </cell>
          <cell r="BI60" t="str">
            <v>RB</v>
          </cell>
          <cell r="BJ60" t="str">
            <v>purchasing</v>
          </cell>
          <cell r="BK60" t="str">
            <v>VBG</v>
          </cell>
          <cell r="BL60" t="str">
            <v>product</v>
          </cell>
          <cell r="BM60" t="str">
            <v>NN</v>
          </cell>
          <cell r="BN60" t="str">
            <v>future</v>
          </cell>
          <cell r="BO60" t="str">
            <v>JJ</v>
          </cell>
          <cell r="BP60" t="str">
            <v>receive</v>
          </cell>
          <cell r="BQ60" t="str">
            <v>JJ</v>
          </cell>
          <cell r="BR60" t="str">
            <v>product</v>
          </cell>
          <cell r="BS60" t="str">
            <v>NN</v>
          </cell>
          <cell r="BT60" t="str">
            <v>free</v>
          </cell>
          <cell r="BU60" t="str">
            <v>JJ</v>
          </cell>
          <cell r="BV60" t="str">
            <v>test</v>
          </cell>
          <cell r="BW60" t="str">
            <v>NN</v>
          </cell>
          <cell r="BX60" t="str">
            <v>opinion</v>
          </cell>
          <cell r="BY60" t="str">
            <v>NN</v>
          </cell>
          <cell r="BZ60" t="str">
            <v>own</v>
          </cell>
          <cell r="CA60" t="str">
            <v>IN</v>
          </cell>
        </row>
        <row r="61">
          <cell r="B61" t="str">
            <v>huge</v>
          </cell>
          <cell r="C61" t="str">
            <v>JJ</v>
          </cell>
          <cell r="D61" t="str">
            <v>fan</v>
          </cell>
          <cell r="E61" t="str">
            <v>NN</v>
          </cell>
          <cell r="F61" t="str">
            <v>shampoo</v>
          </cell>
          <cell r="G61" t="str">
            <v>NNS</v>
          </cell>
          <cell r="H61" t="str">
            <v>love</v>
          </cell>
          <cell r="I61" t="str">
            <v>VBP</v>
          </cell>
          <cell r="J61" t="str">
            <v>scent</v>
          </cell>
          <cell r="K61" t="str">
            <v>JJ</v>
          </cell>
          <cell r="L61" t="str">
            <v>leaf</v>
          </cell>
          <cell r="M61" t="str">
            <v>NN</v>
          </cell>
          <cell r="N61" t="str">
            <v>hair</v>
          </cell>
          <cell r="O61" t="str">
            <v>NN</v>
          </cell>
          <cell r="P61" t="str">
            <v>feeling</v>
          </cell>
          <cell r="Q61" t="str">
            <v>VBG</v>
          </cell>
          <cell r="R61" t="str">
            <v>clean</v>
          </cell>
          <cell r="S61" t="str">
            <v>JJ</v>
          </cell>
          <cell r="T61" t="str">
            <v>paired</v>
          </cell>
          <cell r="U61" t="str">
            <v>JJ</v>
          </cell>
          <cell r="V61" t="str">
            <v>conditioner</v>
          </cell>
          <cell r="W61" t="str">
            <v>NN</v>
          </cell>
          <cell r="X61" t="str">
            <v>hair</v>
          </cell>
          <cell r="Y61" t="str">
            <v>NN</v>
          </cell>
          <cell r="Z61" t="str">
            <v>feel</v>
          </cell>
          <cell r="AA61" t="str">
            <v>VB</v>
          </cell>
          <cell r="AB61" t="str">
            <v>alive</v>
          </cell>
          <cell r="AC61" t="str">
            <v>JJ</v>
          </cell>
          <cell r="AD61" t="str">
            <v>highly</v>
          </cell>
          <cell r="AE61" t="str">
            <v>RB</v>
          </cell>
          <cell r="AF61" t="str">
            <v>recommend</v>
          </cell>
          <cell r="AG61" t="str">
            <v>JJ</v>
          </cell>
          <cell r="AH61" t="str">
            <v>product</v>
          </cell>
          <cell r="AI61" t="str">
            <v>NN</v>
          </cell>
          <cell r="AJ61" t="str">
            <v>selected</v>
          </cell>
          <cell r="AK61" t="str">
            <v>VBN</v>
          </cell>
          <cell r="AL61" t="str">
            <v>test</v>
          </cell>
          <cell r="AM61" t="str">
            <v>NN</v>
          </cell>
          <cell r="AN61" t="str">
            <v>aussie</v>
          </cell>
          <cell r="AO61" t="str">
            <v>NN</v>
          </cell>
          <cell r="AP61" t="str">
            <v>free</v>
          </cell>
          <cell r="AQ61" t="str">
            <v>JJ</v>
          </cell>
          <cell r="AR61" t="str">
            <v>opinion</v>
          </cell>
          <cell r="AS61" t="str">
            <v>NN</v>
          </cell>
          <cell r="AT61" t="str">
            <v>own</v>
          </cell>
          <cell r="AU61" t="str">
            <v>IN</v>
          </cell>
        </row>
        <row r="62">
          <cell r="B62" t="str">
            <v>wife</v>
          </cell>
          <cell r="C62" t="str">
            <v>NN</v>
          </cell>
          <cell r="D62" t="str">
            <v>using</v>
          </cell>
          <cell r="E62" t="str">
            <v>VBG</v>
          </cell>
          <cell r="F62" t="str">
            <v>aussie</v>
          </cell>
          <cell r="G62" t="str">
            <v>JJ</v>
          </cell>
          <cell r="H62" t="str">
            <v>year</v>
          </cell>
          <cell r="I62" t="str">
            <v>NN</v>
          </cell>
          <cell r="J62" t="str">
            <v>first</v>
          </cell>
          <cell r="K62" t="str">
            <v>RB</v>
          </cell>
          <cell r="L62" t="str">
            <v>attempt</v>
          </cell>
          <cell r="M62" t="str">
            <v>JJ</v>
          </cell>
          <cell r="N62" t="str">
            <v>type</v>
          </cell>
          <cell r="O62" t="str">
            <v>NN</v>
          </cell>
          <cell r="P62" t="str">
            <v>like</v>
          </cell>
          <cell r="Q62" t="str">
            <v>IN</v>
          </cell>
          <cell r="R62" t="str">
            <v>much</v>
          </cell>
          <cell r="S62" t="str">
            <v>JJ</v>
          </cell>
          <cell r="T62" t="str">
            <v>claim</v>
          </cell>
          <cell r="U62" t="str">
            <v>NN</v>
          </cell>
          <cell r="V62" t="str">
            <v>add</v>
          </cell>
          <cell r="W62" t="str">
            <v>VBP</v>
          </cell>
          <cell r="X62" t="str">
            <v>shine</v>
          </cell>
          <cell r="Y62" t="str">
            <v>NN</v>
          </cell>
          <cell r="Z62" t="str">
            <v>fullness</v>
          </cell>
          <cell r="AA62" t="str">
            <v>NN</v>
          </cell>
        </row>
        <row r="63">
          <cell r="B63" t="str">
            <v>received</v>
          </cell>
          <cell r="C63" t="str">
            <v>VBN</v>
          </cell>
          <cell r="D63" t="str">
            <v>product</v>
          </cell>
          <cell r="E63" t="str">
            <v>NN</v>
          </cell>
          <cell r="F63" t="str">
            <v>free</v>
          </cell>
          <cell r="G63" t="str">
            <v>JJ</v>
          </cell>
          <cell r="H63" t="str">
            <v>review</v>
          </cell>
          <cell r="I63" t="str">
            <v>NN</v>
          </cell>
          <cell r="J63" t="str">
            <v>always</v>
          </cell>
          <cell r="K63" t="str">
            <v>RB</v>
          </cell>
          <cell r="L63" t="str">
            <v>state</v>
          </cell>
          <cell r="M63" t="str">
            <v>NN</v>
          </cell>
          <cell r="N63" t="b">
            <v>1</v>
          </cell>
          <cell r="O63" t="str">
            <v>JJ</v>
          </cell>
          <cell r="P63" t="str">
            <v>honest</v>
          </cell>
          <cell r="Q63" t="str">
            <v>JJS</v>
          </cell>
          <cell r="R63" t="str">
            <v>opinion</v>
          </cell>
          <cell r="S63" t="str">
            <v>NN</v>
          </cell>
          <cell r="T63" t="str">
            <v>shampoo</v>
          </cell>
          <cell r="U63" t="str">
            <v>NN</v>
          </cell>
          <cell r="V63" t="str">
            <v>great</v>
          </cell>
          <cell r="W63" t="str">
            <v>JJ</v>
          </cell>
          <cell r="X63" t="str">
            <v>me</v>
          </cell>
          <cell r="Y63" t="str">
            <v>PRP</v>
          </cell>
          <cell r="Z63" t="str">
            <v>smell</v>
          </cell>
          <cell r="AA63" t="str">
            <v>VBP</v>
          </cell>
          <cell r="AB63" t="str">
            <v>delicious</v>
          </cell>
          <cell r="AC63" t="str">
            <v>JJ</v>
          </cell>
          <cell r="AD63" t="str">
            <v>dry</v>
          </cell>
          <cell r="AE63" t="str">
            <v>JJ</v>
          </cell>
          <cell r="AF63" t="str">
            <v>hair</v>
          </cell>
          <cell r="AG63" t="str">
            <v>NN</v>
          </cell>
          <cell r="AH63" t="str">
            <v>leave</v>
          </cell>
          <cell r="AI63" t="str">
            <v>VBP</v>
          </cell>
          <cell r="AJ63" t="str">
            <v>knotty</v>
          </cell>
          <cell r="AK63" t="str">
            <v>VBN</v>
          </cell>
          <cell r="AL63" t="str">
            <v>like</v>
          </cell>
          <cell r="AM63" t="str">
            <v>IN</v>
          </cell>
          <cell r="AN63" t="str">
            <v>shampoo</v>
          </cell>
          <cell r="AO63" t="str">
            <v>NN</v>
          </cell>
          <cell r="AP63" t="str">
            <v>showering</v>
          </cell>
          <cell r="AQ63" t="str">
            <v>VBG</v>
          </cell>
          <cell r="AR63" t="str">
            <v>hair</v>
          </cell>
          <cell r="AS63" t="str">
            <v>NN</v>
          </cell>
          <cell r="AT63" t="str">
            <v>absolutely</v>
          </cell>
          <cell r="AU63" t="str">
            <v>RB</v>
          </cell>
          <cell r="AV63" t="str">
            <v>feel</v>
          </cell>
          <cell r="AW63" t="str">
            <v>VB</v>
          </cell>
          <cell r="AX63" t="str">
            <v>nice</v>
          </cell>
          <cell r="AY63" t="str">
            <v>JJ</v>
          </cell>
          <cell r="AZ63" t="str">
            <v>little</v>
          </cell>
          <cell r="BA63" t="str">
            <v>JJ</v>
          </cell>
          <cell r="BB63" t="str">
            <v>volume</v>
          </cell>
          <cell r="BC63" t="str">
            <v>NN</v>
          </cell>
        </row>
        <row r="64">
          <cell r="B64" t="str">
            <v>love</v>
          </cell>
          <cell r="C64" t="str">
            <v>NN</v>
          </cell>
          <cell r="D64" t="str">
            <v>smell</v>
          </cell>
          <cell r="E64" t="str">
            <v>NN</v>
          </cell>
          <cell r="F64" t="str">
            <v>aussie</v>
          </cell>
          <cell r="G64" t="str">
            <v>VBZ</v>
          </cell>
          <cell r="H64" t="str">
            <v>shampoo</v>
          </cell>
          <cell r="I64" t="str">
            <v>JJ</v>
          </cell>
          <cell r="J64" t="str">
            <v>get</v>
          </cell>
          <cell r="K64" t="str">
            <v>VB</v>
          </cell>
          <cell r="L64" t="str">
            <v>hair</v>
          </cell>
          <cell r="M64" t="str">
            <v>JJ</v>
          </cell>
          <cell r="N64" t="str">
            <v>clean</v>
          </cell>
          <cell r="O64" t="str">
            <v>JJ</v>
          </cell>
          <cell r="P64" t="str">
            <v>without</v>
          </cell>
          <cell r="Q64" t="str">
            <v>IN</v>
          </cell>
          <cell r="R64" t="str">
            <v>drying</v>
          </cell>
          <cell r="S64" t="str">
            <v>VBG</v>
          </cell>
          <cell r="T64" t="str">
            <v>out</v>
          </cell>
          <cell r="U64" t="str">
            <v>RP</v>
          </cell>
          <cell r="V64" t="str">
            <v>love</v>
          </cell>
          <cell r="W64" t="str">
            <v>NN</v>
          </cell>
          <cell r="X64" t="str">
            <v>soft</v>
          </cell>
          <cell r="Y64" t="str">
            <v>JJ</v>
          </cell>
          <cell r="Z64" t="str">
            <v>hair</v>
          </cell>
          <cell r="AA64" t="str">
            <v>NN</v>
          </cell>
          <cell r="AB64" t="str">
            <v>feel</v>
          </cell>
          <cell r="AC64" t="str">
            <v>VB</v>
          </cell>
          <cell r="AD64" t="str">
            <v>using</v>
          </cell>
          <cell r="AE64" t="str">
            <v>VBG</v>
          </cell>
          <cell r="AF64" t="str">
            <v>this</v>
          </cell>
          <cell r="AG64" t="str">
            <v>DT</v>
          </cell>
          <cell r="AH64" t="str">
            <v>fine</v>
          </cell>
          <cell r="AI64" t="str">
            <v>JJ</v>
          </cell>
          <cell r="AJ64" t="str">
            <v>hair</v>
          </cell>
          <cell r="AK64" t="str">
            <v>NN</v>
          </cell>
          <cell r="AL64" t="str">
            <v>notice</v>
          </cell>
          <cell r="AM64" t="str">
            <v>JJ</v>
          </cell>
          <cell r="AN64" t="str">
            <v>bit</v>
          </cell>
          <cell r="AO64" t="str">
            <v>NN</v>
          </cell>
          <cell r="AP64" t="str">
            <v>volume</v>
          </cell>
          <cell r="AQ64" t="str">
            <v>NN</v>
          </cell>
          <cell r="AR64" t="str">
            <v>using</v>
          </cell>
          <cell r="AS64" t="str">
            <v>VBG</v>
          </cell>
          <cell r="AT64" t="str">
            <v>shampoo</v>
          </cell>
          <cell r="AU64" t="str">
            <v>JJ</v>
          </cell>
          <cell r="AV64" t="str">
            <v>received</v>
          </cell>
          <cell r="AW64" t="str">
            <v>VBN</v>
          </cell>
          <cell r="AX64" t="str">
            <v>aussie</v>
          </cell>
          <cell r="AY64" t="str">
            <v>JJ</v>
          </cell>
          <cell r="AZ64" t="str">
            <v>product</v>
          </cell>
          <cell r="BA64" t="str">
            <v>NN</v>
          </cell>
          <cell r="BB64" t="str">
            <v>free</v>
          </cell>
          <cell r="BC64" t="str">
            <v>JJ</v>
          </cell>
          <cell r="BD64" t="str">
            <v>influenster</v>
          </cell>
          <cell r="BE64" t="str">
            <v>NN</v>
          </cell>
          <cell r="BF64" t="str">
            <v>voxbox</v>
          </cell>
          <cell r="BG64" t="str">
            <v>NN</v>
          </cell>
          <cell r="BH64" t="str">
            <v>testing</v>
          </cell>
          <cell r="BI64" t="str">
            <v>VBG</v>
          </cell>
          <cell r="BJ64" t="str">
            <v>purpose</v>
          </cell>
          <cell r="BK64" t="str">
            <v>JJ</v>
          </cell>
          <cell r="BL64" t="str">
            <v>opinion</v>
          </cell>
          <cell r="BM64" t="str">
            <v>NN</v>
          </cell>
          <cell r="BN64" t="str">
            <v>completely</v>
          </cell>
          <cell r="BO64" t="str">
            <v>RB</v>
          </cell>
          <cell r="BP64" t="str">
            <v>own</v>
          </cell>
          <cell r="BQ64" t="str">
            <v>JJ</v>
          </cell>
        </row>
        <row r="65">
          <cell r="B65" t="str">
            <v>use</v>
          </cell>
          <cell r="C65" t="str">
            <v>NN</v>
          </cell>
          <cell r="D65" t="str">
            <v>shampoo</v>
          </cell>
          <cell r="E65" t="str">
            <v>JJ</v>
          </cell>
          <cell r="F65" t="str">
            <v>every</v>
          </cell>
          <cell r="G65" t="str">
            <v>DT</v>
          </cell>
          <cell r="H65" t="str">
            <v>day</v>
          </cell>
          <cell r="I65" t="str">
            <v>NN</v>
          </cell>
          <cell r="J65" t="str">
            <v>shower</v>
          </cell>
          <cell r="K65" t="str">
            <v>JJR</v>
          </cell>
          <cell r="L65" t="str">
            <v>smell</v>
          </cell>
          <cell r="M65" t="str">
            <v>NN</v>
          </cell>
          <cell r="N65" t="str">
            <v>nice</v>
          </cell>
          <cell r="O65" t="str">
            <v>JJ</v>
          </cell>
          <cell r="P65" t="str">
            <v>shampoo</v>
          </cell>
          <cell r="Q65" t="str">
            <v>NN</v>
          </cell>
          <cell r="R65" t="str">
            <v>foam</v>
          </cell>
          <cell r="S65" t="str">
            <v>NN</v>
          </cell>
          <cell r="T65" t="str">
            <v>great</v>
          </cell>
          <cell r="U65" t="str">
            <v>JJ</v>
          </cell>
          <cell r="V65" t="str">
            <v>use</v>
          </cell>
          <cell r="W65" t="str">
            <v>NN</v>
          </cell>
          <cell r="X65" t="str">
            <v>aussome</v>
          </cell>
          <cell r="Y65" t="str">
            <v>JJ</v>
          </cell>
          <cell r="Z65" t="str">
            <v>volume</v>
          </cell>
          <cell r="AA65" t="str">
            <v>NN</v>
          </cell>
          <cell r="AB65" t="str">
            <v>conditioner</v>
          </cell>
          <cell r="AC65" t="str">
            <v>NN</v>
          </cell>
          <cell r="AD65" t="str">
            <v>well</v>
          </cell>
          <cell r="AE65" t="str">
            <v>RB</v>
          </cell>
          <cell r="AF65" t="str">
            <v>wake</v>
          </cell>
          <cell r="AG65" t="str">
            <v>RB</v>
          </cell>
          <cell r="AH65" t="str">
            <v>great</v>
          </cell>
          <cell r="AI65" t="str">
            <v>JJ</v>
          </cell>
          <cell r="AJ65" t="str">
            <v>volumized</v>
          </cell>
          <cell r="AK65" t="str">
            <v>VBN</v>
          </cell>
          <cell r="AL65" t="str">
            <v>hair</v>
          </cell>
          <cell r="AM65" t="str">
            <v>NN</v>
          </cell>
          <cell r="AN65" t="str">
            <v>even</v>
          </cell>
          <cell r="AO65" t="str">
            <v>RB</v>
          </cell>
          <cell r="AP65" t="str">
            <v>friend</v>
          </cell>
          <cell r="AQ65" t="str">
            <v>VBP</v>
          </cell>
          <cell r="AR65" t="str">
            <v>comment</v>
          </cell>
          <cell r="AS65" t="str">
            <v>NN</v>
          </cell>
          <cell r="AT65" t="str">
            <v>much</v>
          </cell>
          <cell r="AU65" t="str">
            <v>JJ</v>
          </cell>
          <cell r="AV65" t="str">
            <v>body</v>
          </cell>
          <cell r="AW65" t="str">
            <v>NN</v>
          </cell>
          <cell r="AX65" t="str">
            <v>had</v>
          </cell>
          <cell r="AY65" t="str">
            <v>VBD</v>
          </cell>
          <cell r="AZ65" t="str">
            <v>tested</v>
          </cell>
          <cell r="BA65" t="str">
            <v>VBN</v>
          </cell>
          <cell r="BB65" t="str">
            <v>aussie</v>
          </cell>
          <cell r="BC65" t="str">
            <v>RB</v>
          </cell>
          <cell r="BD65" t="str">
            <v>free</v>
          </cell>
          <cell r="BE65" t="str">
            <v>JJ</v>
          </cell>
          <cell r="BF65" t="str">
            <v>opinion</v>
          </cell>
          <cell r="BG65" t="str">
            <v>NN</v>
          </cell>
          <cell r="BH65" t="str">
            <v>own</v>
          </cell>
          <cell r="BI65" t="str">
            <v>IN</v>
          </cell>
        </row>
        <row r="66">
          <cell r="B66" t="str">
            <v>impressed</v>
          </cell>
          <cell r="C66" t="str">
            <v>JJ</v>
          </cell>
          <cell r="D66" t="str">
            <v>clean</v>
          </cell>
          <cell r="E66" t="str">
            <v>JJ</v>
          </cell>
          <cell r="F66" t="str">
            <v>feeling</v>
          </cell>
          <cell r="G66" t="str">
            <v>NN</v>
          </cell>
          <cell r="H66" t="str">
            <v>shampoo</v>
          </cell>
          <cell r="I66" t="str">
            <v>NN</v>
          </cell>
          <cell r="J66" t="str">
            <v>gave</v>
          </cell>
          <cell r="K66" t="str">
            <v>VBD</v>
          </cell>
          <cell r="L66" t="str">
            <v>hair</v>
          </cell>
          <cell r="M66" t="str">
            <v>NN</v>
          </cell>
          <cell r="N66" t="str">
            <v>using</v>
          </cell>
          <cell r="O66" t="str">
            <v>VBG</v>
          </cell>
          <cell r="P66" t="str">
            <v>it</v>
          </cell>
          <cell r="Q66" t="str">
            <v>PRP</v>
          </cell>
          <cell r="R66" t="str">
            <v>nice</v>
          </cell>
          <cell r="S66" t="str">
            <v>JJ</v>
          </cell>
          <cell r="T66" t="str">
            <v>scent</v>
          </cell>
          <cell r="U66" t="str">
            <v>NN</v>
          </cell>
          <cell r="V66" t="str">
            <v>combined</v>
          </cell>
          <cell r="W66" t="str">
            <v>VBD</v>
          </cell>
          <cell r="X66" t="str">
            <v>awesome</v>
          </cell>
          <cell r="Y66" t="str">
            <v>JJ</v>
          </cell>
          <cell r="Z66" t="str">
            <v>volume</v>
          </cell>
          <cell r="AA66" t="str">
            <v>NN</v>
          </cell>
          <cell r="AB66" t="str">
            <v>conditioner</v>
          </cell>
          <cell r="AC66" t="str">
            <v>NN</v>
          </cell>
          <cell r="AD66" t="str">
            <v>which</v>
          </cell>
          <cell r="AE66" t="str">
            <v>WDT</v>
          </cell>
          <cell r="AF66" t="str">
            <v>did</v>
          </cell>
          <cell r="AG66" t="str">
            <v>VBD</v>
          </cell>
          <cell r="AH66" t="str">
            <v>leaf</v>
          </cell>
          <cell r="AI66" t="str">
            <v>VB</v>
          </cell>
          <cell r="AJ66" t="str">
            <v>hair</v>
          </cell>
          <cell r="AK66" t="str">
            <v>NN</v>
          </cell>
          <cell r="AL66" t="str">
            <v>tremendous</v>
          </cell>
          <cell r="AM66" t="str">
            <v>JJ</v>
          </cell>
          <cell r="AN66" t="str">
            <v>amount</v>
          </cell>
          <cell r="AO66" t="str">
            <v>NN</v>
          </cell>
          <cell r="AP66" t="str">
            <v>body</v>
          </cell>
          <cell r="AQ66" t="str">
            <v>NN</v>
          </cell>
          <cell r="AR66" t="str">
            <v>shine</v>
          </cell>
          <cell r="AS66" t="str">
            <v>JJ</v>
          </cell>
          <cell r="AT66" t="str">
            <v>received</v>
          </cell>
          <cell r="AU66" t="str">
            <v>VBN</v>
          </cell>
          <cell r="AV66" t="str">
            <v>product</v>
          </cell>
          <cell r="AW66" t="str">
            <v>NN</v>
          </cell>
          <cell r="AX66" t="str">
            <v>free</v>
          </cell>
          <cell r="AY66" t="str">
            <v>JJ</v>
          </cell>
          <cell r="AZ66" t="str">
            <v>opinion</v>
          </cell>
          <cell r="BA66" t="str">
            <v>NN</v>
          </cell>
          <cell r="BB66" t="str">
            <v>own</v>
          </cell>
          <cell r="BC66" t="str">
            <v>IN</v>
          </cell>
        </row>
        <row r="67">
          <cell r="B67" t="str">
            <v>love</v>
          </cell>
          <cell r="C67" t="str">
            <v>NN</v>
          </cell>
          <cell r="D67" t="str">
            <v>smell</v>
          </cell>
          <cell r="E67" t="str">
            <v>NN</v>
          </cell>
          <cell r="F67" t="str">
            <v>shampoo</v>
          </cell>
          <cell r="G67" t="str">
            <v>JJ</v>
          </cell>
          <cell r="H67" t="str">
            <v>plus</v>
          </cell>
          <cell r="I67" t="str">
            <v>CC</v>
          </cell>
          <cell r="J67" t="str">
            <v>hair</v>
          </cell>
          <cell r="K67" t="str">
            <v>JJ</v>
          </cell>
          <cell r="L67" t="str">
            <v>feel</v>
          </cell>
          <cell r="M67" t="str">
            <v>NN</v>
          </cell>
          <cell r="N67" t="str">
            <v>soft</v>
          </cell>
          <cell r="O67" t="str">
            <v>JJ</v>
          </cell>
          <cell r="P67" t="str">
            <v>side</v>
          </cell>
          <cell r="Q67" t="str">
            <v>NN</v>
          </cell>
          <cell r="R67" t="str">
            <v>started</v>
          </cell>
          <cell r="S67" t="str">
            <v>VBD</v>
          </cell>
          <cell r="T67" t="str">
            <v>using</v>
          </cell>
          <cell r="U67" t="str">
            <v>VBG</v>
          </cell>
          <cell r="V67" t="str">
            <v>it</v>
          </cell>
          <cell r="W67" t="str">
            <v>PRP</v>
          </cell>
          <cell r="X67" t="str">
            <v>using</v>
          </cell>
          <cell r="Y67" t="str">
            <v>VBG</v>
          </cell>
          <cell r="Z67" t="str">
            <v>product</v>
          </cell>
          <cell r="AA67" t="str">
            <v>NN</v>
          </cell>
          <cell r="AB67" t="str">
            <v>volume</v>
          </cell>
          <cell r="AC67" t="str">
            <v>NN</v>
          </cell>
          <cell r="AD67" t="str">
            <v>collecting</v>
          </cell>
          <cell r="AE67" t="str">
            <v>VBG</v>
          </cell>
          <cell r="AF67" t="str">
            <v>tell</v>
          </cell>
          <cell r="AG67" t="str">
            <v>NN</v>
          </cell>
          <cell r="AH67" t="str">
            <v>difference</v>
          </cell>
          <cell r="AI67" t="str">
            <v>NN</v>
          </cell>
          <cell r="AJ67" t="str">
            <v>received</v>
          </cell>
          <cell r="AK67" t="str">
            <v>VBD</v>
          </cell>
          <cell r="AL67" t="str">
            <v>aussie</v>
          </cell>
          <cell r="AM67" t="str">
            <v>JJ</v>
          </cell>
          <cell r="AN67" t="str">
            <v>product</v>
          </cell>
          <cell r="AO67" t="str">
            <v>NN</v>
          </cell>
          <cell r="AP67" t="str">
            <v>free</v>
          </cell>
          <cell r="AQ67" t="str">
            <v>JJ</v>
          </cell>
          <cell r="AR67" t="str">
            <v>influenster</v>
          </cell>
          <cell r="AS67" t="str">
            <v>NN</v>
          </cell>
          <cell r="AT67" t="str">
            <v>voxbox</v>
          </cell>
          <cell r="AU67" t="str">
            <v>NN</v>
          </cell>
          <cell r="AV67" t="str">
            <v>testing</v>
          </cell>
          <cell r="AW67" t="str">
            <v>VBG</v>
          </cell>
          <cell r="AX67" t="str">
            <v>purpose</v>
          </cell>
          <cell r="AY67" t="str">
            <v>JJ</v>
          </cell>
          <cell r="AZ67" t="str">
            <v>opinion</v>
          </cell>
          <cell r="BA67" t="str">
            <v>NN</v>
          </cell>
          <cell r="BB67" t="str">
            <v>completely</v>
          </cell>
          <cell r="BC67" t="str">
            <v>RB</v>
          </cell>
          <cell r="BD67" t="str">
            <v>own</v>
          </cell>
          <cell r="BE67" t="str">
            <v>JJ</v>
          </cell>
        </row>
        <row r="68">
          <cell r="B68" t="str">
            <v>pleased</v>
          </cell>
          <cell r="C68" t="str">
            <v>JJ</v>
          </cell>
          <cell r="D68" t="str">
            <v>product</v>
          </cell>
          <cell r="E68" t="str">
            <v>NN</v>
          </cell>
          <cell r="F68" t="str">
            <v>paired</v>
          </cell>
          <cell r="G68" t="str">
            <v>VBN</v>
          </cell>
          <cell r="H68" t="str">
            <v>aussie</v>
          </cell>
          <cell r="I68" t="str">
            <v>JJ</v>
          </cell>
          <cell r="J68" t="str">
            <v>volume</v>
          </cell>
          <cell r="K68" t="str">
            <v>NN</v>
          </cell>
          <cell r="L68" t="str">
            <v>conditioner</v>
          </cell>
          <cell r="M68" t="str">
            <v>NN</v>
          </cell>
          <cell r="N68" t="str">
            <v>fine</v>
          </cell>
          <cell r="O68" t="str">
            <v>JJ</v>
          </cell>
          <cell r="P68" t="str">
            <v>straight</v>
          </cell>
          <cell r="Q68" t="str">
            <v>JJ</v>
          </cell>
          <cell r="R68" t="str">
            <v>hair</v>
          </cell>
          <cell r="S68" t="str">
            <v>NN</v>
          </cell>
          <cell r="T68" t="str">
            <v>definitely</v>
          </cell>
          <cell r="U68" t="str">
            <v>RB</v>
          </cell>
          <cell r="V68" t="str">
            <v>helped</v>
          </cell>
          <cell r="W68" t="str">
            <v>VBD</v>
          </cell>
          <cell r="X68" t="str">
            <v>achieve</v>
          </cell>
          <cell r="Y68" t="str">
            <v>VB</v>
          </cell>
          <cell r="Z68" t="str">
            <v>volume</v>
          </cell>
          <cell r="AA68" t="str">
            <v>NN</v>
          </cell>
          <cell r="AB68" t="str">
            <v>scrunching</v>
          </cell>
          <cell r="AC68" t="str">
            <v>VBG</v>
          </cell>
          <cell r="AD68" t="str">
            <v>hair</v>
          </cell>
          <cell r="AE68" t="str">
            <v>NN</v>
          </cell>
          <cell r="AF68" t="str">
            <v>would</v>
          </cell>
          <cell r="AG68" t="str">
            <v>MD</v>
          </cell>
          <cell r="AH68" t="str">
            <v>recommend</v>
          </cell>
          <cell r="AI68" t="str">
            <v>VB</v>
          </cell>
          <cell r="AJ68" t="str">
            <v>tried</v>
          </cell>
          <cell r="AK68" t="str">
            <v>JJ</v>
          </cell>
          <cell r="AL68" t="str">
            <v>aussie</v>
          </cell>
          <cell r="AM68" t="str">
            <v>JJ</v>
          </cell>
          <cell r="AN68" t="str">
            <v>free</v>
          </cell>
          <cell r="AO68" t="str">
            <v>JJ</v>
          </cell>
          <cell r="AP68" t="str">
            <v>opinion</v>
          </cell>
          <cell r="AQ68" t="str">
            <v>NN</v>
          </cell>
          <cell r="AR68" t="str">
            <v>own</v>
          </cell>
          <cell r="AS68" t="str">
            <v>IN</v>
          </cell>
        </row>
        <row r="69">
          <cell r="B69" t="str">
            <v>love</v>
          </cell>
          <cell r="C69" t="str">
            <v>NN</v>
          </cell>
          <cell r="D69" t="str">
            <v>big</v>
          </cell>
          <cell r="E69" t="str">
            <v>JJ</v>
          </cell>
          <cell r="F69" t="str">
            <v>bouncy</v>
          </cell>
          <cell r="G69" t="str">
            <v>NN</v>
          </cell>
          <cell r="H69" t="str">
            <v>full</v>
          </cell>
          <cell r="I69" t="str">
            <v>JJ</v>
          </cell>
          <cell r="J69" t="str">
            <v>volume</v>
          </cell>
          <cell r="K69" t="str">
            <v>NN</v>
          </cell>
          <cell r="L69" t="str">
            <v>hair</v>
          </cell>
          <cell r="M69" t="str">
            <v>NN</v>
          </cell>
          <cell r="N69" t="str">
            <v>especially</v>
          </cell>
          <cell r="O69" t="str">
            <v>RB</v>
          </cell>
          <cell r="P69" t="str">
            <v>curl</v>
          </cell>
          <cell r="Q69" t="str">
            <v>VBZ</v>
          </cell>
          <cell r="R69" t="str">
            <v>it</v>
          </cell>
          <cell r="S69" t="str">
            <v>PRP</v>
          </cell>
          <cell r="T69" t="str">
            <v>favorite</v>
          </cell>
          <cell r="U69" t="str">
            <v>JJ</v>
          </cell>
          <cell r="V69" t="str">
            <v>quality</v>
          </cell>
          <cell r="W69" t="str">
            <v>NN</v>
          </cell>
          <cell r="X69" t="str">
            <v>shampoo</v>
          </cell>
          <cell r="Y69" t="str">
            <v>NNS</v>
          </cell>
          <cell r="Z69" t="str">
            <v>leave</v>
          </cell>
          <cell r="AA69" t="str">
            <v>VBP</v>
          </cell>
          <cell r="AB69" t="str">
            <v>hair</v>
          </cell>
          <cell r="AC69" t="str">
            <v>NN</v>
          </cell>
          <cell r="AD69" t="str">
            <v>feeling</v>
          </cell>
          <cell r="AE69" t="str">
            <v>VBG</v>
          </cell>
          <cell r="AF69" t="str">
            <v>heavy</v>
          </cell>
          <cell r="AG69" t="str">
            <v>JJ</v>
          </cell>
          <cell r="AH69" t="str">
            <v>weighed</v>
          </cell>
          <cell r="AI69" t="str">
            <v>VBD</v>
          </cell>
          <cell r="AJ69" t="str">
            <v>down</v>
          </cell>
          <cell r="AK69" t="str">
            <v>RB</v>
          </cell>
          <cell r="AL69" t="str">
            <v>also</v>
          </cell>
          <cell r="AM69" t="str">
            <v>RB</v>
          </cell>
          <cell r="AN69" t="str">
            <v>smell</v>
          </cell>
          <cell r="AO69" t="str">
            <v>VBP</v>
          </cell>
          <cell r="AP69" t="str">
            <v>good</v>
          </cell>
          <cell r="AQ69" t="str">
            <v>JJ</v>
          </cell>
          <cell r="AR69" t="str">
            <v>definitely</v>
          </cell>
          <cell r="AS69" t="str">
            <v>RB</v>
          </cell>
          <cell r="AT69" t="str">
            <v>go</v>
          </cell>
          <cell r="AU69" t="str">
            <v>VBP</v>
          </cell>
          <cell r="AV69" t="str">
            <v>shampoo</v>
          </cell>
          <cell r="AW69" t="str">
            <v>RB</v>
          </cell>
          <cell r="AX69" t="str">
            <v>now</v>
          </cell>
          <cell r="AY69" t="str">
            <v>RB</v>
          </cell>
        </row>
        <row r="70">
          <cell r="B70" t="str">
            <v>huge</v>
          </cell>
          <cell r="C70" t="str">
            <v>JJ</v>
          </cell>
          <cell r="D70" t="str">
            <v>fan</v>
          </cell>
          <cell r="E70" t="str">
            <v>NN</v>
          </cell>
          <cell r="F70" t="str">
            <v>shampoo</v>
          </cell>
          <cell r="G70" t="str">
            <v>NNS</v>
          </cell>
          <cell r="H70" t="str">
            <v>love</v>
          </cell>
          <cell r="I70" t="str">
            <v>VBP</v>
          </cell>
          <cell r="J70" t="str">
            <v>scent</v>
          </cell>
          <cell r="K70" t="str">
            <v>JJ</v>
          </cell>
          <cell r="L70" t="str">
            <v>leaf</v>
          </cell>
          <cell r="M70" t="str">
            <v>NN</v>
          </cell>
          <cell r="N70" t="str">
            <v>hair</v>
          </cell>
          <cell r="O70" t="str">
            <v>NN</v>
          </cell>
          <cell r="P70" t="str">
            <v>feeling</v>
          </cell>
          <cell r="Q70" t="str">
            <v>VBG</v>
          </cell>
          <cell r="R70" t="str">
            <v>clean</v>
          </cell>
          <cell r="S70" t="str">
            <v>JJ</v>
          </cell>
          <cell r="T70" t="str">
            <v>paired</v>
          </cell>
          <cell r="U70" t="str">
            <v>JJ</v>
          </cell>
          <cell r="V70" t="str">
            <v>conditioner</v>
          </cell>
          <cell r="W70" t="str">
            <v>NN</v>
          </cell>
          <cell r="X70" t="str">
            <v>hair</v>
          </cell>
          <cell r="Y70" t="str">
            <v>NN</v>
          </cell>
          <cell r="Z70" t="str">
            <v>feel</v>
          </cell>
          <cell r="AA70" t="str">
            <v>VB</v>
          </cell>
          <cell r="AB70" t="str">
            <v>alive</v>
          </cell>
          <cell r="AC70" t="str">
            <v>JJ</v>
          </cell>
          <cell r="AD70" t="str">
            <v>highly</v>
          </cell>
          <cell r="AE70" t="str">
            <v>RB</v>
          </cell>
          <cell r="AF70" t="str">
            <v>recommend</v>
          </cell>
          <cell r="AG70" t="str">
            <v>JJ</v>
          </cell>
          <cell r="AH70" t="str">
            <v>product</v>
          </cell>
          <cell r="AI70" t="str">
            <v>NN</v>
          </cell>
          <cell r="AJ70" t="str">
            <v>selected</v>
          </cell>
          <cell r="AK70" t="str">
            <v>VBN</v>
          </cell>
          <cell r="AL70" t="str">
            <v>test</v>
          </cell>
          <cell r="AM70" t="str">
            <v>NN</v>
          </cell>
          <cell r="AN70" t="str">
            <v>aussie</v>
          </cell>
          <cell r="AO70" t="str">
            <v>NN</v>
          </cell>
          <cell r="AP70" t="str">
            <v>free</v>
          </cell>
          <cell r="AQ70" t="str">
            <v>JJ</v>
          </cell>
          <cell r="AR70" t="str">
            <v>opinion</v>
          </cell>
          <cell r="AS70" t="str">
            <v>NN</v>
          </cell>
          <cell r="AT70" t="str">
            <v>own</v>
          </cell>
          <cell r="AU70" t="str">
            <v>IN</v>
          </cell>
        </row>
        <row r="71">
          <cell r="B71" t="str">
            <v>mom</v>
          </cell>
          <cell r="C71" t="str">
            <v>NN</v>
          </cell>
          <cell r="D71" t="str">
            <v>tiny</v>
          </cell>
          <cell r="E71" t="str">
            <v>JJ</v>
          </cell>
          <cell r="F71" t="str">
            <v>hurricane</v>
          </cell>
          <cell r="G71" t="str">
            <v>NN</v>
          </cell>
          <cell r="H71" t="str">
            <v>toddler</v>
          </cell>
          <cell r="I71" t="str">
            <v>NN</v>
          </cell>
          <cell r="J71" t="str">
            <v>washing</v>
          </cell>
          <cell r="K71" t="str">
            <v>VBG</v>
          </cell>
          <cell r="L71" t="str">
            <v>hair</v>
          </cell>
          <cell r="M71" t="str">
            <v>NN</v>
          </cell>
          <cell r="N71" t="str">
            <v>come</v>
          </cell>
          <cell r="O71" t="str">
            <v>VB</v>
          </cell>
          <cell r="P71" t="str">
            <v>lucky</v>
          </cell>
          <cell r="Q71" t="str">
            <v>JJ</v>
          </cell>
          <cell r="R71" t="str">
            <v>enough</v>
          </cell>
          <cell r="S71" t="str">
            <v>JJ</v>
          </cell>
          <cell r="T71" t="str">
            <v>twice</v>
          </cell>
          <cell r="U71" t="str">
            <v>NN</v>
          </cell>
          <cell r="V71" t="str">
            <v>week</v>
          </cell>
          <cell r="W71" t="str">
            <v>NN</v>
          </cell>
          <cell r="X71" t="str">
            <v>old</v>
          </cell>
          <cell r="Y71" t="str">
            <v>JJ</v>
          </cell>
          <cell r="Z71" t="str">
            <v>shampoo</v>
          </cell>
          <cell r="AA71" t="str">
            <v>NN</v>
          </cell>
          <cell r="AB71" t="str">
            <v>point</v>
          </cell>
          <cell r="AC71" t="str">
            <v>NN</v>
          </cell>
          <cell r="AD71" t="str">
            <v>left</v>
          </cell>
          <cell r="AE71" t="str">
            <v>VBD</v>
          </cell>
          <cell r="AF71" t="str">
            <v>hair</v>
          </cell>
          <cell r="AG71" t="str">
            <v>NN</v>
          </cell>
          <cell r="AH71" t="str">
            <v>feeling</v>
          </cell>
          <cell r="AI71" t="str">
            <v>VBG</v>
          </cell>
          <cell r="AJ71" t="str">
            <v>greasy</v>
          </cell>
          <cell r="AK71" t="str">
            <v>JJ</v>
          </cell>
          <cell r="AL71" t="str">
            <v>good</v>
          </cell>
          <cell r="AM71" t="str">
            <v>JJ</v>
          </cell>
          <cell r="AN71" t="str">
            <v>tried</v>
          </cell>
          <cell r="AO71" t="str">
            <v>VBN</v>
          </cell>
          <cell r="AP71" t="str">
            <v>aussie</v>
          </cell>
          <cell r="AQ71" t="str">
            <v>JJ</v>
          </cell>
          <cell r="AR71" t="str">
            <v>volume</v>
          </cell>
          <cell r="AS71" t="str">
            <v>NN</v>
          </cell>
          <cell r="AT71" t="str">
            <v>shampoo</v>
          </cell>
          <cell r="AU71" t="str">
            <v>NN</v>
          </cell>
          <cell r="AV71" t="str">
            <v>smell</v>
          </cell>
          <cell r="AW71" t="str">
            <v>NN</v>
          </cell>
          <cell r="AX71" t="str">
            <v>amazing</v>
          </cell>
          <cell r="AY71" t="str">
            <v>VBG</v>
          </cell>
          <cell r="AZ71" t="str">
            <v>made</v>
          </cell>
          <cell r="BA71" t="str">
            <v>VBN</v>
          </cell>
          <cell r="BB71" t="str">
            <v>hair</v>
          </cell>
          <cell r="BC71" t="str">
            <v>NN</v>
          </cell>
          <cell r="BD71" t="str">
            <v>feel</v>
          </cell>
          <cell r="BE71" t="str">
            <v>VB</v>
          </cell>
          <cell r="BF71" t="str">
            <v>gross</v>
          </cell>
          <cell r="BG71" t="str">
            <v>JJ</v>
          </cell>
          <cell r="BH71" t="str">
            <v>bottle</v>
          </cell>
          <cell r="BI71" t="str">
            <v>NN</v>
          </cell>
          <cell r="BJ71" t="str">
            <v>little</v>
          </cell>
          <cell r="BK71" t="str">
            <v>JJ</v>
          </cell>
          <cell r="BL71" t="str">
            <v>hard</v>
          </cell>
          <cell r="BM71" t="str">
            <v>JJ</v>
          </cell>
          <cell r="BN71" t="str">
            <v>open</v>
          </cell>
          <cell r="BO71" t="str">
            <v>JJ</v>
          </cell>
          <cell r="BP71" t="str">
            <v>im</v>
          </cell>
          <cell r="BQ71" t="str">
            <v>NN</v>
          </cell>
          <cell r="BR71" t="str">
            <v>okay</v>
          </cell>
          <cell r="BS71" t="str">
            <v>NN</v>
          </cell>
          <cell r="BT71" t="str">
            <v>that</v>
          </cell>
          <cell r="BU71" t="str">
            <v>WDT</v>
          </cell>
          <cell r="BV71" t="str">
            <v>else</v>
          </cell>
          <cell r="BW71" t="str">
            <v>RB</v>
          </cell>
          <cell r="BX71" t="str">
            <v>tiny</v>
          </cell>
          <cell r="BY71" t="str">
            <v>JJ</v>
          </cell>
          <cell r="BZ71" t="str">
            <v>human</v>
          </cell>
          <cell r="CA71" t="str">
            <v>JJ</v>
          </cell>
          <cell r="CB71" t="str">
            <v>pour</v>
          </cell>
          <cell r="CC71" t="str">
            <v>NN</v>
          </cell>
          <cell r="CD71" t="str">
            <v>everywhere</v>
          </cell>
          <cell r="CE71" t="str">
            <v>RB</v>
          </cell>
          <cell r="CF71" t="str">
            <v>notice</v>
          </cell>
          <cell r="CG71" t="str">
            <v>JJ</v>
          </cell>
          <cell r="CH71" t="str">
            <v>volume</v>
          </cell>
          <cell r="CI71" t="str">
            <v>NN</v>
          </cell>
          <cell r="CJ71" t="str">
            <v>ive</v>
          </cell>
          <cell r="CK71" t="str">
            <v>JJ</v>
          </cell>
          <cell r="CL71" t="str">
            <v>left</v>
          </cell>
          <cell r="CM71" t="str">
            <v>VBD</v>
          </cell>
          <cell r="CN71" t="str">
            <v>hair</v>
          </cell>
          <cell r="CO71" t="str">
            <v>NN</v>
          </cell>
          <cell r="CP71" t="str">
            <v>extra</v>
          </cell>
          <cell r="CQ71" t="str">
            <v>JJ</v>
          </cell>
          <cell r="CR71" t="str">
            <v>oomph</v>
          </cell>
          <cell r="CS71" t="str">
            <v>NN</v>
          </cell>
          <cell r="CT71" t="str">
            <v>mom</v>
          </cell>
          <cell r="CU71" t="str">
            <v>NN</v>
          </cell>
          <cell r="CV71" t="str">
            <v>bun</v>
          </cell>
          <cell r="CW71" t="str">
            <v>NN</v>
          </cell>
          <cell r="CX71" t="str">
            <v>received</v>
          </cell>
          <cell r="CY71" t="str">
            <v>VBD</v>
          </cell>
          <cell r="CZ71" t="str">
            <v>product</v>
          </cell>
          <cell r="DA71" t="str">
            <v>NN</v>
          </cell>
          <cell r="DB71" t="str">
            <v>free</v>
          </cell>
          <cell r="DC71" t="str">
            <v>JJ</v>
          </cell>
          <cell r="DD71" t="str">
            <v>opinion</v>
          </cell>
          <cell r="DE71" t="str">
            <v>NN</v>
          </cell>
          <cell r="DF71" t="str">
            <v>own</v>
          </cell>
          <cell r="DG71" t="str">
            <v>JJ</v>
          </cell>
          <cell r="DH71" t="str">
            <v>brand</v>
          </cell>
          <cell r="DI71" t="str">
            <v>NN</v>
          </cell>
          <cell r="DJ71" t="str">
            <v>replacing</v>
          </cell>
          <cell r="DK71" t="str">
            <v>VBG</v>
          </cell>
          <cell r="DL71" t="str">
            <v>old</v>
          </cell>
          <cell r="DM71" t="str">
            <v>JJ</v>
          </cell>
          <cell r="DN71" t="str">
            <v>go</v>
          </cell>
          <cell r="DO71" t="str">
            <v>NN</v>
          </cell>
          <cell r="DP71" t="str">
            <v>to</v>
          </cell>
          <cell r="DQ71" t="str">
            <v>TO</v>
          </cell>
        </row>
        <row r="72">
          <cell r="B72" t="str">
            <v>want</v>
          </cell>
          <cell r="C72" t="str">
            <v>JJ</v>
          </cell>
          <cell r="D72" t="str">
            <v>start</v>
          </cell>
          <cell r="E72" t="str">
            <v>NN</v>
          </cell>
          <cell r="F72" t="str">
            <v>saying</v>
          </cell>
          <cell r="G72" t="str">
            <v>VBG</v>
          </cell>
          <cell r="H72" t="str">
            <v>recieve</v>
          </cell>
          <cell r="I72" t="str">
            <v>JJ</v>
          </cell>
          <cell r="J72" t="str">
            <v>aussie</v>
          </cell>
          <cell r="K72" t="str">
            <v>NN</v>
          </cell>
          <cell r="L72" t="str">
            <v>volume</v>
          </cell>
          <cell r="M72" t="str">
            <v>NN</v>
          </cell>
          <cell r="N72" t="str">
            <v>shampoo</v>
          </cell>
          <cell r="O72" t="str">
            <v>VBD</v>
          </cell>
          <cell r="P72" t="str">
            <v>free</v>
          </cell>
          <cell r="Q72" t="str">
            <v>JJ</v>
          </cell>
          <cell r="R72" t="str">
            <v>review</v>
          </cell>
          <cell r="S72" t="str">
            <v>NN</v>
          </cell>
          <cell r="T72" t="str">
            <v>honest</v>
          </cell>
          <cell r="U72" t="str">
            <v>JJS</v>
          </cell>
          <cell r="V72" t="str">
            <v>feedback</v>
          </cell>
          <cell r="W72" t="str">
            <v>NN</v>
          </cell>
          <cell r="X72" t="str">
            <v>really</v>
          </cell>
          <cell r="Y72" t="str">
            <v>RB</v>
          </cell>
          <cell r="Z72" t="str">
            <v>love</v>
          </cell>
          <cell r="AA72" t="str">
            <v>VB</v>
          </cell>
          <cell r="AB72" t="str">
            <v>amazing</v>
          </cell>
          <cell r="AC72" t="str">
            <v>VBG</v>
          </cell>
          <cell r="AD72" t="str">
            <v>clean</v>
          </cell>
          <cell r="AE72" t="str">
            <v>JJ</v>
          </cell>
          <cell r="AF72" t="str">
            <v>smell</v>
          </cell>
          <cell r="AG72" t="str">
            <v>NN</v>
          </cell>
          <cell r="AH72" t="str">
            <v>shampoo</v>
          </cell>
          <cell r="AI72" t="str">
            <v>NN</v>
          </cell>
          <cell r="AJ72" t="str">
            <v>ha</v>
          </cell>
          <cell r="AK72" t="str">
            <v>NN</v>
          </cell>
          <cell r="AL72" t="str">
            <v>always</v>
          </cell>
          <cell r="AM72" t="str">
            <v>RB</v>
          </cell>
          <cell r="AN72" t="str">
            <v>huge</v>
          </cell>
          <cell r="AO72" t="str">
            <v>JJ</v>
          </cell>
          <cell r="AP72" t="str">
            <v>fan</v>
          </cell>
          <cell r="AQ72" t="str">
            <v>NN</v>
          </cell>
          <cell r="AR72" t="str">
            <v>aussie</v>
          </cell>
          <cell r="AS72" t="str">
            <v>JJ</v>
          </cell>
          <cell r="AT72" t="str">
            <v>product</v>
          </cell>
          <cell r="AU72" t="str">
            <v>NN</v>
          </cell>
          <cell r="AV72" t="str">
            <v>reason</v>
          </cell>
          <cell r="AW72" t="str">
            <v>NN</v>
          </cell>
          <cell r="AX72" t="str">
            <v>also</v>
          </cell>
          <cell r="AY72" t="str">
            <v>RB</v>
          </cell>
          <cell r="AZ72" t="str">
            <v>quality</v>
          </cell>
          <cell r="BA72" t="str">
            <v>NN</v>
          </cell>
          <cell r="BB72" t="str">
            <v>great</v>
          </cell>
          <cell r="BC72" t="str">
            <v>JJ</v>
          </cell>
          <cell r="BD72" t="str">
            <v>result</v>
          </cell>
          <cell r="BE72" t="str">
            <v>NN</v>
          </cell>
          <cell r="BF72" t="str">
            <v>get</v>
          </cell>
          <cell r="BG72" t="str">
            <v>VB</v>
          </cell>
          <cell r="BH72" t="str">
            <v>using</v>
          </cell>
          <cell r="BI72" t="str">
            <v>VBG</v>
          </cell>
          <cell r="BJ72" t="str">
            <v>recieved</v>
          </cell>
          <cell r="BK72" t="str">
            <v>JJ</v>
          </cell>
          <cell r="BL72" t="str">
            <v>volume</v>
          </cell>
          <cell r="BM72" t="str">
            <v>NN</v>
          </cell>
          <cell r="BN72" t="str">
            <v>shampoo</v>
          </cell>
          <cell r="BO72" t="str">
            <v>NN</v>
          </cell>
          <cell r="BP72" t="str">
            <v>really</v>
          </cell>
          <cell r="BQ72" t="str">
            <v>RB</v>
          </cell>
          <cell r="BR72" t="str">
            <v>work</v>
          </cell>
          <cell r="BS72" t="str">
            <v>VB</v>
          </cell>
          <cell r="BT72" t="str">
            <v>like</v>
          </cell>
          <cell r="BU72" t="str">
            <v>IN</v>
          </cell>
          <cell r="BV72" t="str">
            <v>doesnt</v>
          </cell>
          <cell r="BW72" t="str">
            <v>NNS</v>
          </cell>
          <cell r="BX72" t="str">
            <v>leave</v>
          </cell>
          <cell r="BY72" t="str">
            <v>VBP</v>
          </cell>
          <cell r="BZ72" t="str">
            <v>hair</v>
          </cell>
          <cell r="CA72" t="str">
            <v>NN</v>
          </cell>
          <cell r="CB72" t="str">
            <v>greasy</v>
          </cell>
          <cell r="CC72" t="str">
            <v>JJ</v>
          </cell>
          <cell r="CD72" t="str">
            <v>lifeless</v>
          </cell>
          <cell r="CE72" t="str">
            <v>NN</v>
          </cell>
          <cell r="CF72" t="str">
            <v>like</v>
          </cell>
          <cell r="CG72" t="str">
            <v>IN</v>
          </cell>
          <cell r="CH72" t="str">
            <v>hair</v>
          </cell>
          <cell r="CI72" t="str">
            <v>NN</v>
          </cell>
          <cell r="CJ72" t="str">
            <v>brand</v>
          </cell>
          <cell r="CK72" t="str">
            <v>NN</v>
          </cell>
          <cell r="CL72" t="str">
            <v>give</v>
          </cell>
          <cell r="CM72" t="str">
            <v>VBP</v>
          </cell>
          <cell r="CN72" t="str">
            <v>extra</v>
          </cell>
          <cell r="CO72" t="str">
            <v>JJ</v>
          </cell>
          <cell r="CP72" t="str">
            <v>boost</v>
          </cell>
          <cell r="CQ72" t="str">
            <v>NN</v>
          </cell>
          <cell r="CR72" t="str">
            <v>volume</v>
          </cell>
          <cell r="CS72" t="str">
            <v>NN</v>
          </cell>
          <cell r="CT72" t="str">
            <v>need</v>
          </cell>
          <cell r="CU72" t="str">
            <v>NN</v>
          </cell>
          <cell r="CV72" t="str">
            <v>would</v>
          </cell>
          <cell r="CW72" t="str">
            <v>MD</v>
          </cell>
          <cell r="CX72" t="str">
            <v>recommend</v>
          </cell>
          <cell r="CY72" t="str">
            <v>VB</v>
          </cell>
          <cell r="CZ72" t="str">
            <v>anyone</v>
          </cell>
          <cell r="DA72" t="str">
            <v>NN</v>
          </cell>
          <cell r="DB72" t="str">
            <v>looking</v>
          </cell>
          <cell r="DC72" t="str">
            <v>VBG</v>
          </cell>
          <cell r="DD72" t="str">
            <v>extra</v>
          </cell>
          <cell r="DE72" t="str">
            <v>JJ</v>
          </cell>
          <cell r="DF72" t="str">
            <v>volume</v>
          </cell>
          <cell r="DG72" t="str">
            <v>NN</v>
          </cell>
          <cell r="DH72" t="str">
            <v>smell</v>
          </cell>
          <cell r="DI72" t="str">
            <v>RB</v>
          </cell>
          <cell r="DJ72" t="str">
            <v>good</v>
          </cell>
          <cell r="DK72" t="str">
            <v>JJ</v>
          </cell>
          <cell r="DL72" t="str">
            <v>hair</v>
          </cell>
          <cell r="DM72" t="str">
            <v>NN</v>
          </cell>
          <cell r="DN72" t="str">
            <v>day</v>
          </cell>
          <cell r="DO72" t="str">
            <v>NN</v>
          </cell>
          <cell r="DP72" t="str">
            <v>long</v>
          </cell>
          <cell r="DQ72" t="str">
            <v>RB</v>
          </cell>
        </row>
        <row r="73">
          <cell r="B73" t="str">
            <v>bought</v>
          </cell>
          <cell r="C73" t="str">
            <v>VBN</v>
          </cell>
          <cell r="D73" t="str">
            <v>shampoo</v>
          </cell>
          <cell r="E73" t="str">
            <v>NN</v>
          </cell>
          <cell r="F73" t="str">
            <v>yesterday</v>
          </cell>
          <cell r="G73" t="str">
            <v>NN</v>
          </cell>
          <cell r="H73" t="str">
            <v>tried</v>
          </cell>
          <cell r="I73" t="str">
            <v>VBD</v>
          </cell>
          <cell r="J73" t="str">
            <v>first</v>
          </cell>
          <cell r="K73" t="str">
            <v>JJ</v>
          </cell>
          <cell r="L73" t="str">
            <v>time</v>
          </cell>
          <cell r="M73" t="str">
            <v>NN</v>
          </cell>
          <cell r="N73" t="str">
            <v>like</v>
          </cell>
          <cell r="O73" t="str">
            <v>IN</v>
          </cell>
          <cell r="P73" t="str">
            <v>scent</v>
          </cell>
          <cell r="Q73" t="str">
            <v>JJ</v>
          </cell>
          <cell r="R73" t="str">
            <v>love</v>
          </cell>
          <cell r="S73" t="str">
            <v>NN</v>
          </cell>
          <cell r="T73" t="str">
            <v>hair</v>
          </cell>
          <cell r="U73" t="str">
            <v>NN</v>
          </cell>
          <cell r="V73" t="str">
            <v>look</v>
          </cell>
          <cell r="W73" t="str">
            <v>NN</v>
          </cell>
          <cell r="X73" t="str">
            <v>noticeably</v>
          </cell>
          <cell r="Y73" t="str">
            <v>RB</v>
          </cell>
          <cell r="Z73" t="str">
            <v>fuller</v>
          </cell>
          <cell r="AA73" t="str">
            <v>VBD</v>
          </cell>
          <cell r="AB73" t="str">
            <v>lift</v>
          </cell>
          <cell r="AC73" t="str">
            <v>JJ</v>
          </cell>
          <cell r="AD73" t="str">
            <v>crown</v>
          </cell>
          <cell r="AE73" t="str">
            <v>RB</v>
          </cell>
          <cell r="AF73" t="str">
            <v>much</v>
          </cell>
          <cell r="AG73" t="str">
            <v>JJ</v>
          </cell>
          <cell r="AH73" t="str">
            <v>volume</v>
          </cell>
          <cell r="AI73" t="str">
            <v>NN</v>
          </cell>
          <cell r="AJ73" t="str">
            <v>expensive</v>
          </cell>
          <cell r="AK73" t="str">
            <v>JJ</v>
          </cell>
          <cell r="AL73" t="str">
            <v>shampoo</v>
          </cell>
          <cell r="AM73" t="str">
            <v>NN</v>
          </cell>
          <cell r="AN73" t="str">
            <v>happy</v>
          </cell>
          <cell r="AO73" t="str">
            <v>JJ</v>
          </cell>
          <cell r="AP73" t="str">
            <v>found</v>
          </cell>
          <cell r="AQ73" t="str">
            <v>VBD</v>
          </cell>
          <cell r="AR73" t="str">
            <v>it</v>
          </cell>
          <cell r="AS73" t="str">
            <v>PRP</v>
          </cell>
          <cell r="AT73" t="str">
            <v>highlighted</v>
          </cell>
          <cell r="AU73" t="str">
            <v>VBD</v>
          </cell>
          <cell r="AV73" t="str">
            <v>lowlighted</v>
          </cell>
          <cell r="AW73" t="str">
            <v>JJ</v>
          </cell>
          <cell r="AX73" t="str">
            <v>hair</v>
          </cell>
          <cell r="AY73" t="str">
            <v>NN</v>
          </cell>
          <cell r="AZ73" t="str">
            <v>make</v>
          </cell>
          <cell r="BA73" t="str">
            <v>VBP</v>
          </cell>
          <cell r="BB73" t="str">
            <v>nicely</v>
          </cell>
          <cell r="BC73" t="str">
            <v>RB</v>
          </cell>
          <cell r="BD73" t="str">
            <v>full</v>
          </cell>
          <cell r="BE73" t="str">
            <v>JJ</v>
          </cell>
          <cell r="BF73" t="str">
            <v>coarse</v>
          </cell>
          <cell r="BG73" t="str">
            <v>NN</v>
          </cell>
          <cell r="BH73" t="str">
            <v>thank</v>
          </cell>
          <cell r="BI73" t="str">
            <v>NN</v>
          </cell>
          <cell r="BJ73" t="str">
            <v>great</v>
          </cell>
          <cell r="BK73" t="str">
            <v>JJ</v>
          </cell>
          <cell r="BL73" t="str">
            <v>product</v>
          </cell>
          <cell r="BM73" t="str">
            <v>NN</v>
          </cell>
        </row>
        <row r="74">
          <cell r="B74" t="str">
            <v>received</v>
          </cell>
          <cell r="C74" t="str">
            <v>VBN</v>
          </cell>
          <cell r="D74" t="str">
            <v>aussie</v>
          </cell>
          <cell r="E74" t="str">
            <v>JJ</v>
          </cell>
          <cell r="F74" t="str">
            <v>voluminizimg</v>
          </cell>
          <cell r="G74" t="str">
            <v>NN</v>
          </cell>
          <cell r="H74" t="str">
            <v>shampoo</v>
          </cell>
          <cell r="I74" t="str">
            <v>NN</v>
          </cell>
          <cell r="J74" t="str">
            <v>influenster</v>
          </cell>
          <cell r="K74" t="str">
            <v>NN</v>
          </cell>
          <cell r="L74" t="str">
            <v>past</v>
          </cell>
          <cell r="M74" t="str">
            <v>IN</v>
          </cell>
          <cell r="N74" t="str">
            <v>week</v>
          </cell>
          <cell r="O74" t="str">
            <v>NN</v>
          </cell>
          <cell r="P74" t="str">
            <v>using</v>
          </cell>
          <cell r="Q74" t="str">
            <v>VBG</v>
          </cell>
          <cell r="R74" t="str">
            <v>shampoo</v>
          </cell>
          <cell r="S74" t="str">
            <v>JJ</v>
          </cell>
          <cell r="T74" t="str">
            <v>week</v>
          </cell>
          <cell r="U74" t="str">
            <v>NN</v>
          </cell>
          <cell r="V74" t="str">
            <v>must</v>
          </cell>
          <cell r="W74" t="str">
            <v>MD</v>
          </cell>
          <cell r="X74" t="str">
            <v>say</v>
          </cell>
          <cell r="Y74" t="str">
            <v>VB</v>
          </cell>
          <cell r="Z74" t="str">
            <v>love</v>
          </cell>
          <cell r="AA74" t="str">
            <v>VB</v>
          </cell>
          <cell r="AB74" t="str">
            <v>soft</v>
          </cell>
          <cell r="AC74" t="str">
            <v>JJ</v>
          </cell>
          <cell r="AD74" t="str">
            <v>leaf</v>
          </cell>
          <cell r="AE74" t="str">
            <v>NNS</v>
          </cell>
          <cell r="AF74" t="str">
            <v>hair</v>
          </cell>
          <cell r="AG74" t="str">
            <v>NN</v>
          </cell>
          <cell r="AH74" t="str">
            <v>love</v>
          </cell>
          <cell r="AI74" t="str">
            <v>VBP</v>
          </cell>
          <cell r="AJ74" t="str">
            <v>softness</v>
          </cell>
          <cell r="AK74" t="str">
            <v>NN</v>
          </cell>
          <cell r="AL74" t="str">
            <v>also</v>
          </cell>
          <cell r="AM74" t="str">
            <v>RB</v>
          </cell>
          <cell r="AN74" t="str">
            <v>love</v>
          </cell>
          <cell r="AO74" t="str">
            <v>VBP</v>
          </cell>
          <cell r="AP74" t="str">
            <v>full</v>
          </cell>
          <cell r="AQ74" t="str">
            <v>JJ</v>
          </cell>
          <cell r="AR74" t="str">
            <v>volume</v>
          </cell>
          <cell r="AS74" t="str">
            <v>NN</v>
          </cell>
          <cell r="AT74" t="str">
            <v>ive</v>
          </cell>
          <cell r="AU74" t="str">
            <v>JJ</v>
          </cell>
          <cell r="AV74" t="str">
            <v>tried</v>
          </cell>
          <cell r="AW74" t="str">
            <v>JJ</v>
          </cell>
          <cell r="AX74" t="str">
            <v>high</v>
          </cell>
          <cell r="AY74" t="str">
            <v>JJ</v>
          </cell>
          <cell r="AZ74" t="str">
            <v>shampooed</v>
          </cell>
          <cell r="BA74" t="str">
            <v>NN</v>
          </cell>
          <cell r="BB74" t="str">
            <v>claim</v>
          </cell>
          <cell r="BC74" t="str">
            <v>NN</v>
          </cell>
          <cell r="BD74" t="str">
            <v>hair</v>
          </cell>
          <cell r="BE74" t="str">
            <v>NN</v>
          </cell>
          <cell r="BF74" t="str">
            <v>voluminous</v>
          </cell>
          <cell r="BG74" t="str">
            <v>JJ</v>
          </cell>
          <cell r="BH74" t="str">
            <v>say</v>
          </cell>
          <cell r="BI74" t="str">
            <v>VBP</v>
          </cell>
          <cell r="BJ74" t="str">
            <v>aussie</v>
          </cell>
          <cell r="BK74" t="str">
            <v>VBP</v>
          </cell>
          <cell r="BL74" t="str">
            <v>far</v>
          </cell>
          <cell r="BM74" t="str">
            <v>RB</v>
          </cell>
          <cell r="BN74" t="str">
            <v>favorite</v>
          </cell>
          <cell r="BO74" t="str">
            <v>JJ</v>
          </cell>
          <cell r="BP74" t="str">
            <v>girl</v>
          </cell>
          <cell r="BQ74" t="str">
            <v>NNS</v>
          </cell>
          <cell r="BR74" t="str">
            <v>want</v>
          </cell>
          <cell r="BS74" t="str">
            <v>VBP</v>
          </cell>
          <cell r="BT74" t="str">
            <v>soft</v>
          </cell>
          <cell r="BU74" t="str">
            <v>JJ</v>
          </cell>
          <cell r="BV74" t="str">
            <v>manageable</v>
          </cell>
          <cell r="BW74" t="str">
            <v>JJ</v>
          </cell>
          <cell r="BX74" t="str">
            <v>hair</v>
          </cell>
          <cell r="BY74" t="str">
            <v>NN</v>
          </cell>
          <cell r="BZ74" t="str">
            <v>shampoo</v>
          </cell>
          <cell r="CA74" t="str">
            <v>VBD</v>
          </cell>
          <cell r="CB74" t="str">
            <v>given</v>
          </cell>
          <cell r="CC74" t="str">
            <v>VBN</v>
          </cell>
          <cell r="CD74" t="str">
            <v>ive</v>
          </cell>
          <cell r="CE74" t="str">
            <v>NN</v>
          </cell>
          <cell r="CF74" t="str">
            <v>added</v>
          </cell>
          <cell r="CG74" t="str">
            <v>VBD</v>
          </cell>
          <cell r="CH74" t="str">
            <v>curl</v>
          </cell>
          <cell r="CI74" t="str">
            <v>JJ</v>
          </cell>
          <cell r="CJ74" t="str">
            <v>stay</v>
          </cell>
          <cell r="CK74" t="str">
            <v>JJ</v>
          </cell>
          <cell r="CL74" t="str">
            <v>day</v>
          </cell>
          <cell r="CM74" t="str">
            <v>NN</v>
          </cell>
          <cell r="CN74" t="str">
            <v>thank</v>
          </cell>
          <cell r="CO74" t="str">
            <v>VBD</v>
          </cell>
          <cell r="CP74" t="str">
            <v>much</v>
          </cell>
          <cell r="CQ74" t="str">
            <v>JJ</v>
          </cell>
          <cell r="CR74" t="str">
            <v>aussie</v>
          </cell>
          <cell r="CS74" t="str">
            <v>NN</v>
          </cell>
        </row>
        <row r="75">
          <cell r="B75" t="str">
            <v>received</v>
          </cell>
          <cell r="C75" t="str">
            <v>VBN</v>
          </cell>
          <cell r="D75" t="str">
            <v>aussie</v>
          </cell>
          <cell r="E75" t="str">
            <v>JJ</v>
          </cell>
          <cell r="F75" t="str">
            <v>product</v>
          </cell>
          <cell r="G75" t="str">
            <v>NN</v>
          </cell>
          <cell r="H75" t="str">
            <v>free</v>
          </cell>
          <cell r="I75" t="str">
            <v>JJ</v>
          </cell>
          <cell r="J75" t="str">
            <v>influenster</v>
          </cell>
          <cell r="K75" t="str">
            <v>NN</v>
          </cell>
          <cell r="L75" t="str">
            <v>try</v>
          </cell>
          <cell r="M75" t="str">
            <v>NNS</v>
          </cell>
          <cell r="N75" t="str">
            <v>say</v>
          </cell>
          <cell r="O75" t="str">
            <v>VBP</v>
          </cell>
          <cell r="P75" t="str">
            <v>really</v>
          </cell>
          <cell r="Q75" t="str">
            <v>RB</v>
          </cell>
          <cell r="R75" t="str">
            <v>really</v>
          </cell>
          <cell r="S75" t="str">
            <v>RB</v>
          </cell>
          <cell r="T75" t="str">
            <v>like</v>
          </cell>
          <cell r="U75" t="str">
            <v>IN</v>
          </cell>
          <cell r="V75" t="str">
            <v>them</v>
          </cell>
          <cell r="W75" t="str">
            <v>PRP</v>
          </cell>
          <cell r="X75" t="str">
            <v>smell</v>
          </cell>
          <cell r="Y75" t="str">
            <v>VBP</v>
          </cell>
          <cell r="Z75" t="str">
            <v>great</v>
          </cell>
          <cell r="AA75" t="str">
            <v>JJ</v>
          </cell>
          <cell r="AB75" t="str">
            <v>hair</v>
          </cell>
          <cell r="AC75" t="str">
            <v>NN</v>
          </cell>
          <cell r="AD75" t="str">
            <v>smooth</v>
          </cell>
          <cell r="AE75" t="str">
            <v>CC</v>
          </cell>
          <cell r="AF75" t="str">
            <v>manageable</v>
          </cell>
          <cell r="AG75" t="str">
            <v>JJ</v>
          </cell>
          <cell r="AH75" t="str">
            <v>volume</v>
          </cell>
          <cell r="AI75" t="str">
            <v>NN</v>
          </cell>
          <cell r="AJ75" t="str">
            <v>using</v>
          </cell>
          <cell r="AK75" t="str">
            <v>VBG</v>
          </cell>
          <cell r="AL75" t="str">
            <v>regular</v>
          </cell>
          <cell r="AM75" t="str">
            <v>JJ</v>
          </cell>
          <cell r="AN75" t="str">
            <v>brand</v>
          </cell>
          <cell r="AO75" t="str">
            <v>NN</v>
          </cell>
          <cell r="AP75" t="str">
            <v>definitely</v>
          </cell>
          <cell r="AQ75" t="str">
            <v>RB</v>
          </cell>
          <cell r="AR75" t="str">
            <v>buy</v>
          </cell>
          <cell r="AS75" t="str">
            <v>VBP</v>
          </cell>
          <cell r="AT75" t="str">
            <v>aussie</v>
          </cell>
          <cell r="AU75" t="str">
            <v>NNS</v>
          </cell>
          <cell r="AV75" t="str">
            <v>on</v>
          </cell>
          <cell r="AW75" t="str">
            <v>IN</v>
          </cell>
        </row>
        <row r="76">
          <cell r="B76" t="str">
            <v>thin</v>
          </cell>
          <cell r="C76" t="str">
            <v>JJ</v>
          </cell>
          <cell r="D76" t="str">
            <v>fine</v>
          </cell>
          <cell r="E76" t="str">
            <v>JJ</v>
          </cell>
          <cell r="F76" t="str">
            <v>hair</v>
          </cell>
          <cell r="G76" t="str">
            <v>NN</v>
          </cell>
          <cell r="H76" t="str">
            <v>im</v>
          </cell>
          <cell r="I76" t="str">
            <v>NNS</v>
          </cell>
          <cell r="J76" t="str">
            <v>growing</v>
          </cell>
          <cell r="K76" t="str">
            <v>VBG</v>
          </cell>
          <cell r="L76" t="str">
            <v>usually</v>
          </cell>
          <cell r="M76" t="str">
            <v>RB</v>
          </cell>
          <cell r="N76" t="str">
            <v>pretty</v>
          </cell>
          <cell r="O76" t="str">
            <v>RB</v>
          </cell>
          <cell r="P76" t="str">
            <v>flat</v>
          </cell>
          <cell r="Q76" t="str">
            <v>JJ</v>
          </cell>
          <cell r="R76" t="str">
            <v>get</v>
          </cell>
          <cell r="S76" t="str">
            <v>VB</v>
          </cell>
          <cell r="T76" t="str">
            <v>weighed</v>
          </cell>
          <cell r="U76" t="str">
            <v>VBN</v>
          </cell>
          <cell r="V76" t="str">
            <v>easily</v>
          </cell>
          <cell r="W76" t="str">
            <v>RB</v>
          </cell>
          <cell r="X76" t="str">
            <v>first</v>
          </cell>
          <cell r="Y76" t="str">
            <v>JJ</v>
          </cell>
          <cell r="Z76" t="str">
            <v>product</v>
          </cell>
          <cell r="AA76" t="str">
            <v>NN</v>
          </cell>
          <cell r="AB76" t="str">
            <v>actually</v>
          </cell>
          <cell r="AC76" t="str">
            <v>RB</v>
          </cell>
          <cell r="AD76" t="str">
            <v>worked</v>
          </cell>
          <cell r="AE76" t="str">
            <v>VBD</v>
          </cell>
          <cell r="AF76" t="str">
            <v>giving</v>
          </cell>
          <cell r="AG76" t="str">
            <v>VBG</v>
          </cell>
          <cell r="AH76" t="str">
            <v>volume</v>
          </cell>
          <cell r="AI76" t="str">
            <v>NN</v>
          </cell>
          <cell r="AJ76" t="str">
            <v>ive</v>
          </cell>
          <cell r="AK76" t="str">
            <v>JJ</v>
          </cell>
          <cell r="AL76" t="str">
            <v>tried</v>
          </cell>
          <cell r="AM76" t="str">
            <v>JJ</v>
          </cell>
          <cell r="AN76" t="str">
            <v>ton</v>
          </cell>
          <cell r="AO76" t="str">
            <v>NN</v>
          </cell>
          <cell r="AP76" t="str">
            <v>product</v>
          </cell>
          <cell r="AQ76" t="str">
            <v>NN</v>
          </cell>
          <cell r="AR76" t="str">
            <v>im</v>
          </cell>
          <cell r="AS76" t="str">
            <v>NN</v>
          </cell>
          <cell r="AT76" t="str">
            <v>impressed</v>
          </cell>
          <cell r="AU76" t="str">
            <v>JJ</v>
          </cell>
          <cell r="AV76" t="str">
            <v>line</v>
          </cell>
          <cell r="AW76" t="str">
            <v>NN</v>
          </cell>
          <cell r="AX76" t="str">
            <v>also</v>
          </cell>
          <cell r="AY76" t="str">
            <v>RB</v>
          </cell>
          <cell r="AZ76" t="str">
            <v>smell</v>
          </cell>
          <cell r="BA76" t="str">
            <v>RB</v>
          </cell>
          <cell r="BB76" t="str">
            <v>great</v>
          </cell>
          <cell r="BC76" t="str">
            <v>JJ</v>
          </cell>
          <cell r="BD76" t="str">
            <v>received</v>
          </cell>
          <cell r="BE76" t="str">
            <v>JJ</v>
          </cell>
          <cell r="BF76" t="str">
            <v>product</v>
          </cell>
          <cell r="BG76" t="str">
            <v>NN</v>
          </cell>
          <cell r="BH76" t="str">
            <v>test</v>
          </cell>
          <cell r="BI76" t="str">
            <v>NN</v>
          </cell>
          <cell r="BJ76" t="str">
            <v>product</v>
          </cell>
          <cell r="BK76" t="str">
            <v>NN</v>
          </cell>
          <cell r="BL76" t="str">
            <v>influenster</v>
          </cell>
          <cell r="BM76" t="str">
            <v>NN</v>
          </cell>
          <cell r="BN76" t="str">
            <v>definitely</v>
          </cell>
          <cell r="BO76" t="str">
            <v>RB</v>
          </cell>
          <cell r="BP76" t="str">
            <v>buying</v>
          </cell>
          <cell r="BQ76" t="str">
            <v>VBG</v>
          </cell>
          <cell r="BR76" t="str">
            <v>future</v>
          </cell>
          <cell r="BS76" t="str">
            <v>NN</v>
          </cell>
        </row>
        <row r="77">
          <cell r="B77" t="str">
            <v>use</v>
          </cell>
          <cell r="C77" t="str">
            <v>NN</v>
          </cell>
          <cell r="D77" t="str">
            <v>lot</v>
          </cell>
          <cell r="E77" t="str">
            <v>NN</v>
          </cell>
          <cell r="F77" t="str">
            <v>shampoo</v>
          </cell>
          <cell r="G77" t="str">
            <v>NN</v>
          </cell>
          <cell r="H77" t="str">
            <v>kind</v>
          </cell>
          <cell r="I77" t="str">
            <v>NN</v>
          </cell>
          <cell r="J77" t="str">
            <v>need</v>
          </cell>
          <cell r="K77" t="str">
            <v>NN</v>
          </cell>
          <cell r="L77" t="str">
            <v>lot</v>
          </cell>
          <cell r="M77" t="str">
            <v>NN</v>
          </cell>
          <cell r="N77" t="str">
            <v>able</v>
          </cell>
          <cell r="O77" t="str">
            <v>JJ</v>
          </cell>
          <cell r="P77" t="str">
            <v>work</v>
          </cell>
          <cell r="Q77" t="str">
            <v>NN</v>
          </cell>
          <cell r="R77" t="str">
            <v>lather</v>
          </cell>
          <cell r="S77" t="str">
            <v>RBR</v>
          </cell>
          <cell r="T77" t="str">
            <v>really</v>
          </cell>
          <cell r="U77" t="str">
            <v>RB</v>
          </cell>
          <cell r="V77" t="str">
            <v>easy</v>
          </cell>
          <cell r="W77" t="str">
            <v>JJ</v>
          </cell>
          <cell r="X77" t="str">
            <v>smell</v>
          </cell>
          <cell r="Y77" t="str">
            <v>NN</v>
          </cell>
          <cell r="Z77" t="str">
            <v>absolutely</v>
          </cell>
          <cell r="AA77" t="str">
            <v>RB</v>
          </cell>
          <cell r="AB77" t="str">
            <v>amazing</v>
          </cell>
          <cell r="AC77" t="str">
            <v>VBG</v>
          </cell>
          <cell r="AD77" t="str">
            <v>rinsed</v>
          </cell>
          <cell r="AE77" t="str">
            <v>VBN</v>
          </cell>
          <cell r="AF77" t="str">
            <v>used</v>
          </cell>
          <cell r="AG77" t="str">
            <v>JJ</v>
          </cell>
          <cell r="AH77" t="str">
            <v>aussie</v>
          </cell>
          <cell r="AI77" t="str">
            <v>NN</v>
          </cell>
          <cell r="AJ77" t="str">
            <v>volume</v>
          </cell>
          <cell r="AK77" t="str">
            <v>NN</v>
          </cell>
          <cell r="AL77" t="str">
            <v>conditioner</v>
          </cell>
          <cell r="AM77" t="str">
            <v>NN</v>
          </cell>
          <cell r="AN77" t="str">
            <v>dried</v>
          </cell>
          <cell r="AO77" t="str">
            <v>VBD</v>
          </cell>
          <cell r="AP77" t="str">
            <v>hair</v>
          </cell>
          <cell r="AQ77" t="str">
            <v>JJ</v>
          </cell>
          <cell r="AR77" t="str">
            <v>upside</v>
          </cell>
          <cell r="AS77" t="str">
            <v>JJ</v>
          </cell>
          <cell r="AT77" t="str">
            <v>volume</v>
          </cell>
          <cell r="AU77" t="str">
            <v>NN</v>
          </cell>
          <cell r="AV77" t="str">
            <v>amazing</v>
          </cell>
          <cell r="AW77" t="str">
            <v>VBG</v>
          </cell>
          <cell r="AX77" t="str">
            <v>recommended</v>
          </cell>
          <cell r="AY77" t="str">
            <v>VBD</v>
          </cell>
          <cell r="AZ77" t="str">
            <v>friend</v>
          </cell>
          <cell r="BA77" t="str">
            <v>JJ</v>
          </cell>
          <cell r="BB77" t="str">
            <v>family</v>
          </cell>
          <cell r="BC77" t="str">
            <v>NN</v>
          </cell>
          <cell r="BD77" t="str">
            <v>already</v>
          </cell>
          <cell r="BE77" t="str">
            <v>RB</v>
          </cell>
          <cell r="BF77" t="str">
            <v>receive</v>
          </cell>
          <cell r="BG77" t="str">
            <v>JJ</v>
          </cell>
          <cell r="BH77" t="str">
            <v>free</v>
          </cell>
          <cell r="BI77" t="str">
            <v>JJ</v>
          </cell>
          <cell r="BJ77" t="str">
            <v>opinion</v>
          </cell>
          <cell r="BK77" t="str">
            <v>NN</v>
          </cell>
          <cell r="BL77" t="str">
            <v>honest</v>
          </cell>
          <cell r="BM77" t="str">
            <v>JJS</v>
          </cell>
          <cell r="BN77" t="str">
            <v>own</v>
          </cell>
          <cell r="BO77" t="str">
            <v>JJ</v>
          </cell>
        </row>
        <row r="78">
          <cell r="B78" t="str">
            <v>shampoo</v>
          </cell>
          <cell r="C78" t="str">
            <v>JJ</v>
          </cell>
          <cell r="D78" t="str">
            <v>work</v>
          </cell>
          <cell r="E78" t="str">
            <v>NN</v>
          </cell>
          <cell r="F78" t="str">
            <v>advertised</v>
          </cell>
          <cell r="G78" t="str">
            <v>VBD</v>
          </cell>
          <cell r="H78" t="str">
            <v>leaving</v>
          </cell>
          <cell r="I78" t="str">
            <v>VBG</v>
          </cell>
          <cell r="J78" t="str">
            <v>hair</v>
          </cell>
          <cell r="K78" t="str">
            <v>JJ</v>
          </cell>
          <cell r="L78" t="str">
            <v>clean</v>
          </cell>
          <cell r="M78" t="str">
            <v>JJ</v>
          </cell>
          <cell r="N78" t="str">
            <v>soft</v>
          </cell>
          <cell r="O78" t="str">
            <v>JJ</v>
          </cell>
          <cell r="P78" t="str">
            <v>much</v>
          </cell>
          <cell r="Q78" t="str">
            <v>JJ</v>
          </cell>
          <cell r="R78" t="str">
            <v>extra</v>
          </cell>
          <cell r="S78" t="str">
            <v>JJ</v>
          </cell>
          <cell r="T78" t="str">
            <v>volume</v>
          </cell>
          <cell r="U78" t="str">
            <v>NN</v>
          </cell>
          <cell r="V78" t="str">
            <v>volumizer</v>
          </cell>
          <cell r="W78" t="str">
            <v>NN</v>
          </cell>
          <cell r="X78" t="str">
            <v>shampoo</v>
          </cell>
          <cell r="Y78" t="str">
            <v>JJ</v>
          </cell>
          <cell r="Z78" t="str">
            <v>ive</v>
          </cell>
          <cell r="AA78" t="str">
            <v>JJ</v>
          </cell>
          <cell r="AB78" t="str">
            <v>tried</v>
          </cell>
          <cell r="AC78" t="str">
            <v>VBD</v>
          </cell>
        </row>
        <row r="79">
          <cell r="B79" t="str">
            <v>shampoo</v>
          </cell>
          <cell r="C79" t="str">
            <v>NN</v>
          </cell>
          <cell r="D79" t="str">
            <v>used</v>
          </cell>
          <cell r="E79" t="str">
            <v>VBN</v>
          </cell>
          <cell r="F79" t="str">
            <v>husband</v>
          </cell>
          <cell r="G79" t="str">
            <v>NN</v>
          </cell>
          <cell r="H79" t="str">
            <v>wanted</v>
          </cell>
          <cell r="I79" t="str">
            <v>VBD</v>
          </cell>
          <cell r="J79" t="str">
            <v>good</v>
          </cell>
          <cell r="K79" t="str">
            <v>JJ</v>
          </cell>
          <cell r="L79" t="str">
            <v>shampoo</v>
          </cell>
          <cell r="M79" t="str">
            <v>NNS</v>
          </cell>
          <cell r="N79" t="str">
            <v>really</v>
          </cell>
          <cell r="O79" t="str">
            <v>RB</v>
          </cell>
          <cell r="P79" t="str">
            <v>cleaned</v>
          </cell>
          <cell r="Q79" t="str">
            <v>VBD</v>
          </cell>
          <cell r="R79" t="str">
            <v>hair</v>
          </cell>
          <cell r="S79" t="str">
            <v>NN</v>
          </cell>
          <cell r="T79" t="str">
            <v>well</v>
          </cell>
          <cell r="U79" t="str">
            <v>RB</v>
          </cell>
          <cell r="V79" t="str">
            <v>really</v>
          </cell>
          <cell r="W79" t="str">
            <v>RB</v>
          </cell>
          <cell r="X79" t="str">
            <v>awesome</v>
          </cell>
          <cell r="Y79" t="str">
            <v>JJ</v>
          </cell>
          <cell r="Z79" t="str">
            <v>smell</v>
          </cell>
          <cell r="AA79" t="str">
            <v>NN</v>
          </cell>
          <cell r="AB79" t="str">
            <v>great</v>
          </cell>
          <cell r="AC79" t="str">
            <v>JJ</v>
          </cell>
          <cell r="AD79" t="str">
            <v>conditioner</v>
          </cell>
          <cell r="AE79" t="str">
            <v>NN</v>
          </cell>
          <cell r="AF79" t="str">
            <v>keep</v>
          </cell>
          <cell r="AG79" t="str">
            <v>VB</v>
          </cell>
          <cell r="AH79" t="str">
            <v>hair</v>
          </cell>
          <cell r="AI79" t="str">
            <v>NN</v>
          </cell>
          <cell r="AJ79" t="str">
            <v>looking</v>
          </cell>
          <cell r="AK79" t="str">
            <v>VBG</v>
          </cell>
          <cell r="AL79" t="str">
            <v>feeling</v>
          </cell>
          <cell r="AM79" t="str">
            <v>NN</v>
          </cell>
          <cell r="AN79" t="str">
            <v>right</v>
          </cell>
          <cell r="AO79" t="str">
            <v>NN</v>
          </cell>
        </row>
        <row r="80">
          <cell r="B80" t="str">
            <v>leaf</v>
          </cell>
          <cell r="C80" t="str">
            <v>JJ</v>
          </cell>
          <cell r="D80" t="str">
            <v>hair</v>
          </cell>
          <cell r="E80" t="str">
            <v>NN</v>
          </cell>
          <cell r="F80" t="str">
            <v>soft</v>
          </cell>
          <cell r="G80" t="str">
            <v>JJ</v>
          </cell>
          <cell r="H80" t="str">
            <v>smelling</v>
          </cell>
          <cell r="I80" t="str">
            <v>NN</v>
          </cell>
          <cell r="J80" t="str">
            <v>nice</v>
          </cell>
          <cell r="K80" t="str">
            <v>NN</v>
          </cell>
        </row>
        <row r="81">
          <cell r="B81" t="str">
            <v>previous</v>
          </cell>
          <cell r="C81" t="str">
            <v>JJ</v>
          </cell>
          <cell r="D81" t="str">
            <v>shampoo</v>
          </cell>
          <cell r="E81" t="str">
            <v>NN</v>
          </cell>
          <cell r="F81" t="str">
            <v>left</v>
          </cell>
          <cell r="G81" t="str">
            <v>VBD</v>
          </cell>
          <cell r="H81" t="str">
            <v>hair</v>
          </cell>
          <cell r="I81" t="str">
            <v>JJ</v>
          </cell>
          <cell r="J81" t="str">
            <v>greasy</v>
          </cell>
          <cell r="K81" t="str">
            <v>JJ</v>
          </cell>
          <cell r="L81" t="str">
            <v>product</v>
          </cell>
          <cell r="M81" t="str">
            <v>NN</v>
          </cell>
          <cell r="N81" t="str">
            <v>great</v>
          </cell>
          <cell r="O81" t="str">
            <v>JJ</v>
          </cell>
          <cell r="P81" t="str">
            <v>leave</v>
          </cell>
          <cell r="Q81" t="str">
            <v>VBP</v>
          </cell>
          <cell r="R81" t="str">
            <v>greasy</v>
          </cell>
          <cell r="S81" t="str">
            <v>NN</v>
          </cell>
        </row>
        <row r="82">
          <cell r="B82" t="str">
            <v>favorite</v>
          </cell>
          <cell r="C82" t="str">
            <v>JJ</v>
          </cell>
          <cell r="D82" t="str">
            <v>shampoo</v>
          </cell>
          <cell r="E82" t="str">
            <v>NN</v>
          </cell>
          <cell r="F82" t="str">
            <v>fine</v>
          </cell>
          <cell r="G82" t="str">
            <v>JJ</v>
          </cell>
          <cell r="H82" t="str">
            <v>hair</v>
          </cell>
          <cell r="I82" t="str">
            <v>NN</v>
          </cell>
          <cell r="J82" t="str">
            <v>shampoo</v>
          </cell>
          <cell r="K82" t="str">
            <v>NN</v>
          </cell>
          <cell r="L82" t="str">
            <v>perfect</v>
          </cell>
          <cell r="M82" t="str">
            <v>NN</v>
          </cell>
          <cell r="N82" t="str">
            <v>smell</v>
          </cell>
          <cell r="O82" t="str">
            <v>RB</v>
          </cell>
          <cell r="P82" t="str">
            <v>good</v>
          </cell>
          <cell r="Q82" t="str">
            <v>JJ</v>
          </cell>
          <cell r="R82" t="str">
            <v>price</v>
          </cell>
          <cell r="S82" t="str">
            <v>NN</v>
          </cell>
          <cell r="T82" t="str">
            <v>awesome</v>
          </cell>
          <cell r="U82" t="str">
            <v>NN</v>
          </cell>
          <cell r="V82" t="str">
            <v>use</v>
          </cell>
          <cell r="W82" t="str">
            <v>NN</v>
          </cell>
          <cell r="X82" t="str">
            <v>every</v>
          </cell>
          <cell r="Y82" t="str">
            <v>DT</v>
          </cell>
          <cell r="Z82" t="str">
            <v>day</v>
          </cell>
          <cell r="AA82" t="str">
            <v>NN</v>
          </cell>
          <cell r="AB82" t="str">
            <v>stocked</v>
          </cell>
          <cell r="AC82" t="str">
            <v>VBD</v>
          </cell>
          <cell r="AD82" t="str">
            <v>whole</v>
          </cell>
          <cell r="AE82" t="str">
            <v>JJ</v>
          </cell>
          <cell r="AF82" t="str">
            <v>family</v>
          </cell>
          <cell r="AG82" t="str">
            <v>NN</v>
          </cell>
          <cell r="AH82" t="str">
            <v>using</v>
          </cell>
          <cell r="AI82" t="str">
            <v>VBG</v>
          </cell>
          <cell r="AJ82" t="str">
            <v>it</v>
          </cell>
          <cell r="AK82" t="str">
            <v>PRP</v>
          </cell>
        </row>
        <row r="83">
          <cell r="B83" t="str">
            <v>great</v>
          </cell>
          <cell r="C83" t="str">
            <v>JJ</v>
          </cell>
          <cell r="D83" t="str">
            <v>product</v>
          </cell>
          <cell r="E83" t="str">
            <v>NN</v>
          </cell>
        </row>
        <row r="84">
          <cell r="B84" t="str">
            <v>love</v>
          </cell>
          <cell r="C84" t="str">
            <v>VB</v>
          </cell>
          <cell r="D84" t="str">
            <v>product</v>
          </cell>
          <cell r="E84" t="str">
            <v>NN</v>
          </cell>
        </row>
        <row r="85">
          <cell r="B85" t="str">
            <v>loved</v>
          </cell>
          <cell r="C85" t="str">
            <v>VBN</v>
          </cell>
          <cell r="D85" t="str">
            <v>wife</v>
          </cell>
          <cell r="E85" t="str">
            <v>NN</v>
          </cell>
          <cell r="F85" t="str">
            <v>liked</v>
          </cell>
          <cell r="G85" t="str">
            <v>VBD</v>
          </cell>
          <cell r="H85" t="str">
            <v>much</v>
          </cell>
          <cell r="I85" t="str">
            <v>RB</v>
          </cell>
          <cell r="J85" t="str">
            <v>recommended</v>
          </cell>
          <cell r="K85" t="str">
            <v>VBN</v>
          </cell>
          <cell r="L85" t="str">
            <v>perfect</v>
          </cell>
          <cell r="M85" t="str">
            <v>NN</v>
          </cell>
        </row>
        <row r="86">
          <cell r="B86" t="str">
            <v>product</v>
          </cell>
          <cell r="C86" t="str">
            <v>NN</v>
          </cell>
          <cell r="D86" t="str">
            <v>use</v>
          </cell>
          <cell r="E86" t="str">
            <v>NN</v>
          </cell>
          <cell r="F86" t="str">
            <v>hair</v>
          </cell>
          <cell r="G86" t="str">
            <v>NN</v>
          </cell>
          <cell r="H86" t="str">
            <v>awesome</v>
          </cell>
          <cell r="I86" t="str">
            <v>NN</v>
          </cell>
        </row>
        <row r="87">
          <cell r="B87" t="str">
            <v>great</v>
          </cell>
          <cell r="C87" t="str">
            <v>JJ</v>
          </cell>
          <cell r="D87" t="str">
            <v>product</v>
          </cell>
          <cell r="E87" t="str">
            <v>NN</v>
          </cell>
        </row>
        <row r="88">
          <cell r="B88" t="str">
            <v>recieved</v>
          </cell>
          <cell r="C88" t="str">
            <v>VBN</v>
          </cell>
          <cell r="D88" t="str">
            <v>product</v>
          </cell>
          <cell r="E88" t="str">
            <v>NN</v>
          </cell>
          <cell r="F88" t="str">
            <v>tester</v>
          </cell>
          <cell r="G88" t="str">
            <v>NN</v>
          </cell>
          <cell r="H88" t="str">
            <v>try</v>
          </cell>
          <cell r="I88" t="str">
            <v>VB</v>
          </cell>
          <cell r="J88" t="str">
            <v>out</v>
          </cell>
          <cell r="K88" t="str">
            <v>RP</v>
          </cell>
          <cell r="L88" t="str">
            <v>shampoo</v>
          </cell>
          <cell r="M88" t="str">
            <v>NN</v>
          </cell>
          <cell r="N88" t="str">
            <v>conditioned</v>
          </cell>
          <cell r="O88" t="str">
            <v>JJ</v>
          </cell>
          <cell r="P88" t="str">
            <v>hair</v>
          </cell>
          <cell r="Q88" t="str">
            <v>NN</v>
          </cell>
          <cell r="R88" t="str">
            <v>product</v>
          </cell>
          <cell r="S88" t="str">
            <v>NN</v>
          </cell>
          <cell r="T88" t="str">
            <v>made</v>
          </cell>
          <cell r="U88" t="str">
            <v>VBD</v>
          </cell>
          <cell r="V88" t="str">
            <v>good</v>
          </cell>
          <cell r="W88" t="str">
            <v>JJ</v>
          </cell>
          <cell r="X88" t="str">
            <v>difference</v>
          </cell>
          <cell r="Y88" t="str">
            <v>NN</v>
          </cell>
          <cell r="Z88" t="str">
            <v>hair</v>
          </cell>
          <cell r="AA88" t="str">
            <v>NN</v>
          </cell>
          <cell r="AB88" t="str">
            <v>long</v>
          </cell>
          <cell r="AC88" t="str">
            <v>RB</v>
          </cell>
          <cell r="AD88" t="str">
            <v>curly</v>
          </cell>
          <cell r="AE88" t="str">
            <v>RB</v>
          </cell>
          <cell r="AF88" t="str">
            <v>made</v>
          </cell>
          <cell r="AG88" t="str">
            <v>VBN</v>
          </cell>
          <cell r="AH88" t="str">
            <v>hair</v>
          </cell>
          <cell r="AI88" t="str">
            <v>NN</v>
          </cell>
          <cell r="AJ88" t="str">
            <v>feel</v>
          </cell>
          <cell r="AK88" t="str">
            <v>VB</v>
          </cell>
          <cell r="AL88" t="str">
            <v>soft</v>
          </cell>
          <cell r="AM88" t="str">
            <v>JJ</v>
          </cell>
          <cell r="AN88" t="str">
            <v>smell</v>
          </cell>
          <cell r="AO88" t="str">
            <v>NN</v>
          </cell>
          <cell r="AP88" t="str">
            <v>good</v>
          </cell>
          <cell r="AQ88" t="str">
            <v>JJ</v>
          </cell>
        </row>
        <row r="89">
          <cell r="B89" t="str">
            <v>product</v>
          </cell>
          <cell r="C89" t="str">
            <v>NN</v>
          </cell>
          <cell r="D89" t="str">
            <v>really</v>
          </cell>
          <cell r="E89" t="str">
            <v>RB</v>
          </cell>
          <cell r="F89" t="str">
            <v>surprised</v>
          </cell>
          <cell r="G89" t="str">
            <v>VBD</v>
          </cell>
          <cell r="H89" t="str">
            <v>me</v>
          </cell>
          <cell r="I89" t="str">
            <v>PRP</v>
          </cell>
          <cell r="J89" t="str">
            <v>lift</v>
          </cell>
          <cell r="K89" t="str">
            <v>VB</v>
          </cell>
          <cell r="L89" t="str">
            <v>natural</v>
          </cell>
          <cell r="M89" t="str">
            <v>JJ</v>
          </cell>
          <cell r="N89" t="str">
            <v>curly</v>
          </cell>
          <cell r="O89" t="str">
            <v>RB</v>
          </cell>
          <cell r="P89" t="str">
            <v>hair</v>
          </cell>
          <cell r="Q89" t="str">
            <v>NN</v>
          </cell>
          <cell r="R89" t="str">
            <v>scalp</v>
          </cell>
          <cell r="S89" t="str">
            <v>NNS</v>
          </cell>
          <cell r="T89" t="str">
            <v>make</v>
          </cell>
          <cell r="U89" t="str">
            <v>VBP</v>
          </cell>
          <cell r="V89" t="str">
            <v>curl</v>
          </cell>
          <cell r="W89" t="str">
            <v>JJ</v>
          </cell>
          <cell r="X89" t="str">
            <v>look</v>
          </cell>
          <cell r="Y89" t="str">
            <v>NN</v>
          </cell>
          <cell r="Z89" t="str">
            <v>big</v>
          </cell>
          <cell r="AA89" t="str">
            <v>JJ</v>
          </cell>
          <cell r="AB89" t="str">
            <v>defined</v>
          </cell>
          <cell r="AC89" t="str">
            <v>JJ</v>
          </cell>
          <cell r="AD89" t="str">
            <v>time</v>
          </cell>
          <cell r="AE89" t="str">
            <v>NN</v>
          </cell>
          <cell r="AF89" t="str">
            <v>would</v>
          </cell>
          <cell r="AG89" t="str">
            <v>MD</v>
          </cell>
          <cell r="AH89" t="str">
            <v>definitely</v>
          </cell>
          <cell r="AI89" t="str">
            <v>RB</v>
          </cell>
          <cell r="AJ89" t="str">
            <v>recommend</v>
          </cell>
          <cell r="AK89" t="str">
            <v>VB</v>
          </cell>
          <cell r="AL89" t="str">
            <v>friend</v>
          </cell>
          <cell r="AM89" t="str">
            <v>NN</v>
          </cell>
        </row>
        <row r="90">
          <cell r="B90" t="str">
            <v>love</v>
          </cell>
          <cell r="C90" t="str">
            <v>NN</v>
          </cell>
          <cell r="D90" t="str">
            <v>cant</v>
          </cell>
          <cell r="E90" t="str">
            <v>NN</v>
          </cell>
          <cell r="F90" t="str">
            <v>get</v>
          </cell>
          <cell r="G90" t="str">
            <v>VB</v>
          </cell>
          <cell r="H90" t="str">
            <v>enough</v>
          </cell>
          <cell r="I90" t="str">
            <v>JJ</v>
          </cell>
          <cell r="J90" t="str">
            <v>hair</v>
          </cell>
          <cell r="K90" t="str">
            <v>NN</v>
          </cell>
          <cell r="L90" t="str">
            <v>really</v>
          </cell>
          <cell r="M90" t="str">
            <v>RB</v>
          </cell>
          <cell r="N90" t="str">
            <v>long</v>
          </cell>
          <cell r="O90" t="str">
            <v>RB</v>
          </cell>
          <cell r="P90" t="str">
            <v>go</v>
          </cell>
          <cell r="Q90" t="str">
            <v>VBP</v>
          </cell>
          <cell r="R90" t="str">
            <v>thru</v>
          </cell>
          <cell r="S90" t="str">
            <v>NNS</v>
          </cell>
          <cell r="T90" t="str">
            <v>like</v>
          </cell>
          <cell r="U90" t="str">
            <v>IN</v>
          </cell>
          <cell r="V90" t="str">
            <v>water</v>
          </cell>
          <cell r="W90" t="str">
            <v>NN</v>
          </cell>
          <cell r="X90" t="str">
            <v>continue</v>
          </cell>
          <cell r="Y90" t="str">
            <v>VBP</v>
          </cell>
          <cell r="Z90" t="str">
            <v>repurchase</v>
          </cell>
          <cell r="AA90" t="str">
            <v>NN</v>
          </cell>
          <cell r="AB90" t="str">
            <v>leave</v>
          </cell>
          <cell r="AC90" t="str">
            <v>VBP</v>
          </cell>
          <cell r="AD90" t="str">
            <v>hair</v>
          </cell>
          <cell r="AE90" t="str">
            <v>VBN</v>
          </cell>
          <cell r="AF90" t="str">
            <v>oily</v>
          </cell>
          <cell r="AG90" t="str">
            <v>RB</v>
          </cell>
          <cell r="AH90" t="str">
            <v>dry</v>
          </cell>
          <cell r="AI90" t="str">
            <v>JJ</v>
          </cell>
          <cell r="AJ90" t="str">
            <v>hard</v>
          </cell>
          <cell r="AK90" t="str">
            <v>JJ</v>
          </cell>
          <cell r="AL90" t="str">
            <v>find</v>
          </cell>
          <cell r="AM90" t="str">
            <v>NN</v>
          </cell>
          <cell r="AN90" t="str">
            <v>good</v>
          </cell>
          <cell r="AO90" t="str">
            <v>JJ</v>
          </cell>
          <cell r="AP90" t="str">
            <v>shampoo</v>
          </cell>
          <cell r="AQ90" t="str">
            <v>NN</v>
          </cell>
        </row>
        <row r="91">
          <cell r="B91" t="str">
            <v>shampoo</v>
          </cell>
          <cell r="C91" t="str">
            <v>NN</v>
          </cell>
          <cell r="D91" t="str">
            <v>weigh</v>
          </cell>
          <cell r="E91" t="str">
            <v>JJ</v>
          </cell>
          <cell r="F91" t="str">
            <v>hair</v>
          </cell>
          <cell r="G91" t="str">
            <v>NN</v>
          </cell>
          <cell r="H91" t="str">
            <v>make</v>
          </cell>
          <cell r="I91" t="str">
            <v>VBP</v>
          </cell>
          <cell r="J91" t="str">
            <v>feel</v>
          </cell>
          <cell r="K91" t="str">
            <v>NN</v>
          </cell>
          <cell r="L91" t="str">
            <v>icky</v>
          </cell>
          <cell r="M91" t="str">
            <v>JJ</v>
          </cell>
          <cell r="N91" t="str">
            <v>scent</v>
          </cell>
          <cell r="O91" t="str">
            <v>NN</v>
          </cell>
          <cell r="P91" t="str">
            <v>bonus</v>
          </cell>
          <cell r="Q91" t="str">
            <v>NN</v>
          </cell>
          <cell r="R91" t="str">
            <v>ensure</v>
          </cell>
          <cell r="S91" t="str">
            <v>VB</v>
          </cell>
          <cell r="T91" t="str">
            <v>would</v>
          </cell>
          <cell r="U91" t="str">
            <v>MD</v>
          </cell>
          <cell r="V91" t="str">
            <v>use</v>
          </cell>
          <cell r="W91" t="str">
            <v>VB</v>
          </cell>
          <cell r="X91" t="str">
            <v>again</v>
          </cell>
          <cell r="Y91" t="str">
            <v>RB</v>
          </cell>
          <cell r="Z91" t="str">
            <v>received</v>
          </cell>
          <cell r="AA91" t="str">
            <v>JJ</v>
          </cell>
          <cell r="AB91" t="str">
            <v>aussie</v>
          </cell>
          <cell r="AC91" t="str">
            <v>RB</v>
          </cell>
          <cell r="AD91" t="str">
            <v>free</v>
          </cell>
          <cell r="AE91" t="str">
            <v>JJ</v>
          </cell>
          <cell r="AF91" t="str">
            <v>opinion</v>
          </cell>
          <cell r="AG91" t="str">
            <v>NN</v>
          </cell>
          <cell r="AH91" t="str">
            <v>own</v>
          </cell>
          <cell r="AI91" t="str">
            <v>IN</v>
          </cell>
        </row>
        <row r="92">
          <cell r="B92" t="str">
            <v>tried</v>
          </cell>
          <cell r="C92" t="str">
            <v>JJ</v>
          </cell>
          <cell r="D92" t="str">
            <v>product</v>
          </cell>
          <cell r="E92" t="str">
            <v>NN</v>
          </cell>
          <cell r="F92" t="str">
            <v>aussie</v>
          </cell>
          <cell r="G92" t="str">
            <v>NN</v>
          </cell>
          <cell r="H92" t="str">
            <v>never</v>
          </cell>
          <cell r="I92" t="str">
            <v>RB</v>
          </cell>
          <cell r="J92" t="str">
            <v>shampoo</v>
          </cell>
          <cell r="K92" t="str">
            <v>VBN</v>
          </cell>
          <cell r="L92" t="str">
            <v>use</v>
          </cell>
          <cell r="M92" t="str">
            <v>NN</v>
          </cell>
          <cell r="N92" t="str">
            <v>every</v>
          </cell>
          <cell r="O92" t="str">
            <v>DT</v>
          </cell>
          <cell r="P92" t="str">
            <v>day</v>
          </cell>
          <cell r="Q92" t="str">
            <v>NN</v>
          </cell>
          <cell r="R92" t="str">
            <v>wash</v>
          </cell>
          <cell r="S92" t="str">
            <v>VBZ</v>
          </cell>
          <cell r="T92" t="str">
            <v>ny</v>
          </cell>
          <cell r="U92" t="str">
            <v>RB</v>
          </cell>
          <cell r="V92" t="str">
            <v>hair</v>
          </cell>
          <cell r="W92" t="str">
            <v>JJ</v>
          </cell>
          <cell r="X92" t="str">
            <v>love</v>
          </cell>
          <cell r="Y92" t="str">
            <v>NN</v>
          </cell>
          <cell r="Z92" t="str">
            <v>smell</v>
          </cell>
          <cell r="AA92" t="str">
            <v>NN</v>
          </cell>
          <cell r="AB92" t="str">
            <v>doesnt</v>
          </cell>
          <cell r="AC92" t="str">
            <v>RB</v>
          </cell>
          <cell r="AD92" t="str">
            <v>give</v>
          </cell>
          <cell r="AE92" t="str">
            <v>JJ</v>
          </cell>
          <cell r="AF92" t="str">
            <v>ne</v>
          </cell>
          <cell r="AG92" t="str">
            <v>NN</v>
          </cell>
          <cell r="AH92" t="str">
            <v>dandruff</v>
          </cell>
          <cell r="AI92" t="str">
            <v>NN</v>
          </cell>
          <cell r="AJ92" t="str">
            <v>alergy</v>
          </cell>
          <cell r="AK92" t="str">
            <v>NN</v>
          </cell>
          <cell r="AL92" t="str">
            <v>control</v>
          </cell>
          <cell r="AM92" t="str">
            <v>NN</v>
          </cell>
          <cell r="AN92" t="str">
            <v>frizz</v>
          </cell>
          <cell r="AO92" t="str">
            <v>VBZ</v>
          </cell>
          <cell r="AP92" t="str">
            <v>perfectly</v>
          </cell>
          <cell r="AQ92" t="str">
            <v>RB</v>
          </cell>
          <cell r="AR92" t="str">
            <v>love</v>
          </cell>
          <cell r="AS92" t="str">
            <v>VB</v>
          </cell>
        </row>
        <row r="93">
          <cell r="B93" t="str">
            <v>absolutely</v>
          </cell>
          <cell r="C93" t="str">
            <v>RB</v>
          </cell>
          <cell r="D93" t="str">
            <v>love</v>
          </cell>
          <cell r="E93" t="str">
            <v>VB</v>
          </cell>
          <cell r="F93" t="str">
            <v>hair</v>
          </cell>
          <cell r="G93" t="str">
            <v>NN</v>
          </cell>
          <cell r="H93" t="str">
            <v>always</v>
          </cell>
          <cell r="I93" t="str">
            <v>RB</v>
          </cell>
          <cell r="J93" t="str">
            <v>look</v>
          </cell>
          <cell r="K93" t="str">
            <v>VBP</v>
          </cell>
          <cell r="L93" t="str">
            <v>feel</v>
          </cell>
          <cell r="M93" t="str">
            <v>JJ</v>
          </cell>
          <cell r="N93" t="str">
            <v>great</v>
          </cell>
          <cell r="O93" t="str">
            <v>JJ</v>
          </cell>
          <cell r="P93" t="str">
            <v>used</v>
          </cell>
          <cell r="Q93" t="str">
            <v>VBN</v>
          </cell>
          <cell r="R93" t="str">
            <v>tested</v>
          </cell>
          <cell r="S93" t="str">
            <v>VBN</v>
          </cell>
          <cell r="T93" t="str">
            <v>aussie</v>
          </cell>
          <cell r="U93" t="str">
            <v>JJ</v>
          </cell>
          <cell r="V93" t="str">
            <v>free</v>
          </cell>
          <cell r="W93" t="str">
            <v>JJ</v>
          </cell>
          <cell r="X93" t="str">
            <v>opinion</v>
          </cell>
          <cell r="Y93" t="str">
            <v>NN</v>
          </cell>
          <cell r="Z93" t="str">
            <v>own</v>
          </cell>
          <cell r="AA93" t="str">
            <v>IN</v>
          </cell>
        </row>
        <row r="94">
          <cell r="B94" t="str">
            <v>enjoyed</v>
          </cell>
          <cell r="C94" t="str">
            <v>VBN</v>
          </cell>
          <cell r="D94" t="str">
            <v>using</v>
          </cell>
          <cell r="E94" t="str">
            <v>VBG</v>
          </cell>
          <cell r="F94" t="str">
            <v>product</v>
          </cell>
          <cell r="G94" t="str">
            <v>NN</v>
          </cell>
          <cell r="H94" t="str">
            <v>smelled</v>
          </cell>
          <cell r="I94" t="str">
            <v>VBD</v>
          </cell>
          <cell r="J94" t="str">
            <v>good</v>
          </cell>
          <cell r="K94" t="str">
            <v>JJ</v>
          </cell>
          <cell r="L94" t="str">
            <v>light</v>
          </cell>
          <cell r="M94" t="str">
            <v>JJ</v>
          </cell>
          <cell r="N94" t="str">
            <v>weight</v>
          </cell>
          <cell r="O94" t="str">
            <v>NN</v>
          </cell>
          <cell r="P94" t="str">
            <v>tell</v>
          </cell>
          <cell r="Q94" t="str">
            <v>VB</v>
          </cell>
          <cell r="R94" t="str">
            <v>much</v>
          </cell>
          <cell r="S94" t="str">
            <v>JJ</v>
          </cell>
          <cell r="T94" t="str">
            <v>difference</v>
          </cell>
          <cell r="U94" t="str">
            <v>NN</v>
          </cell>
          <cell r="V94" t="str">
            <v>still</v>
          </cell>
          <cell r="W94" t="str">
            <v>RB</v>
          </cell>
          <cell r="X94" t="str">
            <v>great</v>
          </cell>
          <cell r="Y94" t="str">
            <v>JJ</v>
          </cell>
          <cell r="Z94" t="str">
            <v>shampoo</v>
          </cell>
          <cell r="AA94" t="str">
            <v>NN</v>
          </cell>
        </row>
        <row r="95">
          <cell r="B95" t="str">
            <v>shampoo</v>
          </cell>
          <cell r="C95" t="str">
            <v>NN</v>
          </cell>
          <cell r="D95" t="str">
            <v>leaf</v>
          </cell>
          <cell r="E95" t="str">
            <v>VBZ</v>
          </cell>
          <cell r="F95" t="str">
            <v>hair</v>
          </cell>
          <cell r="G95" t="str">
            <v>JJ</v>
          </cell>
          <cell r="H95" t="str">
            <v>dry</v>
          </cell>
          <cell r="I95" t="str">
            <v>JJ</v>
          </cell>
          <cell r="J95" t="str">
            <v>flat</v>
          </cell>
          <cell r="K95" t="str">
            <v>JJ</v>
          </cell>
          <cell r="L95" t="str">
            <v>shampoo</v>
          </cell>
          <cell r="M95" t="str">
            <v>NN</v>
          </cell>
          <cell r="N95" t="str">
            <v>work</v>
          </cell>
          <cell r="O95" t="str">
            <v>NN</v>
          </cell>
          <cell r="P95" t="str">
            <v>great</v>
          </cell>
          <cell r="Q95" t="str">
            <v>JJ</v>
          </cell>
          <cell r="R95" t="str">
            <v>loved</v>
          </cell>
          <cell r="S95" t="str">
            <v>VBD</v>
          </cell>
          <cell r="T95" t="str">
            <v>hair</v>
          </cell>
          <cell r="U95" t="str">
            <v>JJ</v>
          </cell>
          <cell r="V95" t="str">
            <v>much</v>
          </cell>
          <cell r="W95" t="str">
            <v>JJ</v>
          </cell>
          <cell r="X95" t="str">
            <v>volume</v>
          </cell>
          <cell r="Y95" t="str">
            <v>NN</v>
          </cell>
          <cell r="Z95" t="str">
            <v>smell</v>
          </cell>
          <cell r="AA95" t="str">
            <v>NN</v>
          </cell>
          <cell r="AB95" t="str">
            <v>great</v>
          </cell>
          <cell r="AC95" t="str">
            <v>JJ</v>
          </cell>
          <cell r="AD95" t="str">
            <v>received</v>
          </cell>
          <cell r="AE95" t="str">
            <v>VBD</v>
          </cell>
          <cell r="AF95" t="str">
            <v>shampoo</v>
          </cell>
          <cell r="AG95" t="str">
            <v>JJ</v>
          </cell>
          <cell r="AH95" t="str">
            <v>free</v>
          </cell>
          <cell r="AI95" t="str">
            <v>JJ</v>
          </cell>
          <cell r="AJ95" t="str">
            <v>honest</v>
          </cell>
          <cell r="AK95" t="str">
            <v>NN</v>
          </cell>
          <cell r="AL95" t="str">
            <v>review</v>
          </cell>
          <cell r="AM95" t="str">
            <v>NN</v>
          </cell>
        </row>
        <row r="96">
          <cell r="B96" t="str">
            <v>product</v>
          </cell>
          <cell r="C96" t="str">
            <v>NN</v>
          </cell>
          <cell r="D96" t="str">
            <v>amazing</v>
          </cell>
          <cell r="E96" t="str">
            <v>JJ</v>
          </cell>
          <cell r="F96" t="str">
            <v>work</v>
          </cell>
          <cell r="G96" t="str">
            <v>NN</v>
          </cell>
          <cell r="H96" t="str">
            <v>amsingly</v>
          </cell>
          <cell r="I96" t="str">
            <v>RB</v>
          </cell>
          <cell r="J96" t="str">
            <v>nd</v>
          </cell>
          <cell r="K96" t="str">
            <v>JJ</v>
          </cell>
          <cell r="L96" t="str">
            <v>smell</v>
          </cell>
          <cell r="M96" t="str">
            <v>NN</v>
          </cell>
          <cell r="N96" t="str">
            <v>great</v>
          </cell>
          <cell r="O96" t="str">
            <v>JJ</v>
          </cell>
          <cell r="P96" t="str">
            <v>also</v>
          </cell>
          <cell r="Q96" t="str">
            <v>RB</v>
          </cell>
          <cell r="R96" t="str">
            <v>definitely</v>
          </cell>
          <cell r="S96" t="str">
            <v>RB</v>
          </cell>
          <cell r="T96" t="str">
            <v>recommend</v>
          </cell>
          <cell r="U96" t="str">
            <v>JJ</v>
          </cell>
          <cell r="V96" t="str">
            <v>product</v>
          </cell>
          <cell r="W96" t="str">
            <v>NN</v>
          </cell>
          <cell r="X96" t="str">
            <v>every</v>
          </cell>
          <cell r="Y96" t="str">
            <v>DT</v>
          </cell>
          <cell r="Z96" t="str">
            <v>body</v>
          </cell>
          <cell r="AA96" t="str">
            <v>NN</v>
          </cell>
          <cell r="AB96" t="str">
            <v>give</v>
          </cell>
          <cell r="AC96" t="str">
            <v>JJ</v>
          </cell>
          <cell r="AD96" t="str">
            <v>great</v>
          </cell>
          <cell r="AE96" t="str">
            <v>JJ</v>
          </cell>
          <cell r="AF96" t="str">
            <v>volume</v>
          </cell>
          <cell r="AG96" t="str">
            <v>NN</v>
          </cell>
        </row>
        <row r="97">
          <cell r="B97" t="str">
            <v>like</v>
          </cell>
          <cell r="C97" t="str">
            <v>IN</v>
          </cell>
          <cell r="D97" t="str">
            <v>feel</v>
          </cell>
          <cell r="E97" t="str">
            <v>NN</v>
          </cell>
          <cell r="F97" t="str">
            <v>hair</v>
          </cell>
          <cell r="G97" t="str">
            <v>NN</v>
          </cell>
          <cell r="H97" t="str">
            <v>shampooing</v>
          </cell>
          <cell r="I97" t="str">
            <v>VBG</v>
          </cell>
        </row>
        <row r="98">
          <cell r="B98" t="str">
            <v>love</v>
          </cell>
          <cell r="C98" t="str">
            <v>VB</v>
          </cell>
          <cell r="D98" t="str">
            <v>shampoo</v>
          </cell>
          <cell r="E98" t="str">
            <v>NN</v>
          </cell>
          <cell r="F98" t="str">
            <v>smell</v>
          </cell>
          <cell r="G98" t="str">
            <v>RB</v>
          </cell>
          <cell r="H98" t="str">
            <v>great</v>
          </cell>
          <cell r="I98" t="str">
            <v>JJ</v>
          </cell>
          <cell r="J98" t="str">
            <v>clean</v>
          </cell>
          <cell r="K98" t="str">
            <v>JJ</v>
          </cell>
          <cell r="L98" t="str">
            <v>thoroughly</v>
          </cell>
          <cell r="M98" t="str">
            <v>RB</v>
          </cell>
          <cell r="N98" t="str">
            <v>highly</v>
          </cell>
          <cell r="O98" t="str">
            <v>RB</v>
          </cell>
          <cell r="P98" t="str">
            <v>recommend</v>
          </cell>
          <cell r="Q98" t="str">
            <v>JJ</v>
          </cell>
          <cell r="R98" t="str">
            <v>received</v>
          </cell>
          <cell r="S98" t="str">
            <v>VBD</v>
          </cell>
          <cell r="T98" t="str">
            <v>product</v>
          </cell>
          <cell r="U98" t="str">
            <v>NN</v>
          </cell>
          <cell r="V98" t="str">
            <v>testing</v>
          </cell>
          <cell r="W98" t="str">
            <v>VBG</v>
          </cell>
          <cell r="X98" t="str">
            <v>purpose</v>
          </cell>
          <cell r="Y98" t="str">
            <v>JJ</v>
          </cell>
          <cell r="Z98" t="str">
            <v>free</v>
          </cell>
          <cell r="AA98" t="str">
            <v>JJ</v>
          </cell>
          <cell r="AB98" t="str">
            <v>opinion</v>
          </cell>
          <cell r="AC98" t="str">
            <v>NN</v>
          </cell>
          <cell r="AD98" t="str">
            <v>own</v>
          </cell>
          <cell r="AE98" t="str">
            <v>IN</v>
          </cell>
        </row>
        <row r="99">
          <cell r="B99" t="str">
            <v>love</v>
          </cell>
          <cell r="C99" t="str">
            <v>VB</v>
          </cell>
          <cell r="D99" t="str">
            <v>shampoo</v>
          </cell>
          <cell r="E99" t="str">
            <v>NN</v>
          </cell>
          <cell r="F99" t="str">
            <v>smell</v>
          </cell>
          <cell r="G99" t="str">
            <v>RB</v>
          </cell>
          <cell r="H99" t="str">
            <v>great</v>
          </cell>
          <cell r="I99" t="str">
            <v>JJ</v>
          </cell>
          <cell r="J99" t="str">
            <v>clean</v>
          </cell>
          <cell r="K99" t="str">
            <v>JJ</v>
          </cell>
          <cell r="L99" t="str">
            <v>thoroughly</v>
          </cell>
          <cell r="M99" t="str">
            <v>RB</v>
          </cell>
          <cell r="N99" t="str">
            <v>highly</v>
          </cell>
          <cell r="O99" t="str">
            <v>RB</v>
          </cell>
          <cell r="P99" t="str">
            <v>recommend</v>
          </cell>
          <cell r="Q99" t="str">
            <v>JJ</v>
          </cell>
          <cell r="R99" t="str">
            <v>received</v>
          </cell>
          <cell r="S99" t="str">
            <v>VBD</v>
          </cell>
          <cell r="T99" t="str">
            <v>product</v>
          </cell>
          <cell r="U99" t="str">
            <v>NN</v>
          </cell>
          <cell r="V99" t="str">
            <v>testing</v>
          </cell>
          <cell r="W99" t="str">
            <v>VBG</v>
          </cell>
          <cell r="X99" t="str">
            <v>purpose</v>
          </cell>
          <cell r="Y99" t="str">
            <v>JJ</v>
          </cell>
          <cell r="Z99" t="str">
            <v>free</v>
          </cell>
          <cell r="AA99" t="str">
            <v>JJ</v>
          </cell>
          <cell r="AB99" t="str">
            <v>opinion</v>
          </cell>
          <cell r="AC99" t="str">
            <v>NN</v>
          </cell>
        </row>
        <row r="100">
          <cell r="B100" t="str">
            <v>really</v>
          </cell>
          <cell r="C100" t="str">
            <v>RB</v>
          </cell>
          <cell r="D100" t="str">
            <v>like</v>
          </cell>
          <cell r="E100" t="str">
            <v>IN</v>
          </cell>
          <cell r="F100" t="str">
            <v>shampoolathers</v>
          </cell>
          <cell r="G100" t="str">
            <v>NNS</v>
          </cell>
          <cell r="H100" t="str">
            <v>greatrinses</v>
          </cell>
          <cell r="I100" t="str">
            <v>NNS</v>
          </cell>
          <cell r="J100" t="str">
            <v>clean</v>
          </cell>
          <cell r="K100" t="str">
            <v>VBP</v>
          </cell>
          <cell r="L100" t="str">
            <v>take</v>
          </cell>
          <cell r="M100" t="str">
            <v>VB</v>
          </cell>
          <cell r="N100" t="str">
            <v>small</v>
          </cell>
          <cell r="O100" t="str">
            <v>JJ</v>
          </cell>
          <cell r="P100" t="str">
            <v>amountso</v>
          </cell>
          <cell r="Q100" t="str">
            <v>NNS</v>
          </cell>
          <cell r="R100" t="str">
            <v>last</v>
          </cell>
          <cell r="S100" t="str">
            <v>JJ</v>
          </cell>
          <cell r="T100" t="str">
            <v>long</v>
          </cell>
          <cell r="U100" t="str">
            <v>JJ</v>
          </cell>
          <cell r="V100" t="str">
            <v>time</v>
          </cell>
          <cell r="W100" t="str">
            <v>NN</v>
          </cell>
          <cell r="X100" t="str">
            <v>good</v>
          </cell>
          <cell r="Y100" t="str">
            <v>JJ</v>
          </cell>
          <cell r="Z100" t="str">
            <v>product</v>
          </cell>
          <cell r="AA100" t="str">
            <v>NN</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B324-46C6-4563-9BA0-054820FA1159}">
  <dimension ref="A1:F101"/>
  <sheetViews>
    <sheetView topLeftCell="A42" workbookViewId="0">
      <selection activeCell="F42" sqref="F1:F1048576"/>
    </sheetView>
  </sheetViews>
  <sheetFormatPr defaultRowHeight="14.4" x14ac:dyDescent="0.3"/>
  <sheetData>
    <row r="1" spans="1:6" x14ac:dyDescent="0.3">
      <c r="A1" t="s">
        <v>0</v>
      </c>
      <c r="B1" t="s">
        <v>1</v>
      </c>
      <c r="C1" t="s">
        <v>2</v>
      </c>
      <c r="D1" t="s">
        <v>3</v>
      </c>
      <c r="E1" t="s">
        <v>4</v>
      </c>
      <c r="F1" t="s">
        <v>5</v>
      </c>
    </row>
    <row r="2" spans="1:6" x14ac:dyDescent="0.3">
      <c r="A2">
        <v>0</v>
      </c>
      <c r="B2" t="s">
        <v>6</v>
      </c>
      <c r="C2" t="s">
        <v>7</v>
      </c>
      <c r="D2" t="s">
        <v>8</v>
      </c>
      <c r="E2" t="s">
        <v>9</v>
      </c>
      <c r="F2" s="1" t="s">
        <v>5</v>
      </c>
    </row>
    <row r="3" spans="1:6" x14ac:dyDescent="0.3">
      <c r="A3">
        <v>1</v>
      </c>
      <c r="B3" t="s">
        <v>6</v>
      </c>
      <c r="C3" t="s">
        <v>7</v>
      </c>
      <c r="D3" t="s">
        <v>8</v>
      </c>
      <c r="E3" t="s">
        <v>10</v>
      </c>
      <c r="F3" s="1" t="s">
        <v>5</v>
      </c>
    </row>
    <row r="4" spans="1:6" x14ac:dyDescent="0.3">
      <c r="A4">
        <v>2</v>
      </c>
      <c r="B4" t="s">
        <v>6</v>
      </c>
      <c r="C4" t="s">
        <v>7</v>
      </c>
      <c r="D4" t="s">
        <v>8</v>
      </c>
      <c r="E4" t="s">
        <v>11</v>
      </c>
      <c r="F4" s="1" t="s">
        <v>5</v>
      </c>
    </row>
    <row r="5" spans="1:6" x14ac:dyDescent="0.3">
      <c r="A5">
        <v>3</v>
      </c>
      <c r="B5" t="s">
        <v>6</v>
      </c>
      <c r="C5" t="s">
        <v>7</v>
      </c>
      <c r="D5" t="s">
        <v>8</v>
      </c>
      <c r="E5" t="s">
        <v>12</v>
      </c>
      <c r="F5" s="1" t="s">
        <v>0</v>
      </c>
    </row>
    <row r="6" spans="1:6" x14ac:dyDescent="0.3">
      <c r="A6">
        <v>4</v>
      </c>
      <c r="B6" t="s">
        <v>6</v>
      </c>
      <c r="C6" t="s">
        <v>7</v>
      </c>
      <c r="D6" t="s">
        <v>8</v>
      </c>
      <c r="E6" t="s">
        <v>13</v>
      </c>
      <c r="F6" s="1" t="s">
        <v>5</v>
      </c>
    </row>
    <row r="7" spans="1:6" x14ac:dyDescent="0.3">
      <c r="A7">
        <v>5</v>
      </c>
      <c r="B7" t="s">
        <v>6</v>
      </c>
      <c r="C7" t="s">
        <v>7</v>
      </c>
      <c r="D7" t="s">
        <v>8</v>
      </c>
      <c r="E7" t="s">
        <v>14</v>
      </c>
      <c r="F7" t="s">
        <v>0</v>
      </c>
    </row>
    <row r="8" spans="1:6" x14ac:dyDescent="0.3">
      <c r="A8">
        <v>6</v>
      </c>
      <c r="B8" t="s">
        <v>6</v>
      </c>
      <c r="C8" t="s">
        <v>7</v>
      </c>
      <c r="D8" t="s">
        <v>8</v>
      </c>
      <c r="E8" t="s">
        <v>15</v>
      </c>
      <c r="F8" s="1" t="s">
        <v>5</v>
      </c>
    </row>
    <row r="9" spans="1:6" x14ac:dyDescent="0.3">
      <c r="A9">
        <v>7</v>
      </c>
      <c r="B9" t="s">
        <v>6</v>
      </c>
      <c r="C9" t="s">
        <v>7</v>
      </c>
      <c r="D9" t="s">
        <v>8</v>
      </c>
      <c r="E9" t="s">
        <v>16</v>
      </c>
      <c r="F9" s="1" t="s">
        <v>0</v>
      </c>
    </row>
    <row r="10" spans="1:6" x14ac:dyDescent="0.3">
      <c r="A10">
        <v>8</v>
      </c>
      <c r="B10" t="s">
        <v>6</v>
      </c>
      <c r="C10" t="s">
        <v>7</v>
      </c>
      <c r="D10" t="s">
        <v>8</v>
      </c>
      <c r="E10" t="s">
        <v>17</v>
      </c>
      <c r="F10" s="1" t="s">
        <v>5</v>
      </c>
    </row>
    <row r="11" spans="1:6" x14ac:dyDescent="0.3">
      <c r="A11">
        <v>9</v>
      </c>
      <c r="B11" t="s">
        <v>6</v>
      </c>
      <c r="C11" t="s">
        <v>7</v>
      </c>
      <c r="D11" t="s">
        <v>8</v>
      </c>
      <c r="E11" t="s">
        <v>18</v>
      </c>
      <c r="F11" s="1" t="s">
        <v>5</v>
      </c>
    </row>
    <row r="12" spans="1:6" x14ac:dyDescent="0.3">
      <c r="A12">
        <v>10</v>
      </c>
      <c r="B12" t="s">
        <v>6</v>
      </c>
      <c r="C12" t="s">
        <v>7</v>
      </c>
      <c r="D12" t="s">
        <v>8</v>
      </c>
      <c r="E12" t="s">
        <v>19</v>
      </c>
      <c r="F12" s="1" t="s">
        <v>0</v>
      </c>
    </row>
    <row r="13" spans="1:6" x14ac:dyDescent="0.3">
      <c r="A13">
        <v>11</v>
      </c>
      <c r="B13" t="s">
        <v>6</v>
      </c>
      <c r="C13" t="s">
        <v>7</v>
      </c>
      <c r="D13" t="s">
        <v>8</v>
      </c>
      <c r="E13" t="s">
        <v>20</v>
      </c>
      <c r="F13" s="1" t="s">
        <v>0</v>
      </c>
    </row>
    <row r="14" spans="1:6" x14ac:dyDescent="0.3">
      <c r="A14">
        <v>12</v>
      </c>
      <c r="B14" t="s">
        <v>6</v>
      </c>
      <c r="C14" t="s">
        <v>7</v>
      </c>
      <c r="D14" t="s">
        <v>8</v>
      </c>
      <c r="E14" t="s">
        <v>21</v>
      </c>
      <c r="F14" s="1" t="s">
        <v>5</v>
      </c>
    </row>
    <row r="15" spans="1:6" x14ac:dyDescent="0.3">
      <c r="A15">
        <v>13</v>
      </c>
      <c r="B15" t="s">
        <v>6</v>
      </c>
      <c r="C15" t="s">
        <v>7</v>
      </c>
      <c r="D15" t="s">
        <v>8</v>
      </c>
      <c r="E15" t="s">
        <v>22</v>
      </c>
      <c r="F15" s="1" t="s">
        <v>0</v>
      </c>
    </row>
    <row r="16" spans="1:6" x14ac:dyDescent="0.3">
      <c r="A16">
        <v>14</v>
      </c>
      <c r="B16" t="s">
        <v>6</v>
      </c>
      <c r="C16" t="s">
        <v>7</v>
      </c>
      <c r="D16" t="s">
        <v>8</v>
      </c>
      <c r="E16" t="s">
        <v>23</v>
      </c>
      <c r="F16" s="1" t="s">
        <v>0</v>
      </c>
    </row>
    <row r="17" spans="1:6" x14ac:dyDescent="0.3">
      <c r="A17">
        <v>15</v>
      </c>
      <c r="B17" t="s">
        <v>6</v>
      </c>
      <c r="C17" t="s">
        <v>7</v>
      </c>
      <c r="D17" t="s">
        <v>8</v>
      </c>
      <c r="E17" t="s">
        <v>24</v>
      </c>
      <c r="F17" s="1" t="s">
        <v>0</v>
      </c>
    </row>
    <row r="18" spans="1:6" x14ac:dyDescent="0.3">
      <c r="A18">
        <v>16</v>
      </c>
      <c r="B18" t="s">
        <v>6</v>
      </c>
      <c r="C18" t="s">
        <v>7</v>
      </c>
      <c r="D18" t="s">
        <v>8</v>
      </c>
      <c r="E18" t="s">
        <v>25</v>
      </c>
      <c r="F18" s="1" t="s">
        <v>0</v>
      </c>
    </row>
    <row r="19" spans="1:6" x14ac:dyDescent="0.3">
      <c r="A19">
        <v>17</v>
      </c>
      <c r="B19" t="s">
        <v>6</v>
      </c>
      <c r="C19" t="s">
        <v>7</v>
      </c>
      <c r="D19" t="s">
        <v>8</v>
      </c>
      <c r="E19" t="s">
        <v>26</v>
      </c>
      <c r="F19" s="1" t="s">
        <v>0</v>
      </c>
    </row>
    <row r="20" spans="1:6" x14ac:dyDescent="0.3">
      <c r="A20">
        <v>18</v>
      </c>
      <c r="B20" t="s">
        <v>27</v>
      </c>
      <c r="C20" t="s">
        <v>28</v>
      </c>
      <c r="D20" t="s">
        <v>29</v>
      </c>
      <c r="E20" t="s">
        <v>30</v>
      </c>
      <c r="F20" s="1" t="s">
        <v>0</v>
      </c>
    </row>
    <row r="21" spans="1:6" x14ac:dyDescent="0.3">
      <c r="A21">
        <v>19</v>
      </c>
      <c r="B21" t="s">
        <v>27</v>
      </c>
      <c r="C21" t="s">
        <v>28</v>
      </c>
      <c r="D21" t="s">
        <v>29</v>
      </c>
      <c r="E21" t="s">
        <v>31</v>
      </c>
      <c r="F21" s="1" t="s">
        <v>0</v>
      </c>
    </row>
    <row r="22" spans="1:6" x14ac:dyDescent="0.3">
      <c r="A22">
        <v>20</v>
      </c>
      <c r="B22" t="s">
        <v>27</v>
      </c>
      <c r="C22" t="s">
        <v>28</v>
      </c>
      <c r="D22" t="s">
        <v>29</v>
      </c>
      <c r="E22" t="s">
        <v>32</v>
      </c>
      <c r="F22" s="1" t="s">
        <v>5</v>
      </c>
    </row>
    <row r="23" spans="1:6" x14ac:dyDescent="0.3">
      <c r="A23">
        <v>21</v>
      </c>
      <c r="B23" t="s">
        <v>27</v>
      </c>
      <c r="C23" t="s">
        <v>28</v>
      </c>
      <c r="D23" t="s">
        <v>29</v>
      </c>
      <c r="E23" t="s">
        <v>33</v>
      </c>
      <c r="F23" s="1" t="s">
        <v>0</v>
      </c>
    </row>
    <row r="24" spans="1:6" x14ac:dyDescent="0.3">
      <c r="A24">
        <v>22</v>
      </c>
      <c r="B24" t="s">
        <v>27</v>
      </c>
      <c r="C24" t="s">
        <v>28</v>
      </c>
      <c r="D24" t="s">
        <v>29</v>
      </c>
      <c r="E24" t="s">
        <v>34</v>
      </c>
      <c r="F24" s="1" t="s">
        <v>0</v>
      </c>
    </row>
    <row r="25" spans="1:6" x14ac:dyDescent="0.3">
      <c r="A25">
        <v>23</v>
      </c>
      <c r="B25" t="s">
        <v>27</v>
      </c>
      <c r="C25" t="s">
        <v>28</v>
      </c>
      <c r="D25" t="s">
        <v>29</v>
      </c>
      <c r="E25" t="s">
        <v>35</v>
      </c>
      <c r="F25" s="1" t="s">
        <v>5</v>
      </c>
    </row>
    <row r="26" spans="1:6" x14ac:dyDescent="0.3">
      <c r="A26">
        <v>24</v>
      </c>
      <c r="B26" t="s">
        <v>27</v>
      </c>
      <c r="C26" t="s">
        <v>28</v>
      </c>
      <c r="D26" t="s">
        <v>29</v>
      </c>
      <c r="E26" t="s">
        <v>36</v>
      </c>
      <c r="F26" s="1" t="s">
        <v>5</v>
      </c>
    </row>
    <row r="27" spans="1:6" x14ac:dyDescent="0.3">
      <c r="A27">
        <v>25</v>
      </c>
      <c r="B27" t="s">
        <v>27</v>
      </c>
      <c r="C27" t="s">
        <v>28</v>
      </c>
      <c r="D27" t="s">
        <v>29</v>
      </c>
      <c r="E27" t="s">
        <v>37</v>
      </c>
      <c r="F27" s="1" t="s">
        <v>5</v>
      </c>
    </row>
    <row r="28" spans="1:6" x14ac:dyDescent="0.3">
      <c r="A28">
        <v>26</v>
      </c>
      <c r="B28" t="s">
        <v>27</v>
      </c>
      <c r="C28" t="s">
        <v>28</v>
      </c>
      <c r="D28" t="s">
        <v>29</v>
      </c>
      <c r="E28" t="s">
        <v>38</v>
      </c>
      <c r="F28" s="1" t="s">
        <v>5</v>
      </c>
    </row>
    <row r="29" spans="1:6" x14ac:dyDescent="0.3">
      <c r="A29">
        <v>27</v>
      </c>
      <c r="B29" t="s">
        <v>27</v>
      </c>
      <c r="C29" t="s">
        <v>28</v>
      </c>
      <c r="D29" t="s">
        <v>29</v>
      </c>
      <c r="E29" t="s">
        <v>39</v>
      </c>
      <c r="F29" s="1" t="s">
        <v>0</v>
      </c>
    </row>
    <row r="30" spans="1:6" x14ac:dyDescent="0.3">
      <c r="A30">
        <v>28</v>
      </c>
      <c r="B30" t="s">
        <v>27</v>
      </c>
      <c r="C30" t="s">
        <v>28</v>
      </c>
      <c r="D30" t="s">
        <v>29</v>
      </c>
      <c r="E30" t="s">
        <v>40</v>
      </c>
      <c r="F30" s="1" t="s">
        <v>5</v>
      </c>
    </row>
    <row r="31" spans="1:6" x14ac:dyDescent="0.3">
      <c r="A31">
        <v>29</v>
      </c>
      <c r="B31" t="s">
        <v>27</v>
      </c>
      <c r="C31" t="s">
        <v>28</v>
      </c>
      <c r="D31" t="s">
        <v>29</v>
      </c>
      <c r="E31" t="s">
        <v>41</v>
      </c>
      <c r="F31" s="1" t="s">
        <v>5</v>
      </c>
    </row>
    <row r="32" spans="1:6" x14ac:dyDescent="0.3">
      <c r="A32">
        <v>30</v>
      </c>
      <c r="B32" t="s">
        <v>27</v>
      </c>
      <c r="C32" t="s">
        <v>28</v>
      </c>
      <c r="D32" t="s">
        <v>29</v>
      </c>
      <c r="E32" t="s">
        <v>42</v>
      </c>
      <c r="F32" s="1" t="s">
        <v>0</v>
      </c>
    </row>
    <row r="33" spans="1:6" x14ac:dyDescent="0.3">
      <c r="A33">
        <v>31</v>
      </c>
      <c r="B33" t="s">
        <v>27</v>
      </c>
      <c r="C33" t="s">
        <v>28</v>
      </c>
      <c r="D33" t="s">
        <v>29</v>
      </c>
      <c r="E33" t="s">
        <v>38</v>
      </c>
      <c r="F33" s="1" t="s">
        <v>5</v>
      </c>
    </row>
    <row r="34" spans="1:6" x14ac:dyDescent="0.3">
      <c r="A34">
        <v>32</v>
      </c>
      <c r="B34" t="s">
        <v>27</v>
      </c>
      <c r="C34" t="s">
        <v>28</v>
      </c>
      <c r="D34" t="s">
        <v>29</v>
      </c>
      <c r="E34" t="s">
        <v>43</v>
      </c>
      <c r="F34" s="1" t="s">
        <v>5</v>
      </c>
    </row>
    <row r="35" spans="1:6" x14ac:dyDescent="0.3">
      <c r="A35">
        <v>33</v>
      </c>
      <c r="B35" t="s">
        <v>27</v>
      </c>
      <c r="C35" t="s">
        <v>28</v>
      </c>
      <c r="D35" t="s">
        <v>29</v>
      </c>
      <c r="E35" t="s">
        <v>44</v>
      </c>
      <c r="F35" s="1" t="s">
        <v>5</v>
      </c>
    </row>
    <row r="36" spans="1:6" x14ac:dyDescent="0.3">
      <c r="A36">
        <v>34</v>
      </c>
      <c r="B36" t="s">
        <v>27</v>
      </c>
      <c r="C36" t="s">
        <v>28</v>
      </c>
      <c r="D36" t="s">
        <v>29</v>
      </c>
      <c r="E36" t="s">
        <v>45</v>
      </c>
      <c r="F36" s="1" t="s">
        <v>5</v>
      </c>
    </row>
    <row r="37" spans="1:6" x14ac:dyDescent="0.3">
      <c r="A37">
        <v>35</v>
      </c>
      <c r="B37" t="s">
        <v>27</v>
      </c>
      <c r="C37" t="s">
        <v>28</v>
      </c>
      <c r="D37" t="s">
        <v>29</v>
      </c>
      <c r="E37" t="s">
        <v>46</v>
      </c>
      <c r="F37" s="1" t="s">
        <v>0</v>
      </c>
    </row>
    <row r="38" spans="1:6" x14ac:dyDescent="0.3">
      <c r="A38">
        <v>36</v>
      </c>
      <c r="B38" t="s">
        <v>27</v>
      </c>
      <c r="C38" t="s">
        <v>28</v>
      </c>
      <c r="D38" t="s">
        <v>29</v>
      </c>
      <c r="E38" t="s">
        <v>47</v>
      </c>
      <c r="F38" s="1" t="s">
        <v>0</v>
      </c>
    </row>
    <row r="39" spans="1:6" x14ac:dyDescent="0.3">
      <c r="A39">
        <v>37</v>
      </c>
      <c r="B39" t="s">
        <v>27</v>
      </c>
      <c r="C39" t="s">
        <v>28</v>
      </c>
      <c r="D39" t="s">
        <v>29</v>
      </c>
      <c r="E39" t="s">
        <v>48</v>
      </c>
      <c r="F39" s="1" t="s">
        <v>5</v>
      </c>
    </row>
    <row r="40" spans="1:6" x14ac:dyDescent="0.3">
      <c r="A40">
        <v>38</v>
      </c>
      <c r="B40" t="s">
        <v>27</v>
      </c>
      <c r="C40" t="s">
        <v>28</v>
      </c>
      <c r="D40" t="s">
        <v>29</v>
      </c>
      <c r="E40" t="s">
        <v>49</v>
      </c>
      <c r="F40" s="1" t="s">
        <v>0</v>
      </c>
    </row>
    <row r="41" spans="1:6" x14ac:dyDescent="0.3">
      <c r="A41">
        <v>39</v>
      </c>
      <c r="B41" t="s">
        <v>27</v>
      </c>
      <c r="C41" t="s">
        <v>28</v>
      </c>
      <c r="D41" t="s">
        <v>29</v>
      </c>
      <c r="E41" t="s">
        <v>50</v>
      </c>
      <c r="F41" s="1" t="s">
        <v>5</v>
      </c>
    </row>
    <row r="42" spans="1:6" x14ac:dyDescent="0.3">
      <c r="A42">
        <v>40</v>
      </c>
      <c r="B42" t="s">
        <v>27</v>
      </c>
      <c r="C42" t="s">
        <v>28</v>
      </c>
      <c r="D42" t="s">
        <v>29</v>
      </c>
      <c r="E42" t="s">
        <v>51</v>
      </c>
      <c r="F42" s="1" t="s">
        <v>5</v>
      </c>
    </row>
    <row r="43" spans="1:6" x14ac:dyDescent="0.3">
      <c r="A43">
        <v>41</v>
      </c>
      <c r="B43" t="s">
        <v>27</v>
      </c>
      <c r="C43" t="s">
        <v>28</v>
      </c>
      <c r="D43" t="s">
        <v>29</v>
      </c>
      <c r="E43" t="s">
        <v>52</v>
      </c>
      <c r="F43" s="1" t="s">
        <v>5</v>
      </c>
    </row>
    <row r="44" spans="1:6" x14ac:dyDescent="0.3">
      <c r="A44">
        <v>42</v>
      </c>
      <c r="B44" t="s">
        <v>27</v>
      </c>
      <c r="C44" t="s">
        <v>28</v>
      </c>
      <c r="D44" t="s">
        <v>29</v>
      </c>
      <c r="E44" t="s">
        <v>53</v>
      </c>
      <c r="F44" s="1" t="s">
        <v>5</v>
      </c>
    </row>
    <row r="45" spans="1:6" x14ac:dyDescent="0.3">
      <c r="A45">
        <v>43</v>
      </c>
      <c r="B45" t="s">
        <v>27</v>
      </c>
      <c r="C45" t="s">
        <v>28</v>
      </c>
      <c r="D45" t="s">
        <v>29</v>
      </c>
      <c r="E45" t="s">
        <v>54</v>
      </c>
      <c r="F45" s="1" t="s">
        <v>5</v>
      </c>
    </row>
    <row r="46" spans="1:6" x14ac:dyDescent="0.3">
      <c r="A46">
        <v>44</v>
      </c>
      <c r="B46" t="s">
        <v>27</v>
      </c>
      <c r="C46" t="s">
        <v>28</v>
      </c>
      <c r="D46" t="s">
        <v>29</v>
      </c>
      <c r="E46" t="s">
        <v>55</v>
      </c>
      <c r="F46" s="1" t="s">
        <v>5</v>
      </c>
    </row>
    <row r="47" spans="1:6" x14ac:dyDescent="0.3">
      <c r="A47">
        <v>45</v>
      </c>
      <c r="B47" t="s">
        <v>27</v>
      </c>
      <c r="C47" t="s">
        <v>28</v>
      </c>
      <c r="D47" t="s">
        <v>29</v>
      </c>
      <c r="E47" t="s">
        <v>56</v>
      </c>
      <c r="F47" s="1" t="s">
        <v>5</v>
      </c>
    </row>
    <row r="48" spans="1:6" x14ac:dyDescent="0.3">
      <c r="A48">
        <v>46</v>
      </c>
      <c r="B48" t="s">
        <v>27</v>
      </c>
      <c r="C48" t="s">
        <v>28</v>
      </c>
      <c r="D48" t="s">
        <v>29</v>
      </c>
      <c r="E48" t="s">
        <v>57</v>
      </c>
      <c r="F48" s="1" t="s">
        <v>0</v>
      </c>
    </row>
    <row r="49" spans="1:6" x14ac:dyDescent="0.3">
      <c r="A49">
        <v>47</v>
      </c>
      <c r="B49" t="s">
        <v>27</v>
      </c>
      <c r="C49" t="s">
        <v>28</v>
      </c>
      <c r="D49" t="s">
        <v>29</v>
      </c>
      <c r="E49" t="s">
        <v>58</v>
      </c>
      <c r="F49" s="1" t="s">
        <v>0</v>
      </c>
    </row>
    <row r="50" spans="1:6" x14ac:dyDescent="0.3">
      <c r="A50">
        <v>48</v>
      </c>
      <c r="B50" t="s">
        <v>27</v>
      </c>
      <c r="C50" t="s">
        <v>28</v>
      </c>
      <c r="D50" t="s">
        <v>29</v>
      </c>
      <c r="E50" t="s">
        <v>59</v>
      </c>
      <c r="F50" s="1" t="s">
        <v>5</v>
      </c>
    </row>
    <row r="51" spans="1:6" x14ac:dyDescent="0.3">
      <c r="A51">
        <v>49</v>
      </c>
      <c r="B51" t="s">
        <v>27</v>
      </c>
      <c r="C51" t="s">
        <v>28</v>
      </c>
      <c r="D51" t="s">
        <v>29</v>
      </c>
      <c r="E51" t="s">
        <v>60</v>
      </c>
      <c r="F51" s="1" t="s">
        <v>5</v>
      </c>
    </row>
    <row r="52" spans="1:6" x14ac:dyDescent="0.3">
      <c r="A52">
        <v>50</v>
      </c>
      <c r="B52" t="s">
        <v>27</v>
      </c>
      <c r="C52" t="s">
        <v>28</v>
      </c>
      <c r="D52" t="s">
        <v>29</v>
      </c>
      <c r="E52" t="s">
        <v>61</v>
      </c>
      <c r="F52" s="1" t="s">
        <v>0</v>
      </c>
    </row>
    <row r="53" spans="1:6" x14ac:dyDescent="0.3">
      <c r="A53">
        <v>51</v>
      </c>
      <c r="B53" t="s">
        <v>27</v>
      </c>
      <c r="C53" t="s">
        <v>28</v>
      </c>
      <c r="D53" t="s">
        <v>29</v>
      </c>
      <c r="E53" t="s">
        <v>62</v>
      </c>
      <c r="F53" s="1" t="s">
        <v>0</v>
      </c>
    </row>
    <row r="54" spans="1:6" x14ac:dyDescent="0.3">
      <c r="A54">
        <v>52</v>
      </c>
      <c r="B54" t="s">
        <v>27</v>
      </c>
      <c r="C54" t="s">
        <v>28</v>
      </c>
      <c r="D54" t="s">
        <v>29</v>
      </c>
      <c r="E54" t="s">
        <v>63</v>
      </c>
      <c r="F54" s="1" t="s">
        <v>5</v>
      </c>
    </row>
    <row r="55" spans="1:6" x14ac:dyDescent="0.3">
      <c r="A55">
        <v>53</v>
      </c>
      <c r="B55" t="s">
        <v>27</v>
      </c>
      <c r="C55" t="s">
        <v>28</v>
      </c>
      <c r="D55" t="s">
        <v>29</v>
      </c>
      <c r="E55" t="s">
        <v>64</v>
      </c>
      <c r="F55" s="1" t="s">
        <v>0</v>
      </c>
    </row>
    <row r="56" spans="1:6" x14ac:dyDescent="0.3">
      <c r="A56">
        <v>54</v>
      </c>
      <c r="B56" t="s">
        <v>27</v>
      </c>
      <c r="C56" t="s">
        <v>28</v>
      </c>
      <c r="D56" t="s">
        <v>29</v>
      </c>
      <c r="E56" t="s">
        <v>65</v>
      </c>
      <c r="F56" s="1" t="s">
        <v>5</v>
      </c>
    </row>
    <row r="57" spans="1:6" x14ac:dyDescent="0.3">
      <c r="A57">
        <v>55</v>
      </c>
      <c r="B57" t="s">
        <v>27</v>
      </c>
      <c r="C57" t="s">
        <v>28</v>
      </c>
      <c r="D57" t="s">
        <v>29</v>
      </c>
      <c r="E57" t="s">
        <v>66</v>
      </c>
      <c r="F57" s="1" t="s">
        <v>5</v>
      </c>
    </row>
    <row r="58" spans="1:6" x14ac:dyDescent="0.3">
      <c r="A58">
        <v>56</v>
      </c>
      <c r="B58" t="s">
        <v>27</v>
      </c>
      <c r="C58" t="s">
        <v>28</v>
      </c>
      <c r="D58" t="s">
        <v>29</v>
      </c>
      <c r="E58" t="s">
        <v>67</v>
      </c>
      <c r="F58" s="1" t="s">
        <v>5</v>
      </c>
    </row>
    <row r="59" spans="1:6" x14ac:dyDescent="0.3">
      <c r="A59">
        <v>57</v>
      </c>
      <c r="B59" t="s">
        <v>27</v>
      </c>
      <c r="C59" t="s">
        <v>28</v>
      </c>
      <c r="D59" t="s">
        <v>29</v>
      </c>
      <c r="E59" t="s">
        <v>68</v>
      </c>
      <c r="F59" s="1" t="s">
        <v>5</v>
      </c>
    </row>
    <row r="60" spans="1:6" x14ac:dyDescent="0.3">
      <c r="A60">
        <v>58</v>
      </c>
      <c r="B60" t="s">
        <v>27</v>
      </c>
      <c r="C60" t="s">
        <v>28</v>
      </c>
      <c r="D60" t="s">
        <v>29</v>
      </c>
      <c r="E60" t="s">
        <v>46</v>
      </c>
      <c r="F60" s="1" t="s">
        <v>0</v>
      </c>
    </row>
    <row r="61" spans="1:6" x14ac:dyDescent="0.3">
      <c r="A61">
        <v>59</v>
      </c>
      <c r="B61" t="s">
        <v>27</v>
      </c>
      <c r="C61" t="s">
        <v>28</v>
      </c>
      <c r="D61" t="s">
        <v>29</v>
      </c>
      <c r="E61" t="s">
        <v>69</v>
      </c>
      <c r="F61" s="1" t="s">
        <v>5</v>
      </c>
    </row>
    <row r="62" spans="1:6" x14ac:dyDescent="0.3">
      <c r="A62">
        <v>60</v>
      </c>
      <c r="B62" t="s">
        <v>27</v>
      </c>
      <c r="C62" t="s">
        <v>28</v>
      </c>
      <c r="D62" t="s">
        <v>29</v>
      </c>
      <c r="E62" t="s">
        <v>70</v>
      </c>
      <c r="F62" s="1" t="s">
        <v>5</v>
      </c>
    </row>
    <row r="63" spans="1:6" x14ac:dyDescent="0.3">
      <c r="A63">
        <v>61</v>
      </c>
      <c r="B63" t="s">
        <v>27</v>
      </c>
      <c r="C63" t="s">
        <v>28</v>
      </c>
      <c r="D63" t="s">
        <v>29</v>
      </c>
      <c r="E63" t="s">
        <v>71</v>
      </c>
      <c r="F63" s="1" t="s">
        <v>0</v>
      </c>
    </row>
    <row r="64" spans="1:6" x14ac:dyDescent="0.3">
      <c r="A64">
        <v>62</v>
      </c>
      <c r="B64" t="s">
        <v>27</v>
      </c>
      <c r="C64" t="s">
        <v>28</v>
      </c>
      <c r="D64" t="s">
        <v>29</v>
      </c>
      <c r="E64" t="s">
        <v>72</v>
      </c>
      <c r="F64" s="1" t="s">
        <v>5</v>
      </c>
    </row>
    <row r="65" spans="1:6" x14ac:dyDescent="0.3">
      <c r="A65">
        <v>63</v>
      </c>
      <c r="B65" t="s">
        <v>27</v>
      </c>
      <c r="C65" t="s">
        <v>28</v>
      </c>
      <c r="D65" t="s">
        <v>29</v>
      </c>
      <c r="E65" t="s">
        <v>73</v>
      </c>
      <c r="F65" s="1" t="s">
        <v>5</v>
      </c>
    </row>
    <row r="66" spans="1:6" x14ac:dyDescent="0.3">
      <c r="A66">
        <v>64</v>
      </c>
      <c r="B66" t="s">
        <v>27</v>
      </c>
      <c r="C66" t="s">
        <v>28</v>
      </c>
      <c r="D66" t="s">
        <v>29</v>
      </c>
      <c r="E66" t="s">
        <v>74</v>
      </c>
      <c r="F66" s="1" t="s">
        <v>5</v>
      </c>
    </row>
    <row r="67" spans="1:6" x14ac:dyDescent="0.3">
      <c r="A67">
        <v>65</v>
      </c>
      <c r="B67" t="s">
        <v>27</v>
      </c>
      <c r="C67" t="s">
        <v>28</v>
      </c>
      <c r="D67" t="s">
        <v>29</v>
      </c>
      <c r="E67" t="s">
        <v>75</v>
      </c>
      <c r="F67" s="1" t="s">
        <v>5</v>
      </c>
    </row>
    <row r="68" spans="1:6" x14ac:dyDescent="0.3">
      <c r="A68">
        <v>66</v>
      </c>
      <c r="B68" t="s">
        <v>27</v>
      </c>
      <c r="C68" t="s">
        <v>28</v>
      </c>
      <c r="D68" t="s">
        <v>29</v>
      </c>
      <c r="E68" t="s">
        <v>76</v>
      </c>
      <c r="F68" s="1" t="s">
        <v>5</v>
      </c>
    </row>
    <row r="69" spans="1:6" x14ac:dyDescent="0.3">
      <c r="A69">
        <v>67</v>
      </c>
      <c r="B69" t="s">
        <v>27</v>
      </c>
      <c r="C69" t="s">
        <v>28</v>
      </c>
      <c r="D69" t="s">
        <v>29</v>
      </c>
      <c r="E69" t="s">
        <v>77</v>
      </c>
      <c r="F69" s="1" t="s">
        <v>0</v>
      </c>
    </row>
    <row r="70" spans="1:6" x14ac:dyDescent="0.3">
      <c r="A70">
        <v>68</v>
      </c>
      <c r="B70" t="s">
        <v>27</v>
      </c>
      <c r="C70" t="s">
        <v>28</v>
      </c>
      <c r="D70" t="s">
        <v>29</v>
      </c>
      <c r="E70" t="s">
        <v>78</v>
      </c>
      <c r="F70" s="1" t="s">
        <v>5</v>
      </c>
    </row>
    <row r="71" spans="1:6" x14ac:dyDescent="0.3">
      <c r="A71">
        <v>69</v>
      </c>
      <c r="B71" t="s">
        <v>27</v>
      </c>
      <c r="C71" t="s">
        <v>28</v>
      </c>
      <c r="D71" t="s">
        <v>29</v>
      </c>
      <c r="E71" t="s">
        <v>70</v>
      </c>
      <c r="F71" s="1" t="s">
        <v>5</v>
      </c>
    </row>
    <row r="72" spans="1:6" x14ac:dyDescent="0.3">
      <c r="A72">
        <v>70</v>
      </c>
      <c r="B72" t="s">
        <v>27</v>
      </c>
      <c r="C72" t="s">
        <v>28</v>
      </c>
      <c r="D72" t="s">
        <v>29</v>
      </c>
      <c r="E72" t="s">
        <v>79</v>
      </c>
      <c r="F72" s="1" t="s">
        <v>5</v>
      </c>
    </row>
    <row r="73" spans="1:6" x14ac:dyDescent="0.3">
      <c r="A73">
        <v>71</v>
      </c>
      <c r="B73" t="s">
        <v>27</v>
      </c>
      <c r="C73" t="s">
        <v>28</v>
      </c>
      <c r="D73" t="s">
        <v>29</v>
      </c>
      <c r="E73" t="s">
        <v>80</v>
      </c>
      <c r="F73" s="1" t="s">
        <v>5</v>
      </c>
    </row>
    <row r="74" spans="1:6" x14ac:dyDescent="0.3">
      <c r="A74">
        <v>72</v>
      </c>
      <c r="B74" t="s">
        <v>27</v>
      </c>
      <c r="C74" t="s">
        <v>28</v>
      </c>
      <c r="D74" t="s">
        <v>29</v>
      </c>
      <c r="E74" t="s">
        <v>81</v>
      </c>
      <c r="F74" s="1" t="s">
        <v>5</v>
      </c>
    </row>
    <row r="75" spans="1:6" x14ac:dyDescent="0.3">
      <c r="A75">
        <v>73</v>
      </c>
      <c r="B75" t="s">
        <v>27</v>
      </c>
      <c r="C75" t="s">
        <v>28</v>
      </c>
      <c r="D75" t="s">
        <v>29</v>
      </c>
      <c r="E75" t="s">
        <v>82</v>
      </c>
      <c r="F75" s="1" t="s">
        <v>0</v>
      </c>
    </row>
    <row r="76" spans="1:6" x14ac:dyDescent="0.3">
      <c r="A76">
        <v>74</v>
      </c>
      <c r="B76" t="s">
        <v>27</v>
      </c>
      <c r="C76" t="s">
        <v>28</v>
      </c>
      <c r="D76" t="s">
        <v>29</v>
      </c>
      <c r="E76" t="s">
        <v>83</v>
      </c>
      <c r="F76" s="1" t="s">
        <v>5</v>
      </c>
    </row>
    <row r="77" spans="1:6" x14ac:dyDescent="0.3">
      <c r="A77">
        <v>75</v>
      </c>
      <c r="B77" t="s">
        <v>27</v>
      </c>
      <c r="C77" t="s">
        <v>28</v>
      </c>
      <c r="D77" t="s">
        <v>29</v>
      </c>
      <c r="E77" t="s">
        <v>84</v>
      </c>
      <c r="F77" s="1" t="s">
        <v>5</v>
      </c>
    </row>
    <row r="78" spans="1:6" x14ac:dyDescent="0.3">
      <c r="A78">
        <v>76</v>
      </c>
      <c r="B78" t="s">
        <v>27</v>
      </c>
      <c r="C78" t="s">
        <v>28</v>
      </c>
      <c r="D78" t="s">
        <v>29</v>
      </c>
      <c r="E78" t="s">
        <v>85</v>
      </c>
      <c r="F78" s="1" t="s">
        <v>5</v>
      </c>
    </row>
    <row r="79" spans="1:6" x14ac:dyDescent="0.3">
      <c r="A79">
        <v>77</v>
      </c>
      <c r="B79" t="s">
        <v>27</v>
      </c>
      <c r="C79" t="s">
        <v>28</v>
      </c>
      <c r="D79" t="s">
        <v>29</v>
      </c>
      <c r="E79" t="s">
        <v>86</v>
      </c>
      <c r="F79" s="1" t="s">
        <v>0</v>
      </c>
    </row>
    <row r="80" spans="1:6" x14ac:dyDescent="0.3">
      <c r="A80">
        <v>78</v>
      </c>
      <c r="B80" t="s">
        <v>27</v>
      </c>
      <c r="C80" t="s">
        <v>28</v>
      </c>
      <c r="D80" t="s">
        <v>29</v>
      </c>
      <c r="E80" t="s">
        <v>87</v>
      </c>
      <c r="F80" s="1" t="s">
        <v>5</v>
      </c>
    </row>
    <row r="81" spans="1:6" x14ac:dyDescent="0.3">
      <c r="A81">
        <v>79</v>
      </c>
      <c r="B81" t="s">
        <v>27</v>
      </c>
      <c r="C81" t="s">
        <v>28</v>
      </c>
      <c r="D81" t="s">
        <v>29</v>
      </c>
      <c r="E81" t="s">
        <v>88</v>
      </c>
      <c r="F81" s="1" t="s">
        <v>5</v>
      </c>
    </row>
    <row r="82" spans="1:6" x14ac:dyDescent="0.3">
      <c r="A82">
        <v>80</v>
      </c>
      <c r="B82" t="s">
        <v>27</v>
      </c>
      <c r="C82" t="s">
        <v>28</v>
      </c>
      <c r="D82" t="s">
        <v>29</v>
      </c>
      <c r="E82" t="s">
        <v>89</v>
      </c>
      <c r="F82" s="1" t="s">
        <v>0</v>
      </c>
    </row>
    <row r="83" spans="1:6" x14ac:dyDescent="0.3">
      <c r="A83">
        <v>81</v>
      </c>
      <c r="B83" t="s">
        <v>27</v>
      </c>
      <c r="C83" t="s">
        <v>28</v>
      </c>
      <c r="D83" t="s">
        <v>29</v>
      </c>
      <c r="E83" t="s">
        <v>90</v>
      </c>
      <c r="F83" s="1" t="s">
        <v>5</v>
      </c>
    </row>
    <row r="84" spans="1:6" x14ac:dyDescent="0.3">
      <c r="A84">
        <v>82</v>
      </c>
      <c r="B84" t="s">
        <v>27</v>
      </c>
      <c r="C84" t="s">
        <v>28</v>
      </c>
      <c r="D84" t="s">
        <v>29</v>
      </c>
      <c r="E84" t="s">
        <v>91</v>
      </c>
      <c r="F84" s="1" t="s">
        <v>0</v>
      </c>
    </row>
    <row r="85" spans="1:6" x14ac:dyDescent="0.3">
      <c r="A85">
        <v>83</v>
      </c>
      <c r="B85" t="s">
        <v>27</v>
      </c>
      <c r="C85" t="s">
        <v>28</v>
      </c>
      <c r="D85" t="s">
        <v>29</v>
      </c>
      <c r="E85" t="s">
        <v>92</v>
      </c>
      <c r="F85" s="1" t="s">
        <v>0</v>
      </c>
    </row>
    <row r="86" spans="1:6" x14ac:dyDescent="0.3">
      <c r="A86">
        <v>84</v>
      </c>
      <c r="B86" t="s">
        <v>27</v>
      </c>
      <c r="C86" t="s">
        <v>28</v>
      </c>
      <c r="D86" t="s">
        <v>29</v>
      </c>
      <c r="E86" t="s">
        <v>93</v>
      </c>
      <c r="F86" s="1" t="s">
        <v>0</v>
      </c>
    </row>
    <row r="87" spans="1:6" x14ac:dyDescent="0.3">
      <c r="A87">
        <v>85</v>
      </c>
      <c r="B87" t="s">
        <v>27</v>
      </c>
      <c r="C87" t="s">
        <v>28</v>
      </c>
      <c r="D87" t="s">
        <v>29</v>
      </c>
      <c r="E87" t="s">
        <v>94</v>
      </c>
      <c r="F87" s="1" t="s">
        <v>5</v>
      </c>
    </row>
    <row r="88" spans="1:6" x14ac:dyDescent="0.3">
      <c r="A88">
        <v>86</v>
      </c>
      <c r="B88" t="s">
        <v>27</v>
      </c>
      <c r="C88" t="s">
        <v>28</v>
      </c>
      <c r="D88" t="s">
        <v>29</v>
      </c>
      <c r="E88" t="s">
        <v>95</v>
      </c>
      <c r="F88" s="1" t="s">
        <v>0</v>
      </c>
    </row>
    <row r="89" spans="1:6" x14ac:dyDescent="0.3">
      <c r="A89">
        <v>87</v>
      </c>
      <c r="B89" t="s">
        <v>27</v>
      </c>
      <c r="C89" t="s">
        <v>28</v>
      </c>
      <c r="D89" t="s">
        <v>29</v>
      </c>
      <c r="E89" t="s">
        <v>96</v>
      </c>
      <c r="F89" s="1" t="s">
        <v>5</v>
      </c>
    </row>
    <row r="90" spans="1:6" x14ac:dyDescent="0.3">
      <c r="A90">
        <v>88</v>
      </c>
      <c r="B90" t="s">
        <v>27</v>
      </c>
      <c r="C90" t="s">
        <v>28</v>
      </c>
      <c r="D90" t="s">
        <v>29</v>
      </c>
      <c r="E90" t="s">
        <v>97</v>
      </c>
      <c r="F90" s="1" t="s">
        <v>0</v>
      </c>
    </row>
    <row r="91" spans="1:6" x14ac:dyDescent="0.3">
      <c r="A91">
        <v>89</v>
      </c>
      <c r="B91" t="s">
        <v>27</v>
      </c>
      <c r="C91" t="s">
        <v>28</v>
      </c>
      <c r="D91" t="s">
        <v>29</v>
      </c>
      <c r="E91" t="s">
        <v>98</v>
      </c>
      <c r="F91" s="1" t="s">
        <v>0</v>
      </c>
    </row>
    <row r="92" spans="1:6" x14ac:dyDescent="0.3">
      <c r="A92">
        <v>90</v>
      </c>
      <c r="B92" t="s">
        <v>27</v>
      </c>
      <c r="C92" t="s">
        <v>28</v>
      </c>
      <c r="D92" t="s">
        <v>29</v>
      </c>
      <c r="E92" t="s">
        <v>99</v>
      </c>
      <c r="F92" s="1" t="s">
        <v>5</v>
      </c>
    </row>
    <row r="93" spans="1:6" x14ac:dyDescent="0.3">
      <c r="A93">
        <v>91</v>
      </c>
      <c r="B93" t="s">
        <v>27</v>
      </c>
      <c r="C93" t="s">
        <v>28</v>
      </c>
      <c r="D93" t="s">
        <v>29</v>
      </c>
      <c r="E93" t="s">
        <v>100</v>
      </c>
      <c r="F93" s="1" t="s">
        <v>5</v>
      </c>
    </row>
    <row r="94" spans="1:6" x14ac:dyDescent="0.3">
      <c r="A94">
        <v>92</v>
      </c>
      <c r="B94" t="s">
        <v>27</v>
      </c>
      <c r="C94" t="s">
        <v>28</v>
      </c>
      <c r="D94" t="s">
        <v>29</v>
      </c>
      <c r="E94" t="s">
        <v>101</v>
      </c>
      <c r="F94" s="1" t="s">
        <v>0</v>
      </c>
    </row>
    <row r="95" spans="1:6" x14ac:dyDescent="0.3">
      <c r="A95">
        <v>93</v>
      </c>
      <c r="B95" t="s">
        <v>27</v>
      </c>
      <c r="C95" t="s">
        <v>28</v>
      </c>
      <c r="D95" t="s">
        <v>29</v>
      </c>
      <c r="E95" t="s">
        <v>102</v>
      </c>
      <c r="F95" s="1" t="s">
        <v>5</v>
      </c>
    </row>
    <row r="96" spans="1:6" x14ac:dyDescent="0.3">
      <c r="A96">
        <v>94</v>
      </c>
      <c r="B96" t="s">
        <v>27</v>
      </c>
      <c r="C96" t="s">
        <v>28</v>
      </c>
      <c r="D96" t="s">
        <v>29</v>
      </c>
      <c r="E96" t="s">
        <v>103</v>
      </c>
      <c r="F96" s="1" t="s">
        <v>5</v>
      </c>
    </row>
    <row r="97" spans="1:6" x14ac:dyDescent="0.3">
      <c r="A97">
        <v>95</v>
      </c>
      <c r="B97" t="s">
        <v>27</v>
      </c>
      <c r="C97" t="s">
        <v>28</v>
      </c>
      <c r="D97" t="s">
        <v>29</v>
      </c>
      <c r="E97" t="s">
        <v>104</v>
      </c>
      <c r="F97" s="1" t="s">
        <v>5</v>
      </c>
    </row>
    <row r="98" spans="1:6" x14ac:dyDescent="0.3">
      <c r="A98">
        <v>96</v>
      </c>
      <c r="B98" t="s">
        <v>27</v>
      </c>
      <c r="C98" t="s">
        <v>28</v>
      </c>
      <c r="D98" t="s">
        <v>29</v>
      </c>
      <c r="E98" t="s">
        <v>105</v>
      </c>
      <c r="F98" s="1" t="s">
        <v>0</v>
      </c>
    </row>
    <row r="99" spans="1:6" x14ac:dyDescent="0.3">
      <c r="A99">
        <v>97</v>
      </c>
      <c r="B99" t="s">
        <v>27</v>
      </c>
      <c r="C99" t="s">
        <v>28</v>
      </c>
      <c r="D99" t="s">
        <v>29</v>
      </c>
      <c r="E99" t="s">
        <v>106</v>
      </c>
      <c r="F99" s="1" t="s">
        <v>0</v>
      </c>
    </row>
    <row r="100" spans="1:6" x14ac:dyDescent="0.3">
      <c r="A100">
        <v>98</v>
      </c>
      <c r="B100" t="s">
        <v>27</v>
      </c>
      <c r="C100" t="s">
        <v>28</v>
      </c>
      <c r="D100" t="s">
        <v>29</v>
      </c>
      <c r="E100" t="s">
        <v>107</v>
      </c>
      <c r="F100" s="1" t="s">
        <v>5</v>
      </c>
    </row>
    <row r="101" spans="1:6" x14ac:dyDescent="0.3">
      <c r="A101">
        <v>99</v>
      </c>
      <c r="B101" t="s">
        <v>27</v>
      </c>
      <c r="C101" t="s">
        <v>28</v>
      </c>
      <c r="D101" t="s">
        <v>29</v>
      </c>
      <c r="E101" t="s">
        <v>108</v>
      </c>
      <c r="F10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74F7-F0EF-4C6B-867E-82A46CE32D95}">
  <dimension ref="A1:AI101"/>
  <sheetViews>
    <sheetView tabSelected="1" workbookViewId="0">
      <selection activeCell="H2" sqref="H2"/>
    </sheetView>
  </sheetViews>
  <sheetFormatPr defaultRowHeight="14.4" x14ac:dyDescent="0.3"/>
  <cols>
    <col min="2" max="7" width="0" hidden="1" customWidth="1"/>
    <col min="11" max="11" width="0" hidden="1" customWidth="1"/>
    <col min="16" max="17" width="0" hidden="1" customWidth="1"/>
    <col min="21" max="23" width="0" hidden="1" customWidth="1"/>
    <col min="28" max="33" width="0" hidden="1" customWidth="1"/>
    <col min="35" max="35" width="8.88671875" style="8"/>
  </cols>
  <sheetData>
    <row r="1" spans="1:35" s="2" customFormat="1" ht="12" x14ac:dyDescent="0.25">
      <c r="A1" s="2" t="s">
        <v>109</v>
      </c>
      <c r="B1" s="2" t="s">
        <v>110</v>
      </c>
      <c r="C1" s="2" t="s">
        <v>111</v>
      </c>
      <c r="D1" s="2" t="s">
        <v>112</v>
      </c>
      <c r="E1" s="2" t="s">
        <v>113</v>
      </c>
      <c r="F1" s="2" t="s">
        <v>114</v>
      </c>
      <c r="G1" s="2" t="s">
        <v>115</v>
      </c>
      <c r="H1" s="3" t="s">
        <v>116</v>
      </c>
      <c r="I1" s="3" t="s">
        <v>117</v>
      </c>
      <c r="J1" s="3" t="s">
        <v>118</v>
      </c>
      <c r="K1" s="2" t="s">
        <v>119</v>
      </c>
      <c r="L1" s="4" t="s">
        <v>120</v>
      </c>
      <c r="M1" s="4" t="s">
        <v>121</v>
      </c>
      <c r="N1" s="4" t="s">
        <v>122</v>
      </c>
      <c r="O1" s="4" t="s">
        <v>123</v>
      </c>
      <c r="P1" s="2" t="s">
        <v>124</v>
      </c>
      <c r="Q1" s="2" t="s">
        <v>125</v>
      </c>
      <c r="R1" s="5" t="s">
        <v>126</v>
      </c>
      <c r="S1" s="5" t="s">
        <v>127</v>
      </c>
      <c r="T1" s="5" t="s">
        <v>128</v>
      </c>
      <c r="U1" s="2" t="s">
        <v>129</v>
      </c>
      <c r="V1" s="2" t="s">
        <v>130</v>
      </c>
      <c r="W1" s="2" t="s">
        <v>131</v>
      </c>
      <c r="X1" s="6" t="s">
        <v>132</v>
      </c>
      <c r="Y1" s="6" t="s">
        <v>133</v>
      </c>
      <c r="Z1" s="6" t="s">
        <v>134</v>
      </c>
      <c r="AA1" s="6" t="s">
        <v>135</v>
      </c>
      <c r="AB1" s="2" t="s">
        <v>136</v>
      </c>
      <c r="AC1" s="2" t="s">
        <v>137</v>
      </c>
      <c r="AD1" s="2" t="s">
        <v>138</v>
      </c>
      <c r="AE1" s="2" t="s">
        <v>139</v>
      </c>
      <c r="AF1" s="2" t="s">
        <v>140</v>
      </c>
      <c r="AG1" s="2" t="s">
        <v>141</v>
      </c>
      <c r="AH1" s="7" t="s">
        <v>142</v>
      </c>
      <c r="AI1" s="14" t="s">
        <v>5</v>
      </c>
    </row>
    <row r="2" spans="1:35" s="8" customFormat="1" ht="12" x14ac:dyDescent="0.25">
      <c r="A2" s="8">
        <v>0</v>
      </c>
      <c r="B2" s="8">
        <f>COUNTIF([1]Total!B1:SM1,"CC")</f>
        <v>0</v>
      </c>
      <c r="C2" s="8">
        <f>COUNTIF([1]Total!B1:SM1,"CD")</f>
        <v>0</v>
      </c>
      <c r="D2" s="8">
        <f>COUNTIF([1]Total!B1:SM1,"DT")</f>
        <v>0</v>
      </c>
      <c r="E2" s="8">
        <f>COUNTIF([1]Total!B1:SM1,"EX")</f>
        <v>0</v>
      </c>
      <c r="F2" s="8">
        <f>COUNTIF([1]Total!B1:SM1,"FW")</f>
        <v>1</v>
      </c>
      <c r="G2" s="8">
        <f>COUNTIF([1]Total!B1:SM1,"IN")</f>
        <v>1</v>
      </c>
      <c r="H2" s="9">
        <f>COUNTIF([1]Total!B1:SM1,"JJ")</f>
        <v>2</v>
      </c>
      <c r="I2" s="9">
        <f>COUNTIF([1]Total!B1:SM1,"JJR")</f>
        <v>0</v>
      </c>
      <c r="J2" s="9">
        <f>COUNTIF([1]Total!B1:SM1,"JJS")</f>
        <v>0</v>
      </c>
      <c r="K2" s="8">
        <f>COUNTIF([1]Total!B1:SM1,"MD")</f>
        <v>0</v>
      </c>
      <c r="L2" s="10">
        <f>COUNTIF([1]Total!B1:SM1,"NN")</f>
        <v>7</v>
      </c>
      <c r="M2" s="10">
        <f>COUNTIF([1]Total!B1:SM1,"NNS")</f>
        <v>0</v>
      </c>
      <c r="N2" s="10">
        <f>COUNTIF([1]Total!B1:SM1,"NNP")</f>
        <v>0</v>
      </c>
      <c r="O2" s="10">
        <f>COUNTIF([1]Total!B1:SM1,"NNPS")</f>
        <v>0</v>
      </c>
      <c r="P2" s="8">
        <f>COUNTIF([1]Total!B1:SM1,"PRP")</f>
        <v>0</v>
      </c>
      <c r="Q2" s="8">
        <f>COUNTIF([1]Total!B1:SM1,"PRP$")</f>
        <v>0</v>
      </c>
      <c r="R2" s="11">
        <f>COUNTIF([1]Total!B1:SM1,"RB")</f>
        <v>1</v>
      </c>
      <c r="S2" s="11">
        <f>COUNTIF([1]Total!B1:SM1,"RBR")</f>
        <v>0</v>
      </c>
      <c r="T2" s="11">
        <f>COUNTIF([1]Total!B1:SM1,"RBS")</f>
        <v>0</v>
      </c>
      <c r="U2" s="8">
        <f>COUNTIF([1]Total!B1:SM1,"RP")</f>
        <v>0</v>
      </c>
      <c r="V2" s="8">
        <f>COUNTIF([1]Total!B1:SM1,"TO")</f>
        <v>0</v>
      </c>
      <c r="W2" s="8">
        <f>COUNTIF([1]Total!B1:SM1,"UH")</f>
        <v>0</v>
      </c>
      <c r="X2" s="12">
        <f>COUNTIF([1]Total!B1:SM1,"VB")</f>
        <v>0</v>
      </c>
      <c r="Y2" s="12">
        <f>COUNTIF([1]Total!B1:SM1,"VBD")</f>
        <v>1</v>
      </c>
      <c r="Z2" s="12">
        <f>COUNTIF([1]Total!B1:SM1,"VBG")</f>
        <v>1</v>
      </c>
      <c r="AA2" s="12">
        <f>COUNTIF([1]Total!B1:SM1,"VBN")</f>
        <v>0</v>
      </c>
      <c r="AB2" s="8">
        <f>COUNTIF([1]Total!B1:SM1,"VBP")</f>
        <v>0</v>
      </c>
      <c r="AC2" s="8">
        <f>COUNTIF([1]Total!B1:SM1,"VBZ")</f>
        <v>0</v>
      </c>
      <c r="AD2" s="8">
        <f>COUNTIF([1]Total!B1:SM1,"WDT")</f>
        <v>0</v>
      </c>
      <c r="AE2" s="8">
        <f>COUNTIF([1]Total!B1:SM1,"WP")</f>
        <v>0</v>
      </c>
      <c r="AF2" s="8">
        <f>COUNTIF([1]Total!B1:SM1,"WP$")</f>
        <v>0</v>
      </c>
      <c r="AG2" s="8">
        <f>COUNTIF([1]Total!B1:SM1,"WRB")</f>
        <v>0</v>
      </c>
      <c r="AH2" s="13">
        <f>SUM(B2:AG2)</f>
        <v>14</v>
      </c>
      <c r="AI2" s="15" t="s">
        <v>5</v>
      </c>
    </row>
    <row r="3" spans="1:35" s="8" customFormat="1" ht="12" x14ac:dyDescent="0.25">
      <c r="A3" s="8">
        <v>1</v>
      </c>
      <c r="B3" s="8">
        <f>COUNTIF([1]Total!B2:SM2,"CC")</f>
        <v>0</v>
      </c>
      <c r="C3" s="8">
        <f>COUNTIF([1]Total!B2:SM2,"CD")</f>
        <v>1</v>
      </c>
      <c r="D3" s="8">
        <f>COUNTIF([1]Total!B2:SM2,"DT")</f>
        <v>1</v>
      </c>
      <c r="E3" s="8">
        <f>COUNTIF([1]Total!B2:SM2,"EX")</f>
        <v>0</v>
      </c>
      <c r="F3" s="8">
        <f>COUNTIF([1]Total!B2:SM2,"FW")</f>
        <v>0</v>
      </c>
      <c r="G3" s="8">
        <f>COUNTIF([1]Total!B2:SM2,"IN")</f>
        <v>2</v>
      </c>
      <c r="H3" s="9">
        <f>COUNTIF([1]Total!B2:SM2,"JJ")</f>
        <v>7</v>
      </c>
      <c r="I3" s="9">
        <f>COUNTIF([1]Total!B2:SM2,"JJR")</f>
        <v>0</v>
      </c>
      <c r="J3" s="9">
        <f>COUNTIF([1]Total!B2:SM2,"JJS")</f>
        <v>0</v>
      </c>
      <c r="K3" s="8">
        <f>COUNTIF([1]Total!B2:SM2,"MD")</f>
        <v>0</v>
      </c>
      <c r="L3" s="10">
        <f>COUNTIF([1]Total!B2:SM2,"NN")</f>
        <v>5</v>
      </c>
      <c r="M3" s="10">
        <f>COUNTIF([1]Total!B2:SM2,"NNS")</f>
        <v>0</v>
      </c>
      <c r="N3" s="10">
        <f>COUNTIF([1]Total!B2:SM2,"NNP")</f>
        <v>0</v>
      </c>
      <c r="O3" s="10">
        <f>COUNTIF([1]Total!B2:SM2,"NNPS")</f>
        <v>0</v>
      </c>
      <c r="P3" s="8">
        <f>COUNTIF([1]Total!B2:SM2,"PRP")</f>
        <v>0</v>
      </c>
      <c r="Q3" s="8">
        <f>COUNTIF([1]Total!B2:SM2,"PRP$")</f>
        <v>0</v>
      </c>
      <c r="R3" s="11">
        <f>COUNTIF([1]Total!B2:SM2,"RB")</f>
        <v>1</v>
      </c>
      <c r="S3" s="11">
        <f>COUNTIF([1]Total!B2:SM2,"RBR")</f>
        <v>1</v>
      </c>
      <c r="T3" s="11">
        <f>COUNTIF([1]Total!B2:SM2,"RBS")</f>
        <v>0</v>
      </c>
      <c r="U3" s="8">
        <f>COUNTIF([1]Total!B2:SM2,"RP")</f>
        <v>0</v>
      </c>
      <c r="V3" s="8">
        <f>COUNTIF([1]Total!B2:SM2,"TO")</f>
        <v>0</v>
      </c>
      <c r="W3" s="8">
        <f>COUNTIF([1]Total!B2:SM2,"UH")</f>
        <v>0</v>
      </c>
      <c r="X3" s="12">
        <f>COUNTIF([1]Total!B2:SM2,"VB")</f>
        <v>1</v>
      </c>
      <c r="Y3" s="12">
        <f>COUNTIF([1]Total!B2:SM2,"VBD")</f>
        <v>0</v>
      </c>
      <c r="Z3" s="12">
        <f>COUNTIF([1]Total!B2:SM2,"VBG")</f>
        <v>0</v>
      </c>
      <c r="AA3" s="12">
        <f>COUNTIF([1]Total!B2:SM2,"VBN")</f>
        <v>1</v>
      </c>
      <c r="AB3" s="8">
        <f>COUNTIF([1]Total!B2:SM2,"VBP")</f>
        <v>0</v>
      </c>
      <c r="AC3" s="8">
        <f>COUNTIF([1]Total!B2:SM2,"VBZ")</f>
        <v>1</v>
      </c>
      <c r="AD3" s="8">
        <f>COUNTIF([1]Total!B2:SM2,"WDT")</f>
        <v>0</v>
      </c>
      <c r="AE3" s="8">
        <f>COUNTIF([1]Total!B2:SM2,"WP")</f>
        <v>0</v>
      </c>
      <c r="AF3" s="8">
        <f>COUNTIF([1]Total!B2:SM2,"WP$")</f>
        <v>0</v>
      </c>
      <c r="AG3" s="8">
        <f>COUNTIF([1]Total!B2:SM2,"WRB")</f>
        <v>0</v>
      </c>
      <c r="AH3" s="13">
        <f t="shared" ref="AH3:AH65" si="0">SUM(B3:AG3)</f>
        <v>21</v>
      </c>
      <c r="AI3" s="15" t="s">
        <v>5</v>
      </c>
    </row>
    <row r="4" spans="1:35" s="8" customFormat="1" ht="12" x14ac:dyDescent="0.25">
      <c r="A4" s="8">
        <v>2</v>
      </c>
      <c r="B4" s="8">
        <f>COUNTIF([1]Total!B3:SM3,"CC")</f>
        <v>0</v>
      </c>
      <c r="C4" s="8">
        <f>COUNTIF([1]Total!B3:SM3,"CD")</f>
        <v>0</v>
      </c>
      <c r="D4" s="8">
        <f>COUNTIF([1]Total!B3:SM3,"DT")</f>
        <v>0</v>
      </c>
      <c r="E4" s="8">
        <f>COUNTIF([1]Total!B3:SM3,"EX")</f>
        <v>0</v>
      </c>
      <c r="F4" s="8">
        <f>COUNTIF([1]Total!B3:SM3,"FW")</f>
        <v>0</v>
      </c>
      <c r="G4" s="8">
        <f>COUNTIF([1]Total!B3:SM3,"IN")</f>
        <v>2</v>
      </c>
      <c r="H4" s="9">
        <f>COUNTIF([1]Total!B3:SM3,"JJ")</f>
        <v>6</v>
      </c>
      <c r="I4" s="9">
        <f>COUNTIF([1]Total!B3:SM3,"JJR")</f>
        <v>0</v>
      </c>
      <c r="J4" s="9">
        <f>COUNTIF([1]Total!B3:SM3,"JJS")</f>
        <v>0</v>
      </c>
      <c r="K4" s="8">
        <f>COUNTIF([1]Total!B3:SM3,"MD")</f>
        <v>0</v>
      </c>
      <c r="L4" s="10">
        <f>COUNTIF([1]Total!B3:SM3,"NN")</f>
        <v>10</v>
      </c>
      <c r="M4" s="10">
        <f>COUNTIF([1]Total!B3:SM3,"NNS")</f>
        <v>0</v>
      </c>
      <c r="N4" s="10">
        <f>COUNTIF([1]Total!B3:SM3,"NNP")</f>
        <v>0</v>
      </c>
      <c r="O4" s="10">
        <f>COUNTIF([1]Total!B3:SM3,"NNPS")</f>
        <v>0</v>
      </c>
      <c r="P4" s="8">
        <f>COUNTIF([1]Total!B3:SM3,"PRP")</f>
        <v>0</v>
      </c>
      <c r="Q4" s="8">
        <f>COUNTIF([1]Total!B3:SM3,"PRP$")</f>
        <v>0</v>
      </c>
      <c r="R4" s="11">
        <f>COUNTIF([1]Total!B3:SM3,"RB")</f>
        <v>2</v>
      </c>
      <c r="S4" s="11">
        <f>COUNTIF([1]Total!B3:SM3,"RBR")</f>
        <v>1</v>
      </c>
      <c r="T4" s="11">
        <f>COUNTIF([1]Total!B3:SM3,"RBS")</f>
        <v>0</v>
      </c>
      <c r="U4" s="8">
        <f>COUNTIF([1]Total!B3:SM3,"RP")</f>
        <v>0</v>
      </c>
      <c r="V4" s="8">
        <f>COUNTIF([1]Total!B3:SM3,"TO")</f>
        <v>0</v>
      </c>
      <c r="W4" s="8">
        <f>COUNTIF([1]Total!B3:SM3,"UH")</f>
        <v>0</v>
      </c>
      <c r="X4" s="12">
        <f>COUNTIF([1]Total!B3:SM3,"VB")</f>
        <v>0</v>
      </c>
      <c r="Y4" s="12">
        <f>COUNTIF([1]Total!B3:SM3,"VBD")</f>
        <v>2</v>
      </c>
      <c r="Z4" s="12">
        <f>COUNTIF([1]Total!B3:SM3,"VBG")</f>
        <v>2</v>
      </c>
      <c r="AA4" s="12">
        <f>COUNTIF([1]Total!B3:SM3,"VBN")</f>
        <v>2</v>
      </c>
      <c r="AB4" s="8">
        <f>COUNTIF([1]Total!B3:SM3,"VBP")</f>
        <v>0</v>
      </c>
      <c r="AC4" s="8">
        <f>COUNTIF([1]Total!B3:SM3,"VBZ")</f>
        <v>0</v>
      </c>
      <c r="AD4" s="8">
        <f>COUNTIF([1]Total!B3:SM3,"WDT")</f>
        <v>0</v>
      </c>
      <c r="AE4" s="8">
        <f>COUNTIF([1]Total!B3:SM3,"WP")</f>
        <v>0</v>
      </c>
      <c r="AF4" s="8">
        <f>COUNTIF([1]Total!B3:SM3,"WP$")</f>
        <v>0</v>
      </c>
      <c r="AG4" s="8">
        <f>COUNTIF([1]Total!B3:SM3,"WRB")</f>
        <v>0</v>
      </c>
      <c r="AH4" s="13">
        <f t="shared" si="0"/>
        <v>27</v>
      </c>
      <c r="AI4" s="15" t="s">
        <v>5</v>
      </c>
    </row>
    <row r="5" spans="1:35" s="8" customFormat="1" ht="12" x14ac:dyDescent="0.25">
      <c r="A5" s="8">
        <v>3</v>
      </c>
      <c r="B5" s="8">
        <f>COUNTIF([1]Total!B4:SM4,"CC")</f>
        <v>0</v>
      </c>
      <c r="C5" s="8">
        <f>COUNTIF([1]Total!B4:SM4,"CD")</f>
        <v>0</v>
      </c>
      <c r="D5" s="8">
        <f>COUNTIF([1]Total!B4:SM4,"DT")</f>
        <v>0</v>
      </c>
      <c r="E5" s="8">
        <f>COUNTIF([1]Total!B4:SM4,"EX")</f>
        <v>0</v>
      </c>
      <c r="F5" s="8">
        <f>COUNTIF([1]Total!B4:SM4,"FW")</f>
        <v>0</v>
      </c>
      <c r="G5" s="8">
        <f>COUNTIF([1]Total!B4:SM4,"IN")</f>
        <v>0</v>
      </c>
      <c r="H5" s="9">
        <f>COUNTIF([1]Total!B4:SM4,"JJ")</f>
        <v>2</v>
      </c>
      <c r="I5" s="9">
        <f>COUNTIF([1]Total!B4:SM4,"JJR")</f>
        <v>0</v>
      </c>
      <c r="J5" s="9">
        <f>COUNTIF([1]Total!B4:SM4,"JJS")</f>
        <v>0</v>
      </c>
      <c r="K5" s="8">
        <f>COUNTIF([1]Total!B4:SM4,"MD")</f>
        <v>1</v>
      </c>
      <c r="L5" s="10">
        <f>COUNTIF([1]Total!B4:SM4,"NN")</f>
        <v>2</v>
      </c>
      <c r="M5" s="10">
        <f>COUNTIF([1]Total!B4:SM4,"NNS")</f>
        <v>1</v>
      </c>
      <c r="N5" s="10">
        <f>COUNTIF([1]Total!B4:SM4,"NNP")</f>
        <v>0</v>
      </c>
      <c r="O5" s="10">
        <f>COUNTIF([1]Total!B4:SM4,"NNPS")</f>
        <v>0</v>
      </c>
      <c r="P5" s="8">
        <f>COUNTIF([1]Total!B4:SM4,"PRP")</f>
        <v>1</v>
      </c>
      <c r="Q5" s="8">
        <f>COUNTIF([1]Total!B4:SM4,"PRP$")</f>
        <v>0</v>
      </c>
      <c r="R5" s="11">
        <f>COUNTIF([1]Total!B4:SM4,"RB")</f>
        <v>0</v>
      </c>
      <c r="S5" s="11">
        <f>COUNTIF([1]Total!B4:SM4,"RBR")</f>
        <v>0</v>
      </c>
      <c r="T5" s="11">
        <f>COUNTIF([1]Total!B4:SM4,"RBS")</f>
        <v>0</v>
      </c>
      <c r="U5" s="8">
        <f>COUNTIF([1]Total!B4:SM4,"RP")</f>
        <v>0</v>
      </c>
      <c r="V5" s="8">
        <f>COUNTIF([1]Total!B4:SM4,"TO")</f>
        <v>0</v>
      </c>
      <c r="W5" s="8">
        <f>COUNTIF([1]Total!B4:SM4,"UH")</f>
        <v>0</v>
      </c>
      <c r="X5" s="12">
        <f>COUNTIF([1]Total!B4:SM4,"VB")</f>
        <v>1</v>
      </c>
      <c r="Y5" s="12">
        <f>COUNTIF([1]Total!B4:SM4,"VBD")</f>
        <v>0</v>
      </c>
      <c r="Z5" s="12">
        <f>COUNTIF([1]Total!B4:SM4,"VBG")</f>
        <v>0</v>
      </c>
      <c r="AA5" s="12">
        <f>COUNTIF([1]Total!B4:SM4,"VBN")</f>
        <v>0</v>
      </c>
      <c r="AB5" s="8">
        <f>COUNTIF([1]Total!B4:SM4,"VBP")</f>
        <v>0</v>
      </c>
      <c r="AC5" s="8">
        <f>COUNTIF([1]Total!B4:SM4,"VBZ")</f>
        <v>0</v>
      </c>
      <c r="AD5" s="8">
        <f>COUNTIF([1]Total!B4:SM4,"WDT")</f>
        <v>0</v>
      </c>
      <c r="AE5" s="8">
        <f>COUNTIF([1]Total!B4:SM4,"WP")</f>
        <v>0</v>
      </c>
      <c r="AF5" s="8">
        <f>COUNTIF([1]Total!B4:SM4,"WP$")</f>
        <v>0</v>
      </c>
      <c r="AG5" s="8">
        <f>COUNTIF([1]Total!B4:SM4,"WRB")</f>
        <v>0</v>
      </c>
      <c r="AH5" s="13">
        <f t="shared" si="0"/>
        <v>8</v>
      </c>
      <c r="AI5" s="15" t="s">
        <v>0</v>
      </c>
    </row>
    <row r="6" spans="1:35" s="8" customFormat="1" ht="12" x14ac:dyDescent="0.25">
      <c r="A6" s="8">
        <v>4</v>
      </c>
      <c r="B6" s="8">
        <f>COUNTIF([1]Total!B5:SM5,"CC")</f>
        <v>0</v>
      </c>
      <c r="C6" s="8">
        <f>COUNTIF([1]Total!B5:SM5,"CD")</f>
        <v>0</v>
      </c>
      <c r="D6" s="8">
        <f>COUNTIF([1]Total!B5:SM5,"DT")</f>
        <v>0</v>
      </c>
      <c r="E6" s="8">
        <f>COUNTIF([1]Total!B5:SM5,"EX")</f>
        <v>0</v>
      </c>
      <c r="F6" s="8">
        <f>COUNTIF([1]Total!B5:SM5,"FW")</f>
        <v>0</v>
      </c>
      <c r="G6" s="8">
        <f>COUNTIF([1]Total!B5:SM5,"IN")</f>
        <v>0</v>
      </c>
      <c r="H6" s="9">
        <f>COUNTIF([1]Total!B5:SM5,"JJ")</f>
        <v>3</v>
      </c>
      <c r="I6" s="9">
        <f>COUNTIF([1]Total!B5:SM5,"JJR")</f>
        <v>0</v>
      </c>
      <c r="J6" s="9">
        <f>COUNTIF([1]Total!B5:SM5,"JJS")</f>
        <v>0</v>
      </c>
      <c r="K6" s="8">
        <f>COUNTIF([1]Total!B5:SM5,"MD")</f>
        <v>0</v>
      </c>
      <c r="L6" s="10">
        <f>COUNTIF([1]Total!B5:SM5,"NN")</f>
        <v>2</v>
      </c>
      <c r="M6" s="10">
        <f>COUNTIF([1]Total!B5:SM5,"NNS")</f>
        <v>1</v>
      </c>
      <c r="N6" s="10">
        <f>COUNTIF([1]Total!B5:SM5,"NNP")</f>
        <v>0</v>
      </c>
      <c r="O6" s="10">
        <f>COUNTIF([1]Total!B5:SM5,"NNPS")</f>
        <v>0</v>
      </c>
      <c r="P6" s="8">
        <f>COUNTIF([1]Total!B5:SM5,"PRP")</f>
        <v>0</v>
      </c>
      <c r="Q6" s="8">
        <f>COUNTIF([1]Total!B5:SM5,"PRP$")</f>
        <v>0</v>
      </c>
      <c r="R6" s="11">
        <f>COUNTIF([1]Total!B5:SM5,"RB")</f>
        <v>1</v>
      </c>
      <c r="S6" s="11">
        <f>COUNTIF([1]Total!B5:SM5,"RBR")</f>
        <v>0</v>
      </c>
      <c r="T6" s="11">
        <f>COUNTIF([1]Total!B5:SM5,"RBS")</f>
        <v>0</v>
      </c>
      <c r="U6" s="8">
        <f>COUNTIF([1]Total!B5:SM5,"RP")</f>
        <v>0</v>
      </c>
      <c r="V6" s="8">
        <f>COUNTIF([1]Total!B5:SM5,"TO")</f>
        <v>0</v>
      </c>
      <c r="W6" s="8">
        <f>COUNTIF([1]Total!B5:SM5,"UH")</f>
        <v>0</v>
      </c>
      <c r="X6" s="12">
        <f>COUNTIF([1]Total!B5:SM5,"VB")</f>
        <v>0</v>
      </c>
      <c r="Y6" s="12">
        <f>COUNTIF([1]Total!B5:SM5,"VBD")</f>
        <v>0</v>
      </c>
      <c r="Z6" s="12">
        <f>COUNTIF([1]Total!B5:SM5,"VBG")</f>
        <v>0</v>
      </c>
      <c r="AA6" s="12">
        <f>COUNTIF([1]Total!B5:SM5,"VBN")</f>
        <v>0</v>
      </c>
      <c r="AB6" s="8">
        <f>COUNTIF([1]Total!B5:SM5,"VBP")</f>
        <v>0</v>
      </c>
      <c r="AC6" s="8">
        <f>COUNTIF([1]Total!B5:SM5,"VBZ")</f>
        <v>0</v>
      </c>
      <c r="AD6" s="8">
        <f>COUNTIF([1]Total!B5:SM5,"WDT")</f>
        <v>0</v>
      </c>
      <c r="AE6" s="8">
        <f>COUNTIF([1]Total!B5:SM5,"WP")</f>
        <v>0</v>
      </c>
      <c r="AF6" s="8">
        <f>COUNTIF([1]Total!B5:SM5,"WP$")</f>
        <v>0</v>
      </c>
      <c r="AG6" s="8">
        <f>COUNTIF([1]Total!B5:SM5,"WRB")</f>
        <v>0</v>
      </c>
      <c r="AH6" s="13">
        <f t="shared" si="0"/>
        <v>7</v>
      </c>
      <c r="AI6" s="15" t="s">
        <v>5</v>
      </c>
    </row>
    <row r="7" spans="1:35" s="8" customFormat="1" ht="12" x14ac:dyDescent="0.25">
      <c r="A7" s="8">
        <v>5</v>
      </c>
      <c r="B7" s="8">
        <f>COUNTIF([1]Total!B6:SM6,"CC")</f>
        <v>0</v>
      </c>
      <c r="C7" s="8">
        <f>COUNTIF([1]Total!B6:SM6,"CD")</f>
        <v>0</v>
      </c>
      <c r="D7" s="8">
        <f>COUNTIF([1]Total!B6:SM6,"DT")</f>
        <v>1</v>
      </c>
      <c r="E7" s="8">
        <f>COUNTIF([1]Total!B6:SM6,"EX")</f>
        <v>0</v>
      </c>
      <c r="F7" s="8">
        <f>COUNTIF([1]Total!B6:SM6,"FW")</f>
        <v>0</v>
      </c>
      <c r="G7" s="8">
        <f>COUNTIF([1]Total!B6:SM6,"IN")</f>
        <v>1</v>
      </c>
      <c r="H7" s="9">
        <f>COUNTIF([1]Total!B6:SM6,"JJ")</f>
        <v>4</v>
      </c>
      <c r="I7" s="9">
        <f>COUNTIF([1]Total!B6:SM6,"JJR")</f>
        <v>0</v>
      </c>
      <c r="J7" s="9">
        <f>COUNTIF([1]Total!B6:SM6,"JJS")</f>
        <v>0</v>
      </c>
      <c r="K7" s="8">
        <f>COUNTIF([1]Total!B6:SM6,"MD")</f>
        <v>0</v>
      </c>
      <c r="L7" s="10">
        <f>COUNTIF([1]Total!B6:SM6,"NN")</f>
        <v>13</v>
      </c>
      <c r="M7" s="10">
        <f>COUNTIF([1]Total!B6:SM6,"NNS")</f>
        <v>0</v>
      </c>
      <c r="N7" s="10">
        <f>COUNTIF([1]Total!B6:SM6,"NNP")</f>
        <v>0</v>
      </c>
      <c r="O7" s="10">
        <f>COUNTIF([1]Total!B6:SM6,"NNPS")</f>
        <v>0</v>
      </c>
      <c r="P7" s="8">
        <f>COUNTIF([1]Total!B6:SM6,"PRP")</f>
        <v>0</v>
      </c>
      <c r="Q7" s="8">
        <f>COUNTIF([1]Total!B6:SM6,"PRP$")</f>
        <v>0</v>
      </c>
      <c r="R7" s="11">
        <f>COUNTIF([1]Total!B6:SM6,"RB")</f>
        <v>4</v>
      </c>
      <c r="S7" s="11">
        <f>COUNTIF([1]Total!B6:SM6,"RBR")</f>
        <v>0</v>
      </c>
      <c r="T7" s="11">
        <f>COUNTIF([1]Total!B6:SM6,"RBS")</f>
        <v>0</v>
      </c>
      <c r="U7" s="8">
        <f>COUNTIF([1]Total!B6:SM6,"RP")</f>
        <v>0</v>
      </c>
      <c r="V7" s="8">
        <f>COUNTIF([1]Total!B6:SM6,"TO")</f>
        <v>0</v>
      </c>
      <c r="W7" s="8">
        <f>COUNTIF([1]Total!B6:SM6,"UH")</f>
        <v>0</v>
      </c>
      <c r="X7" s="12">
        <f>COUNTIF([1]Total!B6:SM6,"VB")</f>
        <v>2</v>
      </c>
      <c r="Y7" s="12">
        <f>COUNTIF([1]Total!B6:SM6,"VBD")</f>
        <v>1</v>
      </c>
      <c r="Z7" s="12">
        <f>COUNTIF([1]Total!B6:SM6,"VBG")</f>
        <v>2</v>
      </c>
      <c r="AA7" s="12">
        <f>COUNTIF([1]Total!B6:SM6,"VBN")</f>
        <v>0</v>
      </c>
      <c r="AB7" s="8">
        <f>COUNTIF([1]Total!B6:SM6,"VBP")</f>
        <v>2</v>
      </c>
      <c r="AC7" s="8">
        <f>COUNTIF([1]Total!B6:SM6,"VBZ")</f>
        <v>0</v>
      </c>
      <c r="AD7" s="8">
        <f>COUNTIF([1]Total!B6:SM6,"WDT")</f>
        <v>0</v>
      </c>
      <c r="AE7" s="8">
        <f>COUNTIF([1]Total!B6:SM6,"WP")</f>
        <v>0</v>
      </c>
      <c r="AF7" s="8">
        <f>COUNTIF([1]Total!B6:SM6,"WP$")</f>
        <v>0</v>
      </c>
      <c r="AG7" s="8">
        <f>COUNTIF([1]Total!B6:SM6,"WRB")</f>
        <v>0</v>
      </c>
      <c r="AH7" s="13">
        <f t="shared" si="0"/>
        <v>30</v>
      </c>
      <c r="AI7" s="15" t="s">
        <v>0</v>
      </c>
    </row>
    <row r="8" spans="1:35" s="8" customFormat="1" ht="12" x14ac:dyDescent="0.25">
      <c r="A8" s="8">
        <v>6</v>
      </c>
      <c r="B8" s="8">
        <f>COUNTIF([1]Total!B7:SM7,"CC")</f>
        <v>0</v>
      </c>
      <c r="C8" s="8">
        <f>COUNTIF([1]Total!B7:SM7,"CD")</f>
        <v>0</v>
      </c>
      <c r="D8" s="8">
        <f>COUNTIF([1]Total!B7:SM7,"DT")</f>
        <v>0</v>
      </c>
      <c r="E8" s="8">
        <f>COUNTIF([1]Total!B7:SM7,"EX")</f>
        <v>0</v>
      </c>
      <c r="F8" s="8">
        <f>COUNTIF([1]Total!B7:SM7,"FW")</f>
        <v>0</v>
      </c>
      <c r="G8" s="8">
        <f>COUNTIF([1]Total!B7:SM7,"IN")</f>
        <v>0</v>
      </c>
      <c r="H8" s="9">
        <f>COUNTIF([1]Total!B7:SM7,"JJ")</f>
        <v>9</v>
      </c>
      <c r="I8" s="9">
        <f>COUNTIF([1]Total!B7:SM7,"JJR")</f>
        <v>0</v>
      </c>
      <c r="J8" s="9">
        <f>COUNTIF([1]Total!B7:SM7,"JJS")</f>
        <v>0</v>
      </c>
      <c r="K8" s="8">
        <f>COUNTIF([1]Total!B7:SM7,"MD")</f>
        <v>0</v>
      </c>
      <c r="L8" s="10">
        <f>COUNTIF([1]Total!B7:SM7,"NN")</f>
        <v>11</v>
      </c>
      <c r="M8" s="10">
        <f>COUNTIF([1]Total!B7:SM7,"NNS")</f>
        <v>1</v>
      </c>
      <c r="N8" s="10">
        <f>COUNTIF([1]Total!B7:SM7,"NNP")</f>
        <v>0</v>
      </c>
      <c r="O8" s="10">
        <f>COUNTIF([1]Total!B7:SM7,"NNPS")</f>
        <v>0</v>
      </c>
      <c r="P8" s="8">
        <f>COUNTIF([1]Total!B7:SM7,"PRP")</f>
        <v>0</v>
      </c>
      <c r="Q8" s="8">
        <f>COUNTIF([1]Total!B7:SM7,"PRP$")</f>
        <v>0</v>
      </c>
      <c r="R8" s="11">
        <f>COUNTIF([1]Total!B7:SM7,"RB")</f>
        <v>2</v>
      </c>
      <c r="S8" s="11">
        <f>COUNTIF([1]Total!B7:SM7,"RBR")</f>
        <v>1</v>
      </c>
      <c r="T8" s="11">
        <f>COUNTIF([1]Total!B7:SM7,"RBS")</f>
        <v>0</v>
      </c>
      <c r="U8" s="8">
        <f>COUNTIF([1]Total!B7:SM7,"RP")</f>
        <v>0</v>
      </c>
      <c r="V8" s="8">
        <f>COUNTIF([1]Total!B7:SM7,"TO")</f>
        <v>0</v>
      </c>
      <c r="W8" s="8">
        <f>COUNTIF([1]Total!B7:SM7,"UH")</f>
        <v>0</v>
      </c>
      <c r="X8" s="12">
        <f>COUNTIF([1]Total!B7:SM7,"VB")</f>
        <v>1</v>
      </c>
      <c r="Y8" s="12">
        <f>COUNTIF([1]Total!B7:SM7,"VBD")</f>
        <v>0</v>
      </c>
      <c r="Z8" s="12">
        <f>COUNTIF([1]Total!B7:SM7,"VBG")</f>
        <v>1</v>
      </c>
      <c r="AA8" s="12">
        <f>COUNTIF([1]Total!B7:SM7,"VBN")</f>
        <v>0</v>
      </c>
      <c r="AB8" s="8">
        <f>COUNTIF([1]Total!B7:SM7,"VBP")</f>
        <v>1</v>
      </c>
      <c r="AC8" s="8">
        <f>COUNTIF([1]Total!B7:SM7,"VBZ")</f>
        <v>0</v>
      </c>
      <c r="AD8" s="8">
        <f>COUNTIF([1]Total!B7:SM7,"WDT")</f>
        <v>0</v>
      </c>
      <c r="AE8" s="8">
        <f>COUNTIF([1]Total!B7:SM7,"WP")</f>
        <v>0</v>
      </c>
      <c r="AF8" s="8">
        <f>COUNTIF([1]Total!B7:SM7,"WP$")</f>
        <v>0</v>
      </c>
      <c r="AG8" s="8">
        <f>COUNTIF([1]Total!B7:SM7,"WRB")</f>
        <v>0</v>
      </c>
      <c r="AH8" s="13">
        <f t="shared" si="0"/>
        <v>27</v>
      </c>
      <c r="AI8" s="15" t="s">
        <v>5</v>
      </c>
    </row>
    <row r="9" spans="1:35" s="8" customFormat="1" ht="12" x14ac:dyDescent="0.25">
      <c r="A9" s="8">
        <v>7</v>
      </c>
      <c r="B9" s="8">
        <f>COUNTIF([1]Total!B8:SM8,"CC")</f>
        <v>0</v>
      </c>
      <c r="C9" s="8">
        <f>COUNTIF([1]Total!B8:SM8,"CD")</f>
        <v>2</v>
      </c>
      <c r="D9" s="8">
        <f>COUNTIF([1]Total!B8:SM8,"DT")</f>
        <v>0</v>
      </c>
      <c r="E9" s="8">
        <f>COUNTIF([1]Total!B8:SM8,"EX")</f>
        <v>0</v>
      </c>
      <c r="F9" s="8">
        <f>COUNTIF([1]Total!B8:SM8,"FW")</f>
        <v>0</v>
      </c>
      <c r="G9" s="8">
        <f>COUNTIF([1]Total!B8:SM8,"IN")</f>
        <v>0</v>
      </c>
      <c r="H9" s="9">
        <f>COUNTIF([1]Total!B8:SM8,"JJ")</f>
        <v>4</v>
      </c>
      <c r="I9" s="9">
        <f>COUNTIF([1]Total!B8:SM8,"JJR")</f>
        <v>0</v>
      </c>
      <c r="J9" s="9">
        <f>COUNTIF([1]Total!B8:SM8,"JJS")</f>
        <v>0</v>
      </c>
      <c r="K9" s="8">
        <f>COUNTIF([1]Total!B8:SM8,"MD")</f>
        <v>0</v>
      </c>
      <c r="L9" s="10">
        <f>COUNTIF([1]Total!B8:SM8,"NN")</f>
        <v>6</v>
      </c>
      <c r="M9" s="10">
        <f>COUNTIF([1]Total!B8:SM8,"NNS")</f>
        <v>0</v>
      </c>
      <c r="N9" s="10">
        <f>COUNTIF([1]Total!B8:SM8,"NNP")</f>
        <v>0</v>
      </c>
      <c r="O9" s="10">
        <f>COUNTIF([1]Total!B8:SM8,"NNPS")</f>
        <v>0</v>
      </c>
      <c r="P9" s="8">
        <f>COUNTIF([1]Total!B8:SM8,"PRP")</f>
        <v>1</v>
      </c>
      <c r="Q9" s="8">
        <f>COUNTIF([1]Total!B8:SM8,"PRP$")</f>
        <v>0</v>
      </c>
      <c r="R9" s="11">
        <f>COUNTIF([1]Total!B8:SM8,"RB")</f>
        <v>5</v>
      </c>
      <c r="S9" s="11">
        <f>COUNTIF([1]Total!B8:SM8,"RBR")</f>
        <v>0</v>
      </c>
      <c r="T9" s="11">
        <f>COUNTIF([1]Total!B8:SM8,"RBS")</f>
        <v>0</v>
      </c>
      <c r="U9" s="8">
        <f>COUNTIF([1]Total!B8:SM8,"RP")</f>
        <v>0</v>
      </c>
      <c r="V9" s="8">
        <f>COUNTIF([1]Total!B8:SM8,"TO")</f>
        <v>0</v>
      </c>
      <c r="W9" s="8">
        <f>COUNTIF([1]Total!B8:SM8,"UH")</f>
        <v>0</v>
      </c>
      <c r="X9" s="12">
        <f>COUNTIF([1]Total!B8:SM8,"VB")</f>
        <v>1</v>
      </c>
      <c r="Y9" s="12">
        <f>COUNTIF([1]Total!B8:SM8,"VBD")</f>
        <v>3</v>
      </c>
      <c r="Z9" s="12">
        <f>COUNTIF([1]Total!B8:SM8,"VBG")</f>
        <v>1</v>
      </c>
      <c r="AA9" s="12">
        <f>COUNTIF([1]Total!B8:SM8,"VBN")</f>
        <v>1</v>
      </c>
      <c r="AB9" s="8">
        <f>COUNTIF([1]Total!B8:SM8,"VBP")</f>
        <v>0</v>
      </c>
      <c r="AC9" s="8">
        <f>COUNTIF([1]Total!B8:SM8,"VBZ")</f>
        <v>0</v>
      </c>
      <c r="AD9" s="8">
        <f>COUNTIF([1]Total!B8:SM8,"WDT")</f>
        <v>0</v>
      </c>
      <c r="AE9" s="8">
        <f>COUNTIF([1]Total!B8:SM8,"WP")</f>
        <v>0</v>
      </c>
      <c r="AF9" s="8">
        <f>COUNTIF([1]Total!B8:SM8,"WP$")</f>
        <v>0</v>
      </c>
      <c r="AG9" s="8">
        <f>COUNTIF([1]Total!B8:SM8,"WRB")</f>
        <v>0</v>
      </c>
      <c r="AH9" s="13">
        <f t="shared" si="0"/>
        <v>24</v>
      </c>
      <c r="AI9" s="15" t="s">
        <v>0</v>
      </c>
    </row>
    <row r="10" spans="1:35" s="8" customFormat="1" ht="12" x14ac:dyDescent="0.25">
      <c r="A10" s="8">
        <v>8</v>
      </c>
      <c r="B10" s="8">
        <f>COUNTIF([1]Total!B9:SM9,"CC")</f>
        <v>0</v>
      </c>
      <c r="C10" s="8">
        <f>COUNTIF([1]Total!B9:SM9,"CD")</f>
        <v>1</v>
      </c>
      <c r="D10" s="8">
        <f>COUNTIF([1]Total!B9:SM9,"DT")</f>
        <v>0</v>
      </c>
      <c r="E10" s="8">
        <f>COUNTIF([1]Total!B9:SM9,"EX")</f>
        <v>0</v>
      </c>
      <c r="F10" s="8">
        <f>COUNTIF([1]Total!B9:SM9,"FW")</f>
        <v>0</v>
      </c>
      <c r="G10" s="8">
        <f>COUNTIF([1]Total!B9:SM9,"IN")</f>
        <v>0</v>
      </c>
      <c r="H10" s="9">
        <f>COUNTIF([1]Total!B9:SM9,"JJ")</f>
        <v>7</v>
      </c>
      <c r="I10" s="9">
        <f>COUNTIF([1]Total!B9:SM9,"JJR")</f>
        <v>0</v>
      </c>
      <c r="J10" s="9">
        <f>COUNTIF([1]Total!B9:SM9,"JJS")</f>
        <v>0</v>
      </c>
      <c r="K10" s="8">
        <f>COUNTIF([1]Total!B9:SM9,"MD")</f>
        <v>0</v>
      </c>
      <c r="L10" s="10">
        <f>COUNTIF([1]Total!B9:SM9,"NN")</f>
        <v>9</v>
      </c>
      <c r="M10" s="10">
        <f>COUNTIF([1]Total!B9:SM9,"NNS")</f>
        <v>0</v>
      </c>
      <c r="N10" s="10">
        <f>COUNTIF([1]Total!B9:SM9,"NNP")</f>
        <v>0</v>
      </c>
      <c r="O10" s="10">
        <f>COUNTIF([1]Total!B9:SM9,"NNPS")</f>
        <v>0</v>
      </c>
      <c r="P10" s="8">
        <f>COUNTIF([1]Total!B9:SM9,"PRP")</f>
        <v>0</v>
      </c>
      <c r="Q10" s="8">
        <f>COUNTIF([1]Total!B9:SM9,"PRP$")</f>
        <v>0</v>
      </c>
      <c r="R10" s="11">
        <f>COUNTIF([1]Total!B9:SM9,"RB")</f>
        <v>0</v>
      </c>
      <c r="S10" s="11">
        <f>COUNTIF([1]Total!B9:SM9,"RBR")</f>
        <v>0</v>
      </c>
      <c r="T10" s="11">
        <f>COUNTIF([1]Total!B9:SM9,"RBS")</f>
        <v>0</v>
      </c>
      <c r="U10" s="8">
        <f>COUNTIF([1]Total!B9:SM9,"RP")</f>
        <v>0</v>
      </c>
      <c r="V10" s="8">
        <f>COUNTIF([1]Total!B9:SM9,"TO")</f>
        <v>0</v>
      </c>
      <c r="W10" s="8">
        <f>COUNTIF([1]Total!B9:SM9,"UH")</f>
        <v>0</v>
      </c>
      <c r="X10" s="12">
        <f>COUNTIF([1]Total!B9:SM9,"VB")</f>
        <v>0</v>
      </c>
      <c r="Y10" s="12">
        <f>COUNTIF([1]Total!B9:SM9,"VBD")</f>
        <v>2</v>
      </c>
      <c r="Z10" s="12">
        <f>COUNTIF([1]Total!B9:SM9,"VBG")</f>
        <v>1</v>
      </c>
      <c r="AA10" s="12">
        <f>COUNTIF([1]Total!B9:SM9,"VBN")</f>
        <v>0</v>
      </c>
      <c r="AB10" s="8">
        <f>COUNTIF([1]Total!B9:SM9,"VBP")</f>
        <v>1</v>
      </c>
      <c r="AC10" s="8">
        <f>COUNTIF([1]Total!B9:SM9,"VBZ")</f>
        <v>0</v>
      </c>
      <c r="AD10" s="8">
        <f>COUNTIF([1]Total!B9:SM9,"WDT")</f>
        <v>0</v>
      </c>
      <c r="AE10" s="8">
        <f>COUNTIF([1]Total!B9:SM9,"WP")</f>
        <v>0</v>
      </c>
      <c r="AF10" s="8">
        <f>COUNTIF([1]Total!B9:SM9,"WP$")</f>
        <v>0</v>
      </c>
      <c r="AG10" s="8">
        <f>COUNTIF([1]Total!B9:SM9,"WRB")</f>
        <v>0</v>
      </c>
      <c r="AH10" s="13">
        <f t="shared" si="0"/>
        <v>21</v>
      </c>
      <c r="AI10" s="15" t="s">
        <v>5</v>
      </c>
    </row>
    <row r="11" spans="1:35" s="8" customFormat="1" ht="12" x14ac:dyDescent="0.25">
      <c r="A11" s="8">
        <v>9</v>
      </c>
      <c r="B11" s="8">
        <f>COUNTIF([1]Total!B10:SM10,"CC")</f>
        <v>0</v>
      </c>
      <c r="C11" s="8">
        <f>COUNTIF([1]Total!B10:SM10,"CD")</f>
        <v>1</v>
      </c>
      <c r="D11" s="8">
        <f>COUNTIF([1]Total!B10:SM10,"DT")</f>
        <v>0</v>
      </c>
      <c r="E11" s="8">
        <f>COUNTIF([1]Total!B10:SM10,"EX")</f>
        <v>0</v>
      </c>
      <c r="F11" s="8">
        <f>COUNTIF([1]Total!B10:SM10,"FW")</f>
        <v>0</v>
      </c>
      <c r="G11" s="8">
        <f>COUNTIF([1]Total!B10:SM10,"IN")</f>
        <v>1</v>
      </c>
      <c r="H11" s="9">
        <f>COUNTIF([1]Total!B10:SM10,"JJ")</f>
        <v>6</v>
      </c>
      <c r="I11" s="9">
        <f>COUNTIF([1]Total!B10:SM10,"JJR")</f>
        <v>0</v>
      </c>
      <c r="J11" s="9">
        <f>COUNTIF([1]Total!B10:SM10,"JJS")</f>
        <v>0</v>
      </c>
      <c r="K11" s="8">
        <f>COUNTIF([1]Total!B10:SM10,"MD")</f>
        <v>0</v>
      </c>
      <c r="L11" s="10">
        <f>COUNTIF([1]Total!B10:SM10,"NN")</f>
        <v>10</v>
      </c>
      <c r="M11" s="10">
        <f>COUNTIF([1]Total!B10:SM10,"NNS")</f>
        <v>0</v>
      </c>
      <c r="N11" s="10">
        <f>COUNTIF([1]Total!B10:SM10,"NNP")</f>
        <v>0</v>
      </c>
      <c r="O11" s="10">
        <f>COUNTIF([1]Total!B10:SM10,"NNPS")</f>
        <v>0</v>
      </c>
      <c r="P11" s="8">
        <f>COUNTIF([1]Total!B10:SM10,"PRP")</f>
        <v>0</v>
      </c>
      <c r="Q11" s="8">
        <f>COUNTIF([1]Total!B10:SM10,"PRP$")</f>
        <v>0</v>
      </c>
      <c r="R11" s="11">
        <f>COUNTIF([1]Total!B10:SM10,"RB")</f>
        <v>0</v>
      </c>
      <c r="S11" s="11">
        <f>COUNTIF([1]Total!B10:SM10,"RBR")</f>
        <v>0</v>
      </c>
      <c r="T11" s="11">
        <f>COUNTIF([1]Total!B10:SM10,"RBS")</f>
        <v>0</v>
      </c>
      <c r="U11" s="8">
        <f>COUNTIF([1]Total!B10:SM10,"RP")</f>
        <v>0</v>
      </c>
      <c r="V11" s="8">
        <f>COUNTIF([1]Total!B10:SM10,"TO")</f>
        <v>0</v>
      </c>
      <c r="W11" s="8">
        <f>COUNTIF([1]Total!B10:SM10,"UH")</f>
        <v>0</v>
      </c>
      <c r="X11" s="12">
        <f>COUNTIF([1]Total!B10:SM10,"VB")</f>
        <v>1</v>
      </c>
      <c r="Y11" s="12">
        <f>COUNTIF([1]Total!B10:SM10,"VBD")</f>
        <v>0</v>
      </c>
      <c r="Z11" s="12">
        <f>COUNTIF([1]Total!B10:SM10,"VBG")</f>
        <v>0</v>
      </c>
      <c r="AA11" s="12">
        <f>COUNTIF([1]Total!B10:SM10,"VBN")</f>
        <v>0</v>
      </c>
      <c r="AB11" s="8">
        <f>COUNTIF([1]Total!B10:SM10,"VBP")</f>
        <v>0</v>
      </c>
      <c r="AC11" s="8">
        <f>COUNTIF([1]Total!B10:SM10,"VBZ")</f>
        <v>0</v>
      </c>
      <c r="AD11" s="8">
        <f>COUNTIF([1]Total!B10:SM10,"WDT")</f>
        <v>0</v>
      </c>
      <c r="AE11" s="8">
        <f>COUNTIF([1]Total!B10:SM10,"WP")</f>
        <v>0</v>
      </c>
      <c r="AF11" s="8">
        <f>COUNTIF([1]Total!B10:SM10,"WP$")</f>
        <v>0</v>
      </c>
      <c r="AG11" s="8">
        <f>COUNTIF([1]Total!B10:SM10,"WRB")</f>
        <v>0</v>
      </c>
      <c r="AH11" s="13">
        <f t="shared" si="0"/>
        <v>19</v>
      </c>
      <c r="AI11" s="15" t="s">
        <v>5</v>
      </c>
    </row>
    <row r="12" spans="1:35" s="8" customFormat="1" ht="12" x14ac:dyDescent="0.25">
      <c r="A12" s="8">
        <v>10</v>
      </c>
      <c r="B12" s="8">
        <f>COUNTIF([1]Total!B11:SM11,"CC")</f>
        <v>0</v>
      </c>
      <c r="C12" s="8">
        <f>COUNTIF([1]Total!B11:SM11,"CD")</f>
        <v>0</v>
      </c>
      <c r="D12" s="8">
        <f>COUNTIF([1]Total!B11:SM11,"DT")</f>
        <v>0</v>
      </c>
      <c r="E12" s="8">
        <f>COUNTIF([1]Total!B11:SM11,"EX")</f>
        <v>0</v>
      </c>
      <c r="F12" s="8">
        <f>COUNTIF([1]Total!B11:SM11,"FW")</f>
        <v>0</v>
      </c>
      <c r="G12" s="8">
        <f>COUNTIF([1]Total!B11:SM11,"IN")</f>
        <v>0</v>
      </c>
      <c r="H12" s="9">
        <f>COUNTIF([1]Total!B11:SM11,"JJ")</f>
        <v>4</v>
      </c>
      <c r="I12" s="9">
        <f>COUNTIF([1]Total!B11:SM11,"JJR")</f>
        <v>0</v>
      </c>
      <c r="J12" s="9">
        <f>COUNTIF([1]Total!B11:SM11,"JJS")</f>
        <v>0</v>
      </c>
      <c r="K12" s="8">
        <f>COUNTIF([1]Total!B11:SM11,"MD")</f>
        <v>0</v>
      </c>
      <c r="L12" s="10">
        <f>COUNTIF([1]Total!B11:SM11,"NN")</f>
        <v>4</v>
      </c>
      <c r="M12" s="10">
        <f>COUNTIF([1]Total!B11:SM11,"NNS")</f>
        <v>0</v>
      </c>
      <c r="N12" s="10">
        <f>COUNTIF([1]Total!B11:SM11,"NNP")</f>
        <v>0</v>
      </c>
      <c r="O12" s="10">
        <f>COUNTIF([1]Total!B11:SM11,"NNPS")</f>
        <v>0</v>
      </c>
      <c r="P12" s="8">
        <f>COUNTIF([1]Total!B11:SM11,"PRP")</f>
        <v>0</v>
      </c>
      <c r="Q12" s="8">
        <f>COUNTIF([1]Total!B11:SM11,"PRP$")</f>
        <v>0</v>
      </c>
      <c r="R12" s="11">
        <f>COUNTIF([1]Total!B11:SM11,"RB")</f>
        <v>2</v>
      </c>
      <c r="S12" s="11">
        <f>COUNTIF([1]Total!B11:SM11,"RBR")</f>
        <v>0</v>
      </c>
      <c r="T12" s="11">
        <f>COUNTIF([1]Total!B11:SM11,"RBS")</f>
        <v>0</v>
      </c>
      <c r="U12" s="8">
        <f>COUNTIF([1]Total!B11:SM11,"RP")</f>
        <v>0</v>
      </c>
      <c r="V12" s="8">
        <f>COUNTIF([1]Total!B11:SM11,"TO")</f>
        <v>0</v>
      </c>
      <c r="W12" s="8">
        <f>COUNTIF([1]Total!B11:SM11,"UH")</f>
        <v>0</v>
      </c>
      <c r="X12" s="12">
        <f>COUNTIF([1]Total!B11:SM11,"VB")</f>
        <v>1</v>
      </c>
      <c r="Y12" s="12">
        <f>COUNTIF([1]Total!B11:SM11,"VBD")</f>
        <v>0</v>
      </c>
      <c r="Z12" s="12">
        <f>COUNTIF([1]Total!B11:SM11,"VBG")</f>
        <v>0</v>
      </c>
      <c r="AA12" s="12">
        <f>COUNTIF([1]Total!B11:SM11,"VBN")</f>
        <v>0</v>
      </c>
      <c r="AB12" s="8">
        <f>COUNTIF([1]Total!B11:SM11,"VBP")</f>
        <v>3</v>
      </c>
      <c r="AC12" s="8">
        <f>COUNTIF([1]Total!B11:SM11,"VBZ")</f>
        <v>1</v>
      </c>
      <c r="AD12" s="8">
        <f>COUNTIF([1]Total!B11:SM11,"WDT")</f>
        <v>0</v>
      </c>
      <c r="AE12" s="8">
        <f>COUNTIF([1]Total!B11:SM11,"WP")</f>
        <v>0</v>
      </c>
      <c r="AF12" s="8">
        <f>COUNTIF([1]Total!B11:SM11,"WP$")</f>
        <v>0</v>
      </c>
      <c r="AG12" s="8">
        <f>COUNTIF([1]Total!B11:SM11,"WRB")</f>
        <v>0</v>
      </c>
      <c r="AH12" s="13">
        <f t="shared" si="0"/>
        <v>15</v>
      </c>
      <c r="AI12" s="15" t="s">
        <v>0</v>
      </c>
    </row>
    <row r="13" spans="1:35" s="8" customFormat="1" ht="12" x14ac:dyDescent="0.25">
      <c r="A13" s="8">
        <v>11</v>
      </c>
      <c r="B13" s="8">
        <f>COUNTIF([1]Total!B12:SM12,"CC")</f>
        <v>0</v>
      </c>
      <c r="C13" s="8">
        <f>COUNTIF([1]Total!B12:SM12,"CD")</f>
        <v>1</v>
      </c>
      <c r="D13" s="8">
        <f>COUNTIF([1]Total!B12:SM12,"DT")</f>
        <v>0</v>
      </c>
      <c r="E13" s="8">
        <f>COUNTIF([1]Total!B12:SM12,"EX")</f>
        <v>0</v>
      </c>
      <c r="F13" s="8">
        <f>COUNTIF([1]Total!B12:SM12,"FW")</f>
        <v>0</v>
      </c>
      <c r="G13" s="8">
        <f>COUNTIF([1]Total!B12:SM12,"IN")</f>
        <v>0</v>
      </c>
      <c r="H13" s="9">
        <f>COUNTIF([1]Total!B12:SM12,"JJ")</f>
        <v>5</v>
      </c>
      <c r="I13" s="9">
        <f>COUNTIF([1]Total!B12:SM12,"JJR")</f>
        <v>0</v>
      </c>
      <c r="J13" s="9">
        <f>COUNTIF([1]Total!B12:SM12,"JJS")</f>
        <v>0</v>
      </c>
      <c r="K13" s="8">
        <f>COUNTIF([1]Total!B12:SM12,"MD")</f>
        <v>0</v>
      </c>
      <c r="L13" s="10">
        <f>COUNTIF([1]Total!B12:SM12,"NN")</f>
        <v>5</v>
      </c>
      <c r="M13" s="10">
        <f>COUNTIF([1]Total!B12:SM12,"NNS")</f>
        <v>0</v>
      </c>
      <c r="N13" s="10">
        <f>COUNTIF([1]Total!B12:SM12,"NNP")</f>
        <v>0</v>
      </c>
      <c r="O13" s="10">
        <f>COUNTIF([1]Total!B12:SM12,"NNPS")</f>
        <v>0</v>
      </c>
      <c r="P13" s="8">
        <f>COUNTIF([1]Total!B12:SM12,"PRP")</f>
        <v>0</v>
      </c>
      <c r="Q13" s="8">
        <f>COUNTIF([1]Total!B12:SM12,"PRP$")</f>
        <v>0</v>
      </c>
      <c r="R13" s="11">
        <f>COUNTIF([1]Total!B12:SM12,"RB")</f>
        <v>1</v>
      </c>
      <c r="S13" s="11">
        <f>COUNTIF([1]Total!B12:SM12,"RBR")</f>
        <v>0</v>
      </c>
      <c r="T13" s="11">
        <f>COUNTIF([1]Total!B12:SM12,"RBS")</f>
        <v>0</v>
      </c>
      <c r="U13" s="8">
        <f>COUNTIF([1]Total!B12:SM12,"RP")</f>
        <v>0</v>
      </c>
      <c r="V13" s="8">
        <f>COUNTIF([1]Total!B12:SM12,"TO")</f>
        <v>0</v>
      </c>
      <c r="W13" s="8">
        <f>COUNTIF([1]Total!B12:SM12,"UH")</f>
        <v>0</v>
      </c>
      <c r="X13" s="12">
        <f>COUNTIF([1]Total!B12:SM12,"VB")</f>
        <v>1</v>
      </c>
      <c r="Y13" s="12">
        <f>COUNTIF([1]Total!B12:SM12,"VBD")</f>
        <v>2</v>
      </c>
      <c r="Z13" s="12">
        <f>COUNTIF([1]Total!B12:SM12,"VBG")</f>
        <v>0</v>
      </c>
      <c r="AA13" s="12">
        <f>COUNTIF([1]Total!B12:SM12,"VBN")</f>
        <v>3</v>
      </c>
      <c r="AB13" s="8">
        <f>COUNTIF([1]Total!B12:SM12,"VBP")</f>
        <v>0</v>
      </c>
      <c r="AC13" s="8">
        <f>COUNTIF([1]Total!B12:SM12,"VBZ")</f>
        <v>0</v>
      </c>
      <c r="AD13" s="8">
        <f>COUNTIF([1]Total!B12:SM12,"WDT")</f>
        <v>0</v>
      </c>
      <c r="AE13" s="8">
        <f>COUNTIF([1]Total!B12:SM12,"WP")</f>
        <v>0</v>
      </c>
      <c r="AF13" s="8">
        <f>COUNTIF([1]Total!B12:SM12,"WP$")</f>
        <v>0</v>
      </c>
      <c r="AG13" s="8">
        <f>COUNTIF([1]Total!B12:SM12,"WRB")</f>
        <v>0</v>
      </c>
      <c r="AH13" s="13">
        <f t="shared" si="0"/>
        <v>18</v>
      </c>
      <c r="AI13" s="15" t="s">
        <v>0</v>
      </c>
    </row>
    <row r="14" spans="1:35" s="8" customFormat="1" ht="12" x14ac:dyDescent="0.25">
      <c r="A14" s="8">
        <v>12</v>
      </c>
      <c r="B14" s="8">
        <f>COUNTIF([1]Total!B13:SM13,"CC")</f>
        <v>0</v>
      </c>
      <c r="C14" s="8">
        <f>COUNTIF([1]Total!B13:SM13,"CD")</f>
        <v>0</v>
      </c>
      <c r="D14" s="8">
        <f>COUNTIF([1]Total!B13:SM13,"DT")</f>
        <v>0</v>
      </c>
      <c r="E14" s="8">
        <f>COUNTIF([1]Total!B13:SM13,"EX")</f>
        <v>0</v>
      </c>
      <c r="F14" s="8">
        <f>COUNTIF([1]Total!B13:SM13,"FW")</f>
        <v>0</v>
      </c>
      <c r="G14" s="8">
        <f>COUNTIF([1]Total!B13:SM13,"IN")</f>
        <v>1</v>
      </c>
      <c r="H14" s="9">
        <f>COUNTIF([1]Total!B13:SM13,"JJ")</f>
        <v>1</v>
      </c>
      <c r="I14" s="9">
        <f>COUNTIF([1]Total!B13:SM13,"JJR")</f>
        <v>0</v>
      </c>
      <c r="J14" s="9">
        <f>COUNTIF([1]Total!B13:SM13,"JJS")</f>
        <v>0</v>
      </c>
      <c r="K14" s="8">
        <f>COUNTIF([1]Total!B13:SM13,"MD")</f>
        <v>0</v>
      </c>
      <c r="L14" s="10">
        <f>COUNTIF([1]Total!B13:SM13,"NN")</f>
        <v>7</v>
      </c>
      <c r="M14" s="10">
        <f>COUNTIF([1]Total!B13:SM13,"NNS")</f>
        <v>0</v>
      </c>
      <c r="N14" s="10">
        <f>COUNTIF([1]Total!B13:SM13,"NNP")</f>
        <v>0</v>
      </c>
      <c r="O14" s="10">
        <f>COUNTIF([1]Total!B13:SM13,"NNPS")</f>
        <v>0</v>
      </c>
      <c r="P14" s="8">
        <f>COUNTIF([1]Total!B13:SM13,"PRP")</f>
        <v>0</v>
      </c>
      <c r="Q14" s="8">
        <f>COUNTIF([1]Total!B13:SM13,"PRP$")</f>
        <v>0</v>
      </c>
      <c r="R14" s="11">
        <f>COUNTIF([1]Total!B13:SM13,"RB")</f>
        <v>0</v>
      </c>
      <c r="S14" s="11">
        <f>COUNTIF([1]Total!B13:SM13,"RBR")</f>
        <v>1</v>
      </c>
      <c r="T14" s="11">
        <f>COUNTIF([1]Total!B13:SM13,"RBS")</f>
        <v>0</v>
      </c>
      <c r="U14" s="8">
        <f>COUNTIF([1]Total!B13:SM13,"RP")</f>
        <v>0</v>
      </c>
      <c r="V14" s="8">
        <f>COUNTIF([1]Total!B13:SM13,"TO")</f>
        <v>0</v>
      </c>
      <c r="W14" s="8">
        <f>COUNTIF([1]Total!B13:SM13,"UH")</f>
        <v>0</v>
      </c>
      <c r="X14" s="12">
        <f>COUNTIF([1]Total!B13:SM13,"VB")</f>
        <v>0</v>
      </c>
      <c r="Y14" s="12">
        <f>COUNTIF([1]Total!B13:SM13,"VBD")</f>
        <v>2</v>
      </c>
      <c r="Z14" s="12">
        <f>COUNTIF([1]Total!B13:SM13,"VBG")</f>
        <v>1</v>
      </c>
      <c r="AA14" s="12">
        <f>COUNTIF([1]Total!B13:SM13,"VBN")</f>
        <v>0</v>
      </c>
      <c r="AB14" s="8">
        <f>COUNTIF([1]Total!B13:SM13,"VBP")</f>
        <v>0</v>
      </c>
      <c r="AC14" s="8">
        <f>COUNTIF([1]Total!B13:SM13,"VBZ")</f>
        <v>0</v>
      </c>
      <c r="AD14" s="8">
        <f>COUNTIF([1]Total!B13:SM13,"WDT")</f>
        <v>0</v>
      </c>
      <c r="AE14" s="8">
        <f>COUNTIF([1]Total!B13:SM13,"WP")</f>
        <v>0</v>
      </c>
      <c r="AF14" s="8">
        <f>COUNTIF([1]Total!B13:SM13,"WP$")</f>
        <v>0</v>
      </c>
      <c r="AG14" s="8">
        <f>COUNTIF([1]Total!B13:SM13,"WRB")</f>
        <v>0</v>
      </c>
      <c r="AH14" s="13">
        <f t="shared" si="0"/>
        <v>13</v>
      </c>
      <c r="AI14" s="15" t="s">
        <v>5</v>
      </c>
    </row>
    <row r="15" spans="1:35" s="8" customFormat="1" ht="12" x14ac:dyDescent="0.25">
      <c r="A15" s="8">
        <v>13</v>
      </c>
      <c r="B15" s="8">
        <f>COUNTIF([1]Total!B14:SM14,"CC")</f>
        <v>0</v>
      </c>
      <c r="C15" s="8">
        <f>COUNTIF([1]Total!B14:SM14,"CD")</f>
        <v>0</v>
      </c>
      <c r="D15" s="8">
        <f>COUNTIF([1]Total!B14:SM14,"DT")</f>
        <v>0</v>
      </c>
      <c r="E15" s="8">
        <f>COUNTIF([1]Total!B14:SM14,"EX")</f>
        <v>0</v>
      </c>
      <c r="F15" s="8">
        <f>COUNTIF([1]Total!B14:SM14,"FW")</f>
        <v>0</v>
      </c>
      <c r="G15" s="8">
        <f>COUNTIF([1]Total!B14:SM14,"IN")</f>
        <v>0</v>
      </c>
      <c r="H15" s="9">
        <f>COUNTIF([1]Total!B14:SM14,"JJ")</f>
        <v>2</v>
      </c>
      <c r="I15" s="9">
        <f>COUNTIF([1]Total!B14:SM14,"JJR")</f>
        <v>0</v>
      </c>
      <c r="J15" s="9">
        <f>COUNTIF([1]Total!B14:SM14,"JJS")</f>
        <v>0</v>
      </c>
      <c r="K15" s="8">
        <f>COUNTIF([1]Total!B14:SM14,"MD")</f>
        <v>0</v>
      </c>
      <c r="L15" s="10">
        <f>COUNTIF([1]Total!B14:SM14,"NN")</f>
        <v>7</v>
      </c>
      <c r="M15" s="10">
        <f>COUNTIF([1]Total!B14:SM14,"NNS")</f>
        <v>0</v>
      </c>
      <c r="N15" s="10">
        <f>COUNTIF([1]Total!B14:SM14,"NNP")</f>
        <v>0</v>
      </c>
      <c r="O15" s="10">
        <f>COUNTIF([1]Total!B14:SM14,"NNPS")</f>
        <v>0</v>
      </c>
      <c r="P15" s="8">
        <f>COUNTIF([1]Total!B14:SM14,"PRP")</f>
        <v>0</v>
      </c>
      <c r="Q15" s="8">
        <f>COUNTIF([1]Total!B14:SM14,"PRP$")</f>
        <v>0</v>
      </c>
      <c r="R15" s="11">
        <f>COUNTIF([1]Total!B14:SM14,"RB")</f>
        <v>0</v>
      </c>
      <c r="S15" s="11">
        <f>COUNTIF([1]Total!B14:SM14,"RBR")</f>
        <v>0</v>
      </c>
      <c r="T15" s="11">
        <f>COUNTIF([1]Total!B14:SM14,"RBS")</f>
        <v>0</v>
      </c>
      <c r="U15" s="8">
        <f>COUNTIF([1]Total!B14:SM14,"RP")</f>
        <v>0</v>
      </c>
      <c r="V15" s="8">
        <f>COUNTIF([1]Total!B14:SM14,"TO")</f>
        <v>0</v>
      </c>
      <c r="W15" s="8">
        <f>COUNTIF([1]Total!B14:SM14,"UH")</f>
        <v>0</v>
      </c>
      <c r="X15" s="12">
        <f>COUNTIF([1]Total!B14:SM14,"VB")</f>
        <v>1</v>
      </c>
      <c r="Y15" s="12">
        <f>COUNTIF([1]Total!B14:SM14,"VBD")</f>
        <v>2</v>
      </c>
      <c r="Z15" s="12">
        <f>COUNTIF([1]Total!B14:SM14,"VBG")</f>
        <v>0</v>
      </c>
      <c r="AA15" s="12">
        <f>COUNTIF([1]Total!B14:SM14,"VBN")</f>
        <v>0</v>
      </c>
      <c r="AB15" s="8">
        <f>COUNTIF([1]Total!B14:SM14,"VBP")</f>
        <v>0</v>
      </c>
      <c r="AC15" s="8">
        <f>COUNTIF([1]Total!B14:SM14,"VBZ")</f>
        <v>0</v>
      </c>
      <c r="AD15" s="8">
        <f>COUNTIF([1]Total!B14:SM14,"WDT")</f>
        <v>0</v>
      </c>
      <c r="AE15" s="8">
        <f>COUNTIF([1]Total!B14:SM14,"WP")</f>
        <v>0</v>
      </c>
      <c r="AF15" s="8">
        <f>COUNTIF([1]Total!B14:SM14,"WP$")</f>
        <v>0</v>
      </c>
      <c r="AG15" s="8">
        <f>COUNTIF([1]Total!B14:SM14,"WRB")</f>
        <v>0</v>
      </c>
      <c r="AH15" s="13">
        <f t="shared" si="0"/>
        <v>12</v>
      </c>
      <c r="AI15" s="15" t="s">
        <v>0</v>
      </c>
    </row>
    <row r="16" spans="1:35" s="8" customFormat="1" ht="12" x14ac:dyDescent="0.25">
      <c r="A16" s="8">
        <v>14</v>
      </c>
      <c r="B16" s="8">
        <f>COUNTIF([1]Total!B15:SM15,"CC")</f>
        <v>0</v>
      </c>
      <c r="C16" s="8">
        <f>COUNTIF([1]Total!B15:SM15,"CD")</f>
        <v>0</v>
      </c>
      <c r="D16" s="8">
        <f>COUNTIF([1]Total!B15:SM15,"DT")</f>
        <v>0</v>
      </c>
      <c r="E16" s="8">
        <f>COUNTIF([1]Total!B15:SM15,"EX")</f>
        <v>0</v>
      </c>
      <c r="F16" s="8">
        <f>COUNTIF([1]Total!B15:SM15,"FW")</f>
        <v>0</v>
      </c>
      <c r="G16" s="8">
        <f>COUNTIF([1]Total!B15:SM15,"IN")</f>
        <v>0</v>
      </c>
      <c r="H16" s="9">
        <f>COUNTIF([1]Total!B15:SM15,"JJ")</f>
        <v>2</v>
      </c>
      <c r="I16" s="9">
        <f>COUNTIF([1]Total!B15:SM15,"JJR")</f>
        <v>0</v>
      </c>
      <c r="J16" s="9">
        <f>COUNTIF([1]Total!B15:SM15,"JJS")</f>
        <v>0</v>
      </c>
      <c r="K16" s="8">
        <f>COUNTIF([1]Total!B15:SM15,"MD")</f>
        <v>0</v>
      </c>
      <c r="L16" s="10">
        <f>COUNTIF([1]Total!B15:SM15,"NN")</f>
        <v>4</v>
      </c>
      <c r="M16" s="10">
        <f>COUNTIF([1]Total!B15:SM15,"NNS")</f>
        <v>0</v>
      </c>
      <c r="N16" s="10">
        <f>COUNTIF([1]Total!B15:SM15,"NNP")</f>
        <v>0</v>
      </c>
      <c r="O16" s="10">
        <f>COUNTIF([1]Total!B15:SM15,"NNPS")</f>
        <v>0</v>
      </c>
      <c r="P16" s="8">
        <f>COUNTIF([1]Total!B15:SM15,"PRP")</f>
        <v>0</v>
      </c>
      <c r="Q16" s="8">
        <f>COUNTIF([1]Total!B15:SM15,"PRP$")</f>
        <v>0</v>
      </c>
      <c r="R16" s="11">
        <f>COUNTIF([1]Total!B15:SM15,"RB")</f>
        <v>1</v>
      </c>
      <c r="S16" s="11">
        <f>COUNTIF([1]Total!B15:SM15,"RBR")</f>
        <v>0</v>
      </c>
      <c r="T16" s="11">
        <f>COUNTIF([1]Total!B15:SM15,"RBS")</f>
        <v>0</v>
      </c>
      <c r="U16" s="8">
        <f>COUNTIF([1]Total!B15:SM15,"RP")</f>
        <v>0</v>
      </c>
      <c r="V16" s="8">
        <f>COUNTIF([1]Total!B15:SM15,"TO")</f>
        <v>0</v>
      </c>
      <c r="W16" s="8">
        <f>COUNTIF([1]Total!B15:SM15,"UH")</f>
        <v>0</v>
      </c>
      <c r="X16" s="12">
        <f>COUNTIF([1]Total!B15:SM15,"VB")</f>
        <v>0</v>
      </c>
      <c r="Y16" s="12">
        <f>COUNTIF([1]Total!B15:SM15,"VBD")</f>
        <v>1</v>
      </c>
      <c r="Z16" s="12">
        <f>COUNTIF([1]Total!B15:SM15,"VBG")</f>
        <v>0</v>
      </c>
      <c r="AA16" s="12">
        <f>COUNTIF([1]Total!B15:SM15,"VBN")</f>
        <v>0</v>
      </c>
      <c r="AB16" s="8">
        <f>COUNTIF([1]Total!B15:SM15,"VBP")</f>
        <v>0</v>
      </c>
      <c r="AC16" s="8">
        <f>COUNTIF([1]Total!B15:SM15,"VBZ")</f>
        <v>0</v>
      </c>
      <c r="AD16" s="8">
        <f>COUNTIF([1]Total!B15:SM15,"WDT")</f>
        <v>0</v>
      </c>
      <c r="AE16" s="8">
        <f>COUNTIF([1]Total!B15:SM15,"WP")</f>
        <v>0</v>
      </c>
      <c r="AF16" s="8">
        <f>COUNTIF([1]Total!B15:SM15,"WP$")</f>
        <v>0</v>
      </c>
      <c r="AG16" s="8">
        <f>COUNTIF([1]Total!B15:SM15,"WRB")</f>
        <v>0</v>
      </c>
      <c r="AH16" s="13">
        <f t="shared" si="0"/>
        <v>8</v>
      </c>
      <c r="AI16" s="15" t="s">
        <v>0</v>
      </c>
    </row>
    <row r="17" spans="1:35" s="8" customFormat="1" ht="12" x14ac:dyDescent="0.25">
      <c r="A17" s="8">
        <v>15</v>
      </c>
      <c r="B17" s="8">
        <f>COUNTIF([1]Total!B16:SM16,"CC")</f>
        <v>0</v>
      </c>
      <c r="C17" s="8">
        <f>COUNTIF([1]Total!B16:SM16,"CD")</f>
        <v>0</v>
      </c>
      <c r="D17" s="8">
        <f>COUNTIF([1]Total!B16:SM16,"DT")</f>
        <v>0</v>
      </c>
      <c r="E17" s="8">
        <f>COUNTIF([1]Total!B16:SM16,"EX")</f>
        <v>0</v>
      </c>
      <c r="F17" s="8">
        <f>COUNTIF([1]Total!B16:SM16,"FW")</f>
        <v>0</v>
      </c>
      <c r="G17" s="8">
        <f>COUNTIF([1]Total!B16:SM16,"IN")</f>
        <v>0</v>
      </c>
      <c r="H17" s="9">
        <f>COUNTIF([1]Total!B16:SM16,"JJ")</f>
        <v>1</v>
      </c>
      <c r="I17" s="9">
        <f>COUNTIF([1]Total!B16:SM16,"JJR")</f>
        <v>0</v>
      </c>
      <c r="J17" s="9">
        <f>COUNTIF([1]Total!B16:SM16,"JJS")</f>
        <v>0</v>
      </c>
      <c r="K17" s="8">
        <f>COUNTIF([1]Total!B16:SM16,"MD")</f>
        <v>0</v>
      </c>
      <c r="L17" s="10">
        <f>COUNTIF([1]Total!B16:SM16,"NN")</f>
        <v>6</v>
      </c>
      <c r="M17" s="10">
        <f>COUNTIF([1]Total!B16:SM16,"NNS")</f>
        <v>0</v>
      </c>
      <c r="N17" s="10">
        <f>COUNTIF([1]Total!B16:SM16,"NNP")</f>
        <v>0</v>
      </c>
      <c r="O17" s="10">
        <f>COUNTIF([1]Total!B16:SM16,"NNPS")</f>
        <v>0</v>
      </c>
      <c r="P17" s="8">
        <f>COUNTIF([1]Total!B16:SM16,"PRP")</f>
        <v>0</v>
      </c>
      <c r="Q17" s="8">
        <f>COUNTIF([1]Total!B16:SM16,"PRP$")</f>
        <v>0</v>
      </c>
      <c r="R17" s="11">
        <f>COUNTIF([1]Total!B16:SM16,"RB")</f>
        <v>1</v>
      </c>
      <c r="S17" s="11">
        <f>COUNTIF([1]Total!B16:SM16,"RBR")</f>
        <v>1</v>
      </c>
      <c r="T17" s="11">
        <f>COUNTIF([1]Total!B16:SM16,"RBS")</f>
        <v>0</v>
      </c>
      <c r="U17" s="8">
        <f>COUNTIF([1]Total!B16:SM16,"RP")</f>
        <v>0</v>
      </c>
      <c r="V17" s="8">
        <f>COUNTIF([1]Total!B16:SM16,"TO")</f>
        <v>0</v>
      </c>
      <c r="W17" s="8">
        <f>COUNTIF([1]Total!B16:SM16,"UH")</f>
        <v>0</v>
      </c>
      <c r="X17" s="12">
        <f>COUNTIF([1]Total!B16:SM16,"VB")</f>
        <v>1</v>
      </c>
      <c r="Y17" s="12">
        <f>COUNTIF([1]Total!B16:SM16,"VBD")</f>
        <v>2</v>
      </c>
      <c r="Z17" s="12">
        <f>COUNTIF([1]Total!B16:SM16,"VBG")</f>
        <v>1</v>
      </c>
      <c r="AA17" s="12">
        <f>COUNTIF([1]Total!B16:SM16,"VBN")</f>
        <v>0</v>
      </c>
      <c r="AB17" s="8">
        <f>COUNTIF([1]Total!B16:SM16,"VBP")</f>
        <v>0</v>
      </c>
      <c r="AC17" s="8">
        <f>COUNTIF([1]Total!B16:SM16,"VBZ")</f>
        <v>0</v>
      </c>
      <c r="AD17" s="8">
        <f>COUNTIF([1]Total!B16:SM16,"WDT")</f>
        <v>0</v>
      </c>
      <c r="AE17" s="8">
        <f>COUNTIF([1]Total!B16:SM16,"WP")</f>
        <v>0</v>
      </c>
      <c r="AF17" s="8">
        <f>COUNTIF([1]Total!B16:SM16,"WP$")</f>
        <v>0</v>
      </c>
      <c r="AG17" s="8">
        <f>COUNTIF([1]Total!B16:SM16,"WRB")</f>
        <v>0</v>
      </c>
      <c r="AH17" s="13">
        <f t="shared" si="0"/>
        <v>13</v>
      </c>
      <c r="AI17" s="15" t="s">
        <v>0</v>
      </c>
    </row>
    <row r="18" spans="1:35" s="8" customFormat="1" ht="12" x14ac:dyDescent="0.25">
      <c r="A18" s="8">
        <v>16</v>
      </c>
      <c r="B18" s="8">
        <f>COUNTIF([1]Total!B17:SM17,"CC")</f>
        <v>0</v>
      </c>
      <c r="C18" s="8">
        <f>COUNTIF([1]Total!B17:SM17,"CD")</f>
        <v>0</v>
      </c>
      <c r="D18" s="8">
        <f>COUNTIF([1]Total!B17:SM17,"DT")</f>
        <v>0</v>
      </c>
      <c r="E18" s="8">
        <f>COUNTIF([1]Total!B17:SM17,"EX")</f>
        <v>0</v>
      </c>
      <c r="F18" s="8">
        <f>COUNTIF([1]Total!B17:SM17,"FW")</f>
        <v>0</v>
      </c>
      <c r="G18" s="8">
        <f>COUNTIF([1]Total!B17:SM17,"IN")</f>
        <v>0</v>
      </c>
      <c r="H18" s="9">
        <f>COUNTIF([1]Total!B17:SM17,"JJ")</f>
        <v>1</v>
      </c>
      <c r="I18" s="9">
        <f>COUNTIF([1]Total!B17:SM17,"JJR")</f>
        <v>0</v>
      </c>
      <c r="J18" s="9">
        <f>COUNTIF([1]Total!B17:SM17,"JJS")</f>
        <v>0</v>
      </c>
      <c r="K18" s="8">
        <f>COUNTIF([1]Total!B17:SM17,"MD")</f>
        <v>1</v>
      </c>
      <c r="L18" s="10">
        <f>COUNTIF([1]Total!B17:SM17,"NN")</f>
        <v>4</v>
      </c>
      <c r="M18" s="10">
        <f>COUNTIF([1]Total!B17:SM17,"NNS")</f>
        <v>0</v>
      </c>
      <c r="N18" s="10">
        <f>COUNTIF([1]Total!B17:SM17,"NNP")</f>
        <v>0</v>
      </c>
      <c r="O18" s="10">
        <f>COUNTIF([1]Total!B17:SM17,"NNPS")</f>
        <v>0</v>
      </c>
      <c r="P18" s="8">
        <f>COUNTIF([1]Total!B17:SM17,"PRP")</f>
        <v>0</v>
      </c>
      <c r="Q18" s="8">
        <f>COUNTIF([1]Total!B17:SM17,"PRP$")</f>
        <v>0</v>
      </c>
      <c r="R18" s="11">
        <f>COUNTIF([1]Total!B17:SM17,"RB")</f>
        <v>0</v>
      </c>
      <c r="S18" s="11">
        <f>COUNTIF([1]Total!B17:SM17,"RBR")</f>
        <v>0</v>
      </c>
      <c r="T18" s="11">
        <f>COUNTIF([1]Total!B17:SM17,"RBS")</f>
        <v>0</v>
      </c>
      <c r="U18" s="8">
        <f>COUNTIF([1]Total!B17:SM17,"RP")</f>
        <v>0</v>
      </c>
      <c r="V18" s="8">
        <f>COUNTIF([1]Total!B17:SM17,"TO")</f>
        <v>0</v>
      </c>
      <c r="W18" s="8">
        <f>COUNTIF([1]Total!B17:SM17,"UH")</f>
        <v>0</v>
      </c>
      <c r="X18" s="12">
        <f>COUNTIF([1]Total!B17:SM17,"VB")</f>
        <v>1</v>
      </c>
      <c r="Y18" s="12">
        <f>COUNTIF([1]Total!B17:SM17,"VBD")</f>
        <v>0</v>
      </c>
      <c r="Z18" s="12">
        <f>COUNTIF([1]Total!B17:SM17,"VBG")</f>
        <v>0</v>
      </c>
      <c r="AA18" s="12">
        <f>COUNTIF([1]Total!B17:SM17,"VBN")</f>
        <v>0</v>
      </c>
      <c r="AB18" s="8">
        <f>COUNTIF([1]Total!B17:SM17,"VBP")</f>
        <v>0</v>
      </c>
      <c r="AC18" s="8">
        <f>COUNTIF([1]Total!B17:SM17,"VBZ")</f>
        <v>1</v>
      </c>
      <c r="AD18" s="8">
        <f>COUNTIF([1]Total!B17:SM17,"WDT")</f>
        <v>0</v>
      </c>
      <c r="AE18" s="8">
        <f>COUNTIF([1]Total!B17:SM17,"WP")</f>
        <v>0</v>
      </c>
      <c r="AF18" s="8">
        <f>COUNTIF([1]Total!B17:SM17,"WP$")</f>
        <v>0</v>
      </c>
      <c r="AG18" s="8">
        <f>COUNTIF([1]Total!B17:SM17,"WRB")</f>
        <v>0</v>
      </c>
      <c r="AH18" s="13">
        <f t="shared" si="0"/>
        <v>8</v>
      </c>
      <c r="AI18" s="15" t="s">
        <v>0</v>
      </c>
    </row>
    <row r="19" spans="1:35" s="8" customFormat="1" ht="12" x14ac:dyDescent="0.25">
      <c r="A19" s="8">
        <v>17</v>
      </c>
      <c r="B19" s="8">
        <f>COUNTIF([1]Total!B18:SM18,"CC")</f>
        <v>0</v>
      </c>
      <c r="C19" s="8">
        <f>COUNTIF([1]Total!B18:SM18,"CD")</f>
        <v>0</v>
      </c>
      <c r="D19" s="8">
        <f>COUNTIF([1]Total!B18:SM18,"DT")</f>
        <v>0</v>
      </c>
      <c r="E19" s="8">
        <f>COUNTIF([1]Total!B18:SM18,"EX")</f>
        <v>0</v>
      </c>
      <c r="F19" s="8">
        <f>COUNTIF([1]Total!B18:SM18,"FW")</f>
        <v>0</v>
      </c>
      <c r="G19" s="8">
        <f>COUNTIF([1]Total!B18:SM18,"IN")</f>
        <v>0</v>
      </c>
      <c r="H19" s="9">
        <f>COUNTIF([1]Total!B18:SM18,"JJ")</f>
        <v>0</v>
      </c>
      <c r="I19" s="9">
        <f>COUNTIF([1]Total!B18:SM18,"JJR")</f>
        <v>0</v>
      </c>
      <c r="J19" s="9">
        <f>COUNTIF([1]Total!B18:SM18,"JJS")</f>
        <v>0</v>
      </c>
      <c r="K19" s="8">
        <f>COUNTIF([1]Total!B18:SM18,"MD")</f>
        <v>0</v>
      </c>
      <c r="L19" s="10">
        <f>COUNTIF([1]Total!B18:SM18,"NN")</f>
        <v>7</v>
      </c>
      <c r="M19" s="10">
        <f>COUNTIF([1]Total!B18:SM18,"NNS")</f>
        <v>0</v>
      </c>
      <c r="N19" s="10">
        <f>COUNTIF([1]Total!B18:SM18,"NNP")</f>
        <v>0</v>
      </c>
      <c r="O19" s="10">
        <f>COUNTIF([1]Total!B18:SM18,"NNPS")</f>
        <v>0</v>
      </c>
      <c r="P19" s="8">
        <f>COUNTIF([1]Total!B18:SM18,"PRP")</f>
        <v>0</v>
      </c>
      <c r="Q19" s="8">
        <f>COUNTIF([1]Total!B18:SM18,"PRP$")</f>
        <v>0</v>
      </c>
      <c r="R19" s="11">
        <f>COUNTIF([1]Total!B18:SM18,"RB")</f>
        <v>0</v>
      </c>
      <c r="S19" s="11">
        <f>COUNTIF([1]Total!B18:SM18,"RBR")</f>
        <v>0</v>
      </c>
      <c r="T19" s="11">
        <f>COUNTIF([1]Total!B18:SM18,"RBS")</f>
        <v>0</v>
      </c>
      <c r="U19" s="8">
        <f>COUNTIF([1]Total!B18:SM18,"RP")</f>
        <v>0</v>
      </c>
      <c r="V19" s="8">
        <f>COUNTIF([1]Total!B18:SM18,"TO")</f>
        <v>0</v>
      </c>
      <c r="W19" s="8">
        <f>COUNTIF([1]Total!B18:SM18,"UH")</f>
        <v>0</v>
      </c>
      <c r="X19" s="12">
        <f>COUNTIF([1]Total!B18:SM18,"VB")</f>
        <v>1</v>
      </c>
      <c r="Y19" s="12">
        <f>COUNTIF([1]Total!B18:SM18,"VBD")</f>
        <v>0</v>
      </c>
      <c r="Z19" s="12">
        <f>COUNTIF([1]Total!B18:SM18,"VBG")</f>
        <v>0</v>
      </c>
      <c r="AA19" s="12">
        <f>COUNTIF([1]Total!B18:SM18,"VBN")</f>
        <v>0</v>
      </c>
      <c r="AB19" s="8">
        <f>COUNTIF([1]Total!B18:SM18,"VBP")</f>
        <v>0</v>
      </c>
      <c r="AC19" s="8">
        <f>COUNTIF([1]Total!B18:SM18,"VBZ")</f>
        <v>0</v>
      </c>
      <c r="AD19" s="8">
        <f>COUNTIF([1]Total!B18:SM18,"WDT")</f>
        <v>0</v>
      </c>
      <c r="AE19" s="8">
        <f>COUNTIF([1]Total!B18:SM18,"WP")</f>
        <v>0</v>
      </c>
      <c r="AF19" s="8">
        <f>COUNTIF([1]Total!B18:SM18,"WP$")</f>
        <v>0</v>
      </c>
      <c r="AG19" s="8">
        <f>COUNTIF([1]Total!B18:SM18,"WRB")</f>
        <v>0</v>
      </c>
      <c r="AH19" s="13">
        <f t="shared" si="0"/>
        <v>8</v>
      </c>
      <c r="AI19" s="15" t="s">
        <v>0</v>
      </c>
    </row>
    <row r="20" spans="1:35" s="8" customFormat="1" ht="12" x14ac:dyDescent="0.25">
      <c r="A20" s="8">
        <v>18</v>
      </c>
      <c r="B20" s="8">
        <f>COUNTIF([1]Total!B19:SM19,"CC")</f>
        <v>0</v>
      </c>
      <c r="C20" s="8">
        <f>COUNTIF([1]Total!B19:SM19,"CD")</f>
        <v>0</v>
      </c>
      <c r="D20" s="8">
        <f>COUNTIF([1]Total!B19:SM19,"DT")</f>
        <v>1</v>
      </c>
      <c r="E20" s="8">
        <f>COUNTIF([1]Total!B19:SM19,"EX")</f>
        <v>0</v>
      </c>
      <c r="F20" s="8">
        <f>COUNTIF([1]Total!B19:SM19,"FW")</f>
        <v>0</v>
      </c>
      <c r="G20" s="8">
        <f>COUNTIF([1]Total!B19:SM19,"IN")</f>
        <v>0</v>
      </c>
      <c r="H20" s="9">
        <f>COUNTIF([1]Total!B19:SM19,"JJ")</f>
        <v>7</v>
      </c>
      <c r="I20" s="9">
        <f>COUNTIF([1]Total!B19:SM19,"JJR")</f>
        <v>1</v>
      </c>
      <c r="J20" s="9">
        <f>COUNTIF([1]Total!B19:SM19,"JJS")</f>
        <v>0</v>
      </c>
      <c r="K20" s="8">
        <f>COUNTIF([1]Total!B19:SM19,"MD")</f>
        <v>0</v>
      </c>
      <c r="L20" s="10">
        <f>COUNTIF([1]Total!B19:SM19,"NN")</f>
        <v>4</v>
      </c>
      <c r="M20" s="10">
        <f>COUNTIF([1]Total!B19:SM19,"NNS")</f>
        <v>0</v>
      </c>
      <c r="N20" s="10">
        <f>COUNTIF([1]Total!B19:SM19,"NNP")</f>
        <v>0</v>
      </c>
      <c r="O20" s="10">
        <f>COUNTIF([1]Total!B19:SM19,"NNPS")</f>
        <v>0</v>
      </c>
      <c r="P20" s="8">
        <f>COUNTIF([1]Total!B19:SM19,"PRP")</f>
        <v>1</v>
      </c>
      <c r="Q20" s="8">
        <f>COUNTIF([1]Total!B19:SM19,"PRP$")</f>
        <v>0</v>
      </c>
      <c r="R20" s="11">
        <f>COUNTIF([1]Total!B19:SM19,"RB")</f>
        <v>5</v>
      </c>
      <c r="S20" s="11">
        <f>COUNTIF([1]Total!B19:SM19,"RBR")</f>
        <v>0</v>
      </c>
      <c r="T20" s="11">
        <f>COUNTIF([1]Total!B19:SM19,"RBS")</f>
        <v>0</v>
      </c>
      <c r="U20" s="8">
        <f>COUNTIF([1]Total!B19:SM19,"RP")</f>
        <v>0</v>
      </c>
      <c r="V20" s="8">
        <f>COUNTIF([1]Total!B19:SM19,"TO")</f>
        <v>0</v>
      </c>
      <c r="W20" s="8">
        <f>COUNTIF([1]Total!B19:SM19,"UH")</f>
        <v>0</v>
      </c>
      <c r="X20" s="12">
        <f>COUNTIF([1]Total!B19:SM19,"VB")</f>
        <v>2</v>
      </c>
      <c r="Y20" s="12">
        <f>COUNTIF([1]Total!B19:SM19,"VBD")</f>
        <v>2</v>
      </c>
      <c r="Z20" s="12">
        <f>COUNTIF([1]Total!B19:SM19,"VBG")</f>
        <v>1</v>
      </c>
      <c r="AA20" s="12">
        <f>COUNTIF([1]Total!B19:SM19,"VBN")</f>
        <v>2</v>
      </c>
      <c r="AB20" s="8">
        <f>COUNTIF([1]Total!B19:SM19,"VBP")</f>
        <v>1</v>
      </c>
      <c r="AC20" s="8">
        <f>COUNTIF([1]Total!B19:SM19,"VBZ")</f>
        <v>0</v>
      </c>
      <c r="AD20" s="8">
        <f>COUNTIF([1]Total!B19:SM19,"WDT")</f>
        <v>0</v>
      </c>
      <c r="AE20" s="8">
        <f>COUNTIF([1]Total!B19:SM19,"WP")</f>
        <v>0</v>
      </c>
      <c r="AF20" s="8">
        <f>COUNTIF([1]Total!B19:SM19,"WP$")</f>
        <v>0</v>
      </c>
      <c r="AG20" s="8">
        <f>COUNTIF([1]Total!B19:SM19,"WRB")</f>
        <v>0</v>
      </c>
      <c r="AH20" s="13">
        <f t="shared" si="0"/>
        <v>27</v>
      </c>
      <c r="AI20" s="15" t="s">
        <v>0</v>
      </c>
    </row>
    <row r="21" spans="1:35" s="8" customFormat="1" ht="12" x14ac:dyDescent="0.25">
      <c r="A21" s="8">
        <v>19</v>
      </c>
      <c r="B21" s="8">
        <f>COUNTIF([1]Total!B20:SM20,"CC")</f>
        <v>0</v>
      </c>
      <c r="C21" s="8">
        <f>COUNTIF([1]Total!B20:SM20,"CD")</f>
        <v>3</v>
      </c>
      <c r="D21" s="8">
        <f>COUNTIF([1]Total!B20:SM20,"DT")</f>
        <v>1</v>
      </c>
      <c r="E21" s="8">
        <f>COUNTIF([1]Total!B20:SM20,"EX")</f>
        <v>0</v>
      </c>
      <c r="F21" s="8">
        <f>COUNTIF([1]Total!B20:SM20,"FW")</f>
        <v>0</v>
      </c>
      <c r="G21" s="8">
        <f>COUNTIF([1]Total!B20:SM20,"IN")</f>
        <v>0</v>
      </c>
      <c r="H21" s="9">
        <f>COUNTIF([1]Total!B20:SM20,"JJ")</f>
        <v>11</v>
      </c>
      <c r="I21" s="9">
        <f>COUNTIF([1]Total!B20:SM20,"JJR")</f>
        <v>0</v>
      </c>
      <c r="J21" s="9">
        <f>COUNTIF([1]Total!B20:SM20,"JJS")</f>
        <v>0</v>
      </c>
      <c r="K21" s="8">
        <f>COUNTIF([1]Total!B20:SM20,"MD")</f>
        <v>1</v>
      </c>
      <c r="L21" s="10">
        <f>COUNTIF([1]Total!B20:SM20,"NN")</f>
        <v>23</v>
      </c>
      <c r="M21" s="10">
        <f>COUNTIF([1]Total!B20:SM20,"NNS")</f>
        <v>0</v>
      </c>
      <c r="N21" s="10">
        <f>COUNTIF([1]Total!B20:SM20,"NNP")</f>
        <v>0</v>
      </c>
      <c r="O21" s="10">
        <f>COUNTIF([1]Total!B20:SM20,"NNPS")</f>
        <v>0</v>
      </c>
      <c r="P21" s="8">
        <f>COUNTIF([1]Total!B20:SM20,"PRP")</f>
        <v>0</v>
      </c>
      <c r="Q21" s="8">
        <f>COUNTIF([1]Total!B20:SM20,"PRP$")</f>
        <v>0</v>
      </c>
      <c r="R21" s="11">
        <f>COUNTIF([1]Total!B20:SM20,"RB")</f>
        <v>4</v>
      </c>
      <c r="S21" s="11">
        <f>COUNTIF([1]Total!B20:SM20,"RBR")</f>
        <v>0</v>
      </c>
      <c r="T21" s="11">
        <f>COUNTIF([1]Total!B20:SM20,"RBS")</f>
        <v>0</v>
      </c>
      <c r="U21" s="8">
        <f>COUNTIF([1]Total!B20:SM20,"RP")</f>
        <v>0</v>
      </c>
      <c r="V21" s="8">
        <f>COUNTIF([1]Total!B20:SM20,"TO")</f>
        <v>0</v>
      </c>
      <c r="W21" s="8">
        <f>COUNTIF([1]Total!B20:SM20,"UH")</f>
        <v>0</v>
      </c>
      <c r="X21" s="12">
        <f>COUNTIF([1]Total!B20:SM20,"VB")</f>
        <v>2</v>
      </c>
      <c r="Y21" s="12">
        <f>COUNTIF([1]Total!B20:SM20,"VBD")</f>
        <v>3</v>
      </c>
      <c r="Z21" s="12">
        <f>COUNTIF([1]Total!B20:SM20,"VBG")</f>
        <v>1</v>
      </c>
      <c r="AA21" s="12">
        <f>COUNTIF([1]Total!B20:SM20,"VBN")</f>
        <v>2</v>
      </c>
      <c r="AB21" s="8">
        <f>COUNTIF([1]Total!B20:SM20,"VBP")</f>
        <v>2</v>
      </c>
      <c r="AC21" s="8">
        <f>COUNTIF([1]Total!B20:SM20,"VBZ")</f>
        <v>0</v>
      </c>
      <c r="AD21" s="8">
        <f>COUNTIF([1]Total!B20:SM20,"WDT")</f>
        <v>1</v>
      </c>
      <c r="AE21" s="8">
        <f>COUNTIF([1]Total!B20:SM20,"WP")</f>
        <v>0</v>
      </c>
      <c r="AF21" s="8">
        <f>COUNTIF([1]Total!B20:SM20,"WP$")</f>
        <v>0</v>
      </c>
      <c r="AG21" s="8">
        <f>COUNTIF([1]Total!B20:SM20,"WRB")</f>
        <v>0</v>
      </c>
      <c r="AH21" s="13">
        <f t="shared" si="0"/>
        <v>54</v>
      </c>
      <c r="AI21" s="15" t="s">
        <v>0</v>
      </c>
    </row>
    <row r="22" spans="1:35" s="8" customFormat="1" ht="12" x14ac:dyDescent="0.25">
      <c r="A22" s="8">
        <v>20</v>
      </c>
      <c r="B22" s="8">
        <f>COUNTIF([1]Total!B21:SM21,"CC")</f>
        <v>0</v>
      </c>
      <c r="C22" s="8">
        <f>COUNTIF([1]Total!B21:SM21,"CD")</f>
        <v>0</v>
      </c>
      <c r="D22" s="8">
        <f>COUNTIF([1]Total!B21:SM21,"DT")</f>
        <v>1</v>
      </c>
      <c r="E22" s="8">
        <f>COUNTIF([1]Total!B21:SM21,"EX")</f>
        <v>0</v>
      </c>
      <c r="F22" s="8">
        <f>COUNTIF([1]Total!B21:SM21,"FW")</f>
        <v>0</v>
      </c>
      <c r="G22" s="8">
        <f>COUNTIF([1]Total!B21:SM21,"IN")</f>
        <v>1</v>
      </c>
      <c r="H22" s="9">
        <f>COUNTIF([1]Total!B21:SM21,"JJ")</f>
        <v>8</v>
      </c>
      <c r="I22" s="9">
        <f>COUNTIF([1]Total!B21:SM21,"JJR")</f>
        <v>1</v>
      </c>
      <c r="J22" s="9">
        <f>COUNTIF([1]Total!B21:SM21,"JJS")</f>
        <v>0</v>
      </c>
      <c r="K22" s="8">
        <f>COUNTIF([1]Total!B21:SM21,"MD")</f>
        <v>3</v>
      </c>
      <c r="L22" s="10">
        <f>COUNTIF([1]Total!B21:SM21,"NN")</f>
        <v>15</v>
      </c>
      <c r="M22" s="10">
        <f>COUNTIF([1]Total!B21:SM21,"NNS")</f>
        <v>2</v>
      </c>
      <c r="N22" s="10">
        <f>COUNTIF([1]Total!B21:SM21,"NNP")</f>
        <v>0</v>
      </c>
      <c r="O22" s="10">
        <f>COUNTIF([1]Total!B21:SM21,"NNPS")</f>
        <v>0</v>
      </c>
      <c r="P22" s="8">
        <f>COUNTIF([1]Total!B21:SM21,"PRP")</f>
        <v>2</v>
      </c>
      <c r="Q22" s="8">
        <f>COUNTIF([1]Total!B21:SM21,"PRP$")</f>
        <v>0</v>
      </c>
      <c r="R22" s="11">
        <f>COUNTIF([1]Total!B21:SM21,"RB")</f>
        <v>12</v>
      </c>
      <c r="S22" s="11">
        <f>COUNTIF([1]Total!B21:SM21,"RBR")</f>
        <v>0</v>
      </c>
      <c r="T22" s="11">
        <f>COUNTIF([1]Total!B21:SM21,"RBS")</f>
        <v>0</v>
      </c>
      <c r="U22" s="8">
        <f>COUNTIF([1]Total!B21:SM21,"RP")</f>
        <v>1</v>
      </c>
      <c r="V22" s="8">
        <f>COUNTIF([1]Total!B21:SM21,"TO")</f>
        <v>0</v>
      </c>
      <c r="W22" s="8">
        <f>COUNTIF([1]Total!B21:SM21,"UH")</f>
        <v>0</v>
      </c>
      <c r="X22" s="12">
        <f>COUNTIF([1]Total!B21:SM21,"VB")</f>
        <v>4</v>
      </c>
      <c r="Y22" s="12">
        <f>COUNTIF([1]Total!B21:SM21,"VBD")</f>
        <v>2</v>
      </c>
      <c r="Z22" s="12">
        <f>COUNTIF([1]Total!B21:SM21,"VBG")</f>
        <v>5</v>
      </c>
      <c r="AA22" s="12">
        <f>COUNTIF([1]Total!B21:SM21,"VBN")</f>
        <v>5</v>
      </c>
      <c r="AB22" s="8">
        <f>COUNTIF([1]Total!B21:SM21,"VBP")</f>
        <v>3</v>
      </c>
      <c r="AC22" s="8">
        <f>COUNTIF([1]Total!B21:SM21,"VBZ")</f>
        <v>1</v>
      </c>
      <c r="AD22" s="8">
        <f>COUNTIF([1]Total!B21:SM21,"WDT")</f>
        <v>0</v>
      </c>
      <c r="AE22" s="8">
        <f>COUNTIF([1]Total!B21:SM21,"WP")</f>
        <v>0</v>
      </c>
      <c r="AF22" s="8">
        <f>COUNTIF([1]Total!B21:SM21,"WP$")</f>
        <v>0</v>
      </c>
      <c r="AG22" s="8">
        <f>COUNTIF([1]Total!B21:SM21,"WRB")</f>
        <v>0</v>
      </c>
      <c r="AH22" s="13">
        <f t="shared" si="0"/>
        <v>66</v>
      </c>
      <c r="AI22" s="15" t="s">
        <v>5</v>
      </c>
    </row>
    <row r="23" spans="1:35" s="8" customFormat="1" ht="12" x14ac:dyDescent="0.25">
      <c r="A23" s="8">
        <v>21</v>
      </c>
      <c r="B23" s="8">
        <f>COUNTIF([1]Total!B22:SM22,"CC")</f>
        <v>0</v>
      </c>
      <c r="C23" s="8">
        <f>COUNTIF([1]Total!B22:SM22,"CD")</f>
        <v>0</v>
      </c>
      <c r="D23" s="8">
        <f>COUNTIF([1]Total!B22:SM22,"DT")</f>
        <v>0</v>
      </c>
      <c r="E23" s="8">
        <f>COUNTIF([1]Total!B22:SM22,"EX")</f>
        <v>0</v>
      </c>
      <c r="F23" s="8">
        <f>COUNTIF([1]Total!B22:SM22,"FW")</f>
        <v>0</v>
      </c>
      <c r="G23" s="8">
        <f>COUNTIF([1]Total!B22:SM22,"IN")</f>
        <v>1</v>
      </c>
      <c r="H23" s="9">
        <f>COUNTIF([1]Total!B22:SM22,"JJ")</f>
        <v>8</v>
      </c>
      <c r="I23" s="9">
        <f>COUNTIF([1]Total!B22:SM22,"JJR")</f>
        <v>0</v>
      </c>
      <c r="J23" s="9">
        <f>COUNTIF([1]Total!B22:SM22,"JJS")</f>
        <v>0</v>
      </c>
      <c r="K23" s="8">
        <f>COUNTIF([1]Total!B22:SM22,"MD")</f>
        <v>1</v>
      </c>
      <c r="L23" s="10">
        <f>COUNTIF([1]Total!B22:SM22,"NN")</f>
        <v>7</v>
      </c>
      <c r="M23" s="10">
        <f>COUNTIF([1]Total!B22:SM22,"NNS")</f>
        <v>0</v>
      </c>
      <c r="N23" s="10">
        <f>COUNTIF([1]Total!B22:SM22,"NNP")</f>
        <v>0</v>
      </c>
      <c r="O23" s="10">
        <f>COUNTIF([1]Total!B22:SM22,"NNPS")</f>
        <v>0</v>
      </c>
      <c r="P23" s="8">
        <f>COUNTIF([1]Total!B22:SM22,"PRP")</f>
        <v>0</v>
      </c>
      <c r="Q23" s="8">
        <f>COUNTIF([1]Total!B22:SM22,"PRP$")</f>
        <v>0</v>
      </c>
      <c r="R23" s="11">
        <f>COUNTIF([1]Total!B22:SM22,"RB")</f>
        <v>1</v>
      </c>
      <c r="S23" s="11">
        <f>COUNTIF([1]Total!B22:SM22,"RBR")</f>
        <v>0</v>
      </c>
      <c r="T23" s="11">
        <f>COUNTIF([1]Total!B22:SM22,"RBS")</f>
        <v>0</v>
      </c>
      <c r="U23" s="8">
        <f>COUNTIF([1]Total!B22:SM22,"RP")</f>
        <v>0</v>
      </c>
      <c r="V23" s="8">
        <f>COUNTIF([1]Total!B22:SM22,"TO")</f>
        <v>0</v>
      </c>
      <c r="W23" s="8">
        <f>COUNTIF([1]Total!B22:SM22,"UH")</f>
        <v>0</v>
      </c>
      <c r="X23" s="12">
        <f>COUNTIF([1]Total!B22:SM22,"VB")</f>
        <v>1</v>
      </c>
      <c r="Y23" s="12">
        <f>COUNTIF([1]Total!B22:SM22,"VBD")</f>
        <v>2</v>
      </c>
      <c r="Z23" s="12">
        <f>COUNTIF([1]Total!B22:SM22,"VBG")</f>
        <v>1</v>
      </c>
      <c r="AA23" s="12">
        <f>COUNTIF([1]Total!B22:SM22,"VBN")</f>
        <v>1</v>
      </c>
      <c r="AB23" s="8">
        <f>COUNTIF([1]Total!B22:SM22,"VBP")</f>
        <v>0</v>
      </c>
      <c r="AC23" s="8">
        <f>COUNTIF([1]Total!B22:SM22,"VBZ")</f>
        <v>0</v>
      </c>
      <c r="AD23" s="8">
        <f>COUNTIF([1]Total!B22:SM22,"WDT")</f>
        <v>0</v>
      </c>
      <c r="AE23" s="8">
        <f>COUNTIF([1]Total!B22:SM22,"WP")</f>
        <v>0</v>
      </c>
      <c r="AF23" s="8">
        <f>COUNTIF([1]Total!B22:SM22,"WP$")</f>
        <v>0</v>
      </c>
      <c r="AG23" s="8">
        <f>COUNTIF([1]Total!B22:SM22,"WRB")</f>
        <v>0</v>
      </c>
      <c r="AH23" s="13">
        <f t="shared" si="0"/>
        <v>23</v>
      </c>
      <c r="AI23" s="15" t="s">
        <v>0</v>
      </c>
    </row>
    <row r="24" spans="1:35" s="8" customFormat="1" ht="12" x14ac:dyDescent="0.25">
      <c r="A24" s="8">
        <v>22</v>
      </c>
      <c r="B24" s="8">
        <f>COUNTIF([1]Total!B23:SM23,"CC")</f>
        <v>0</v>
      </c>
      <c r="C24" s="8">
        <f>COUNTIF([1]Total!B23:SM23,"CD")</f>
        <v>0</v>
      </c>
      <c r="D24" s="8">
        <f>COUNTIF([1]Total!B23:SM23,"DT")</f>
        <v>0</v>
      </c>
      <c r="E24" s="8">
        <f>COUNTIF([1]Total!B23:SM23,"EX")</f>
        <v>0</v>
      </c>
      <c r="F24" s="8">
        <f>COUNTIF([1]Total!B23:SM23,"FW")</f>
        <v>0</v>
      </c>
      <c r="G24" s="8">
        <f>COUNTIF([1]Total!B23:SM23,"IN")</f>
        <v>0</v>
      </c>
      <c r="H24" s="9">
        <f>COUNTIF([1]Total!B23:SM23,"JJ")</f>
        <v>1</v>
      </c>
      <c r="I24" s="9">
        <f>COUNTIF([1]Total!B23:SM23,"JJR")</f>
        <v>0</v>
      </c>
      <c r="J24" s="9">
        <f>COUNTIF([1]Total!B23:SM23,"JJS")</f>
        <v>0</v>
      </c>
      <c r="K24" s="8">
        <f>COUNTIF([1]Total!B23:SM23,"MD")</f>
        <v>0</v>
      </c>
      <c r="L24" s="10">
        <f>COUNTIF([1]Total!B23:SM23,"NN")</f>
        <v>3</v>
      </c>
      <c r="M24" s="10">
        <f>COUNTIF([1]Total!B23:SM23,"NNS")</f>
        <v>1</v>
      </c>
      <c r="N24" s="10">
        <f>COUNTIF([1]Total!B23:SM23,"NNP")</f>
        <v>0</v>
      </c>
      <c r="O24" s="10">
        <f>COUNTIF([1]Total!B23:SM23,"NNPS")</f>
        <v>0</v>
      </c>
      <c r="P24" s="8">
        <f>COUNTIF([1]Total!B23:SM23,"PRP")</f>
        <v>0</v>
      </c>
      <c r="Q24" s="8">
        <f>COUNTIF([1]Total!B23:SM23,"PRP$")</f>
        <v>0</v>
      </c>
      <c r="R24" s="11">
        <f>COUNTIF([1]Total!B23:SM23,"RB")</f>
        <v>0</v>
      </c>
      <c r="S24" s="11">
        <f>COUNTIF([1]Total!B23:SM23,"RBR")</f>
        <v>0</v>
      </c>
      <c r="T24" s="11">
        <f>COUNTIF([1]Total!B23:SM23,"RBS")</f>
        <v>0</v>
      </c>
      <c r="U24" s="8">
        <f>COUNTIF([1]Total!B23:SM23,"RP")</f>
        <v>1</v>
      </c>
      <c r="V24" s="8">
        <f>COUNTIF([1]Total!B23:SM23,"TO")</f>
        <v>0</v>
      </c>
      <c r="W24" s="8">
        <f>COUNTIF([1]Total!B23:SM23,"UH")</f>
        <v>0</v>
      </c>
      <c r="X24" s="12">
        <f>COUNTIF([1]Total!B23:SM23,"VB")</f>
        <v>0</v>
      </c>
      <c r="Y24" s="12">
        <f>COUNTIF([1]Total!B23:SM23,"VBD")</f>
        <v>1</v>
      </c>
      <c r="Z24" s="12">
        <f>COUNTIF([1]Total!B23:SM23,"VBG")</f>
        <v>0</v>
      </c>
      <c r="AA24" s="12">
        <f>COUNTIF([1]Total!B23:SM23,"VBN")</f>
        <v>0</v>
      </c>
      <c r="AB24" s="8">
        <f>COUNTIF([1]Total!B23:SM23,"VBP")</f>
        <v>0</v>
      </c>
      <c r="AC24" s="8">
        <f>COUNTIF([1]Total!B23:SM23,"VBZ")</f>
        <v>0</v>
      </c>
      <c r="AD24" s="8">
        <f>COUNTIF([1]Total!B23:SM23,"WDT")</f>
        <v>0</v>
      </c>
      <c r="AE24" s="8">
        <f>COUNTIF([1]Total!B23:SM23,"WP")</f>
        <v>0</v>
      </c>
      <c r="AF24" s="8">
        <f>COUNTIF([1]Total!B23:SM23,"WP$")</f>
        <v>0</v>
      </c>
      <c r="AG24" s="8">
        <f>COUNTIF([1]Total!B23:SM23,"WRB")</f>
        <v>0</v>
      </c>
      <c r="AH24" s="13">
        <f t="shared" si="0"/>
        <v>7</v>
      </c>
      <c r="AI24" s="15" t="s">
        <v>0</v>
      </c>
    </row>
    <row r="25" spans="1:35" s="8" customFormat="1" ht="12" x14ac:dyDescent="0.25">
      <c r="A25" s="8">
        <v>23</v>
      </c>
      <c r="B25" s="8">
        <f>COUNTIF([1]Total!B24:SM24,"CC")</f>
        <v>0</v>
      </c>
      <c r="C25" s="8">
        <f>COUNTIF([1]Total!B24:SM24,"CD")</f>
        <v>1</v>
      </c>
      <c r="D25" s="8">
        <f>COUNTIF([1]Total!B24:SM24,"DT")</f>
        <v>1</v>
      </c>
      <c r="E25" s="8">
        <f>COUNTIF([1]Total!B24:SM24,"EX")</f>
        <v>0</v>
      </c>
      <c r="F25" s="8">
        <f>COUNTIF([1]Total!B24:SM24,"FW")</f>
        <v>1</v>
      </c>
      <c r="G25" s="8">
        <f>COUNTIF([1]Total!B24:SM24,"IN")</f>
        <v>2</v>
      </c>
      <c r="H25" s="9">
        <f>COUNTIF([1]Total!B24:SM24,"JJ")</f>
        <v>7</v>
      </c>
      <c r="I25" s="9">
        <f>COUNTIF([1]Total!B24:SM24,"JJR")</f>
        <v>0</v>
      </c>
      <c r="J25" s="9">
        <f>COUNTIF([1]Total!B24:SM24,"JJS")</f>
        <v>0</v>
      </c>
      <c r="K25" s="8">
        <f>COUNTIF([1]Total!B24:SM24,"MD")</f>
        <v>0</v>
      </c>
      <c r="L25" s="10">
        <f>COUNTIF([1]Total!B24:SM24,"NN")</f>
        <v>14</v>
      </c>
      <c r="M25" s="10">
        <f>COUNTIF([1]Total!B24:SM24,"NNS")</f>
        <v>0</v>
      </c>
      <c r="N25" s="10">
        <f>COUNTIF([1]Total!B24:SM24,"NNP")</f>
        <v>0</v>
      </c>
      <c r="O25" s="10">
        <f>COUNTIF([1]Total!B24:SM24,"NNPS")</f>
        <v>0</v>
      </c>
      <c r="P25" s="8">
        <f>COUNTIF([1]Total!B24:SM24,"PRP")</f>
        <v>0</v>
      </c>
      <c r="Q25" s="8">
        <f>COUNTIF([1]Total!B24:SM24,"PRP$")</f>
        <v>0</v>
      </c>
      <c r="R25" s="11">
        <f>COUNTIF([1]Total!B24:SM24,"RB")</f>
        <v>3</v>
      </c>
      <c r="S25" s="11">
        <f>COUNTIF([1]Total!B24:SM24,"RBR")</f>
        <v>0</v>
      </c>
      <c r="T25" s="11">
        <f>COUNTIF([1]Total!B24:SM24,"RBS")</f>
        <v>0</v>
      </c>
      <c r="U25" s="8">
        <f>COUNTIF([1]Total!B24:SM24,"RP")</f>
        <v>0</v>
      </c>
      <c r="V25" s="8">
        <f>COUNTIF([1]Total!B24:SM24,"TO")</f>
        <v>0</v>
      </c>
      <c r="W25" s="8">
        <f>COUNTIF([1]Total!B24:SM24,"UH")</f>
        <v>0</v>
      </c>
      <c r="X25" s="12">
        <f>COUNTIF([1]Total!B24:SM24,"VB")</f>
        <v>0</v>
      </c>
      <c r="Y25" s="12">
        <f>COUNTIF([1]Total!B24:SM24,"VBD")</f>
        <v>1</v>
      </c>
      <c r="Z25" s="12">
        <f>COUNTIF([1]Total!B24:SM24,"VBG")</f>
        <v>0</v>
      </c>
      <c r="AA25" s="12">
        <f>COUNTIF([1]Total!B24:SM24,"VBN")</f>
        <v>4</v>
      </c>
      <c r="AB25" s="8">
        <f>COUNTIF([1]Total!B24:SM24,"VBP")</f>
        <v>5</v>
      </c>
      <c r="AC25" s="8">
        <f>COUNTIF([1]Total!B24:SM24,"VBZ")</f>
        <v>0</v>
      </c>
      <c r="AD25" s="8">
        <f>COUNTIF([1]Total!B24:SM24,"WDT")</f>
        <v>0</v>
      </c>
      <c r="AE25" s="8">
        <f>COUNTIF([1]Total!B24:SM24,"WP")</f>
        <v>0</v>
      </c>
      <c r="AF25" s="8">
        <f>COUNTIF([1]Total!B24:SM24,"WP$")</f>
        <v>0</v>
      </c>
      <c r="AG25" s="8">
        <f>COUNTIF([1]Total!B24:SM24,"WRB")</f>
        <v>0</v>
      </c>
      <c r="AH25" s="13">
        <f t="shared" si="0"/>
        <v>39</v>
      </c>
      <c r="AI25" s="15" t="s">
        <v>5</v>
      </c>
    </row>
    <row r="26" spans="1:35" s="8" customFormat="1" ht="12" x14ac:dyDescent="0.25">
      <c r="A26" s="8">
        <v>24</v>
      </c>
      <c r="B26" s="8">
        <f>COUNTIF([1]Total!B25:SM25,"CC")</f>
        <v>0</v>
      </c>
      <c r="C26" s="8">
        <f>COUNTIF([1]Total!B25:SM25,"CD")</f>
        <v>0</v>
      </c>
      <c r="D26" s="8">
        <f>COUNTIF([1]Total!B25:SM25,"DT")</f>
        <v>0</v>
      </c>
      <c r="E26" s="8">
        <f>COUNTIF([1]Total!B25:SM25,"EX")</f>
        <v>0</v>
      </c>
      <c r="F26" s="8">
        <f>COUNTIF([1]Total!B25:SM25,"FW")</f>
        <v>0</v>
      </c>
      <c r="G26" s="8">
        <f>COUNTIF([1]Total!B25:SM25,"IN")</f>
        <v>1</v>
      </c>
      <c r="H26" s="9">
        <f>COUNTIF([1]Total!B25:SM25,"JJ")</f>
        <v>4</v>
      </c>
      <c r="I26" s="9">
        <f>COUNTIF([1]Total!B25:SM25,"JJR")</f>
        <v>0</v>
      </c>
      <c r="J26" s="9">
        <f>COUNTIF([1]Total!B25:SM25,"JJS")</f>
        <v>0</v>
      </c>
      <c r="K26" s="8">
        <f>COUNTIF([1]Total!B25:SM25,"MD")</f>
        <v>0</v>
      </c>
      <c r="L26" s="10">
        <f>COUNTIF([1]Total!B25:SM25,"NN")</f>
        <v>7</v>
      </c>
      <c r="M26" s="10">
        <f>COUNTIF([1]Total!B25:SM25,"NNS")</f>
        <v>0</v>
      </c>
      <c r="N26" s="10">
        <f>COUNTIF([1]Total!B25:SM25,"NNP")</f>
        <v>0</v>
      </c>
      <c r="O26" s="10">
        <f>COUNTIF([1]Total!B25:SM25,"NNPS")</f>
        <v>0</v>
      </c>
      <c r="P26" s="8">
        <f>COUNTIF([1]Total!B25:SM25,"PRP")</f>
        <v>1</v>
      </c>
      <c r="Q26" s="8">
        <f>COUNTIF([1]Total!B25:SM25,"PRP$")</f>
        <v>0</v>
      </c>
      <c r="R26" s="11">
        <f>COUNTIF([1]Total!B25:SM25,"RB")</f>
        <v>1</v>
      </c>
      <c r="S26" s="11">
        <f>COUNTIF([1]Total!B25:SM25,"RBR")</f>
        <v>0</v>
      </c>
      <c r="T26" s="11">
        <f>COUNTIF([1]Total!B25:SM25,"RBS")</f>
        <v>0</v>
      </c>
      <c r="U26" s="8">
        <f>COUNTIF([1]Total!B25:SM25,"RP")</f>
        <v>0</v>
      </c>
      <c r="V26" s="8">
        <f>COUNTIF([1]Total!B25:SM25,"TO")</f>
        <v>0</v>
      </c>
      <c r="W26" s="8">
        <f>COUNTIF([1]Total!B25:SM25,"UH")</f>
        <v>0</v>
      </c>
      <c r="X26" s="12">
        <f>COUNTIF([1]Total!B25:SM25,"VB")</f>
        <v>1</v>
      </c>
      <c r="Y26" s="12">
        <f>COUNTIF([1]Total!B25:SM25,"VBD")</f>
        <v>1</v>
      </c>
      <c r="Z26" s="12">
        <f>COUNTIF([1]Total!B25:SM25,"VBG")</f>
        <v>0</v>
      </c>
      <c r="AA26" s="12">
        <f>COUNTIF([1]Total!B25:SM25,"VBN")</f>
        <v>0</v>
      </c>
      <c r="AB26" s="8">
        <f>COUNTIF([1]Total!B25:SM25,"VBP")</f>
        <v>0</v>
      </c>
      <c r="AC26" s="8">
        <f>COUNTIF([1]Total!B25:SM25,"VBZ")</f>
        <v>0</v>
      </c>
      <c r="AD26" s="8">
        <f>COUNTIF([1]Total!B25:SM25,"WDT")</f>
        <v>0</v>
      </c>
      <c r="AE26" s="8">
        <f>COUNTIF([1]Total!B25:SM25,"WP")</f>
        <v>0</v>
      </c>
      <c r="AF26" s="8">
        <f>COUNTIF([1]Total!B25:SM25,"WP$")</f>
        <v>0</v>
      </c>
      <c r="AG26" s="8">
        <f>COUNTIF([1]Total!B25:SM25,"WRB")</f>
        <v>0</v>
      </c>
      <c r="AH26" s="13">
        <f t="shared" si="0"/>
        <v>16</v>
      </c>
      <c r="AI26" s="15" t="s">
        <v>5</v>
      </c>
    </row>
    <row r="27" spans="1:35" s="8" customFormat="1" ht="12" x14ac:dyDescent="0.25">
      <c r="A27" s="8">
        <v>25</v>
      </c>
      <c r="B27" s="8">
        <f>COUNTIF([1]Total!B26:SM26,"CC")</f>
        <v>0</v>
      </c>
      <c r="C27" s="8">
        <f>COUNTIF([1]Total!B26:SM26,"CD")</f>
        <v>0</v>
      </c>
      <c r="D27" s="8">
        <f>COUNTIF([1]Total!B26:SM26,"DT")</f>
        <v>0</v>
      </c>
      <c r="E27" s="8">
        <f>COUNTIF([1]Total!B26:SM26,"EX")</f>
        <v>0</v>
      </c>
      <c r="F27" s="8">
        <f>COUNTIF([1]Total!B26:SM26,"FW")</f>
        <v>0</v>
      </c>
      <c r="G27" s="8">
        <f>COUNTIF([1]Total!B26:SM26,"IN")</f>
        <v>0</v>
      </c>
      <c r="H27" s="9">
        <f>COUNTIF([1]Total!B26:SM26,"JJ")</f>
        <v>5</v>
      </c>
      <c r="I27" s="9">
        <f>COUNTIF([1]Total!B26:SM26,"JJR")</f>
        <v>0</v>
      </c>
      <c r="J27" s="9">
        <f>COUNTIF([1]Total!B26:SM26,"JJS")</f>
        <v>0</v>
      </c>
      <c r="K27" s="8">
        <f>COUNTIF([1]Total!B26:SM26,"MD")</f>
        <v>0</v>
      </c>
      <c r="L27" s="10">
        <f>COUNTIF([1]Total!B26:SM26,"NN")</f>
        <v>9</v>
      </c>
      <c r="M27" s="10">
        <f>COUNTIF([1]Total!B26:SM26,"NNS")</f>
        <v>0</v>
      </c>
      <c r="N27" s="10">
        <f>COUNTIF([1]Total!B26:SM26,"NNP")</f>
        <v>0</v>
      </c>
      <c r="O27" s="10">
        <f>COUNTIF([1]Total!B26:SM26,"NNPS")</f>
        <v>0</v>
      </c>
      <c r="P27" s="8">
        <f>COUNTIF([1]Total!B26:SM26,"PRP")</f>
        <v>0</v>
      </c>
      <c r="Q27" s="8">
        <f>COUNTIF([1]Total!B26:SM26,"PRP$")</f>
        <v>0</v>
      </c>
      <c r="R27" s="11">
        <f>COUNTIF([1]Total!B26:SM26,"RB")</f>
        <v>1</v>
      </c>
      <c r="S27" s="11">
        <f>COUNTIF([1]Total!B26:SM26,"RBR")</f>
        <v>0</v>
      </c>
      <c r="T27" s="11">
        <f>COUNTIF([1]Total!B26:SM26,"RBS")</f>
        <v>0</v>
      </c>
      <c r="U27" s="8">
        <f>COUNTIF([1]Total!B26:SM26,"RP")</f>
        <v>1</v>
      </c>
      <c r="V27" s="8">
        <f>COUNTIF([1]Total!B26:SM26,"TO")</f>
        <v>0</v>
      </c>
      <c r="W27" s="8">
        <f>COUNTIF([1]Total!B26:SM26,"UH")</f>
        <v>0</v>
      </c>
      <c r="X27" s="12">
        <f>COUNTIF([1]Total!B26:SM26,"VB")</f>
        <v>3</v>
      </c>
      <c r="Y27" s="12">
        <f>COUNTIF([1]Total!B26:SM26,"VBD")</f>
        <v>3</v>
      </c>
      <c r="Z27" s="12">
        <f>COUNTIF([1]Total!B26:SM26,"VBG")</f>
        <v>1</v>
      </c>
      <c r="AA27" s="12">
        <f>COUNTIF([1]Total!B26:SM26,"VBN")</f>
        <v>1</v>
      </c>
      <c r="AB27" s="8">
        <f>COUNTIF([1]Total!B26:SM26,"VBP")</f>
        <v>0</v>
      </c>
      <c r="AC27" s="8">
        <f>COUNTIF([1]Total!B26:SM26,"VBZ")</f>
        <v>0</v>
      </c>
      <c r="AD27" s="8">
        <f>COUNTIF([1]Total!B26:SM26,"WDT")</f>
        <v>0</v>
      </c>
      <c r="AE27" s="8">
        <f>COUNTIF([1]Total!B26:SM26,"WP")</f>
        <v>0</v>
      </c>
      <c r="AF27" s="8">
        <f>COUNTIF([1]Total!B26:SM26,"WP$")</f>
        <v>0</v>
      </c>
      <c r="AG27" s="8">
        <f>COUNTIF([1]Total!B26:SM26,"WRB")</f>
        <v>0</v>
      </c>
      <c r="AH27" s="13">
        <f t="shared" si="0"/>
        <v>24</v>
      </c>
      <c r="AI27" s="15" t="s">
        <v>5</v>
      </c>
    </row>
    <row r="28" spans="1:35" s="8" customFormat="1" ht="12" x14ac:dyDescent="0.25">
      <c r="A28" s="8">
        <v>26</v>
      </c>
      <c r="B28" s="8">
        <f>COUNTIF([1]Total!B27:SM27,"CC")</f>
        <v>0</v>
      </c>
      <c r="C28" s="8">
        <f>COUNTIF([1]Total!B27:SM27,"CD")</f>
        <v>0</v>
      </c>
      <c r="D28" s="8">
        <f>COUNTIF([1]Total!B27:SM27,"DT")</f>
        <v>1</v>
      </c>
      <c r="E28" s="8">
        <f>COUNTIF([1]Total!B27:SM27,"EX")</f>
        <v>0</v>
      </c>
      <c r="F28" s="8">
        <f>COUNTIF([1]Total!B27:SM27,"FW")</f>
        <v>0</v>
      </c>
      <c r="G28" s="8">
        <f>COUNTIF([1]Total!B27:SM27,"IN")</f>
        <v>0</v>
      </c>
      <c r="H28" s="9">
        <f>COUNTIF([1]Total!B27:SM27,"JJ")</f>
        <v>2</v>
      </c>
      <c r="I28" s="9">
        <f>COUNTIF([1]Total!B27:SM27,"JJR")</f>
        <v>0</v>
      </c>
      <c r="J28" s="9">
        <f>COUNTIF([1]Total!B27:SM27,"JJS")</f>
        <v>0</v>
      </c>
      <c r="K28" s="8">
        <f>COUNTIF([1]Total!B27:SM27,"MD")</f>
        <v>0</v>
      </c>
      <c r="L28" s="10">
        <f>COUNTIF([1]Total!B27:SM27,"NN")</f>
        <v>6</v>
      </c>
      <c r="M28" s="10">
        <f>COUNTIF([1]Total!B27:SM27,"NNS")</f>
        <v>0</v>
      </c>
      <c r="N28" s="10">
        <f>COUNTIF([1]Total!B27:SM27,"NNP")</f>
        <v>0</v>
      </c>
      <c r="O28" s="10">
        <f>COUNTIF([1]Total!B27:SM27,"NNPS")</f>
        <v>0</v>
      </c>
      <c r="P28" s="8">
        <f>COUNTIF([1]Total!B27:SM27,"PRP")</f>
        <v>1</v>
      </c>
      <c r="Q28" s="8">
        <f>COUNTIF([1]Total!B27:SM27,"PRP$")</f>
        <v>0</v>
      </c>
      <c r="R28" s="11">
        <f>COUNTIF([1]Total!B27:SM27,"RB")</f>
        <v>2</v>
      </c>
      <c r="S28" s="11">
        <f>COUNTIF([1]Total!B27:SM27,"RBR")</f>
        <v>0</v>
      </c>
      <c r="T28" s="11">
        <f>COUNTIF([1]Total!B27:SM27,"RBS")</f>
        <v>0</v>
      </c>
      <c r="U28" s="8">
        <f>COUNTIF([1]Total!B27:SM27,"RP")</f>
        <v>0</v>
      </c>
      <c r="V28" s="8">
        <f>COUNTIF([1]Total!B27:SM27,"TO")</f>
        <v>0</v>
      </c>
      <c r="W28" s="8">
        <f>COUNTIF([1]Total!B27:SM27,"UH")</f>
        <v>0</v>
      </c>
      <c r="X28" s="12">
        <f>COUNTIF([1]Total!B27:SM27,"VB")</f>
        <v>2</v>
      </c>
      <c r="Y28" s="12">
        <f>COUNTIF([1]Total!B27:SM27,"VBD")</f>
        <v>0</v>
      </c>
      <c r="Z28" s="12">
        <f>COUNTIF([1]Total!B27:SM27,"VBG")</f>
        <v>0</v>
      </c>
      <c r="AA28" s="12">
        <f>COUNTIF([1]Total!B27:SM27,"VBN")</f>
        <v>0</v>
      </c>
      <c r="AB28" s="8">
        <f>COUNTIF([1]Total!B27:SM27,"VBP")</f>
        <v>0</v>
      </c>
      <c r="AC28" s="8">
        <f>COUNTIF([1]Total!B27:SM27,"VBZ")</f>
        <v>0</v>
      </c>
      <c r="AD28" s="8">
        <f>COUNTIF([1]Total!B27:SM27,"WDT")</f>
        <v>0</v>
      </c>
      <c r="AE28" s="8">
        <f>COUNTIF([1]Total!B27:SM27,"WP")</f>
        <v>0</v>
      </c>
      <c r="AF28" s="8">
        <f>COUNTIF([1]Total!B27:SM27,"WP$")</f>
        <v>0</v>
      </c>
      <c r="AG28" s="8">
        <f>COUNTIF([1]Total!B27:SM27,"WRB")</f>
        <v>0</v>
      </c>
      <c r="AH28" s="13">
        <f t="shared" si="0"/>
        <v>14</v>
      </c>
      <c r="AI28" s="15" t="s">
        <v>5</v>
      </c>
    </row>
    <row r="29" spans="1:35" s="8" customFormat="1" ht="12" x14ac:dyDescent="0.25">
      <c r="A29" s="8">
        <v>27</v>
      </c>
      <c r="B29" s="8">
        <f>COUNTIF([1]Total!B28:SM28,"CC")</f>
        <v>0</v>
      </c>
      <c r="C29" s="8">
        <f>COUNTIF([1]Total!B28:SM28,"CD")</f>
        <v>0</v>
      </c>
      <c r="D29" s="8">
        <f>COUNTIF([1]Total!B28:SM28,"DT")</f>
        <v>0</v>
      </c>
      <c r="E29" s="8">
        <f>COUNTIF([1]Total!B28:SM28,"EX")</f>
        <v>0</v>
      </c>
      <c r="F29" s="8">
        <f>COUNTIF([1]Total!B28:SM28,"FW")</f>
        <v>0</v>
      </c>
      <c r="G29" s="8">
        <f>COUNTIF([1]Total!B28:SM28,"IN")</f>
        <v>1</v>
      </c>
      <c r="H29" s="9">
        <f>COUNTIF([1]Total!B28:SM28,"JJ")</f>
        <v>3</v>
      </c>
      <c r="I29" s="9">
        <f>COUNTIF([1]Total!B28:SM28,"JJR")</f>
        <v>1</v>
      </c>
      <c r="J29" s="9">
        <f>COUNTIF([1]Total!B28:SM28,"JJS")</f>
        <v>0</v>
      </c>
      <c r="K29" s="8">
        <f>COUNTIF([1]Total!B28:SM28,"MD")</f>
        <v>0</v>
      </c>
      <c r="L29" s="10">
        <f>COUNTIF([1]Total!B28:SM28,"NN")</f>
        <v>10</v>
      </c>
      <c r="M29" s="10">
        <f>COUNTIF([1]Total!B28:SM28,"NNS")</f>
        <v>2</v>
      </c>
      <c r="N29" s="10">
        <f>COUNTIF([1]Total!B28:SM28,"NNP")</f>
        <v>0</v>
      </c>
      <c r="O29" s="10">
        <f>COUNTIF([1]Total!B28:SM28,"NNPS")</f>
        <v>0</v>
      </c>
      <c r="P29" s="8">
        <f>COUNTIF([1]Total!B28:SM28,"PRP")</f>
        <v>1</v>
      </c>
      <c r="Q29" s="8">
        <f>COUNTIF([1]Total!B28:SM28,"PRP$")</f>
        <v>0</v>
      </c>
      <c r="R29" s="11">
        <f>COUNTIF([1]Total!B28:SM28,"RB")</f>
        <v>1</v>
      </c>
      <c r="S29" s="11">
        <f>COUNTIF([1]Total!B28:SM28,"RBR")</f>
        <v>0</v>
      </c>
      <c r="T29" s="11">
        <f>COUNTIF([1]Total!B28:SM28,"RBS")</f>
        <v>0</v>
      </c>
      <c r="U29" s="8">
        <f>COUNTIF([1]Total!B28:SM28,"RP")</f>
        <v>1</v>
      </c>
      <c r="V29" s="8">
        <f>COUNTIF([1]Total!B28:SM28,"TO")</f>
        <v>0</v>
      </c>
      <c r="W29" s="8">
        <f>COUNTIF([1]Total!B28:SM28,"UH")</f>
        <v>0</v>
      </c>
      <c r="X29" s="12">
        <f>COUNTIF([1]Total!B28:SM28,"VB")</f>
        <v>0</v>
      </c>
      <c r="Y29" s="12">
        <f>COUNTIF([1]Total!B28:SM28,"VBD")</f>
        <v>0</v>
      </c>
      <c r="Z29" s="12">
        <f>COUNTIF([1]Total!B28:SM28,"VBG")</f>
        <v>1</v>
      </c>
      <c r="AA29" s="12">
        <f>COUNTIF([1]Total!B28:SM28,"VBN")</f>
        <v>4</v>
      </c>
      <c r="AB29" s="8">
        <f>COUNTIF([1]Total!B28:SM28,"VBP")</f>
        <v>4</v>
      </c>
      <c r="AC29" s="8">
        <f>COUNTIF([1]Total!B28:SM28,"VBZ")</f>
        <v>0</v>
      </c>
      <c r="AD29" s="8">
        <f>COUNTIF([1]Total!B28:SM28,"WDT")</f>
        <v>0</v>
      </c>
      <c r="AE29" s="8">
        <f>COUNTIF([1]Total!B28:SM28,"WP")</f>
        <v>0</v>
      </c>
      <c r="AF29" s="8">
        <f>COUNTIF([1]Total!B28:SM28,"WP$")</f>
        <v>0</v>
      </c>
      <c r="AG29" s="8">
        <f>COUNTIF([1]Total!B28:SM28,"WRB")</f>
        <v>0</v>
      </c>
      <c r="AH29" s="13">
        <f t="shared" si="0"/>
        <v>29</v>
      </c>
      <c r="AI29" s="15" t="s">
        <v>0</v>
      </c>
    </row>
    <row r="30" spans="1:35" s="8" customFormat="1" ht="12" x14ac:dyDescent="0.25">
      <c r="A30" s="8">
        <v>28</v>
      </c>
      <c r="B30" s="8">
        <f>COUNTIF([1]Total!B29:SM29,"CC")</f>
        <v>0</v>
      </c>
      <c r="C30" s="8">
        <f>COUNTIF([1]Total!B29:SM29,"CD")</f>
        <v>0</v>
      </c>
      <c r="D30" s="8">
        <f>COUNTIF([1]Total!B29:SM29,"DT")</f>
        <v>0</v>
      </c>
      <c r="E30" s="8">
        <f>COUNTIF([1]Total!B29:SM29,"EX")</f>
        <v>0</v>
      </c>
      <c r="F30" s="8">
        <f>COUNTIF([1]Total!B29:SM29,"FW")</f>
        <v>0</v>
      </c>
      <c r="G30" s="8">
        <f>COUNTIF([1]Total!B29:SM29,"IN")</f>
        <v>0</v>
      </c>
      <c r="H30" s="9">
        <f>COUNTIF([1]Total!B29:SM29,"JJ")</f>
        <v>9</v>
      </c>
      <c r="I30" s="9">
        <f>COUNTIF([1]Total!B29:SM29,"JJR")</f>
        <v>0</v>
      </c>
      <c r="J30" s="9">
        <f>COUNTIF([1]Total!B29:SM29,"JJS")</f>
        <v>0</v>
      </c>
      <c r="K30" s="8">
        <f>COUNTIF([1]Total!B29:SM29,"MD")</f>
        <v>1</v>
      </c>
      <c r="L30" s="10">
        <f>COUNTIF([1]Total!B29:SM29,"NN")</f>
        <v>20</v>
      </c>
      <c r="M30" s="10">
        <f>COUNTIF([1]Total!B29:SM29,"NNS")</f>
        <v>0</v>
      </c>
      <c r="N30" s="10">
        <f>COUNTIF([1]Total!B29:SM29,"NNP")</f>
        <v>0</v>
      </c>
      <c r="O30" s="10">
        <f>COUNTIF([1]Total!B29:SM29,"NNPS")</f>
        <v>0</v>
      </c>
      <c r="P30" s="8">
        <f>COUNTIF([1]Total!B29:SM29,"PRP")</f>
        <v>1</v>
      </c>
      <c r="Q30" s="8">
        <f>COUNTIF([1]Total!B29:SM29,"PRP$")</f>
        <v>0</v>
      </c>
      <c r="R30" s="11">
        <f>COUNTIF([1]Total!B29:SM29,"RB")</f>
        <v>3</v>
      </c>
      <c r="S30" s="11">
        <f>COUNTIF([1]Total!B29:SM29,"RBR")</f>
        <v>0</v>
      </c>
      <c r="T30" s="11">
        <f>COUNTIF([1]Total!B29:SM29,"RBS")</f>
        <v>0</v>
      </c>
      <c r="U30" s="8">
        <f>COUNTIF([1]Total!B29:SM29,"RP")</f>
        <v>0</v>
      </c>
      <c r="V30" s="8">
        <f>COUNTIF([1]Total!B29:SM29,"TO")</f>
        <v>0</v>
      </c>
      <c r="W30" s="8">
        <f>COUNTIF([1]Total!B29:SM29,"UH")</f>
        <v>0</v>
      </c>
      <c r="X30" s="12">
        <f>COUNTIF([1]Total!B29:SM29,"VB")</f>
        <v>1</v>
      </c>
      <c r="Y30" s="12">
        <f>COUNTIF([1]Total!B29:SM29,"VBD")</f>
        <v>2</v>
      </c>
      <c r="Z30" s="12">
        <f>COUNTIF([1]Total!B29:SM29,"VBG")</f>
        <v>4</v>
      </c>
      <c r="AA30" s="12">
        <f>COUNTIF([1]Total!B29:SM29,"VBN")</f>
        <v>0</v>
      </c>
      <c r="AB30" s="8">
        <f>COUNTIF([1]Total!B29:SM29,"VBP")</f>
        <v>0</v>
      </c>
      <c r="AC30" s="8">
        <f>COUNTIF([1]Total!B29:SM29,"VBZ")</f>
        <v>0</v>
      </c>
      <c r="AD30" s="8">
        <f>COUNTIF([1]Total!B29:SM29,"WDT")</f>
        <v>0</v>
      </c>
      <c r="AE30" s="8">
        <f>COUNTIF([1]Total!B29:SM29,"WP")</f>
        <v>0</v>
      </c>
      <c r="AF30" s="8">
        <f>COUNTIF([1]Total!B29:SM29,"WP$")</f>
        <v>0</v>
      </c>
      <c r="AG30" s="8">
        <f>COUNTIF([1]Total!B29:SM29,"WRB")</f>
        <v>0</v>
      </c>
      <c r="AH30" s="13">
        <f t="shared" si="0"/>
        <v>41</v>
      </c>
      <c r="AI30" s="15" t="s">
        <v>5</v>
      </c>
    </row>
    <row r="31" spans="1:35" s="8" customFormat="1" ht="12" x14ac:dyDescent="0.25">
      <c r="A31" s="8">
        <v>29</v>
      </c>
      <c r="B31" s="8">
        <f>COUNTIF([1]Total!B30:SM30,"CC")</f>
        <v>0</v>
      </c>
      <c r="C31" s="8">
        <f>COUNTIF([1]Total!B30:SM30,"CD")</f>
        <v>0</v>
      </c>
      <c r="D31" s="8">
        <f>COUNTIF([1]Total!B30:SM30,"DT")</f>
        <v>1</v>
      </c>
      <c r="E31" s="8">
        <f>COUNTIF([1]Total!B30:SM30,"EX")</f>
        <v>0</v>
      </c>
      <c r="F31" s="8">
        <f>COUNTIF([1]Total!B30:SM30,"FW")</f>
        <v>0</v>
      </c>
      <c r="G31" s="8">
        <f>COUNTIF([1]Total!B30:SM30,"IN")</f>
        <v>2</v>
      </c>
      <c r="H31" s="9">
        <f>COUNTIF([1]Total!B30:SM30,"JJ")</f>
        <v>7</v>
      </c>
      <c r="I31" s="9">
        <f>COUNTIF([1]Total!B30:SM30,"JJR")</f>
        <v>1</v>
      </c>
      <c r="J31" s="9">
        <f>COUNTIF([1]Total!B30:SM30,"JJS")</f>
        <v>0</v>
      </c>
      <c r="K31" s="8">
        <f>COUNTIF([1]Total!B30:SM30,"MD")</f>
        <v>1</v>
      </c>
      <c r="L31" s="10">
        <f>COUNTIF([1]Total!B30:SM30,"NN")</f>
        <v>13</v>
      </c>
      <c r="M31" s="10">
        <f>COUNTIF([1]Total!B30:SM30,"NNS")</f>
        <v>0</v>
      </c>
      <c r="N31" s="10">
        <f>COUNTIF([1]Total!B30:SM30,"NNP")</f>
        <v>0</v>
      </c>
      <c r="O31" s="10">
        <f>COUNTIF([1]Total!B30:SM30,"NNPS")</f>
        <v>0</v>
      </c>
      <c r="P31" s="8">
        <f>COUNTIF([1]Total!B30:SM30,"PRP")</f>
        <v>2</v>
      </c>
      <c r="Q31" s="8">
        <f>COUNTIF([1]Total!B30:SM30,"PRP$")</f>
        <v>0</v>
      </c>
      <c r="R31" s="11">
        <f>COUNTIF([1]Total!B30:SM30,"RB")</f>
        <v>1</v>
      </c>
      <c r="S31" s="11">
        <f>COUNTIF([1]Total!B30:SM30,"RBR")</f>
        <v>0</v>
      </c>
      <c r="T31" s="11">
        <f>COUNTIF([1]Total!B30:SM30,"RBS")</f>
        <v>0</v>
      </c>
      <c r="U31" s="8">
        <f>COUNTIF([1]Total!B30:SM30,"RP")</f>
        <v>0</v>
      </c>
      <c r="V31" s="8">
        <f>COUNTIF([1]Total!B30:SM30,"TO")</f>
        <v>0</v>
      </c>
      <c r="W31" s="8">
        <f>COUNTIF([1]Total!B30:SM30,"UH")</f>
        <v>0</v>
      </c>
      <c r="X31" s="12">
        <f>COUNTIF([1]Total!B30:SM30,"VB")</f>
        <v>2</v>
      </c>
      <c r="Y31" s="12">
        <f>COUNTIF([1]Total!B30:SM30,"VBD")</f>
        <v>0</v>
      </c>
      <c r="Z31" s="12">
        <f>COUNTIF([1]Total!B30:SM30,"VBG")</f>
        <v>2</v>
      </c>
      <c r="AA31" s="12">
        <f>COUNTIF([1]Total!B30:SM30,"VBN")</f>
        <v>0</v>
      </c>
      <c r="AB31" s="8">
        <f>COUNTIF([1]Total!B30:SM30,"VBP")</f>
        <v>2</v>
      </c>
      <c r="AC31" s="8">
        <f>COUNTIF([1]Total!B30:SM30,"VBZ")</f>
        <v>0</v>
      </c>
      <c r="AD31" s="8">
        <f>COUNTIF([1]Total!B30:SM30,"WDT")</f>
        <v>0</v>
      </c>
      <c r="AE31" s="8">
        <f>COUNTIF([1]Total!B30:SM30,"WP")</f>
        <v>0</v>
      </c>
      <c r="AF31" s="8">
        <f>COUNTIF([1]Total!B30:SM30,"WP$")</f>
        <v>0</v>
      </c>
      <c r="AG31" s="8">
        <f>COUNTIF([1]Total!B30:SM30,"WRB")</f>
        <v>0</v>
      </c>
      <c r="AH31" s="13">
        <f t="shared" si="0"/>
        <v>34</v>
      </c>
      <c r="AI31" s="15" t="s">
        <v>5</v>
      </c>
    </row>
    <row r="32" spans="1:35" s="8" customFormat="1" ht="12" x14ac:dyDescent="0.25">
      <c r="A32" s="8">
        <v>30</v>
      </c>
      <c r="B32" s="8">
        <f>COUNTIF([1]Total!B31:SM31,"CC")</f>
        <v>0</v>
      </c>
      <c r="C32" s="8">
        <f>COUNTIF([1]Total!B31:SM31,"CD")</f>
        <v>1</v>
      </c>
      <c r="D32" s="8">
        <f>COUNTIF([1]Total!B31:SM31,"DT")</f>
        <v>0</v>
      </c>
      <c r="E32" s="8">
        <f>COUNTIF([1]Total!B31:SM31,"EX")</f>
        <v>0</v>
      </c>
      <c r="F32" s="8">
        <f>COUNTIF([1]Total!B31:SM31,"FW")</f>
        <v>0</v>
      </c>
      <c r="G32" s="8">
        <f>COUNTIF([1]Total!B31:SM31,"IN")</f>
        <v>1</v>
      </c>
      <c r="H32" s="9">
        <f>COUNTIF([1]Total!B31:SM31,"JJ")</f>
        <v>5</v>
      </c>
      <c r="I32" s="9">
        <f>COUNTIF([1]Total!B31:SM31,"JJR")</f>
        <v>0</v>
      </c>
      <c r="J32" s="9">
        <f>COUNTIF([1]Total!B31:SM31,"JJS")</f>
        <v>0</v>
      </c>
      <c r="K32" s="8">
        <f>COUNTIF([1]Total!B31:SM31,"MD")</f>
        <v>0</v>
      </c>
      <c r="L32" s="10">
        <f>COUNTIF([1]Total!B31:SM31,"NN")</f>
        <v>7</v>
      </c>
      <c r="M32" s="10">
        <f>COUNTIF([1]Total!B31:SM31,"NNS")</f>
        <v>1</v>
      </c>
      <c r="N32" s="10">
        <f>COUNTIF([1]Total!B31:SM31,"NNP")</f>
        <v>0</v>
      </c>
      <c r="O32" s="10">
        <f>COUNTIF([1]Total!B31:SM31,"NNPS")</f>
        <v>0</v>
      </c>
      <c r="P32" s="8">
        <f>COUNTIF([1]Total!B31:SM31,"PRP")</f>
        <v>0</v>
      </c>
      <c r="Q32" s="8">
        <f>COUNTIF([1]Total!B31:SM31,"PRP$")</f>
        <v>0</v>
      </c>
      <c r="R32" s="11">
        <f>COUNTIF([1]Total!B31:SM31,"RB")</f>
        <v>2</v>
      </c>
      <c r="S32" s="11">
        <f>COUNTIF([1]Total!B31:SM31,"RBR")</f>
        <v>0</v>
      </c>
      <c r="T32" s="11">
        <f>COUNTIF([1]Total!B31:SM31,"RBS")</f>
        <v>0</v>
      </c>
      <c r="U32" s="8">
        <f>COUNTIF([1]Total!B31:SM31,"RP")</f>
        <v>1</v>
      </c>
      <c r="V32" s="8">
        <f>COUNTIF([1]Total!B31:SM31,"TO")</f>
        <v>0</v>
      </c>
      <c r="W32" s="8">
        <f>COUNTIF([1]Total!B31:SM31,"UH")</f>
        <v>0</v>
      </c>
      <c r="X32" s="12">
        <f>COUNTIF([1]Total!B31:SM31,"VB")</f>
        <v>0</v>
      </c>
      <c r="Y32" s="12">
        <f>COUNTIF([1]Total!B31:SM31,"VBD")</f>
        <v>1</v>
      </c>
      <c r="Z32" s="12">
        <f>COUNTIF([1]Total!B31:SM31,"VBG")</f>
        <v>0</v>
      </c>
      <c r="AA32" s="12">
        <f>COUNTIF([1]Total!B31:SM31,"VBN")</f>
        <v>1</v>
      </c>
      <c r="AB32" s="8">
        <f>COUNTIF([1]Total!B31:SM31,"VBP")</f>
        <v>1</v>
      </c>
      <c r="AC32" s="8">
        <f>COUNTIF([1]Total!B31:SM31,"VBZ")</f>
        <v>0</v>
      </c>
      <c r="AD32" s="8">
        <f>COUNTIF([1]Total!B31:SM31,"WDT")</f>
        <v>0</v>
      </c>
      <c r="AE32" s="8">
        <f>COUNTIF([1]Total!B31:SM31,"WP")</f>
        <v>0</v>
      </c>
      <c r="AF32" s="8">
        <f>COUNTIF([1]Total!B31:SM31,"WP$")</f>
        <v>0</v>
      </c>
      <c r="AG32" s="8">
        <f>COUNTIF([1]Total!B31:SM31,"WRB")</f>
        <v>0</v>
      </c>
      <c r="AH32" s="13">
        <f t="shared" si="0"/>
        <v>21</v>
      </c>
      <c r="AI32" s="15" t="s">
        <v>0</v>
      </c>
    </row>
    <row r="33" spans="1:35" s="8" customFormat="1" ht="12" x14ac:dyDescent="0.25">
      <c r="A33" s="8">
        <v>31</v>
      </c>
      <c r="B33" s="8">
        <f>COUNTIF([1]Total!B32:SM32,"CC")</f>
        <v>0</v>
      </c>
      <c r="C33" s="8">
        <f>COUNTIF([1]Total!B32:SM32,"CD")</f>
        <v>0</v>
      </c>
      <c r="D33" s="8">
        <f>COUNTIF([1]Total!B32:SM32,"DT")</f>
        <v>1</v>
      </c>
      <c r="E33" s="8">
        <f>COUNTIF([1]Total!B32:SM32,"EX")</f>
        <v>0</v>
      </c>
      <c r="F33" s="8">
        <f>COUNTIF([1]Total!B32:SM32,"FW")</f>
        <v>0</v>
      </c>
      <c r="G33" s="8">
        <f>COUNTIF([1]Total!B32:SM32,"IN")</f>
        <v>0</v>
      </c>
      <c r="H33" s="9">
        <f>COUNTIF([1]Total!B32:SM32,"JJ")</f>
        <v>2</v>
      </c>
      <c r="I33" s="9">
        <f>COUNTIF([1]Total!B32:SM32,"JJR")</f>
        <v>0</v>
      </c>
      <c r="J33" s="9">
        <f>COUNTIF([1]Total!B32:SM32,"JJS")</f>
        <v>0</v>
      </c>
      <c r="K33" s="8">
        <f>COUNTIF([1]Total!B32:SM32,"MD")</f>
        <v>0</v>
      </c>
      <c r="L33" s="10">
        <f>COUNTIF([1]Total!B32:SM32,"NN")</f>
        <v>6</v>
      </c>
      <c r="M33" s="10">
        <f>COUNTIF([1]Total!B32:SM32,"NNS")</f>
        <v>0</v>
      </c>
      <c r="N33" s="10">
        <f>COUNTIF([1]Total!B32:SM32,"NNP")</f>
        <v>0</v>
      </c>
      <c r="O33" s="10">
        <f>COUNTIF([1]Total!B32:SM32,"NNPS")</f>
        <v>0</v>
      </c>
      <c r="P33" s="8">
        <f>COUNTIF([1]Total!B32:SM32,"PRP")</f>
        <v>1</v>
      </c>
      <c r="Q33" s="8">
        <f>COUNTIF([1]Total!B32:SM32,"PRP$")</f>
        <v>0</v>
      </c>
      <c r="R33" s="11">
        <f>COUNTIF([1]Total!B32:SM32,"RB")</f>
        <v>2</v>
      </c>
      <c r="S33" s="11">
        <f>COUNTIF([1]Total!B32:SM32,"RBR")</f>
        <v>0</v>
      </c>
      <c r="T33" s="11">
        <f>COUNTIF([1]Total!B32:SM32,"RBS")</f>
        <v>0</v>
      </c>
      <c r="U33" s="8">
        <f>COUNTIF([1]Total!B32:SM32,"RP")</f>
        <v>0</v>
      </c>
      <c r="V33" s="8">
        <f>COUNTIF([1]Total!B32:SM32,"TO")</f>
        <v>0</v>
      </c>
      <c r="W33" s="8">
        <f>COUNTIF([1]Total!B32:SM32,"UH")</f>
        <v>0</v>
      </c>
      <c r="X33" s="12">
        <f>COUNTIF([1]Total!B32:SM32,"VB")</f>
        <v>2</v>
      </c>
      <c r="Y33" s="12">
        <f>COUNTIF([1]Total!B32:SM32,"VBD")</f>
        <v>0</v>
      </c>
      <c r="Z33" s="12">
        <f>COUNTIF([1]Total!B32:SM32,"VBG")</f>
        <v>0</v>
      </c>
      <c r="AA33" s="12">
        <f>COUNTIF([1]Total!B32:SM32,"VBN")</f>
        <v>0</v>
      </c>
      <c r="AB33" s="8">
        <f>COUNTIF([1]Total!B32:SM32,"VBP")</f>
        <v>0</v>
      </c>
      <c r="AC33" s="8">
        <f>COUNTIF([1]Total!B32:SM32,"VBZ")</f>
        <v>0</v>
      </c>
      <c r="AD33" s="8">
        <f>COUNTIF([1]Total!B32:SM32,"WDT")</f>
        <v>0</v>
      </c>
      <c r="AE33" s="8">
        <f>COUNTIF([1]Total!B32:SM32,"WP")</f>
        <v>0</v>
      </c>
      <c r="AF33" s="8">
        <f>COUNTIF([1]Total!B32:SM32,"WP$")</f>
        <v>0</v>
      </c>
      <c r="AG33" s="8">
        <f>COUNTIF([1]Total!B32:SM32,"WRB")</f>
        <v>0</v>
      </c>
      <c r="AH33" s="13">
        <f t="shared" si="0"/>
        <v>14</v>
      </c>
      <c r="AI33" s="15" t="s">
        <v>5</v>
      </c>
    </row>
    <row r="34" spans="1:35" s="8" customFormat="1" ht="12" x14ac:dyDescent="0.25">
      <c r="A34" s="8">
        <v>32</v>
      </c>
      <c r="B34" s="8">
        <f>COUNTIF([1]Total!B33:SM33,"CC")</f>
        <v>0</v>
      </c>
      <c r="C34" s="8">
        <f>COUNTIF([1]Total!B33:SM33,"CD")</f>
        <v>0</v>
      </c>
      <c r="D34" s="8">
        <f>COUNTIF([1]Total!B33:SM33,"DT")</f>
        <v>0</v>
      </c>
      <c r="E34" s="8">
        <f>COUNTIF([1]Total!B33:SM33,"EX")</f>
        <v>0</v>
      </c>
      <c r="F34" s="8">
        <f>COUNTIF([1]Total!B33:SM33,"FW")</f>
        <v>0</v>
      </c>
      <c r="G34" s="8">
        <f>COUNTIF([1]Total!B33:SM33,"IN")</f>
        <v>2</v>
      </c>
      <c r="H34" s="9">
        <f>COUNTIF([1]Total!B33:SM33,"JJ")</f>
        <v>6</v>
      </c>
      <c r="I34" s="9">
        <f>COUNTIF([1]Total!B33:SM33,"JJR")</f>
        <v>0</v>
      </c>
      <c r="J34" s="9">
        <f>COUNTIF([1]Total!B33:SM33,"JJS")</f>
        <v>0</v>
      </c>
      <c r="K34" s="8">
        <f>COUNTIF([1]Total!B33:SM33,"MD")</f>
        <v>0</v>
      </c>
      <c r="L34" s="10">
        <f>COUNTIF([1]Total!B33:SM33,"NN")</f>
        <v>6</v>
      </c>
      <c r="M34" s="10">
        <f>COUNTIF([1]Total!B33:SM33,"NNS")</f>
        <v>1</v>
      </c>
      <c r="N34" s="10">
        <f>COUNTIF([1]Total!B33:SM33,"NNP")</f>
        <v>0</v>
      </c>
      <c r="O34" s="10">
        <f>COUNTIF([1]Total!B33:SM33,"NNPS")</f>
        <v>0</v>
      </c>
      <c r="P34" s="8">
        <f>COUNTIF([1]Total!B33:SM33,"PRP")</f>
        <v>0</v>
      </c>
      <c r="Q34" s="8">
        <f>COUNTIF([1]Total!B33:SM33,"PRP$")</f>
        <v>0</v>
      </c>
      <c r="R34" s="11">
        <f>COUNTIF([1]Total!B33:SM33,"RB")</f>
        <v>2</v>
      </c>
      <c r="S34" s="11">
        <f>COUNTIF([1]Total!B33:SM33,"RBR")</f>
        <v>0</v>
      </c>
      <c r="T34" s="11">
        <f>COUNTIF([1]Total!B33:SM33,"RBS")</f>
        <v>0</v>
      </c>
      <c r="U34" s="8">
        <f>COUNTIF([1]Total!B33:SM33,"RP")</f>
        <v>1</v>
      </c>
      <c r="V34" s="8">
        <f>COUNTIF([1]Total!B33:SM33,"TO")</f>
        <v>0</v>
      </c>
      <c r="W34" s="8">
        <f>COUNTIF([1]Total!B33:SM33,"UH")</f>
        <v>0</v>
      </c>
      <c r="X34" s="12">
        <f>COUNTIF([1]Total!B33:SM33,"VB")</f>
        <v>1</v>
      </c>
      <c r="Y34" s="12">
        <f>COUNTIF([1]Total!B33:SM33,"VBD")</f>
        <v>0</v>
      </c>
      <c r="Z34" s="12">
        <f>COUNTIF([1]Total!B33:SM33,"VBG")</f>
        <v>2</v>
      </c>
      <c r="AA34" s="12">
        <f>COUNTIF([1]Total!B33:SM33,"VBN")</f>
        <v>0</v>
      </c>
      <c r="AB34" s="8">
        <f>COUNTIF([1]Total!B33:SM33,"VBP")</f>
        <v>0</v>
      </c>
      <c r="AC34" s="8">
        <f>COUNTIF([1]Total!B33:SM33,"VBZ")</f>
        <v>0</v>
      </c>
      <c r="AD34" s="8">
        <f>COUNTIF([1]Total!B33:SM33,"WDT")</f>
        <v>0</v>
      </c>
      <c r="AE34" s="8">
        <f>COUNTIF([1]Total!B33:SM33,"WP")</f>
        <v>0</v>
      </c>
      <c r="AF34" s="8">
        <f>COUNTIF([1]Total!B33:SM33,"WP$")</f>
        <v>0</v>
      </c>
      <c r="AG34" s="8">
        <f>COUNTIF([1]Total!B33:SM33,"WRB")</f>
        <v>0</v>
      </c>
      <c r="AH34" s="13">
        <f t="shared" si="0"/>
        <v>21</v>
      </c>
      <c r="AI34" s="15" t="s">
        <v>5</v>
      </c>
    </row>
    <row r="35" spans="1:35" s="8" customFormat="1" ht="12" x14ac:dyDescent="0.25">
      <c r="A35" s="8">
        <v>33</v>
      </c>
      <c r="B35" s="8">
        <f>COUNTIF([1]Total!B34:SM34,"CC")</f>
        <v>0</v>
      </c>
      <c r="C35" s="8">
        <f>COUNTIF([1]Total!B34:SM34,"CD")</f>
        <v>0</v>
      </c>
      <c r="D35" s="8">
        <f>COUNTIF([1]Total!B34:SM34,"DT")</f>
        <v>0</v>
      </c>
      <c r="E35" s="8">
        <f>COUNTIF([1]Total!B34:SM34,"EX")</f>
        <v>0</v>
      </c>
      <c r="F35" s="8">
        <f>COUNTIF([1]Total!B34:SM34,"FW")</f>
        <v>0</v>
      </c>
      <c r="G35" s="8">
        <f>COUNTIF([1]Total!B34:SM34,"IN")</f>
        <v>0</v>
      </c>
      <c r="H35" s="9">
        <f>COUNTIF([1]Total!B34:SM34,"JJ")</f>
        <v>8</v>
      </c>
      <c r="I35" s="9">
        <f>COUNTIF([1]Total!B34:SM34,"JJR")</f>
        <v>0</v>
      </c>
      <c r="J35" s="9">
        <f>COUNTIF([1]Total!B34:SM34,"JJS")</f>
        <v>0</v>
      </c>
      <c r="K35" s="8">
        <f>COUNTIF([1]Total!B34:SM34,"MD")</f>
        <v>0</v>
      </c>
      <c r="L35" s="10">
        <f>COUNTIF([1]Total!B34:SM34,"NN")</f>
        <v>9</v>
      </c>
      <c r="M35" s="10">
        <f>COUNTIF([1]Total!B34:SM34,"NNS")</f>
        <v>1</v>
      </c>
      <c r="N35" s="10">
        <f>COUNTIF([1]Total!B34:SM34,"NNP")</f>
        <v>0</v>
      </c>
      <c r="O35" s="10">
        <f>COUNTIF([1]Total!B34:SM34,"NNPS")</f>
        <v>0</v>
      </c>
      <c r="P35" s="8">
        <f>COUNTIF([1]Total!B34:SM34,"PRP")</f>
        <v>0</v>
      </c>
      <c r="Q35" s="8">
        <f>COUNTIF([1]Total!B34:SM34,"PRP$")</f>
        <v>0</v>
      </c>
      <c r="R35" s="11">
        <f>COUNTIF([1]Total!B34:SM34,"RB")</f>
        <v>10</v>
      </c>
      <c r="S35" s="11">
        <f>COUNTIF([1]Total!B34:SM34,"RBR")</f>
        <v>0</v>
      </c>
      <c r="T35" s="11">
        <f>COUNTIF([1]Total!B34:SM34,"RBS")</f>
        <v>0</v>
      </c>
      <c r="U35" s="8">
        <f>COUNTIF([1]Total!B34:SM34,"RP")</f>
        <v>0</v>
      </c>
      <c r="V35" s="8">
        <f>COUNTIF([1]Total!B34:SM34,"TO")</f>
        <v>0</v>
      </c>
      <c r="W35" s="8">
        <f>COUNTIF([1]Total!B34:SM34,"UH")</f>
        <v>0</v>
      </c>
      <c r="X35" s="12">
        <f>COUNTIF([1]Total!B34:SM34,"VB")</f>
        <v>1</v>
      </c>
      <c r="Y35" s="12">
        <f>COUNTIF([1]Total!B34:SM34,"VBD")</f>
        <v>1</v>
      </c>
      <c r="Z35" s="12">
        <f>COUNTIF([1]Total!B34:SM34,"VBG")</f>
        <v>0</v>
      </c>
      <c r="AA35" s="12">
        <f>COUNTIF([1]Total!B34:SM34,"VBN")</f>
        <v>2</v>
      </c>
      <c r="AB35" s="8">
        <f>COUNTIF([1]Total!B34:SM34,"VBP")</f>
        <v>4</v>
      </c>
      <c r="AC35" s="8">
        <f>COUNTIF([1]Total!B34:SM34,"VBZ")</f>
        <v>0</v>
      </c>
      <c r="AD35" s="8">
        <f>COUNTIF([1]Total!B34:SM34,"WDT")</f>
        <v>0</v>
      </c>
      <c r="AE35" s="8">
        <f>COUNTIF([1]Total!B34:SM34,"WP")</f>
        <v>0</v>
      </c>
      <c r="AF35" s="8">
        <f>COUNTIF([1]Total!B34:SM34,"WP$")</f>
        <v>0</v>
      </c>
      <c r="AG35" s="8">
        <f>COUNTIF([1]Total!B34:SM34,"WRB")</f>
        <v>0</v>
      </c>
      <c r="AH35" s="13">
        <f t="shared" si="0"/>
        <v>36</v>
      </c>
      <c r="AI35" s="15" t="s">
        <v>5</v>
      </c>
    </row>
    <row r="36" spans="1:35" s="8" customFormat="1" ht="12" x14ac:dyDescent="0.25">
      <c r="A36" s="8">
        <v>34</v>
      </c>
      <c r="B36" s="8">
        <f>COUNTIF([1]Total!B35:SM35,"CC")</f>
        <v>0</v>
      </c>
      <c r="C36" s="8">
        <f>COUNTIF([1]Total!B35:SM35,"CD")</f>
        <v>0</v>
      </c>
      <c r="D36" s="8">
        <f>COUNTIF([1]Total!B35:SM35,"DT")</f>
        <v>0</v>
      </c>
      <c r="E36" s="8">
        <f>COUNTIF([1]Total!B35:SM35,"EX")</f>
        <v>0</v>
      </c>
      <c r="F36" s="8">
        <f>COUNTIF([1]Total!B35:SM35,"FW")</f>
        <v>0</v>
      </c>
      <c r="G36" s="8">
        <f>COUNTIF([1]Total!B35:SM35,"IN")</f>
        <v>0</v>
      </c>
      <c r="H36" s="9">
        <f>COUNTIF([1]Total!B35:SM35,"JJ")</f>
        <v>9</v>
      </c>
      <c r="I36" s="9">
        <f>COUNTIF([1]Total!B35:SM35,"JJR")</f>
        <v>1</v>
      </c>
      <c r="J36" s="9">
        <f>COUNTIF([1]Total!B35:SM35,"JJS")</f>
        <v>0</v>
      </c>
      <c r="K36" s="8">
        <f>COUNTIF([1]Total!B35:SM35,"MD")</f>
        <v>2</v>
      </c>
      <c r="L36" s="10">
        <f>COUNTIF([1]Total!B35:SM35,"NN")</f>
        <v>8</v>
      </c>
      <c r="M36" s="10">
        <f>COUNTIF([1]Total!B35:SM35,"NNS")</f>
        <v>0</v>
      </c>
      <c r="N36" s="10">
        <f>COUNTIF([1]Total!B35:SM35,"NNP")</f>
        <v>0</v>
      </c>
      <c r="O36" s="10">
        <f>COUNTIF([1]Total!B35:SM35,"NNPS")</f>
        <v>0</v>
      </c>
      <c r="P36" s="8">
        <f>COUNTIF([1]Total!B35:SM35,"PRP")</f>
        <v>0</v>
      </c>
      <c r="Q36" s="8">
        <f>COUNTIF([1]Total!B35:SM35,"PRP$")</f>
        <v>0</v>
      </c>
      <c r="R36" s="11">
        <f>COUNTIF([1]Total!B35:SM35,"RB")</f>
        <v>7</v>
      </c>
      <c r="S36" s="11">
        <f>COUNTIF([1]Total!B35:SM35,"RBR")</f>
        <v>1</v>
      </c>
      <c r="T36" s="11">
        <f>COUNTIF([1]Total!B35:SM35,"RBS")</f>
        <v>0</v>
      </c>
      <c r="U36" s="8">
        <f>COUNTIF([1]Total!B35:SM35,"RP")</f>
        <v>0</v>
      </c>
      <c r="V36" s="8">
        <f>COUNTIF([1]Total!B35:SM35,"TO")</f>
        <v>0</v>
      </c>
      <c r="W36" s="8">
        <f>COUNTIF([1]Total!B35:SM35,"UH")</f>
        <v>0</v>
      </c>
      <c r="X36" s="12">
        <f>COUNTIF([1]Total!B35:SM35,"VB")</f>
        <v>2</v>
      </c>
      <c r="Y36" s="12">
        <f>COUNTIF([1]Total!B35:SM35,"VBD")</f>
        <v>0</v>
      </c>
      <c r="Z36" s="12">
        <f>COUNTIF([1]Total!B35:SM35,"VBG")</f>
        <v>0</v>
      </c>
      <c r="AA36" s="12">
        <f>COUNTIF([1]Total!B35:SM35,"VBN")</f>
        <v>1</v>
      </c>
      <c r="AB36" s="8">
        <f>COUNTIF([1]Total!B35:SM35,"VBP")</f>
        <v>1</v>
      </c>
      <c r="AC36" s="8">
        <f>COUNTIF([1]Total!B35:SM35,"VBZ")</f>
        <v>0</v>
      </c>
      <c r="AD36" s="8">
        <f>COUNTIF([1]Total!B35:SM35,"WDT")</f>
        <v>0</v>
      </c>
      <c r="AE36" s="8">
        <f>COUNTIF([1]Total!B35:SM35,"WP")</f>
        <v>0</v>
      </c>
      <c r="AF36" s="8">
        <f>COUNTIF([1]Total!B35:SM35,"WP$")</f>
        <v>0</v>
      </c>
      <c r="AG36" s="8">
        <f>COUNTIF([1]Total!B35:SM35,"WRB")</f>
        <v>0</v>
      </c>
      <c r="AH36" s="13">
        <f t="shared" si="0"/>
        <v>32</v>
      </c>
      <c r="AI36" s="15" t="s">
        <v>5</v>
      </c>
    </row>
    <row r="37" spans="1:35" s="8" customFormat="1" ht="12" x14ac:dyDescent="0.25">
      <c r="A37" s="8">
        <v>35</v>
      </c>
      <c r="B37" s="8">
        <f>COUNTIF([1]Total!B36:SM36,"CC")</f>
        <v>0</v>
      </c>
      <c r="C37" s="8">
        <f>COUNTIF([1]Total!B36:SM36,"CD")</f>
        <v>0</v>
      </c>
      <c r="D37" s="8">
        <f>COUNTIF([1]Total!B36:SM36,"DT")</f>
        <v>0</v>
      </c>
      <c r="E37" s="8">
        <f>COUNTIF([1]Total!B36:SM36,"EX")</f>
        <v>0</v>
      </c>
      <c r="F37" s="8">
        <f>COUNTIF([1]Total!B36:SM36,"FW")</f>
        <v>0</v>
      </c>
      <c r="G37" s="8">
        <f>COUNTIF([1]Total!B36:SM36,"IN")</f>
        <v>1</v>
      </c>
      <c r="H37" s="9">
        <f>COUNTIF([1]Total!B36:SM36,"JJ")</f>
        <v>6</v>
      </c>
      <c r="I37" s="9">
        <f>COUNTIF([1]Total!B36:SM36,"JJR")</f>
        <v>0</v>
      </c>
      <c r="J37" s="9">
        <f>COUNTIF([1]Total!B36:SM36,"JJS")</f>
        <v>0</v>
      </c>
      <c r="K37" s="8">
        <f>COUNTIF([1]Total!B36:SM36,"MD")</f>
        <v>0</v>
      </c>
      <c r="L37" s="10">
        <f>COUNTIF([1]Total!B36:SM36,"NN")</f>
        <v>13</v>
      </c>
      <c r="M37" s="10">
        <f>COUNTIF([1]Total!B36:SM36,"NNS")</f>
        <v>1</v>
      </c>
      <c r="N37" s="10">
        <f>COUNTIF([1]Total!B36:SM36,"NNP")</f>
        <v>0</v>
      </c>
      <c r="O37" s="10">
        <f>COUNTIF([1]Total!B36:SM36,"NNPS")</f>
        <v>0</v>
      </c>
      <c r="P37" s="8">
        <f>COUNTIF([1]Total!B36:SM36,"PRP")</f>
        <v>0</v>
      </c>
      <c r="Q37" s="8">
        <f>COUNTIF([1]Total!B36:SM36,"PRP$")</f>
        <v>0</v>
      </c>
      <c r="R37" s="11">
        <f>COUNTIF([1]Total!B36:SM36,"RB")</f>
        <v>2</v>
      </c>
      <c r="S37" s="11">
        <f>COUNTIF([1]Total!B36:SM36,"RBR")</f>
        <v>0</v>
      </c>
      <c r="T37" s="11">
        <f>COUNTIF([1]Total!B36:SM36,"RBS")</f>
        <v>0</v>
      </c>
      <c r="U37" s="8">
        <f>COUNTIF([1]Total!B36:SM36,"RP")</f>
        <v>0</v>
      </c>
      <c r="V37" s="8">
        <f>COUNTIF([1]Total!B36:SM36,"TO")</f>
        <v>0</v>
      </c>
      <c r="W37" s="8">
        <f>COUNTIF([1]Total!B36:SM36,"UH")</f>
        <v>0</v>
      </c>
      <c r="X37" s="12">
        <f>COUNTIF([1]Total!B36:SM36,"VB")</f>
        <v>3</v>
      </c>
      <c r="Y37" s="12">
        <f>COUNTIF([1]Total!B36:SM36,"VBD")</f>
        <v>2</v>
      </c>
      <c r="Z37" s="12">
        <f>COUNTIF([1]Total!B36:SM36,"VBG")</f>
        <v>2</v>
      </c>
      <c r="AA37" s="12">
        <f>COUNTIF([1]Total!B36:SM36,"VBN")</f>
        <v>0</v>
      </c>
      <c r="AB37" s="8">
        <f>COUNTIF([1]Total!B36:SM36,"VBP")</f>
        <v>1</v>
      </c>
      <c r="AC37" s="8">
        <f>COUNTIF([1]Total!B36:SM36,"VBZ")</f>
        <v>0</v>
      </c>
      <c r="AD37" s="8">
        <f>COUNTIF([1]Total!B36:SM36,"WDT")</f>
        <v>0</v>
      </c>
      <c r="AE37" s="8">
        <f>COUNTIF([1]Total!B36:SM36,"WP")</f>
        <v>0</v>
      </c>
      <c r="AF37" s="8">
        <f>COUNTIF([1]Total!B36:SM36,"WP$")</f>
        <v>0</v>
      </c>
      <c r="AG37" s="8">
        <f>COUNTIF([1]Total!B36:SM36,"WRB")</f>
        <v>0</v>
      </c>
      <c r="AH37" s="13">
        <f t="shared" si="0"/>
        <v>31</v>
      </c>
      <c r="AI37" s="15" t="s">
        <v>0</v>
      </c>
    </row>
    <row r="38" spans="1:35" s="8" customFormat="1" ht="12" x14ac:dyDescent="0.25">
      <c r="A38" s="8">
        <v>36</v>
      </c>
      <c r="B38" s="8">
        <f>COUNTIF([1]Total!B37:SM37,"CC")</f>
        <v>0</v>
      </c>
      <c r="C38" s="8">
        <f>COUNTIF([1]Total!B37:SM37,"CD")</f>
        <v>0</v>
      </c>
      <c r="D38" s="8">
        <f>COUNTIF([1]Total!B37:SM37,"DT")</f>
        <v>0</v>
      </c>
      <c r="E38" s="8">
        <f>COUNTIF([1]Total!B37:SM37,"EX")</f>
        <v>0</v>
      </c>
      <c r="F38" s="8">
        <f>COUNTIF([1]Total!B37:SM37,"FW")</f>
        <v>0</v>
      </c>
      <c r="G38" s="8">
        <f>COUNTIF([1]Total!B37:SM37,"IN")</f>
        <v>2</v>
      </c>
      <c r="H38" s="9">
        <f>COUNTIF([1]Total!B37:SM37,"JJ")</f>
        <v>8</v>
      </c>
      <c r="I38" s="9">
        <f>COUNTIF([1]Total!B37:SM37,"JJR")</f>
        <v>0</v>
      </c>
      <c r="J38" s="9">
        <f>COUNTIF([1]Total!B37:SM37,"JJS")</f>
        <v>0</v>
      </c>
      <c r="K38" s="8">
        <f>COUNTIF([1]Total!B37:SM37,"MD")</f>
        <v>0</v>
      </c>
      <c r="L38" s="10">
        <f>COUNTIF([1]Total!B37:SM37,"NN")</f>
        <v>7</v>
      </c>
      <c r="M38" s="10">
        <f>COUNTIF([1]Total!B37:SM37,"NNS")</f>
        <v>1</v>
      </c>
      <c r="N38" s="10">
        <f>COUNTIF([1]Total!B37:SM37,"NNP")</f>
        <v>0</v>
      </c>
      <c r="O38" s="10">
        <f>COUNTIF([1]Total!B37:SM37,"NNPS")</f>
        <v>0</v>
      </c>
      <c r="P38" s="8">
        <f>COUNTIF([1]Total!B37:SM37,"PRP")</f>
        <v>1</v>
      </c>
      <c r="Q38" s="8">
        <f>COUNTIF([1]Total!B37:SM37,"PRP$")</f>
        <v>0</v>
      </c>
      <c r="R38" s="11">
        <f>COUNTIF([1]Total!B37:SM37,"RB")</f>
        <v>2</v>
      </c>
      <c r="S38" s="11">
        <f>COUNTIF([1]Total!B37:SM37,"RBR")</f>
        <v>0</v>
      </c>
      <c r="T38" s="11">
        <f>COUNTIF([1]Total!B37:SM37,"RBS")</f>
        <v>0</v>
      </c>
      <c r="U38" s="8">
        <f>COUNTIF([1]Total!B37:SM37,"RP")</f>
        <v>0</v>
      </c>
      <c r="V38" s="8">
        <f>COUNTIF([1]Total!B37:SM37,"TO")</f>
        <v>0</v>
      </c>
      <c r="W38" s="8">
        <f>COUNTIF([1]Total!B37:SM37,"UH")</f>
        <v>0</v>
      </c>
      <c r="X38" s="12">
        <f>COUNTIF([1]Total!B37:SM37,"VB")</f>
        <v>0</v>
      </c>
      <c r="Y38" s="12">
        <f>COUNTIF([1]Total!B37:SM37,"VBD")</f>
        <v>1</v>
      </c>
      <c r="Z38" s="12">
        <f>COUNTIF([1]Total!B37:SM37,"VBG")</f>
        <v>0</v>
      </c>
      <c r="AA38" s="12">
        <f>COUNTIF([1]Total!B37:SM37,"VBN")</f>
        <v>0</v>
      </c>
      <c r="AB38" s="8">
        <f>COUNTIF([1]Total!B37:SM37,"VBP")</f>
        <v>2</v>
      </c>
      <c r="AC38" s="8">
        <f>COUNTIF([1]Total!B37:SM37,"VBZ")</f>
        <v>0</v>
      </c>
      <c r="AD38" s="8">
        <f>COUNTIF([1]Total!B37:SM37,"WDT")</f>
        <v>0</v>
      </c>
      <c r="AE38" s="8">
        <f>COUNTIF([1]Total!B37:SM37,"WP")</f>
        <v>0</v>
      </c>
      <c r="AF38" s="8">
        <f>COUNTIF([1]Total!B37:SM37,"WP$")</f>
        <v>0</v>
      </c>
      <c r="AG38" s="8">
        <f>COUNTIF([1]Total!B37:SM37,"WRB")</f>
        <v>0</v>
      </c>
      <c r="AH38" s="13">
        <f t="shared" si="0"/>
        <v>24</v>
      </c>
      <c r="AI38" s="15" t="s">
        <v>0</v>
      </c>
    </row>
    <row r="39" spans="1:35" s="8" customFormat="1" ht="12" x14ac:dyDescent="0.25">
      <c r="A39" s="8">
        <v>37</v>
      </c>
      <c r="B39" s="8">
        <f>COUNTIF([1]Total!B38:SM38,"CC")</f>
        <v>0</v>
      </c>
      <c r="C39" s="8">
        <f>COUNTIF([1]Total!B38:SM38,"CD")</f>
        <v>0</v>
      </c>
      <c r="D39" s="8">
        <f>COUNTIF([1]Total!B38:SM38,"DT")</f>
        <v>0</v>
      </c>
      <c r="E39" s="8">
        <f>COUNTIF([1]Total!B38:SM38,"EX")</f>
        <v>0</v>
      </c>
      <c r="F39" s="8">
        <f>COUNTIF([1]Total!B38:SM38,"FW")</f>
        <v>0</v>
      </c>
      <c r="G39" s="8">
        <f>COUNTIF([1]Total!B38:SM38,"IN")</f>
        <v>1</v>
      </c>
      <c r="H39" s="9">
        <f>COUNTIF([1]Total!B38:SM38,"JJ")</f>
        <v>8</v>
      </c>
      <c r="I39" s="9">
        <f>COUNTIF([1]Total!B38:SM38,"JJR")</f>
        <v>0</v>
      </c>
      <c r="J39" s="9">
        <f>COUNTIF([1]Total!B38:SM38,"JJS")</f>
        <v>0</v>
      </c>
      <c r="K39" s="8">
        <f>COUNTIF([1]Total!B38:SM38,"MD")</f>
        <v>0</v>
      </c>
      <c r="L39" s="10">
        <f>COUNTIF([1]Total!B38:SM38,"NN")</f>
        <v>9</v>
      </c>
      <c r="M39" s="10">
        <f>COUNTIF([1]Total!B38:SM38,"NNS")</f>
        <v>0</v>
      </c>
      <c r="N39" s="10">
        <f>COUNTIF([1]Total!B38:SM38,"NNP")</f>
        <v>0</v>
      </c>
      <c r="O39" s="10">
        <f>COUNTIF([1]Total!B38:SM38,"NNPS")</f>
        <v>0</v>
      </c>
      <c r="P39" s="8">
        <f>COUNTIF([1]Total!B38:SM38,"PRP")</f>
        <v>1</v>
      </c>
      <c r="Q39" s="8">
        <f>COUNTIF([1]Total!B38:SM38,"PRP$")</f>
        <v>0</v>
      </c>
      <c r="R39" s="11">
        <f>COUNTIF([1]Total!B38:SM38,"RB")</f>
        <v>2</v>
      </c>
      <c r="S39" s="11">
        <f>COUNTIF([1]Total!B38:SM38,"RBR")</f>
        <v>0</v>
      </c>
      <c r="T39" s="11">
        <f>COUNTIF([1]Total!B38:SM38,"RBS")</f>
        <v>0</v>
      </c>
      <c r="U39" s="8">
        <f>COUNTIF([1]Total!B38:SM38,"RP")</f>
        <v>0</v>
      </c>
      <c r="V39" s="8">
        <f>COUNTIF([1]Total!B38:SM38,"TO")</f>
        <v>0</v>
      </c>
      <c r="W39" s="8">
        <f>COUNTIF([1]Total!B38:SM38,"UH")</f>
        <v>0</v>
      </c>
      <c r="X39" s="12">
        <f>COUNTIF([1]Total!B38:SM38,"VB")</f>
        <v>1</v>
      </c>
      <c r="Y39" s="12">
        <f>COUNTIF([1]Total!B38:SM38,"VBD")</f>
        <v>3</v>
      </c>
      <c r="Z39" s="12">
        <f>COUNTIF([1]Total!B38:SM38,"VBG")</f>
        <v>1</v>
      </c>
      <c r="AA39" s="12">
        <f>COUNTIF([1]Total!B38:SM38,"VBN")</f>
        <v>1</v>
      </c>
      <c r="AB39" s="8">
        <f>COUNTIF([1]Total!B38:SM38,"VBP")</f>
        <v>0</v>
      </c>
      <c r="AC39" s="8">
        <f>COUNTIF([1]Total!B38:SM38,"VBZ")</f>
        <v>0</v>
      </c>
      <c r="AD39" s="8">
        <f>COUNTIF([1]Total!B38:SM38,"WDT")</f>
        <v>0</v>
      </c>
      <c r="AE39" s="8">
        <f>COUNTIF([1]Total!B38:SM38,"WP")</f>
        <v>0</v>
      </c>
      <c r="AF39" s="8">
        <f>COUNTIF([1]Total!B38:SM38,"WP$")</f>
        <v>0</v>
      </c>
      <c r="AG39" s="8">
        <f>COUNTIF([1]Total!B38:SM38,"WRB")</f>
        <v>0</v>
      </c>
      <c r="AH39" s="13">
        <f t="shared" si="0"/>
        <v>27</v>
      </c>
      <c r="AI39" s="15" t="s">
        <v>5</v>
      </c>
    </row>
    <row r="40" spans="1:35" s="8" customFormat="1" ht="12" x14ac:dyDescent="0.25">
      <c r="A40" s="8">
        <v>38</v>
      </c>
      <c r="B40" s="8">
        <f>COUNTIF([1]Total!B39:SM39,"CC")</f>
        <v>0</v>
      </c>
      <c r="C40" s="8">
        <f>COUNTIF([1]Total!B39:SM39,"CD")</f>
        <v>0</v>
      </c>
      <c r="D40" s="8">
        <f>COUNTIF([1]Total!B39:SM39,"DT")</f>
        <v>0</v>
      </c>
      <c r="E40" s="8">
        <f>COUNTIF([1]Total!B39:SM39,"EX")</f>
        <v>0</v>
      </c>
      <c r="F40" s="8">
        <f>COUNTIF([1]Total!B39:SM39,"FW")</f>
        <v>0</v>
      </c>
      <c r="G40" s="8">
        <f>COUNTIF([1]Total!B39:SM39,"IN")</f>
        <v>0</v>
      </c>
      <c r="H40" s="9">
        <f>COUNTIF([1]Total!B39:SM39,"JJ")</f>
        <v>8</v>
      </c>
      <c r="I40" s="9">
        <f>COUNTIF([1]Total!B39:SM39,"JJR")</f>
        <v>0</v>
      </c>
      <c r="J40" s="9">
        <f>COUNTIF([1]Total!B39:SM39,"JJS")</f>
        <v>0</v>
      </c>
      <c r="K40" s="8">
        <f>COUNTIF([1]Total!B39:SM39,"MD")</f>
        <v>0</v>
      </c>
      <c r="L40" s="10">
        <f>COUNTIF([1]Total!B39:SM39,"NN")</f>
        <v>3</v>
      </c>
      <c r="M40" s="10">
        <f>COUNTIF([1]Total!B39:SM39,"NNS")</f>
        <v>1</v>
      </c>
      <c r="N40" s="10">
        <f>COUNTIF([1]Total!B39:SM39,"NNP")</f>
        <v>0</v>
      </c>
      <c r="O40" s="10">
        <f>COUNTIF([1]Total!B39:SM39,"NNPS")</f>
        <v>0</v>
      </c>
      <c r="P40" s="8">
        <f>COUNTIF([1]Total!B39:SM39,"PRP")</f>
        <v>0</v>
      </c>
      <c r="Q40" s="8">
        <f>COUNTIF([1]Total!B39:SM39,"PRP$")</f>
        <v>0</v>
      </c>
      <c r="R40" s="11">
        <f>COUNTIF([1]Total!B39:SM39,"RB")</f>
        <v>3</v>
      </c>
      <c r="S40" s="11">
        <f>COUNTIF([1]Total!B39:SM39,"RBR")</f>
        <v>0</v>
      </c>
      <c r="T40" s="11">
        <f>COUNTIF([1]Total!B39:SM39,"RBS")</f>
        <v>0</v>
      </c>
      <c r="U40" s="8">
        <f>COUNTIF([1]Total!B39:SM39,"RP")</f>
        <v>0</v>
      </c>
      <c r="V40" s="8">
        <f>COUNTIF([1]Total!B39:SM39,"TO")</f>
        <v>0</v>
      </c>
      <c r="W40" s="8">
        <f>COUNTIF([1]Total!B39:SM39,"UH")</f>
        <v>0</v>
      </c>
      <c r="X40" s="12">
        <f>COUNTIF([1]Total!B39:SM39,"VB")</f>
        <v>0</v>
      </c>
      <c r="Y40" s="12">
        <f>COUNTIF([1]Total!B39:SM39,"VBD")</f>
        <v>0</v>
      </c>
      <c r="Z40" s="12">
        <f>COUNTIF([1]Total!B39:SM39,"VBG")</f>
        <v>0</v>
      </c>
      <c r="AA40" s="12">
        <f>COUNTIF([1]Total!B39:SM39,"VBN")</f>
        <v>1</v>
      </c>
      <c r="AB40" s="8">
        <f>COUNTIF([1]Total!B39:SM39,"VBP")</f>
        <v>3</v>
      </c>
      <c r="AC40" s="8">
        <f>COUNTIF([1]Total!B39:SM39,"VBZ")</f>
        <v>0</v>
      </c>
      <c r="AD40" s="8">
        <f>COUNTIF([1]Total!B39:SM39,"WDT")</f>
        <v>0</v>
      </c>
      <c r="AE40" s="8">
        <f>COUNTIF([1]Total!B39:SM39,"WP")</f>
        <v>0</v>
      </c>
      <c r="AF40" s="8">
        <f>COUNTIF([1]Total!B39:SM39,"WP$")</f>
        <v>0</v>
      </c>
      <c r="AG40" s="8">
        <f>COUNTIF([1]Total!B39:SM39,"WRB")</f>
        <v>0</v>
      </c>
      <c r="AH40" s="13">
        <f t="shared" si="0"/>
        <v>19</v>
      </c>
      <c r="AI40" s="15" t="s">
        <v>0</v>
      </c>
    </row>
    <row r="41" spans="1:35" s="8" customFormat="1" ht="12" x14ac:dyDescent="0.25">
      <c r="A41" s="8">
        <v>39</v>
      </c>
      <c r="B41" s="8">
        <f>COUNTIF([1]Total!B40:SM40,"CC")</f>
        <v>1</v>
      </c>
      <c r="C41" s="8">
        <f>COUNTIF([1]Total!B40:SM40,"CD")</f>
        <v>0</v>
      </c>
      <c r="D41" s="8">
        <f>COUNTIF([1]Total!B40:SM40,"DT")</f>
        <v>0</v>
      </c>
      <c r="E41" s="8">
        <f>COUNTIF([1]Total!B40:SM40,"EX")</f>
        <v>0</v>
      </c>
      <c r="F41" s="8">
        <f>COUNTIF([1]Total!B40:SM40,"FW")</f>
        <v>0</v>
      </c>
      <c r="G41" s="8">
        <f>COUNTIF([1]Total!B40:SM40,"IN")</f>
        <v>2</v>
      </c>
      <c r="H41" s="9">
        <f>COUNTIF([1]Total!B40:SM40,"JJ")</f>
        <v>7</v>
      </c>
      <c r="I41" s="9">
        <f>COUNTIF([1]Total!B40:SM40,"JJR")</f>
        <v>0</v>
      </c>
      <c r="J41" s="9">
        <f>COUNTIF([1]Total!B40:SM40,"JJS")</f>
        <v>0</v>
      </c>
      <c r="K41" s="8">
        <f>COUNTIF([1]Total!B40:SM40,"MD")</f>
        <v>1</v>
      </c>
      <c r="L41" s="10">
        <f>COUNTIF([1]Total!B40:SM40,"NN")</f>
        <v>8</v>
      </c>
      <c r="M41" s="10">
        <f>COUNTIF([1]Total!B40:SM40,"NNS")</f>
        <v>0</v>
      </c>
      <c r="N41" s="10">
        <f>COUNTIF([1]Total!B40:SM40,"NNP")</f>
        <v>0</v>
      </c>
      <c r="O41" s="10">
        <f>COUNTIF([1]Total!B40:SM40,"NNPS")</f>
        <v>0</v>
      </c>
      <c r="P41" s="8">
        <f>COUNTIF([1]Total!B40:SM40,"PRP")</f>
        <v>0</v>
      </c>
      <c r="Q41" s="8">
        <f>COUNTIF([1]Total!B40:SM40,"PRP$")</f>
        <v>0</v>
      </c>
      <c r="R41" s="11">
        <f>COUNTIF([1]Total!B40:SM40,"RB")</f>
        <v>3</v>
      </c>
      <c r="S41" s="11">
        <f>COUNTIF([1]Total!B40:SM40,"RBR")</f>
        <v>1</v>
      </c>
      <c r="T41" s="11">
        <f>COUNTIF([1]Total!B40:SM40,"RBS")</f>
        <v>0</v>
      </c>
      <c r="U41" s="8">
        <f>COUNTIF([1]Total!B40:SM40,"RP")</f>
        <v>0</v>
      </c>
      <c r="V41" s="8">
        <f>COUNTIF([1]Total!B40:SM40,"TO")</f>
        <v>0</v>
      </c>
      <c r="W41" s="8">
        <f>COUNTIF([1]Total!B40:SM40,"UH")</f>
        <v>0</v>
      </c>
      <c r="X41" s="12">
        <f>COUNTIF([1]Total!B40:SM40,"VB")</f>
        <v>3</v>
      </c>
      <c r="Y41" s="12">
        <f>COUNTIF([1]Total!B40:SM40,"VBD")</f>
        <v>2</v>
      </c>
      <c r="Z41" s="12">
        <f>COUNTIF([1]Total!B40:SM40,"VBG")</f>
        <v>0</v>
      </c>
      <c r="AA41" s="12">
        <f>COUNTIF([1]Total!B40:SM40,"VBN")</f>
        <v>0</v>
      </c>
      <c r="AB41" s="8">
        <f>COUNTIF([1]Total!B40:SM40,"VBP")</f>
        <v>0</v>
      </c>
      <c r="AC41" s="8">
        <f>COUNTIF([1]Total!B40:SM40,"VBZ")</f>
        <v>0</v>
      </c>
      <c r="AD41" s="8">
        <f>COUNTIF([1]Total!B40:SM40,"WDT")</f>
        <v>0</v>
      </c>
      <c r="AE41" s="8">
        <f>COUNTIF([1]Total!B40:SM40,"WP")</f>
        <v>0</v>
      </c>
      <c r="AF41" s="8">
        <f>COUNTIF([1]Total!B40:SM40,"WP$")</f>
        <v>0</v>
      </c>
      <c r="AG41" s="8">
        <f>COUNTIF([1]Total!B40:SM40,"WRB")</f>
        <v>0</v>
      </c>
      <c r="AH41" s="13">
        <f t="shared" si="0"/>
        <v>28</v>
      </c>
      <c r="AI41" s="15" t="s">
        <v>5</v>
      </c>
    </row>
    <row r="42" spans="1:35" s="8" customFormat="1" ht="12" x14ac:dyDescent="0.25">
      <c r="A42" s="8">
        <v>40</v>
      </c>
      <c r="B42" s="8">
        <f>COUNTIF([1]Total!B41:SM41,"CC")</f>
        <v>0</v>
      </c>
      <c r="C42" s="8">
        <f>COUNTIF([1]Total!B41:SM41,"CD")</f>
        <v>0</v>
      </c>
      <c r="D42" s="8">
        <f>COUNTIF([1]Total!B41:SM41,"DT")</f>
        <v>0</v>
      </c>
      <c r="E42" s="8">
        <f>COUNTIF([1]Total!B41:SM41,"EX")</f>
        <v>0</v>
      </c>
      <c r="F42" s="8">
        <f>COUNTIF([1]Total!B41:SM41,"FW")</f>
        <v>0</v>
      </c>
      <c r="G42" s="8">
        <f>COUNTIF([1]Total!B41:SM41,"IN")</f>
        <v>0</v>
      </c>
      <c r="H42" s="9">
        <f>COUNTIF([1]Total!B41:SM41,"JJ")</f>
        <v>9</v>
      </c>
      <c r="I42" s="9">
        <f>COUNTIF([1]Total!B41:SM41,"JJR")</f>
        <v>0</v>
      </c>
      <c r="J42" s="9">
        <f>COUNTIF([1]Total!B41:SM41,"JJS")</f>
        <v>0</v>
      </c>
      <c r="K42" s="8">
        <f>COUNTIF([1]Total!B41:SM41,"MD")</f>
        <v>0</v>
      </c>
      <c r="L42" s="10">
        <f>COUNTIF([1]Total!B41:SM41,"NN")</f>
        <v>9</v>
      </c>
      <c r="M42" s="10">
        <f>COUNTIF([1]Total!B41:SM41,"NNS")</f>
        <v>0</v>
      </c>
      <c r="N42" s="10">
        <f>COUNTIF([1]Total!B41:SM41,"NNP")</f>
        <v>0</v>
      </c>
      <c r="O42" s="10">
        <f>COUNTIF([1]Total!B41:SM41,"NNPS")</f>
        <v>0</v>
      </c>
      <c r="P42" s="8">
        <f>COUNTIF([1]Total!B41:SM41,"PRP")</f>
        <v>1</v>
      </c>
      <c r="Q42" s="8">
        <f>COUNTIF([1]Total!B41:SM41,"PRP$")</f>
        <v>0</v>
      </c>
      <c r="R42" s="11">
        <f>COUNTIF([1]Total!B41:SM41,"RB")</f>
        <v>3</v>
      </c>
      <c r="S42" s="11">
        <f>COUNTIF([1]Total!B41:SM41,"RBR")</f>
        <v>0</v>
      </c>
      <c r="T42" s="11">
        <f>COUNTIF([1]Total!B41:SM41,"RBS")</f>
        <v>0</v>
      </c>
      <c r="U42" s="8">
        <f>COUNTIF([1]Total!B41:SM41,"RP")</f>
        <v>1</v>
      </c>
      <c r="V42" s="8">
        <f>COUNTIF([1]Total!B41:SM41,"TO")</f>
        <v>0</v>
      </c>
      <c r="W42" s="8">
        <f>COUNTIF([1]Total!B41:SM41,"UH")</f>
        <v>0</v>
      </c>
      <c r="X42" s="12">
        <f>COUNTIF([1]Total!B41:SM41,"VB")</f>
        <v>1</v>
      </c>
      <c r="Y42" s="12">
        <f>COUNTIF([1]Total!B41:SM41,"VBD")</f>
        <v>4</v>
      </c>
      <c r="Z42" s="12">
        <f>COUNTIF([1]Total!B41:SM41,"VBG")</f>
        <v>0</v>
      </c>
      <c r="AA42" s="12">
        <f>COUNTIF([1]Total!B41:SM41,"VBN")</f>
        <v>2</v>
      </c>
      <c r="AB42" s="8">
        <f>COUNTIF([1]Total!B41:SM41,"VBP")</f>
        <v>0</v>
      </c>
      <c r="AC42" s="8">
        <f>COUNTIF([1]Total!B41:SM41,"VBZ")</f>
        <v>0</v>
      </c>
      <c r="AD42" s="8">
        <f>COUNTIF([1]Total!B41:SM41,"WDT")</f>
        <v>0</v>
      </c>
      <c r="AE42" s="8">
        <f>COUNTIF([1]Total!B41:SM41,"WP")</f>
        <v>0</v>
      </c>
      <c r="AF42" s="8">
        <f>COUNTIF([1]Total!B41:SM41,"WP$")</f>
        <v>0</v>
      </c>
      <c r="AG42" s="8">
        <f>COUNTIF([1]Total!B41:SM41,"WRB")</f>
        <v>0</v>
      </c>
      <c r="AH42" s="13">
        <f t="shared" si="0"/>
        <v>30</v>
      </c>
      <c r="AI42" s="15" t="s">
        <v>5</v>
      </c>
    </row>
    <row r="43" spans="1:35" s="8" customFormat="1" ht="12" x14ac:dyDescent="0.25">
      <c r="A43" s="8">
        <v>41</v>
      </c>
      <c r="B43" s="8">
        <f>COUNTIF([1]Total!B42:SM42,"CC")</f>
        <v>0</v>
      </c>
      <c r="C43" s="8">
        <f>COUNTIF([1]Total!B42:SM42,"CD")</f>
        <v>0</v>
      </c>
      <c r="D43" s="8">
        <f>COUNTIF([1]Total!B42:SM42,"DT")</f>
        <v>0</v>
      </c>
      <c r="E43" s="8">
        <f>COUNTIF([1]Total!B42:SM42,"EX")</f>
        <v>0</v>
      </c>
      <c r="F43" s="8">
        <f>COUNTIF([1]Total!B42:SM42,"FW")</f>
        <v>0</v>
      </c>
      <c r="G43" s="8">
        <f>COUNTIF([1]Total!B42:SM42,"IN")</f>
        <v>0</v>
      </c>
      <c r="H43" s="9">
        <f>COUNTIF([1]Total!B42:SM42,"JJ")</f>
        <v>5</v>
      </c>
      <c r="I43" s="9">
        <f>COUNTIF([1]Total!B42:SM42,"JJR")</f>
        <v>0</v>
      </c>
      <c r="J43" s="9">
        <f>COUNTIF([1]Total!B42:SM42,"JJS")</f>
        <v>0</v>
      </c>
      <c r="K43" s="8">
        <f>COUNTIF([1]Total!B42:SM42,"MD")</f>
        <v>0</v>
      </c>
      <c r="L43" s="10">
        <f>COUNTIF([1]Total!B42:SM42,"NN")</f>
        <v>9</v>
      </c>
      <c r="M43" s="10">
        <f>COUNTIF([1]Total!B42:SM42,"NNS")</f>
        <v>0</v>
      </c>
      <c r="N43" s="10">
        <f>COUNTIF([1]Total!B42:SM42,"NNP")</f>
        <v>0</v>
      </c>
      <c r="O43" s="10">
        <f>COUNTIF([1]Total!B42:SM42,"NNPS")</f>
        <v>0</v>
      </c>
      <c r="P43" s="8">
        <f>COUNTIF([1]Total!B42:SM42,"PRP")</f>
        <v>1</v>
      </c>
      <c r="Q43" s="8">
        <f>COUNTIF([1]Total!B42:SM42,"PRP$")</f>
        <v>0</v>
      </c>
      <c r="R43" s="11">
        <f>COUNTIF([1]Total!B42:SM42,"RB")</f>
        <v>2</v>
      </c>
      <c r="S43" s="11">
        <f>COUNTIF([1]Total!B42:SM42,"RBR")</f>
        <v>0</v>
      </c>
      <c r="T43" s="11">
        <f>COUNTIF([1]Total!B42:SM42,"RBS")</f>
        <v>0</v>
      </c>
      <c r="U43" s="8">
        <f>COUNTIF([1]Total!B42:SM42,"RP")</f>
        <v>0</v>
      </c>
      <c r="V43" s="8">
        <f>COUNTIF([1]Total!B42:SM42,"TO")</f>
        <v>0</v>
      </c>
      <c r="W43" s="8">
        <f>COUNTIF([1]Total!B42:SM42,"UH")</f>
        <v>0</v>
      </c>
      <c r="X43" s="12">
        <f>COUNTIF([1]Total!B42:SM42,"VB")</f>
        <v>2</v>
      </c>
      <c r="Y43" s="12">
        <f>COUNTIF([1]Total!B42:SM42,"VBD")</f>
        <v>1</v>
      </c>
      <c r="Z43" s="12">
        <f>COUNTIF([1]Total!B42:SM42,"VBG")</f>
        <v>1</v>
      </c>
      <c r="AA43" s="12">
        <f>COUNTIF([1]Total!B42:SM42,"VBN")</f>
        <v>1</v>
      </c>
      <c r="AB43" s="8">
        <f>COUNTIF([1]Total!B42:SM42,"VBP")</f>
        <v>1</v>
      </c>
      <c r="AC43" s="8">
        <f>COUNTIF([1]Total!B42:SM42,"VBZ")</f>
        <v>0</v>
      </c>
      <c r="AD43" s="8">
        <f>COUNTIF([1]Total!B42:SM42,"WDT")</f>
        <v>0</v>
      </c>
      <c r="AE43" s="8">
        <f>COUNTIF([1]Total!B42:SM42,"WP")</f>
        <v>0</v>
      </c>
      <c r="AF43" s="8">
        <f>COUNTIF([1]Total!B42:SM42,"WP$")</f>
        <v>0</v>
      </c>
      <c r="AG43" s="8">
        <f>COUNTIF([1]Total!B42:SM42,"WRB")</f>
        <v>0</v>
      </c>
      <c r="AH43" s="13">
        <f t="shared" si="0"/>
        <v>23</v>
      </c>
      <c r="AI43" s="15" t="s">
        <v>5</v>
      </c>
    </row>
    <row r="44" spans="1:35" s="8" customFormat="1" ht="12" x14ac:dyDescent="0.25">
      <c r="A44" s="8">
        <v>42</v>
      </c>
      <c r="B44" s="8">
        <f>COUNTIF([1]Total!B43:SM43,"CC")</f>
        <v>0</v>
      </c>
      <c r="C44" s="8">
        <f>COUNTIF([1]Total!B43:SM43,"CD")</f>
        <v>0</v>
      </c>
      <c r="D44" s="8">
        <f>COUNTIF([1]Total!B43:SM43,"DT")</f>
        <v>0</v>
      </c>
      <c r="E44" s="8">
        <f>COUNTIF([1]Total!B43:SM43,"EX")</f>
        <v>0</v>
      </c>
      <c r="F44" s="8">
        <f>COUNTIF([1]Total!B43:SM43,"FW")</f>
        <v>0</v>
      </c>
      <c r="G44" s="8">
        <f>COUNTIF([1]Total!B43:SM43,"IN")</f>
        <v>3</v>
      </c>
      <c r="H44" s="9">
        <f>COUNTIF([1]Total!B43:SM43,"JJ")</f>
        <v>5</v>
      </c>
      <c r="I44" s="9">
        <f>COUNTIF([1]Total!B43:SM43,"JJR")</f>
        <v>0</v>
      </c>
      <c r="J44" s="9">
        <f>COUNTIF([1]Total!B43:SM43,"JJS")</f>
        <v>0</v>
      </c>
      <c r="K44" s="8">
        <f>COUNTIF([1]Total!B43:SM43,"MD")</f>
        <v>0</v>
      </c>
      <c r="L44" s="10">
        <f>COUNTIF([1]Total!B43:SM43,"NN")</f>
        <v>10</v>
      </c>
      <c r="M44" s="10">
        <f>COUNTIF([1]Total!B43:SM43,"NNS")</f>
        <v>0</v>
      </c>
      <c r="N44" s="10">
        <f>COUNTIF([1]Total!B43:SM43,"NNP")</f>
        <v>0</v>
      </c>
      <c r="O44" s="10">
        <f>COUNTIF([1]Total!B43:SM43,"NNPS")</f>
        <v>0</v>
      </c>
      <c r="P44" s="8">
        <f>COUNTIF([1]Total!B43:SM43,"PRP")</f>
        <v>0</v>
      </c>
      <c r="Q44" s="8">
        <f>COUNTIF([1]Total!B43:SM43,"PRP$")</f>
        <v>0</v>
      </c>
      <c r="R44" s="11">
        <f>COUNTIF([1]Total!B43:SM43,"RB")</f>
        <v>1</v>
      </c>
      <c r="S44" s="11">
        <f>COUNTIF([1]Total!B43:SM43,"RBR")</f>
        <v>0</v>
      </c>
      <c r="T44" s="11">
        <f>COUNTIF([1]Total!B43:SM43,"RBS")</f>
        <v>0</v>
      </c>
      <c r="U44" s="8">
        <f>COUNTIF([1]Total!B43:SM43,"RP")</f>
        <v>0</v>
      </c>
      <c r="V44" s="8">
        <f>COUNTIF([1]Total!B43:SM43,"TO")</f>
        <v>0</v>
      </c>
      <c r="W44" s="8">
        <f>COUNTIF([1]Total!B43:SM43,"UH")</f>
        <v>0</v>
      </c>
      <c r="X44" s="12">
        <f>COUNTIF([1]Total!B43:SM43,"VB")</f>
        <v>0</v>
      </c>
      <c r="Y44" s="12">
        <f>COUNTIF([1]Total!B43:SM43,"VBD")</f>
        <v>0</v>
      </c>
      <c r="Z44" s="12">
        <f>COUNTIF([1]Total!B43:SM43,"VBG")</f>
        <v>3</v>
      </c>
      <c r="AA44" s="12">
        <f>COUNTIF([1]Total!B43:SM43,"VBN")</f>
        <v>2</v>
      </c>
      <c r="AB44" s="8">
        <f>COUNTIF([1]Total!B43:SM43,"VBP")</f>
        <v>0</v>
      </c>
      <c r="AC44" s="8">
        <f>COUNTIF([1]Total!B43:SM43,"VBZ")</f>
        <v>0</v>
      </c>
      <c r="AD44" s="8">
        <f>COUNTIF([1]Total!B43:SM43,"WDT")</f>
        <v>0</v>
      </c>
      <c r="AE44" s="8">
        <f>COUNTIF([1]Total!B43:SM43,"WP")</f>
        <v>0</v>
      </c>
      <c r="AF44" s="8">
        <f>COUNTIF([1]Total!B43:SM43,"WP$")</f>
        <v>0</v>
      </c>
      <c r="AG44" s="8">
        <f>COUNTIF([1]Total!B43:SM43,"WRB")</f>
        <v>0</v>
      </c>
      <c r="AH44" s="13">
        <f t="shared" si="0"/>
        <v>24</v>
      </c>
      <c r="AI44" s="15" t="s">
        <v>5</v>
      </c>
    </row>
    <row r="45" spans="1:35" s="8" customFormat="1" ht="12" x14ac:dyDescent="0.25">
      <c r="A45" s="8">
        <v>43</v>
      </c>
      <c r="B45" s="8">
        <f>COUNTIF([1]Total!B44:SM44,"CC")</f>
        <v>0</v>
      </c>
      <c r="C45" s="8">
        <f>COUNTIF([1]Total!B44:SM44,"CD")</f>
        <v>0</v>
      </c>
      <c r="D45" s="8">
        <f>COUNTIF([1]Total!B44:SM44,"DT")</f>
        <v>0</v>
      </c>
      <c r="E45" s="8">
        <f>COUNTIF([1]Total!B44:SM44,"EX")</f>
        <v>0</v>
      </c>
      <c r="F45" s="8">
        <f>COUNTIF([1]Total!B44:SM44,"FW")</f>
        <v>0</v>
      </c>
      <c r="G45" s="8">
        <f>COUNTIF([1]Total!B44:SM44,"IN")</f>
        <v>4</v>
      </c>
      <c r="H45" s="9">
        <f>COUNTIF([1]Total!B44:SM44,"JJ")</f>
        <v>13</v>
      </c>
      <c r="I45" s="9">
        <f>COUNTIF([1]Total!B44:SM44,"JJR")</f>
        <v>0</v>
      </c>
      <c r="J45" s="9">
        <f>COUNTIF([1]Total!B44:SM44,"JJS")</f>
        <v>0</v>
      </c>
      <c r="K45" s="8">
        <f>COUNTIF([1]Total!B44:SM44,"MD")</f>
        <v>0</v>
      </c>
      <c r="L45" s="10">
        <f>COUNTIF([1]Total!B44:SM44,"NN")</f>
        <v>20</v>
      </c>
      <c r="M45" s="10">
        <f>COUNTIF([1]Total!B44:SM44,"NNS")</f>
        <v>0</v>
      </c>
      <c r="N45" s="10">
        <f>COUNTIF([1]Total!B44:SM44,"NNP")</f>
        <v>0</v>
      </c>
      <c r="O45" s="10">
        <f>COUNTIF([1]Total!B44:SM44,"NNPS")</f>
        <v>0</v>
      </c>
      <c r="P45" s="8">
        <f>COUNTIF([1]Total!B44:SM44,"PRP")</f>
        <v>1</v>
      </c>
      <c r="Q45" s="8">
        <f>COUNTIF([1]Total!B44:SM44,"PRP$")</f>
        <v>0</v>
      </c>
      <c r="R45" s="11">
        <f>COUNTIF([1]Total!B44:SM44,"RB")</f>
        <v>6</v>
      </c>
      <c r="S45" s="11">
        <f>COUNTIF([1]Total!B44:SM44,"RBR")</f>
        <v>0</v>
      </c>
      <c r="T45" s="11">
        <f>COUNTIF([1]Total!B44:SM44,"RBS")</f>
        <v>0</v>
      </c>
      <c r="U45" s="8">
        <f>COUNTIF([1]Total!B44:SM44,"RP")</f>
        <v>0</v>
      </c>
      <c r="V45" s="8">
        <f>COUNTIF([1]Total!B44:SM44,"TO")</f>
        <v>0</v>
      </c>
      <c r="W45" s="8">
        <f>COUNTIF([1]Total!B44:SM44,"UH")</f>
        <v>0</v>
      </c>
      <c r="X45" s="12">
        <f>COUNTIF([1]Total!B44:SM44,"VB")</f>
        <v>0</v>
      </c>
      <c r="Y45" s="12">
        <f>COUNTIF([1]Total!B44:SM44,"VBD")</f>
        <v>3</v>
      </c>
      <c r="Z45" s="12">
        <f>COUNTIF([1]Total!B44:SM44,"VBG")</f>
        <v>1</v>
      </c>
      <c r="AA45" s="12">
        <f>COUNTIF([1]Total!B44:SM44,"VBN")</f>
        <v>1</v>
      </c>
      <c r="AB45" s="8">
        <f>COUNTIF([1]Total!B44:SM44,"VBP")</f>
        <v>4</v>
      </c>
      <c r="AC45" s="8">
        <f>COUNTIF([1]Total!B44:SM44,"VBZ")</f>
        <v>0</v>
      </c>
      <c r="AD45" s="8">
        <f>COUNTIF([1]Total!B44:SM44,"WDT")</f>
        <v>0</v>
      </c>
      <c r="AE45" s="8">
        <f>COUNTIF([1]Total!B44:SM44,"WP")</f>
        <v>0</v>
      </c>
      <c r="AF45" s="8">
        <f>COUNTIF([1]Total!B44:SM44,"WP$")</f>
        <v>0</v>
      </c>
      <c r="AG45" s="8">
        <f>COUNTIF([1]Total!B44:SM44,"WRB")</f>
        <v>0</v>
      </c>
      <c r="AH45" s="13">
        <f t="shared" si="0"/>
        <v>53</v>
      </c>
      <c r="AI45" s="15" t="s">
        <v>5</v>
      </c>
    </row>
    <row r="46" spans="1:35" s="8" customFormat="1" ht="12" x14ac:dyDescent="0.25">
      <c r="A46" s="8">
        <v>44</v>
      </c>
      <c r="B46" s="8">
        <f>COUNTIF([1]Total!B45:SM45,"CC")</f>
        <v>0</v>
      </c>
      <c r="C46" s="8">
        <f>COUNTIF([1]Total!B45:SM45,"CD")</f>
        <v>0</v>
      </c>
      <c r="D46" s="8">
        <f>COUNTIF([1]Total!B45:SM45,"DT")</f>
        <v>1</v>
      </c>
      <c r="E46" s="8">
        <f>COUNTIF([1]Total!B45:SM45,"EX")</f>
        <v>0</v>
      </c>
      <c r="F46" s="8">
        <f>COUNTIF([1]Total!B45:SM45,"FW")</f>
        <v>0</v>
      </c>
      <c r="G46" s="8">
        <f>COUNTIF([1]Total!B45:SM45,"IN")</f>
        <v>1</v>
      </c>
      <c r="H46" s="9">
        <f>COUNTIF([1]Total!B45:SM45,"JJ")</f>
        <v>16</v>
      </c>
      <c r="I46" s="9">
        <f>COUNTIF([1]Total!B45:SM45,"JJR")</f>
        <v>0</v>
      </c>
      <c r="J46" s="9">
        <f>COUNTIF([1]Total!B45:SM45,"JJS")</f>
        <v>0</v>
      </c>
      <c r="K46" s="8">
        <f>COUNTIF([1]Total!B45:SM45,"MD")</f>
        <v>0</v>
      </c>
      <c r="L46" s="10">
        <f>COUNTIF([1]Total!B45:SM45,"NN")</f>
        <v>14</v>
      </c>
      <c r="M46" s="10">
        <f>COUNTIF([1]Total!B45:SM45,"NNS")</f>
        <v>0</v>
      </c>
      <c r="N46" s="10">
        <f>COUNTIF([1]Total!B45:SM45,"NNP")</f>
        <v>0</v>
      </c>
      <c r="O46" s="10">
        <f>COUNTIF([1]Total!B45:SM45,"NNPS")</f>
        <v>0</v>
      </c>
      <c r="P46" s="8">
        <f>COUNTIF([1]Total!B45:SM45,"PRP")</f>
        <v>2</v>
      </c>
      <c r="Q46" s="8">
        <f>COUNTIF([1]Total!B45:SM45,"PRP$")</f>
        <v>0</v>
      </c>
      <c r="R46" s="11">
        <f>COUNTIF([1]Total!B45:SM45,"RB")</f>
        <v>8</v>
      </c>
      <c r="S46" s="11">
        <f>COUNTIF([1]Total!B45:SM45,"RBR")</f>
        <v>0</v>
      </c>
      <c r="T46" s="11">
        <f>COUNTIF([1]Total!B45:SM45,"RBS")</f>
        <v>0</v>
      </c>
      <c r="U46" s="8">
        <f>COUNTIF([1]Total!B45:SM45,"RP")</f>
        <v>1</v>
      </c>
      <c r="V46" s="8">
        <f>COUNTIF([1]Total!B45:SM45,"TO")</f>
        <v>0</v>
      </c>
      <c r="W46" s="8">
        <f>COUNTIF([1]Total!B45:SM45,"UH")</f>
        <v>0</v>
      </c>
      <c r="X46" s="12">
        <f>COUNTIF([1]Total!B45:SM45,"VB")</f>
        <v>3</v>
      </c>
      <c r="Y46" s="12">
        <f>COUNTIF([1]Total!B45:SM45,"VBD")</f>
        <v>2</v>
      </c>
      <c r="Z46" s="12">
        <f>COUNTIF([1]Total!B45:SM45,"VBG")</f>
        <v>1</v>
      </c>
      <c r="AA46" s="12">
        <f>COUNTIF([1]Total!B45:SM45,"VBN")</f>
        <v>1</v>
      </c>
      <c r="AB46" s="8">
        <f>COUNTIF([1]Total!B45:SM45,"VBP")</f>
        <v>0</v>
      </c>
      <c r="AC46" s="8">
        <f>COUNTIF([1]Total!B45:SM45,"VBZ")</f>
        <v>1</v>
      </c>
      <c r="AD46" s="8">
        <f>COUNTIF([1]Total!B45:SM45,"WDT")</f>
        <v>1</v>
      </c>
      <c r="AE46" s="8">
        <f>COUNTIF([1]Total!B45:SM45,"WP")</f>
        <v>0</v>
      </c>
      <c r="AF46" s="8">
        <f>COUNTIF([1]Total!B45:SM45,"WP$")</f>
        <v>0</v>
      </c>
      <c r="AG46" s="8">
        <f>COUNTIF([1]Total!B45:SM45,"WRB")</f>
        <v>0</v>
      </c>
      <c r="AH46" s="13">
        <f t="shared" si="0"/>
        <v>52</v>
      </c>
      <c r="AI46" s="15" t="s">
        <v>5</v>
      </c>
    </row>
    <row r="47" spans="1:35" s="8" customFormat="1" ht="12" x14ac:dyDescent="0.25">
      <c r="A47" s="8">
        <v>45</v>
      </c>
      <c r="B47" s="8">
        <f>COUNTIF([1]Total!B46:SM46,"CC")</f>
        <v>0</v>
      </c>
      <c r="C47" s="8">
        <f>COUNTIF([1]Total!B46:SM46,"CD")</f>
        <v>0</v>
      </c>
      <c r="D47" s="8">
        <f>COUNTIF([1]Total!B46:SM46,"DT")</f>
        <v>0</v>
      </c>
      <c r="E47" s="8">
        <f>COUNTIF([1]Total!B46:SM46,"EX")</f>
        <v>0</v>
      </c>
      <c r="F47" s="8">
        <f>COUNTIF([1]Total!B46:SM46,"FW")</f>
        <v>0</v>
      </c>
      <c r="G47" s="8">
        <f>COUNTIF([1]Total!B46:SM46,"IN")</f>
        <v>0</v>
      </c>
      <c r="H47" s="9">
        <f>COUNTIF([1]Total!B46:SM46,"JJ")</f>
        <v>6</v>
      </c>
      <c r="I47" s="9">
        <f>COUNTIF([1]Total!B46:SM46,"JJR")</f>
        <v>0</v>
      </c>
      <c r="J47" s="9">
        <f>COUNTIF([1]Total!B46:SM46,"JJS")</f>
        <v>0</v>
      </c>
      <c r="K47" s="8">
        <f>COUNTIF([1]Total!B46:SM46,"MD")</f>
        <v>0</v>
      </c>
      <c r="L47" s="10">
        <f>COUNTIF([1]Total!B46:SM46,"NN")</f>
        <v>15</v>
      </c>
      <c r="M47" s="10">
        <f>COUNTIF([1]Total!B46:SM46,"NNS")</f>
        <v>0</v>
      </c>
      <c r="N47" s="10">
        <f>COUNTIF([1]Total!B46:SM46,"NNP")</f>
        <v>0</v>
      </c>
      <c r="O47" s="10">
        <f>COUNTIF([1]Total!B46:SM46,"NNPS")</f>
        <v>0</v>
      </c>
      <c r="P47" s="8">
        <f>COUNTIF([1]Total!B46:SM46,"PRP")</f>
        <v>0</v>
      </c>
      <c r="Q47" s="8">
        <f>COUNTIF([1]Total!B46:SM46,"PRP$")</f>
        <v>0</v>
      </c>
      <c r="R47" s="11">
        <f>COUNTIF([1]Total!B46:SM46,"RB")</f>
        <v>6</v>
      </c>
      <c r="S47" s="11">
        <f>COUNTIF([1]Total!B46:SM46,"RBR")</f>
        <v>0</v>
      </c>
      <c r="T47" s="11">
        <f>COUNTIF([1]Total!B46:SM46,"RBS")</f>
        <v>0</v>
      </c>
      <c r="U47" s="8">
        <f>COUNTIF([1]Total!B46:SM46,"RP")</f>
        <v>0</v>
      </c>
      <c r="V47" s="8">
        <f>COUNTIF([1]Total!B46:SM46,"TO")</f>
        <v>0</v>
      </c>
      <c r="W47" s="8">
        <f>COUNTIF([1]Total!B46:SM46,"UH")</f>
        <v>0</v>
      </c>
      <c r="X47" s="12">
        <f>COUNTIF([1]Total!B46:SM46,"VB")</f>
        <v>2</v>
      </c>
      <c r="Y47" s="12">
        <f>COUNTIF([1]Total!B46:SM46,"VBD")</f>
        <v>2</v>
      </c>
      <c r="Z47" s="12">
        <f>COUNTIF([1]Total!B46:SM46,"VBG")</f>
        <v>0</v>
      </c>
      <c r="AA47" s="12">
        <f>COUNTIF([1]Total!B46:SM46,"VBN")</f>
        <v>4</v>
      </c>
      <c r="AB47" s="8">
        <f>COUNTIF([1]Total!B46:SM46,"VBP")</f>
        <v>2</v>
      </c>
      <c r="AC47" s="8">
        <f>COUNTIF([1]Total!B46:SM46,"VBZ")</f>
        <v>0</v>
      </c>
      <c r="AD47" s="8">
        <f>COUNTIF([1]Total!B46:SM46,"WDT")</f>
        <v>0</v>
      </c>
      <c r="AE47" s="8">
        <f>COUNTIF([1]Total!B46:SM46,"WP")</f>
        <v>0</v>
      </c>
      <c r="AF47" s="8">
        <f>COUNTIF([1]Total!B46:SM46,"WP$")</f>
        <v>0</v>
      </c>
      <c r="AG47" s="8">
        <f>COUNTIF([1]Total!B46:SM46,"WRB")</f>
        <v>0</v>
      </c>
      <c r="AH47" s="13">
        <f t="shared" si="0"/>
        <v>37</v>
      </c>
      <c r="AI47" s="15" t="s">
        <v>5</v>
      </c>
    </row>
    <row r="48" spans="1:35" s="8" customFormat="1" ht="12" x14ac:dyDescent="0.25">
      <c r="A48" s="8">
        <v>46</v>
      </c>
      <c r="B48" s="8">
        <f>COUNTIF([1]Total!B47:SM47,"CC")</f>
        <v>0</v>
      </c>
      <c r="C48" s="8">
        <f>COUNTIF([1]Total!B47:SM47,"CD")</f>
        <v>0</v>
      </c>
      <c r="D48" s="8">
        <f>COUNTIF([1]Total!B47:SM47,"DT")</f>
        <v>0</v>
      </c>
      <c r="E48" s="8">
        <f>COUNTIF([1]Total!B47:SM47,"EX")</f>
        <v>0</v>
      </c>
      <c r="F48" s="8">
        <f>COUNTIF([1]Total!B47:SM47,"FW")</f>
        <v>0</v>
      </c>
      <c r="G48" s="8">
        <f>COUNTIF([1]Total!B47:SM47,"IN")</f>
        <v>0</v>
      </c>
      <c r="H48" s="9">
        <f>COUNTIF([1]Total!B47:SM47,"JJ")</f>
        <v>9</v>
      </c>
      <c r="I48" s="9">
        <f>COUNTIF([1]Total!B47:SM47,"JJR")</f>
        <v>0</v>
      </c>
      <c r="J48" s="9">
        <f>COUNTIF([1]Total!B47:SM47,"JJS")</f>
        <v>0</v>
      </c>
      <c r="K48" s="8">
        <f>COUNTIF([1]Total!B47:SM47,"MD")</f>
        <v>0</v>
      </c>
      <c r="L48" s="10">
        <f>COUNTIF([1]Total!B47:SM47,"NN")</f>
        <v>16</v>
      </c>
      <c r="M48" s="10">
        <f>COUNTIF([1]Total!B47:SM47,"NNS")</f>
        <v>0</v>
      </c>
      <c r="N48" s="10">
        <f>COUNTIF([1]Total!B47:SM47,"NNP")</f>
        <v>0</v>
      </c>
      <c r="O48" s="10">
        <f>COUNTIF([1]Total!B47:SM47,"NNPS")</f>
        <v>0</v>
      </c>
      <c r="P48" s="8">
        <f>COUNTIF([1]Total!B47:SM47,"PRP")</f>
        <v>0</v>
      </c>
      <c r="Q48" s="8">
        <f>COUNTIF([1]Total!B47:SM47,"PRP$")</f>
        <v>0</v>
      </c>
      <c r="R48" s="11">
        <f>COUNTIF([1]Total!B47:SM47,"RB")</f>
        <v>8</v>
      </c>
      <c r="S48" s="11">
        <f>COUNTIF([1]Total!B47:SM47,"RBR")</f>
        <v>1</v>
      </c>
      <c r="T48" s="11">
        <f>COUNTIF([1]Total!B47:SM47,"RBS")</f>
        <v>0</v>
      </c>
      <c r="U48" s="8">
        <f>COUNTIF([1]Total!B47:SM47,"RP")</f>
        <v>0</v>
      </c>
      <c r="V48" s="8">
        <f>COUNTIF([1]Total!B47:SM47,"TO")</f>
        <v>0</v>
      </c>
      <c r="W48" s="8">
        <f>COUNTIF([1]Total!B47:SM47,"UH")</f>
        <v>0</v>
      </c>
      <c r="X48" s="12">
        <f>COUNTIF([1]Total!B47:SM47,"VB")</f>
        <v>2</v>
      </c>
      <c r="Y48" s="12">
        <f>COUNTIF([1]Total!B47:SM47,"VBD")</f>
        <v>1</v>
      </c>
      <c r="Z48" s="12">
        <f>COUNTIF([1]Total!B47:SM47,"VBG")</f>
        <v>4</v>
      </c>
      <c r="AA48" s="12">
        <f>COUNTIF([1]Total!B47:SM47,"VBN")</f>
        <v>0</v>
      </c>
      <c r="AB48" s="8">
        <f>COUNTIF([1]Total!B47:SM47,"VBP")</f>
        <v>0</v>
      </c>
      <c r="AC48" s="8">
        <f>COUNTIF([1]Total!B47:SM47,"VBZ")</f>
        <v>0</v>
      </c>
      <c r="AD48" s="8">
        <f>COUNTIF([1]Total!B47:SM47,"WDT")</f>
        <v>0</v>
      </c>
      <c r="AE48" s="8">
        <f>COUNTIF([1]Total!B47:SM47,"WP")</f>
        <v>0</v>
      </c>
      <c r="AF48" s="8">
        <f>COUNTIF([1]Total!B47:SM47,"WP$")</f>
        <v>0</v>
      </c>
      <c r="AG48" s="8">
        <f>COUNTIF([1]Total!B47:SM47,"WRB")</f>
        <v>0</v>
      </c>
      <c r="AH48" s="13">
        <f t="shared" si="0"/>
        <v>41</v>
      </c>
      <c r="AI48" s="15" t="s">
        <v>0</v>
      </c>
    </row>
    <row r="49" spans="1:35" s="8" customFormat="1" ht="12" x14ac:dyDescent="0.25">
      <c r="A49" s="8">
        <v>47</v>
      </c>
      <c r="B49" s="8">
        <f>COUNTIF([1]Total!B48:SM48,"CC")</f>
        <v>1</v>
      </c>
      <c r="C49" s="8">
        <f>COUNTIF([1]Total!B48:SM48,"CD")</f>
        <v>0</v>
      </c>
      <c r="D49" s="8">
        <f>COUNTIF([1]Total!B48:SM48,"DT")</f>
        <v>0</v>
      </c>
      <c r="E49" s="8">
        <f>COUNTIF([1]Total!B48:SM48,"EX")</f>
        <v>0</v>
      </c>
      <c r="F49" s="8">
        <f>COUNTIF([1]Total!B48:SM48,"FW")</f>
        <v>0</v>
      </c>
      <c r="G49" s="8">
        <f>COUNTIF([1]Total!B48:SM48,"IN")</f>
        <v>1</v>
      </c>
      <c r="H49" s="9">
        <f>COUNTIF([1]Total!B48:SM48,"JJ")</f>
        <v>17</v>
      </c>
      <c r="I49" s="9">
        <f>COUNTIF([1]Total!B48:SM48,"JJR")</f>
        <v>0</v>
      </c>
      <c r="J49" s="9">
        <f>COUNTIF([1]Total!B48:SM48,"JJS")</f>
        <v>0</v>
      </c>
      <c r="K49" s="8">
        <f>COUNTIF([1]Total!B48:SM48,"MD")</f>
        <v>0</v>
      </c>
      <c r="L49" s="10">
        <f>COUNTIF([1]Total!B48:SM48,"NN")</f>
        <v>17</v>
      </c>
      <c r="M49" s="10">
        <f>COUNTIF([1]Total!B48:SM48,"NNS")</f>
        <v>1</v>
      </c>
      <c r="N49" s="10">
        <f>COUNTIF([1]Total!B48:SM48,"NNP")</f>
        <v>0</v>
      </c>
      <c r="O49" s="10">
        <f>COUNTIF([1]Total!B48:SM48,"NNPS")</f>
        <v>0</v>
      </c>
      <c r="P49" s="8">
        <f>COUNTIF([1]Total!B48:SM48,"PRP")</f>
        <v>0</v>
      </c>
      <c r="Q49" s="8">
        <f>COUNTIF([1]Total!B48:SM48,"PRP$")</f>
        <v>0</v>
      </c>
      <c r="R49" s="11">
        <f>COUNTIF([1]Total!B48:SM48,"RB")</f>
        <v>1</v>
      </c>
      <c r="S49" s="11">
        <f>COUNTIF([1]Total!B48:SM48,"RBR")</f>
        <v>0</v>
      </c>
      <c r="T49" s="11">
        <f>COUNTIF([1]Total!B48:SM48,"RBS")</f>
        <v>0</v>
      </c>
      <c r="U49" s="8">
        <f>COUNTIF([1]Total!B48:SM48,"RP")</f>
        <v>0</v>
      </c>
      <c r="V49" s="8">
        <f>COUNTIF([1]Total!B48:SM48,"TO")</f>
        <v>0</v>
      </c>
      <c r="W49" s="8">
        <f>COUNTIF([1]Total!B48:SM48,"UH")</f>
        <v>0</v>
      </c>
      <c r="X49" s="12">
        <f>COUNTIF([1]Total!B48:SM48,"VB")</f>
        <v>2</v>
      </c>
      <c r="Y49" s="12">
        <f>COUNTIF([1]Total!B48:SM48,"VBD")</f>
        <v>2</v>
      </c>
      <c r="Z49" s="12">
        <f>COUNTIF([1]Total!B48:SM48,"VBG")</f>
        <v>1</v>
      </c>
      <c r="AA49" s="12">
        <f>COUNTIF([1]Total!B48:SM48,"VBN")</f>
        <v>0</v>
      </c>
      <c r="AB49" s="8">
        <f>COUNTIF([1]Total!B48:SM48,"VBP")</f>
        <v>1</v>
      </c>
      <c r="AC49" s="8">
        <f>COUNTIF([1]Total!B48:SM48,"VBZ")</f>
        <v>1</v>
      </c>
      <c r="AD49" s="8">
        <f>COUNTIF([1]Total!B48:SM48,"WDT")</f>
        <v>0</v>
      </c>
      <c r="AE49" s="8">
        <f>COUNTIF([1]Total!B48:SM48,"WP")</f>
        <v>0</v>
      </c>
      <c r="AF49" s="8">
        <f>COUNTIF([1]Total!B48:SM48,"WP$")</f>
        <v>0</v>
      </c>
      <c r="AG49" s="8">
        <f>COUNTIF([1]Total!B48:SM48,"WRB")</f>
        <v>0</v>
      </c>
      <c r="AH49" s="13">
        <f t="shared" si="0"/>
        <v>45</v>
      </c>
      <c r="AI49" s="15" t="s">
        <v>0</v>
      </c>
    </row>
    <row r="50" spans="1:35" s="8" customFormat="1" ht="12" x14ac:dyDescent="0.25">
      <c r="A50" s="8">
        <v>48</v>
      </c>
      <c r="B50" s="8">
        <f>COUNTIF([1]Total!B49:SM49,"CC")</f>
        <v>0</v>
      </c>
      <c r="C50" s="8">
        <f>COUNTIF([1]Total!B49:SM49,"CD")</f>
        <v>1</v>
      </c>
      <c r="D50" s="8">
        <f>COUNTIF([1]Total!B49:SM49,"DT")</f>
        <v>0</v>
      </c>
      <c r="E50" s="8">
        <f>COUNTIF([1]Total!B49:SM49,"EX")</f>
        <v>0</v>
      </c>
      <c r="F50" s="8">
        <f>COUNTIF([1]Total!B49:SM49,"FW")</f>
        <v>0</v>
      </c>
      <c r="G50" s="8">
        <f>COUNTIF([1]Total!B49:SM49,"IN")</f>
        <v>1</v>
      </c>
      <c r="H50" s="9">
        <f>COUNTIF([1]Total!B49:SM49,"JJ")</f>
        <v>9</v>
      </c>
      <c r="I50" s="9">
        <f>COUNTIF([1]Total!B49:SM49,"JJR")</f>
        <v>0</v>
      </c>
      <c r="J50" s="9">
        <f>COUNTIF([1]Total!B49:SM49,"JJS")</f>
        <v>0</v>
      </c>
      <c r="K50" s="8">
        <f>COUNTIF([1]Total!B49:SM49,"MD")</f>
        <v>0</v>
      </c>
      <c r="L50" s="10">
        <f>COUNTIF([1]Total!B49:SM49,"NN")</f>
        <v>11</v>
      </c>
      <c r="M50" s="10">
        <f>COUNTIF([1]Total!B49:SM49,"NNS")</f>
        <v>0</v>
      </c>
      <c r="N50" s="10">
        <f>COUNTIF([1]Total!B49:SM49,"NNP")</f>
        <v>0</v>
      </c>
      <c r="O50" s="10">
        <f>COUNTIF([1]Total!B49:SM49,"NNPS")</f>
        <v>0</v>
      </c>
      <c r="P50" s="8">
        <f>COUNTIF([1]Total!B49:SM49,"PRP")</f>
        <v>0</v>
      </c>
      <c r="Q50" s="8">
        <f>COUNTIF([1]Total!B49:SM49,"PRP$")</f>
        <v>0</v>
      </c>
      <c r="R50" s="11">
        <f>COUNTIF([1]Total!B49:SM49,"RB")</f>
        <v>3</v>
      </c>
      <c r="S50" s="11">
        <f>COUNTIF([1]Total!B49:SM49,"RBR")</f>
        <v>0</v>
      </c>
      <c r="T50" s="11">
        <f>COUNTIF([1]Total!B49:SM49,"RBS")</f>
        <v>0</v>
      </c>
      <c r="U50" s="8">
        <f>COUNTIF([1]Total!B49:SM49,"RP")</f>
        <v>0</v>
      </c>
      <c r="V50" s="8">
        <f>COUNTIF([1]Total!B49:SM49,"TO")</f>
        <v>0</v>
      </c>
      <c r="W50" s="8">
        <f>COUNTIF([1]Total!B49:SM49,"UH")</f>
        <v>0</v>
      </c>
      <c r="X50" s="12">
        <f>COUNTIF([1]Total!B49:SM49,"VB")</f>
        <v>0</v>
      </c>
      <c r="Y50" s="12">
        <f>COUNTIF([1]Total!B49:SM49,"VBD")</f>
        <v>2</v>
      </c>
      <c r="Z50" s="12">
        <f>COUNTIF([1]Total!B49:SM49,"VBG")</f>
        <v>0</v>
      </c>
      <c r="AA50" s="12">
        <f>COUNTIF([1]Total!B49:SM49,"VBN")</f>
        <v>0</v>
      </c>
      <c r="AB50" s="8">
        <f>COUNTIF([1]Total!B49:SM49,"VBP")</f>
        <v>0</v>
      </c>
      <c r="AC50" s="8">
        <f>COUNTIF([1]Total!B49:SM49,"VBZ")</f>
        <v>0</v>
      </c>
      <c r="AD50" s="8">
        <f>COUNTIF([1]Total!B49:SM49,"WDT")</f>
        <v>0</v>
      </c>
      <c r="AE50" s="8">
        <f>COUNTIF([1]Total!B49:SM49,"WP")</f>
        <v>0</v>
      </c>
      <c r="AF50" s="8">
        <f>COUNTIF([1]Total!B49:SM49,"WP$")</f>
        <v>0</v>
      </c>
      <c r="AG50" s="8">
        <f>COUNTIF([1]Total!B49:SM49,"WRB")</f>
        <v>0</v>
      </c>
      <c r="AH50" s="13">
        <f t="shared" si="0"/>
        <v>27</v>
      </c>
      <c r="AI50" s="15" t="s">
        <v>5</v>
      </c>
    </row>
    <row r="51" spans="1:35" s="8" customFormat="1" ht="12" x14ac:dyDescent="0.25">
      <c r="A51" s="8">
        <v>49</v>
      </c>
      <c r="B51" s="8">
        <f>COUNTIF([1]Total!B50:SM50,"CC")</f>
        <v>0</v>
      </c>
      <c r="C51" s="8">
        <f>COUNTIF([1]Total!B50:SM50,"CD")</f>
        <v>1</v>
      </c>
      <c r="D51" s="8">
        <f>COUNTIF([1]Total!B50:SM50,"DT")</f>
        <v>0</v>
      </c>
      <c r="E51" s="8">
        <f>COUNTIF([1]Total!B50:SM50,"EX")</f>
        <v>0</v>
      </c>
      <c r="F51" s="8">
        <f>COUNTIF([1]Total!B50:SM50,"FW")</f>
        <v>0</v>
      </c>
      <c r="G51" s="8">
        <f>COUNTIF([1]Total!B50:SM50,"IN")</f>
        <v>1</v>
      </c>
      <c r="H51" s="9">
        <f>COUNTIF([1]Total!B50:SM50,"JJ")</f>
        <v>11</v>
      </c>
      <c r="I51" s="9">
        <f>COUNTIF([1]Total!B50:SM50,"JJR")</f>
        <v>0</v>
      </c>
      <c r="J51" s="9">
        <f>COUNTIF([1]Total!B50:SM50,"JJS")</f>
        <v>1</v>
      </c>
      <c r="K51" s="8">
        <f>COUNTIF([1]Total!B50:SM50,"MD")</f>
        <v>0</v>
      </c>
      <c r="L51" s="10">
        <f>COUNTIF([1]Total!B50:SM50,"NN")</f>
        <v>13</v>
      </c>
      <c r="M51" s="10">
        <f>COUNTIF([1]Total!B50:SM50,"NNS")</f>
        <v>0</v>
      </c>
      <c r="N51" s="10">
        <f>COUNTIF([1]Total!B50:SM50,"NNP")</f>
        <v>0</v>
      </c>
      <c r="O51" s="10">
        <f>COUNTIF([1]Total!B50:SM50,"NNPS")</f>
        <v>0</v>
      </c>
      <c r="P51" s="8">
        <f>COUNTIF([1]Total!B50:SM50,"PRP")</f>
        <v>1</v>
      </c>
      <c r="Q51" s="8">
        <f>COUNTIF([1]Total!B50:SM50,"PRP$")</f>
        <v>0</v>
      </c>
      <c r="R51" s="11">
        <f>COUNTIF([1]Total!B50:SM50,"RB")</f>
        <v>2</v>
      </c>
      <c r="S51" s="11">
        <f>COUNTIF([1]Total!B50:SM50,"RBR")</f>
        <v>0</v>
      </c>
      <c r="T51" s="11">
        <f>COUNTIF([1]Total!B50:SM50,"RBS")</f>
        <v>0</v>
      </c>
      <c r="U51" s="8">
        <f>COUNTIF([1]Total!B50:SM50,"RP")</f>
        <v>0</v>
      </c>
      <c r="V51" s="8">
        <f>COUNTIF([1]Total!B50:SM50,"TO")</f>
        <v>0</v>
      </c>
      <c r="W51" s="8">
        <f>COUNTIF([1]Total!B50:SM50,"UH")</f>
        <v>0</v>
      </c>
      <c r="X51" s="12">
        <f>COUNTIF([1]Total!B50:SM50,"VB")</f>
        <v>2</v>
      </c>
      <c r="Y51" s="12">
        <f>COUNTIF([1]Total!B50:SM50,"VBD")</f>
        <v>0</v>
      </c>
      <c r="Z51" s="12">
        <f>COUNTIF([1]Total!B50:SM50,"VBG")</f>
        <v>4</v>
      </c>
      <c r="AA51" s="12">
        <f>COUNTIF([1]Total!B50:SM50,"VBN")</f>
        <v>0</v>
      </c>
      <c r="AB51" s="8">
        <f>COUNTIF([1]Total!B50:SM50,"VBP")</f>
        <v>1</v>
      </c>
      <c r="AC51" s="8">
        <f>COUNTIF([1]Total!B50:SM50,"VBZ")</f>
        <v>0</v>
      </c>
      <c r="AD51" s="8">
        <f>COUNTIF([1]Total!B50:SM50,"WDT")</f>
        <v>0</v>
      </c>
      <c r="AE51" s="8">
        <f>COUNTIF([1]Total!B50:SM50,"WP")</f>
        <v>0</v>
      </c>
      <c r="AF51" s="8">
        <f>COUNTIF([1]Total!B50:SM50,"WP$")</f>
        <v>0</v>
      </c>
      <c r="AG51" s="8">
        <f>COUNTIF([1]Total!B50:SM50,"WRB")</f>
        <v>0</v>
      </c>
      <c r="AH51" s="13">
        <f t="shared" si="0"/>
        <v>37</v>
      </c>
      <c r="AI51" s="15" t="s">
        <v>5</v>
      </c>
    </row>
    <row r="52" spans="1:35" s="8" customFormat="1" ht="12" x14ac:dyDescent="0.25">
      <c r="A52" s="8">
        <v>50</v>
      </c>
      <c r="B52" s="8">
        <f>COUNTIF([1]Total!B51:SM51,"CC")</f>
        <v>0</v>
      </c>
      <c r="C52" s="8">
        <f>COUNTIF([1]Total!B51:SM51,"CD")</f>
        <v>0</v>
      </c>
      <c r="D52" s="8">
        <f>COUNTIF([1]Total!B51:SM51,"DT")</f>
        <v>0</v>
      </c>
      <c r="E52" s="8">
        <f>COUNTIF([1]Total!B51:SM51,"EX")</f>
        <v>0</v>
      </c>
      <c r="F52" s="8">
        <f>COUNTIF([1]Total!B51:SM51,"FW")</f>
        <v>0</v>
      </c>
      <c r="G52" s="8">
        <f>COUNTIF([1]Total!B51:SM51,"IN")</f>
        <v>1</v>
      </c>
      <c r="H52" s="9">
        <f>COUNTIF([1]Total!B51:SM51,"JJ")</f>
        <v>2</v>
      </c>
      <c r="I52" s="9">
        <f>COUNTIF([1]Total!B51:SM51,"JJR")</f>
        <v>0</v>
      </c>
      <c r="J52" s="9">
        <f>COUNTIF([1]Total!B51:SM51,"JJS")</f>
        <v>0</v>
      </c>
      <c r="K52" s="8">
        <f>COUNTIF([1]Total!B51:SM51,"MD")</f>
        <v>0</v>
      </c>
      <c r="L52" s="10">
        <f>COUNTIF([1]Total!B51:SM51,"NN")</f>
        <v>4</v>
      </c>
      <c r="M52" s="10">
        <f>COUNTIF([1]Total!B51:SM51,"NNS")</f>
        <v>0</v>
      </c>
      <c r="N52" s="10">
        <f>COUNTIF([1]Total!B51:SM51,"NNP")</f>
        <v>0</v>
      </c>
      <c r="O52" s="10">
        <f>COUNTIF([1]Total!B51:SM51,"NNPS")</f>
        <v>0</v>
      </c>
      <c r="P52" s="8">
        <f>COUNTIF([1]Total!B51:SM51,"PRP")</f>
        <v>0</v>
      </c>
      <c r="Q52" s="8">
        <f>COUNTIF([1]Total!B51:SM51,"PRP$")</f>
        <v>0</v>
      </c>
      <c r="R52" s="11">
        <f>COUNTIF([1]Total!B51:SM51,"RB")</f>
        <v>0</v>
      </c>
      <c r="S52" s="11">
        <f>COUNTIF([1]Total!B51:SM51,"RBR")</f>
        <v>0</v>
      </c>
      <c r="T52" s="11">
        <f>COUNTIF([1]Total!B51:SM51,"RBS")</f>
        <v>0</v>
      </c>
      <c r="U52" s="8">
        <f>COUNTIF([1]Total!B51:SM51,"RP")</f>
        <v>1</v>
      </c>
      <c r="V52" s="8">
        <f>COUNTIF([1]Total!B51:SM51,"TO")</f>
        <v>0</v>
      </c>
      <c r="W52" s="8">
        <f>COUNTIF([1]Total!B51:SM51,"UH")</f>
        <v>0</v>
      </c>
      <c r="X52" s="12">
        <f>COUNTIF([1]Total!B51:SM51,"VB")</f>
        <v>0</v>
      </c>
      <c r="Y52" s="12">
        <f>COUNTIF([1]Total!B51:SM51,"VBD")</f>
        <v>0</v>
      </c>
      <c r="Z52" s="12">
        <f>COUNTIF([1]Total!B51:SM51,"VBG")</f>
        <v>1</v>
      </c>
      <c r="AA52" s="12">
        <f>COUNTIF([1]Total!B51:SM51,"VBN")</f>
        <v>0</v>
      </c>
      <c r="AB52" s="8">
        <f>COUNTIF([1]Total!B51:SM51,"VBP")</f>
        <v>0</v>
      </c>
      <c r="AC52" s="8">
        <f>COUNTIF([1]Total!B51:SM51,"VBZ")</f>
        <v>0</v>
      </c>
      <c r="AD52" s="8">
        <f>COUNTIF([1]Total!B51:SM51,"WDT")</f>
        <v>0</v>
      </c>
      <c r="AE52" s="8">
        <f>COUNTIF([1]Total!B51:SM51,"WP")</f>
        <v>0</v>
      </c>
      <c r="AF52" s="8">
        <f>COUNTIF([1]Total!B51:SM51,"WP$")</f>
        <v>0</v>
      </c>
      <c r="AG52" s="8">
        <f>COUNTIF([1]Total!B51:SM51,"WRB")</f>
        <v>0</v>
      </c>
      <c r="AH52" s="13">
        <f t="shared" si="0"/>
        <v>9</v>
      </c>
      <c r="AI52" s="15" t="s">
        <v>0</v>
      </c>
    </row>
    <row r="53" spans="1:35" s="8" customFormat="1" ht="12" x14ac:dyDescent="0.25">
      <c r="A53" s="8">
        <v>51</v>
      </c>
      <c r="B53" s="8">
        <f>COUNTIF([1]Total!B52:SM52,"CC")</f>
        <v>0</v>
      </c>
      <c r="C53" s="8">
        <f>COUNTIF([1]Total!B52:SM52,"CD")</f>
        <v>0</v>
      </c>
      <c r="D53" s="8">
        <f>COUNTIF([1]Total!B52:SM52,"DT")</f>
        <v>0</v>
      </c>
      <c r="E53" s="8">
        <f>COUNTIF([1]Total!B52:SM52,"EX")</f>
        <v>0</v>
      </c>
      <c r="F53" s="8">
        <f>COUNTIF([1]Total!B52:SM52,"FW")</f>
        <v>0</v>
      </c>
      <c r="G53" s="8">
        <f>COUNTIF([1]Total!B52:SM52,"IN")</f>
        <v>0</v>
      </c>
      <c r="H53" s="9">
        <f>COUNTIF([1]Total!B52:SM52,"JJ")</f>
        <v>0</v>
      </c>
      <c r="I53" s="9">
        <f>COUNTIF([1]Total!B52:SM52,"JJR")</f>
        <v>0</v>
      </c>
      <c r="J53" s="9">
        <f>COUNTIF([1]Total!B52:SM52,"JJS")</f>
        <v>0</v>
      </c>
      <c r="K53" s="8">
        <f>COUNTIF([1]Total!B52:SM52,"MD")</f>
        <v>0</v>
      </c>
      <c r="L53" s="10">
        <f>COUNTIF([1]Total!B52:SM52,"NN")</f>
        <v>0</v>
      </c>
      <c r="M53" s="10">
        <f>COUNTIF([1]Total!B52:SM52,"NNS")</f>
        <v>0</v>
      </c>
      <c r="N53" s="10">
        <f>COUNTIF([1]Total!B52:SM52,"NNP")</f>
        <v>0</v>
      </c>
      <c r="O53" s="10">
        <f>COUNTIF([1]Total!B52:SM52,"NNPS")</f>
        <v>0</v>
      </c>
      <c r="P53" s="8">
        <f>COUNTIF([1]Total!B52:SM52,"PRP")</f>
        <v>0</v>
      </c>
      <c r="Q53" s="8">
        <f>COUNTIF([1]Total!B52:SM52,"PRP$")</f>
        <v>0</v>
      </c>
      <c r="R53" s="11">
        <f>COUNTIF([1]Total!B52:SM52,"RB")</f>
        <v>0</v>
      </c>
      <c r="S53" s="11">
        <f>COUNTIF([1]Total!B52:SM52,"RBR")</f>
        <v>0</v>
      </c>
      <c r="T53" s="11">
        <f>COUNTIF([1]Total!B52:SM52,"RBS")</f>
        <v>0</v>
      </c>
      <c r="U53" s="8">
        <f>COUNTIF([1]Total!B52:SM52,"RP")</f>
        <v>0</v>
      </c>
      <c r="V53" s="8">
        <f>COUNTIF([1]Total!B52:SM52,"TO")</f>
        <v>0</v>
      </c>
      <c r="W53" s="8">
        <f>COUNTIF([1]Total!B52:SM52,"UH")</f>
        <v>0</v>
      </c>
      <c r="X53" s="12">
        <f>COUNTIF([1]Total!B52:SM52,"VB")</f>
        <v>0</v>
      </c>
      <c r="Y53" s="12">
        <f>COUNTIF([1]Total!B52:SM52,"VBD")</f>
        <v>0</v>
      </c>
      <c r="Z53" s="12">
        <f>COUNTIF([1]Total!B52:SM52,"VBG")</f>
        <v>0</v>
      </c>
      <c r="AA53" s="12">
        <f>COUNTIF([1]Total!B52:SM52,"VBN")</f>
        <v>1</v>
      </c>
      <c r="AB53" s="8">
        <f>COUNTIF([1]Total!B52:SM52,"VBP")</f>
        <v>0</v>
      </c>
      <c r="AC53" s="8">
        <f>COUNTIF([1]Total!B52:SM52,"VBZ")</f>
        <v>0</v>
      </c>
      <c r="AD53" s="8">
        <f>COUNTIF([1]Total!B52:SM52,"WDT")</f>
        <v>0</v>
      </c>
      <c r="AE53" s="8">
        <f>COUNTIF([1]Total!B52:SM52,"WP")</f>
        <v>0</v>
      </c>
      <c r="AF53" s="8">
        <f>COUNTIF([1]Total!B52:SM52,"WP$")</f>
        <v>0</v>
      </c>
      <c r="AG53" s="8">
        <f>COUNTIF([1]Total!B52:SM52,"WRB")</f>
        <v>0</v>
      </c>
      <c r="AH53" s="13">
        <f t="shared" si="0"/>
        <v>1</v>
      </c>
      <c r="AI53" s="15" t="s">
        <v>0</v>
      </c>
    </row>
    <row r="54" spans="1:35" s="8" customFormat="1" ht="12" x14ac:dyDescent="0.25">
      <c r="A54" s="8">
        <v>52</v>
      </c>
      <c r="B54" s="8">
        <f>COUNTIF([1]Total!B53:SM53,"CC")</f>
        <v>0</v>
      </c>
      <c r="C54" s="8">
        <f>COUNTIF([1]Total!B53:SM53,"CD")</f>
        <v>0</v>
      </c>
      <c r="D54" s="8">
        <f>COUNTIF([1]Total!B53:SM53,"DT")</f>
        <v>0</v>
      </c>
      <c r="E54" s="8">
        <f>COUNTIF([1]Total!B53:SM53,"EX")</f>
        <v>0</v>
      </c>
      <c r="F54" s="8">
        <f>COUNTIF([1]Total!B53:SM53,"FW")</f>
        <v>0</v>
      </c>
      <c r="G54" s="8">
        <f>COUNTIF([1]Total!B53:SM53,"IN")</f>
        <v>1</v>
      </c>
      <c r="H54" s="9">
        <f>COUNTIF([1]Total!B53:SM53,"JJ")</f>
        <v>1</v>
      </c>
      <c r="I54" s="9">
        <f>COUNTIF([1]Total!B53:SM53,"JJR")</f>
        <v>0</v>
      </c>
      <c r="J54" s="9">
        <f>COUNTIF([1]Total!B53:SM53,"JJS")</f>
        <v>0</v>
      </c>
      <c r="K54" s="8">
        <f>COUNTIF([1]Total!B53:SM53,"MD")</f>
        <v>0</v>
      </c>
      <c r="L54" s="10">
        <f>COUNTIF([1]Total!B53:SM53,"NN")</f>
        <v>3</v>
      </c>
      <c r="M54" s="10">
        <f>COUNTIF([1]Total!B53:SM53,"NNS")</f>
        <v>1</v>
      </c>
      <c r="N54" s="10">
        <f>COUNTIF([1]Total!B53:SM53,"NNP")</f>
        <v>0</v>
      </c>
      <c r="O54" s="10">
        <f>COUNTIF([1]Total!B53:SM53,"NNPS")</f>
        <v>0</v>
      </c>
      <c r="P54" s="8">
        <f>COUNTIF([1]Total!B53:SM53,"PRP")</f>
        <v>0</v>
      </c>
      <c r="Q54" s="8">
        <f>COUNTIF([1]Total!B53:SM53,"PRP$")</f>
        <v>0</v>
      </c>
      <c r="R54" s="11">
        <f>COUNTIF([1]Total!B53:SM53,"RB")</f>
        <v>0</v>
      </c>
      <c r="S54" s="11">
        <f>COUNTIF([1]Total!B53:SM53,"RBR")</f>
        <v>0</v>
      </c>
      <c r="T54" s="11">
        <f>COUNTIF([1]Total!B53:SM53,"RBS")</f>
        <v>0</v>
      </c>
      <c r="U54" s="8">
        <f>COUNTIF([1]Total!B53:SM53,"RP")</f>
        <v>0</v>
      </c>
      <c r="V54" s="8">
        <f>COUNTIF([1]Total!B53:SM53,"TO")</f>
        <v>0</v>
      </c>
      <c r="W54" s="8">
        <f>COUNTIF([1]Total!B53:SM53,"UH")</f>
        <v>0</v>
      </c>
      <c r="X54" s="12">
        <f>COUNTIF([1]Total!B53:SM53,"VB")</f>
        <v>0</v>
      </c>
      <c r="Y54" s="12">
        <f>COUNTIF([1]Total!B53:SM53,"VBD")</f>
        <v>0</v>
      </c>
      <c r="Z54" s="12">
        <f>COUNTIF([1]Total!B53:SM53,"VBG")</f>
        <v>0</v>
      </c>
      <c r="AA54" s="12">
        <f>COUNTIF([1]Total!B53:SM53,"VBN")</f>
        <v>0</v>
      </c>
      <c r="AB54" s="8">
        <f>COUNTIF([1]Total!B53:SM53,"VBP")</f>
        <v>1</v>
      </c>
      <c r="AC54" s="8">
        <f>COUNTIF([1]Total!B53:SM53,"VBZ")</f>
        <v>0</v>
      </c>
      <c r="AD54" s="8">
        <f>COUNTIF([1]Total!B53:SM53,"WDT")</f>
        <v>0</v>
      </c>
      <c r="AE54" s="8">
        <f>COUNTIF([1]Total!B53:SM53,"WP")</f>
        <v>0</v>
      </c>
      <c r="AF54" s="8">
        <f>COUNTIF([1]Total!B53:SM53,"WP$")</f>
        <v>0</v>
      </c>
      <c r="AG54" s="8">
        <f>COUNTIF([1]Total!B53:SM53,"WRB")</f>
        <v>0</v>
      </c>
      <c r="AH54" s="13">
        <f t="shared" si="0"/>
        <v>7</v>
      </c>
      <c r="AI54" s="15" t="s">
        <v>5</v>
      </c>
    </row>
    <row r="55" spans="1:35" s="8" customFormat="1" ht="12" x14ac:dyDescent="0.25">
      <c r="A55" s="8">
        <v>53</v>
      </c>
      <c r="B55" s="8">
        <f>COUNTIF([1]Total!B54:SM54,"CC")</f>
        <v>0</v>
      </c>
      <c r="C55" s="8">
        <f>COUNTIF([1]Total!B54:SM54,"CD")</f>
        <v>1</v>
      </c>
      <c r="D55" s="8">
        <f>COUNTIF([1]Total!B54:SM54,"DT")</f>
        <v>0</v>
      </c>
      <c r="E55" s="8">
        <f>COUNTIF([1]Total!B54:SM54,"EX")</f>
        <v>0</v>
      </c>
      <c r="F55" s="8">
        <f>COUNTIF([1]Total!B54:SM54,"FW")</f>
        <v>0</v>
      </c>
      <c r="G55" s="8">
        <f>COUNTIF([1]Total!B54:SM54,"IN")</f>
        <v>1</v>
      </c>
      <c r="H55" s="9">
        <f>COUNTIF([1]Total!B54:SM54,"JJ")</f>
        <v>5</v>
      </c>
      <c r="I55" s="9">
        <f>COUNTIF([1]Total!B54:SM54,"JJR")</f>
        <v>0</v>
      </c>
      <c r="J55" s="9">
        <f>COUNTIF([1]Total!B54:SM54,"JJS")</f>
        <v>0</v>
      </c>
      <c r="K55" s="8">
        <f>COUNTIF([1]Total!B54:SM54,"MD")</f>
        <v>0</v>
      </c>
      <c r="L55" s="10">
        <f>COUNTIF([1]Total!B54:SM54,"NN")</f>
        <v>7</v>
      </c>
      <c r="M55" s="10">
        <f>COUNTIF([1]Total!B54:SM54,"NNS")</f>
        <v>1</v>
      </c>
      <c r="N55" s="10">
        <f>COUNTIF([1]Total!B54:SM54,"NNP")</f>
        <v>0</v>
      </c>
      <c r="O55" s="10">
        <f>COUNTIF([1]Total!B54:SM54,"NNPS")</f>
        <v>0</v>
      </c>
      <c r="P55" s="8">
        <f>COUNTIF([1]Total!B54:SM54,"PRP")</f>
        <v>0</v>
      </c>
      <c r="Q55" s="8">
        <f>COUNTIF([1]Total!B54:SM54,"PRP$")</f>
        <v>0</v>
      </c>
      <c r="R55" s="11">
        <f>COUNTIF([1]Total!B54:SM54,"RB")</f>
        <v>0</v>
      </c>
      <c r="S55" s="11">
        <f>COUNTIF([1]Total!B54:SM54,"RBR")</f>
        <v>0</v>
      </c>
      <c r="T55" s="11">
        <f>COUNTIF([1]Total!B54:SM54,"RBS")</f>
        <v>0</v>
      </c>
      <c r="U55" s="8">
        <f>COUNTIF([1]Total!B54:SM54,"RP")</f>
        <v>0</v>
      </c>
      <c r="V55" s="8">
        <f>COUNTIF([1]Total!B54:SM54,"TO")</f>
        <v>0</v>
      </c>
      <c r="W55" s="8">
        <f>COUNTIF([1]Total!B54:SM54,"UH")</f>
        <v>0</v>
      </c>
      <c r="X55" s="12">
        <f>COUNTIF([1]Total!B54:SM54,"VB")</f>
        <v>0</v>
      </c>
      <c r="Y55" s="12">
        <f>COUNTIF([1]Total!B54:SM54,"VBD")</f>
        <v>2</v>
      </c>
      <c r="Z55" s="12">
        <f>COUNTIF([1]Total!B54:SM54,"VBG")</f>
        <v>1</v>
      </c>
      <c r="AA55" s="12">
        <f>COUNTIF([1]Total!B54:SM54,"VBN")</f>
        <v>1</v>
      </c>
      <c r="AB55" s="8">
        <f>COUNTIF([1]Total!B54:SM54,"VBP")</f>
        <v>0</v>
      </c>
      <c r="AC55" s="8">
        <f>COUNTIF([1]Total!B54:SM54,"VBZ")</f>
        <v>0</v>
      </c>
      <c r="AD55" s="8">
        <f>COUNTIF([1]Total!B54:SM54,"WDT")</f>
        <v>0</v>
      </c>
      <c r="AE55" s="8">
        <f>COUNTIF([1]Total!B54:SM54,"WP")</f>
        <v>0</v>
      </c>
      <c r="AF55" s="8">
        <f>COUNTIF([1]Total!B54:SM54,"WP$")</f>
        <v>0</v>
      </c>
      <c r="AG55" s="8">
        <f>COUNTIF([1]Total!B54:SM54,"WRB")</f>
        <v>0</v>
      </c>
      <c r="AH55" s="13">
        <f t="shared" si="0"/>
        <v>19</v>
      </c>
      <c r="AI55" s="15" t="s">
        <v>0</v>
      </c>
    </row>
    <row r="56" spans="1:35" s="8" customFormat="1" ht="12" x14ac:dyDescent="0.25">
      <c r="A56" s="8">
        <v>54</v>
      </c>
      <c r="B56" s="8">
        <f>COUNTIF([1]Total!B55:SM55,"CC")</f>
        <v>0</v>
      </c>
      <c r="C56" s="8">
        <f>COUNTIF([1]Total!B55:SM55,"CD")</f>
        <v>0</v>
      </c>
      <c r="D56" s="8">
        <f>COUNTIF([1]Total!B55:SM55,"DT")</f>
        <v>0</v>
      </c>
      <c r="E56" s="8">
        <f>COUNTIF([1]Total!B55:SM55,"EX")</f>
        <v>0</v>
      </c>
      <c r="F56" s="8">
        <f>COUNTIF([1]Total!B55:SM55,"FW")</f>
        <v>0</v>
      </c>
      <c r="G56" s="8">
        <f>COUNTIF([1]Total!B55:SM55,"IN")</f>
        <v>0</v>
      </c>
      <c r="H56" s="9">
        <f>COUNTIF([1]Total!B55:SM55,"JJ")</f>
        <v>4</v>
      </c>
      <c r="I56" s="9">
        <f>COUNTIF([1]Total!B55:SM55,"JJR")</f>
        <v>0</v>
      </c>
      <c r="J56" s="9">
        <f>COUNTIF([1]Total!B55:SM55,"JJS")</f>
        <v>0</v>
      </c>
      <c r="K56" s="8">
        <f>COUNTIF([1]Total!B55:SM55,"MD")</f>
        <v>0</v>
      </c>
      <c r="L56" s="10">
        <f>COUNTIF([1]Total!B55:SM55,"NN")</f>
        <v>5</v>
      </c>
      <c r="M56" s="10">
        <f>COUNTIF([1]Total!B55:SM55,"NNS")</f>
        <v>1</v>
      </c>
      <c r="N56" s="10">
        <f>COUNTIF([1]Total!B55:SM55,"NNP")</f>
        <v>0</v>
      </c>
      <c r="O56" s="10">
        <f>COUNTIF([1]Total!B55:SM55,"NNPS")</f>
        <v>0</v>
      </c>
      <c r="P56" s="8">
        <f>COUNTIF([1]Total!B55:SM55,"PRP")</f>
        <v>0</v>
      </c>
      <c r="Q56" s="8">
        <f>COUNTIF([1]Total!B55:SM55,"PRP$")</f>
        <v>0</v>
      </c>
      <c r="R56" s="11">
        <f>COUNTIF([1]Total!B55:SM55,"RB")</f>
        <v>1</v>
      </c>
      <c r="S56" s="11">
        <f>COUNTIF([1]Total!B55:SM55,"RBR")</f>
        <v>1</v>
      </c>
      <c r="T56" s="11">
        <f>COUNTIF([1]Total!B55:SM55,"RBS")</f>
        <v>0</v>
      </c>
      <c r="U56" s="8">
        <f>COUNTIF([1]Total!B55:SM55,"RP")</f>
        <v>0</v>
      </c>
      <c r="V56" s="8">
        <f>COUNTIF([1]Total!B55:SM55,"TO")</f>
        <v>0</v>
      </c>
      <c r="W56" s="8">
        <f>COUNTIF([1]Total!B55:SM55,"UH")</f>
        <v>0</v>
      </c>
      <c r="X56" s="12">
        <f>COUNTIF([1]Total!B55:SM55,"VB")</f>
        <v>1</v>
      </c>
      <c r="Y56" s="12">
        <f>COUNTIF([1]Total!B55:SM55,"VBD")</f>
        <v>0</v>
      </c>
      <c r="Z56" s="12">
        <f>COUNTIF([1]Total!B55:SM55,"VBG")</f>
        <v>1</v>
      </c>
      <c r="AA56" s="12">
        <f>COUNTIF([1]Total!B55:SM55,"VBN")</f>
        <v>2</v>
      </c>
      <c r="AB56" s="8">
        <f>COUNTIF([1]Total!B55:SM55,"VBP")</f>
        <v>1</v>
      </c>
      <c r="AC56" s="8">
        <f>COUNTIF([1]Total!B55:SM55,"VBZ")</f>
        <v>0</v>
      </c>
      <c r="AD56" s="8">
        <f>COUNTIF([1]Total!B55:SM55,"WDT")</f>
        <v>0</v>
      </c>
      <c r="AE56" s="8">
        <f>COUNTIF([1]Total!B55:SM55,"WP")</f>
        <v>0</v>
      </c>
      <c r="AF56" s="8">
        <f>COUNTIF([1]Total!B55:SM55,"WP$")</f>
        <v>0</v>
      </c>
      <c r="AG56" s="8">
        <f>COUNTIF([1]Total!B55:SM55,"WRB")</f>
        <v>0</v>
      </c>
      <c r="AH56" s="13">
        <f t="shared" si="0"/>
        <v>17</v>
      </c>
      <c r="AI56" s="15" t="s">
        <v>5</v>
      </c>
    </row>
    <row r="57" spans="1:35" s="8" customFormat="1" ht="12" x14ac:dyDescent="0.25">
      <c r="A57" s="8">
        <v>55</v>
      </c>
      <c r="B57" s="8">
        <f>COUNTIF([1]Total!B56:SM56,"CC")</f>
        <v>0</v>
      </c>
      <c r="C57" s="8">
        <f>COUNTIF([1]Total!B56:SM56,"CD")</f>
        <v>0</v>
      </c>
      <c r="D57" s="8">
        <f>COUNTIF([1]Total!B56:SM56,"DT")</f>
        <v>0</v>
      </c>
      <c r="E57" s="8">
        <f>COUNTIF([1]Total!B56:SM56,"EX")</f>
        <v>0</v>
      </c>
      <c r="F57" s="8">
        <f>COUNTIF([1]Total!B56:SM56,"FW")</f>
        <v>0</v>
      </c>
      <c r="G57" s="8">
        <f>COUNTIF([1]Total!B56:SM56,"IN")</f>
        <v>1</v>
      </c>
      <c r="H57" s="9">
        <f>COUNTIF([1]Total!B56:SM56,"JJ")</f>
        <v>2</v>
      </c>
      <c r="I57" s="9">
        <f>COUNTIF([1]Total!B56:SM56,"JJR")</f>
        <v>0</v>
      </c>
      <c r="J57" s="9">
        <f>COUNTIF([1]Total!B56:SM56,"JJS")</f>
        <v>0</v>
      </c>
      <c r="K57" s="8">
        <f>COUNTIF([1]Total!B56:SM56,"MD")</f>
        <v>0</v>
      </c>
      <c r="L57" s="10">
        <f>COUNTIF([1]Total!B56:SM56,"NN")</f>
        <v>3</v>
      </c>
      <c r="M57" s="10">
        <f>COUNTIF([1]Total!B56:SM56,"NNS")</f>
        <v>0</v>
      </c>
      <c r="N57" s="10">
        <f>COUNTIF([1]Total!B56:SM56,"NNP")</f>
        <v>0</v>
      </c>
      <c r="O57" s="10">
        <f>COUNTIF([1]Total!B56:SM56,"NNPS")</f>
        <v>0</v>
      </c>
      <c r="P57" s="8">
        <f>COUNTIF([1]Total!B56:SM56,"PRP")</f>
        <v>1</v>
      </c>
      <c r="Q57" s="8">
        <f>COUNTIF([1]Total!B56:SM56,"PRP$")</f>
        <v>0</v>
      </c>
      <c r="R57" s="11">
        <f>COUNTIF([1]Total!B56:SM56,"RB")</f>
        <v>2</v>
      </c>
      <c r="S57" s="11">
        <f>COUNTIF([1]Total!B56:SM56,"RBR")</f>
        <v>0</v>
      </c>
      <c r="T57" s="11">
        <f>COUNTIF([1]Total!B56:SM56,"RBS")</f>
        <v>0</v>
      </c>
      <c r="U57" s="8">
        <f>COUNTIF([1]Total!B56:SM56,"RP")</f>
        <v>0</v>
      </c>
      <c r="V57" s="8">
        <f>COUNTIF([1]Total!B56:SM56,"TO")</f>
        <v>0</v>
      </c>
      <c r="W57" s="8">
        <f>COUNTIF([1]Total!B56:SM56,"UH")</f>
        <v>0</v>
      </c>
      <c r="X57" s="12">
        <f>COUNTIF([1]Total!B56:SM56,"VB")</f>
        <v>0</v>
      </c>
      <c r="Y57" s="12">
        <f>COUNTIF([1]Total!B56:SM56,"VBD")</f>
        <v>2</v>
      </c>
      <c r="Z57" s="12">
        <f>COUNTIF([1]Total!B56:SM56,"VBG")</f>
        <v>1</v>
      </c>
      <c r="AA57" s="12">
        <f>COUNTIF([1]Total!B56:SM56,"VBN")</f>
        <v>0</v>
      </c>
      <c r="AB57" s="8">
        <f>COUNTIF([1]Total!B56:SM56,"VBP")</f>
        <v>0</v>
      </c>
      <c r="AC57" s="8">
        <f>COUNTIF([1]Total!B56:SM56,"VBZ")</f>
        <v>0</v>
      </c>
      <c r="AD57" s="8">
        <f>COUNTIF([1]Total!B56:SM56,"WDT")</f>
        <v>0</v>
      </c>
      <c r="AE57" s="8">
        <f>COUNTIF([1]Total!B56:SM56,"WP")</f>
        <v>0</v>
      </c>
      <c r="AF57" s="8">
        <f>COUNTIF([1]Total!B56:SM56,"WP$")</f>
        <v>0</v>
      </c>
      <c r="AG57" s="8">
        <f>COUNTIF([1]Total!B56:SM56,"WRB")</f>
        <v>0</v>
      </c>
      <c r="AH57" s="13">
        <f t="shared" si="0"/>
        <v>12</v>
      </c>
      <c r="AI57" s="15" t="s">
        <v>5</v>
      </c>
    </row>
    <row r="58" spans="1:35" s="8" customFormat="1" ht="12" x14ac:dyDescent="0.25">
      <c r="A58" s="8">
        <v>56</v>
      </c>
      <c r="B58" s="8">
        <f>COUNTIF([1]Total!B57:SM57,"CC")</f>
        <v>0</v>
      </c>
      <c r="C58" s="8">
        <f>COUNTIF([1]Total!B57:SM57,"CD")</f>
        <v>0</v>
      </c>
      <c r="D58" s="8">
        <f>COUNTIF([1]Total!B57:SM57,"DT")</f>
        <v>0</v>
      </c>
      <c r="E58" s="8">
        <f>COUNTIF([1]Total!B57:SM57,"EX")</f>
        <v>0</v>
      </c>
      <c r="F58" s="8">
        <f>COUNTIF([1]Total!B57:SM57,"FW")</f>
        <v>0</v>
      </c>
      <c r="G58" s="8">
        <f>COUNTIF([1]Total!B57:SM57,"IN")</f>
        <v>1</v>
      </c>
      <c r="H58" s="9">
        <f>COUNTIF([1]Total!B57:SM57,"JJ")</f>
        <v>8</v>
      </c>
      <c r="I58" s="9">
        <f>COUNTIF([1]Total!B57:SM57,"JJR")</f>
        <v>0</v>
      </c>
      <c r="J58" s="9">
        <f>COUNTIF([1]Total!B57:SM57,"JJS")</f>
        <v>0</v>
      </c>
      <c r="K58" s="8">
        <f>COUNTIF([1]Total!B57:SM57,"MD")</f>
        <v>0</v>
      </c>
      <c r="L58" s="10">
        <f>COUNTIF([1]Total!B57:SM57,"NN")</f>
        <v>11</v>
      </c>
      <c r="M58" s="10">
        <f>COUNTIF([1]Total!B57:SM57,"NNS")</f>
        <v>0</v>
      </c>
      <c r="N58" s="10">
        <f>COUNTIF([1]Total!B57:SM57,"NNP")</f>
        <v>0</v>
      </c>
      <c r="O58" s="10">
        <f>COUNTIF([1]Total!B57:SM57,"NNPS")</f>
        <v>0</v>
      </c>
      <c r="P58" s="8">
        <f>COUNTIF([1]Total!B57:SM57,"PRP")</f>
        <v>0</v>
      </c>
      <c r="Q58" s="8">
        <f>COUNTIF([1]Total!B57:SM57,"PRP$")</f>
        <v>0</v>
      </c>
      <c r="R58" s="11">
        <f>COUNTIF([1]Total!B57:SM57,"RB")</f>
        <v>8</v>
      </c>
      <c r="S58" s="11">
        <f>COUNTIF([1]Total!B57:SM57,"RBR")</f>
        <v>0</v>
      </c>
      <c r="T58" s="11">
        <f>COUNTIF([1]Total!B57:SM57,"RBS")</f>
        <v>0</v>
      </c>
      <c r="U58" s="8">
        <f>COUNTIF([1]Total!B57:SM57,"RP")</f>
        <v>0</v>
      </c>
      <c r="V58" s="8">
        <f>COUNTIF([1]Total!B57:SM57,"TO")</f>
        <v>0</v>
      </c>
      <c r="W58" s="8">
        <f>COUNTIF([1]Total!B57:SM57,"UH")</f>
        <v>0</v>
      </c>
      <c r="X58" s="12">
        <f>COUNTIF([1]Total!B57:SM57,"VB")</f>
        <v>1</v>
      </c>
      <c r="Y58" s="12">
        <f>COUNTIF([1]Total!B57:SM57,"VBD")</f>
        <v>1</v>
      </c>
      <c r="Z58" s="12">
        <f>COUNTIF([1]Total!B57:SM57,"VBG")</f>
        <v>2</v>
      </c>
      <c r="AA58" s="12">
        <f>COUNTIF([1]Total!B57:SM57,"VBN")</f>
        <v>0</v>
      </c>
      <c r="AB58" s="8">
        <f>COUNTIF([1]Total!B57:SM57,"VBP")</f>
        <v>3</v>
      </c>
      <c r="AC58" s="8">
        <f>COUNTIF([1]Total!B57:SM57,"VBZ")</f>
        <v>0</v>
      </c>
      <c r="AD58" s="8">
        <f>COUNTIF([1]Total!B57:SM57,"WDT")</f>
        <v>0</v>
      </c>
      <c r="AE58" s="8">
        <f>COUNTIF([1]Total!B57:SM57,"WP")</f>
        <v>0</v>
      </c>
      <c r="AF58" s="8">
        <f>COUNTIF([1]Total!B57:SM57,"WP$")</f>
        <v>0</v>
      </c>
      <c r="AG58" s="8">
        <f>COUNTIF([1]Total!B57:SM57,"WRB")</f>
        <v>0</v>
      </c>
      <c r="AH58" s="13">
        <f t="shared" si="0"/>
        <v>35</v>
      </c>
      <c r="AI58" s="15" t="s">
        <v>5</v>
      </c>
    </row>
    <row r="59" spans="1:35" s="8" customFormat="1" ht="12" x14ac:dyDescent="0.25">
      <c r="A59" s="8">
        <v>57</v>
      </c>
      <c r="B59" s="8">
        <f>COUNTIF([1]Total!B58:SM58,"CC")</f>
        <v>0</v>
      </c>
      <c r="C59" s="8">
        <f>COUNTIF([1]Total!B58:SM58,"CD")</f>
        <v>3</v>
      </c>
      <c r="D59" s="8">
        <f>COUNTIF([1]Total!B58:SM58,"DT")</f>
        <v>1</v>
      </c>
      <c r="E59" s="8">
        <f>COUNTIF([1]Total!B58:SM58,"EX")</f>
        <v>0</v>
      </c>
      <c r="F59" s="8">
        <f>COUNTIF([1]Total!B58:SM58,"FW")</f>
        <v>0</v>
      </c>
      <c r="G59" s="8">
        <f>COUNTIF([1]Total!B58:SM58,"IN")</f>
        <v>2</v>
      </c>
      <c r="H59" s="9">
        <f>COUNTIF([1]Total!B58:SM58,"JJ")</f>
        <v>23</v>
      </c>
      <c r="I59" s="9">
        <f>COUNTIF([1]Total!B58:SM58,"JJR")</f>
        <v>1</v>
      </c>
      <c r="J59" s="9">
        <f>COUNTIF([1]Total!B58:SM58,"JJS")</f>
        <v>0</v>
      </c>
      <c r="K59" s="8">
        <f>COUNTIF([1]Total!B58:SM58,"MD")</f>
        <v>1</v>
      </c>
      <c r="L59" s="10">
        <f>COUNTIF([1]Total!B58:SM58,"NN")</f>
        <v>25</v>
      </c>
      <c r="M59" s="10">
        <f>COUNTIF([1]Total!B58:SM58,"NNS")</f>
        <v>1</v>
      </c>
      <c r="N59" s="10">
        <f>COUNTIF([1]Total!B58:SM58,"NNP")</f>
        <v>0</v>
      </c>
      <c r="O59" s="10">
        <f>COUNTIF([1]Total!B58:SM58,"NNPS")</f>
        <v>0</v>
      </c>
      <c r="P59" s="8">
        <f>COUNTIF([1]Total!B58:SM58,"PRP")</f>
        <v>2</v>
      </c>
      <c r="Q59" s="8">
        <f>COUNTIF([1]Total!B58:SM58,"PRP$")</f>
        <v>0</v>
      </c>
      <c r="R59" s="11">
        <f>COUNTIF([1]Total!B58:SM58,"RB")</f>
        <v>9</v>
      </c>
      <c r="S59" s="11">
        <f>COUNTIF([1]Total!B58:SM58,"RBR")</f>
        <v>0</v>
      </c>
      <c r="T59" s="11">
        <f>COUNTIF([1]Total!B58:SM58,"RBS")</f>
        <v>0</v>
      </c>
      <c r="U59" s="8">
        <f>COUNTIF([1]Total!B58:SM58,"RP")</f>
        <v>0</v>
      </c>
      <c r="V59" s="8">
        <f>COUNTIF([1]Total!B58:SM58,"TO")</f>
        <v>0</v>
      </c>
      <c r="W59" s="8">
        <f>COUNTIF([1]Total!B58:SM58,"UH")</f>
        <v>0</v>
      </c>
      <c r="X59" s="12">
        <f>COUNTIF([1]Total!B58:SM58,"VB")</f>
        <v>2</v>
      </c>
      <c r="Y59" s="12">
        <f>COUNTIF([1]Total!B58:SM58,"VBD")</f>
        <v>3</v>
      </c>
      <c r="Z59" s="12">
        <f>COUNTIF([1]Total!B58:SM58,"VBG")</f>
        <v>4</v>
      </c>
      <c r="AA59" s="12">
        <f>COUNTIF([1]Total!B58:SM58,"VBN")</f>
        <v>3</v>
      </c>
      <c r="AB59" s="8">
        <f>COUNTIF([1]Total!B58:SM58,"VBP")</f>
        <v>3</v>
      </c>
      <c r="AC59" s="8">
        <f>COUNTIF([1]Total!B58:SM58,"VBZ")</f>
        <v>1</v>
      </c>
      <c r="AD59" s="8">
        <f>COUNTIF([1]Total!B58:SM58,"WDT")</f>
        <v>0</v>
      </c>
      <c r="AE59" s="8">
        <f>COUNTIF([1]Total!B58:SM58,"WP")</f>
        <v>0</v>
      </c>
      <c r="AF59" s="8">
        <f>COUNTIF([1]Total!B58:SM58,"WP$")</f>
        <v>0</v>
      </c>
      <c r="AG59" s="8">
        <f>COUNTIF([1]Total!B58:SM58,"WRB")</f>
        <v>0</v>
      </c>
      <c r="AH59" s="13">
        <f t="shared" si="0"/>
        <v>84</v>
      </c>
      <c r="AI59" s="15" t="s">
        <v>5</v>
      </c>
    </row>
    <row r="60" spans="1:35" s="8" customFormat="1" ht="12" x14ac:dyDescent="0.25">
      <c r="A60" s="8">
        <v>58</v>
      </c>
      <c r="B60" s="8">
        <f>COUNTIF([1]Total!B59:SM59,"CC")</f>
        <v>0</v>
      </c>
      <c r="C60" s="8">
        <f>COUNTIF([1]Total!B59:SM59,"CD")</f>
        <v>0</v>
      </c>
      <c r="D60" s="8">
        <f>COUNTIF([1]Total!B59:SM59,"DT")</f>
        <v>0</v>
      </c>
      <c r="E60" s="8">
        <f>COUNTIF([1]Total!B59:SM59,"EX")</f>
        <v>0</v>
      </c>
      <c r="F60" s="8">
        <f>COUNTIF([1]Total!B59:SM59,"FW")</f>
        <v>0</v>
      </c>
      <c r="G60" s="8">
        <f>COUNTIF([1]Total!B59:SM59,"IN")</f>
        <v>1</v>
      </c>
      <c r="H60" s="9">
        <f>COUNTIF([1]Total!B59:SM59,"JJ")</f>
        <v>6</v>
      </c>
      <c r="I60" s="9">
        <f>COUNTIF([1]Total!B59:SM59,"JJR")</f>
        <v>0</v>
      </c>
      <c r="J60" s="9">
        <f>COUNTIF([1]Total!B59:SM59,"JJS")</f>
        <v>0</v>
      </c>
      <c r="K60" s="8">
        <f>COUNTIF([1]Total!B59:SM59,"MD")</f>
        <v>0</v>
      </c>
      <c r="L60" s="10">
        <f>COUNTIF([1]Total!B59:SM59,"NN")</f>
        <v>13</v>
      </c>
      <c r="M60" s="10">
        <f>COUNTIF([1]Total!B59:SM59,"NNS")</f>
        <v>1</v>
      </c>
      <c r="N60" s="10">
        <f>COUNTIF([1]Total!B59:SM59,"NNP")</f>
        <v>0</v>
      </c>
      <c r="O60" s="10">
        <f>COUNTIF([1]Total!B59:SM59,"NNPS")</f>
        <v>0</v>
      </c>
      <c r="P60" s="8">
        <f>COUNTIF([1]Total!B59:SM59,"PRP")</f>
        <v>0</v>
      </c>
      <c r="Q60" s="8">
        <f>COUNTIF([1]Total!B59:SM59,"PRP$")</f>
        <v>0</v>
      </c>
      <c r="R60" s="11">
        <f>COUNTIF([1]Total!B59:SM59,"RB")</f>
        <v>2</v>
      </c>
      <c r="S60" s="11">
        <f>COUNTIF([1]Total!B59:SM59,"RBR")</f>
        <v>0</v>
      </c>
      <c r="T60" s="11">
        <f>COUNTIF([1]Total!B59:SM59,"RBS")</f>
        <v>0</v>
      </c>
      <c r="U60" s="8">
        <f>COUNTIF([1]Total!B59:SM59,"RP")</f>
        <v>0</v>
      </c>
      <c r="V60" s="8">
        <f>COUNTIF([1]Total!B59:SM59,"TO")</f>
        <v>0</v>
      </c>
      <c r="W60" s="8">
        <f>COUNTIF([1]Total!B59:SM59,"UH")</f>
        <v>0</v>
      </c>
      <c r="X60" s="12">
        <f>COUNTIF([1]Total!B59:SM59,"VB")</f>
        <v>3</v>
      </c>
      <c r="Y60" s="12">
        <f>COUNTIF([1]Total!B59:SM59,"VBD")</f>
        <v>2</v>
      </c>
      <c r="Z60" s="12">
        <f>COUNTIF([1]Total!B59:SM59,"VBG")</f>
        <v>2</v>
      </c>
      <c r="AA60" s="12">
        <f>COUNTIF([1]Total!B59:SM59,"VBN")</f>
        <v>0</v>
      </c>
      <c r="AB60" s="8">
        <f>COUNTIF([1]Total!B59:SM59,"VBP")</f>
        <v>1</v>
      </c>
      <c r="AC60" s="8">
        <f>COUNTIF([1]Total!B59:SM59,"VBZ")</f>
        <v>0</v>
      </c>
      <c r="AD60" s="8">
        <f>COUNTIF([1]Total!B59:SM59,"WDT")</f>
        <v>0</v>
      </c>
      <c r="AE60" s="8">
        <f>COUNTIF([1]Total!B59:SM59,"WP")</f>
        <v>0</v>
      </c>
      <c r="AF60" s="8">
        <f>COUNTIF([1]Total!B59:SM59,"WP$")</f>
        <v>0</v>
      </c>
      <c r="AG60" s="8">
        <f>COUNTIF([1]Total!B59:SM59,"WRB")</f>
        <v>0</v>
      </c>
      <c r="AH60" s="13">
        <f t="shared" si="0"/>
        <v>31</v>
      </c>
      <c r="AI60" s="15" t="s">
        <v>0</v>
      </c>
    </row>
    <row r="61" spans="1:35" s="8" customFormat="1" ht="12" x14ac:dyDescent="0.25">
      <c r="A61" s="8">
        <v>59</v>
      </c>
      <c r="B61" s="8">
        <f>COUNTIF([1]Total!B60:SM60,"CC")</f>
        <v>0</v>
      </c>
      <c r="C61" s="8">
        <f>COUNTIF([1]Total!B60:SM60,"CD")</f>
        <v>0</v>
      </c>
      <c r="D61" s="8">
        <f>COUNTIF([1]Total!B60:SM60,"DT")</f>
        <v>0</v>
      </c>
      <c r="E61" s="8">
        <f>COUNTIF([1]Total!B60:SM60,"EX")</f>
        <v>0</v>
      </c>
      <c r="F61" s="8">
        <f>COUNTIF([1]Total!B60:SM60,"FW")</f>
        <v>0</v>
      </c>
      <c r="G61" s="8">
        <f>COUNTIF([1]Total!B60:SM60,"IN")</f>
        <v>5</v>
      </c>
      <c r="H61" s="9">
        <f>COUNTIF([1]Total!B60:SM60,"JJ")</f>
        <v>8</v>
      </c>
      <c r="I61" s="9">
        <f>COUNTIF([1]Total!B60:SM60,"JJR")</f>
        <v>0</v>
      </c>
      <c r="J61" s="9">
        <f>COUNTIF([1]Total!B60:SM60,"JJS")</f>
        <v>0</v>
      </c>
      <c r="K61" s="8">
        <f>COUNTIF([1]Total!B60:SM60,"MD")</f>
        <v>0</v>
      </c>
      <c r="L61" s="10">
        <f>COUNTIF([1]Total!B60:SM60,"NN")</f>
        <v>17</v>
      </c>
      <c r="M61" s="10">
        <f>COUNTIF([1]Total!B60:SM60,"NNS")</f>
        <v>0</v>
      </c>
      <c r="N61" s="10">
        <f>COUNTIF([1]Total!B60:SM60,"NNP")</f>
        <v>0</v>
      </c>
      <c r="O61" s="10">
        <f>COUNTIF([1]Total!B60:SM60,"NNPS")</f>
        <v>0</v>
      </c>
      <c r="P61" s="8">
        <f>COUNTIF([1]Total!B60:SM60,"PRP")</f>
        <v>1</v>
      </c>
      <c r="Q61" s="8">
        <f>COUNTIF([1]Total!B60:SM60,"PRP$")</f>
        <v>0</v>
      </c>
      <c r="R61" s="11">
        <f>COUNTIF([1]Total!B60:SM60,"RB")</f>
        <v>1</v>
      </c>
      <c r="S61" s="11">
        <f>COUNTIF([1]Total!B60:SM60,"RBR")</f>
        <v>0</v>
      </c>
      <c r="T61" s="11">
        <f>COUNTIF([1]Total!B60:SM60,"RBS")</f>
        <v>0</v>
      </c>
      <c r="U61" s="8">
        <f>COUNTIF([1]Total!B60:SM60,"RP")</f>
        <v>0</v>
      </c>
      <c r="V61" s="8">
        <f>COUNTIF([1]Total!B60:SM60,"TO")</f>
        <v>0</v>
      </c>
      <c r="W61" s="8">
        <f>COUNTIF([1]Total!B60:SM60,"UH")</f>
        <v>0</v>
      </c>
      <c r="X61" s="12">
        <f>COUNTIF([1]Total!B60:SM60,"VB")</f>
        <v>0</v>
      </c>
      <c r="Y61" s="12">
        <f>COUNTIF([1]Total!B60:SM60,"VBD")</f>
        <v>1</v>
      </c>
      <c r="Z61" s="12">
        <f>COUNTIF([1]Total!B60:SM60,"VBG")</f>
        <v>2</v>
      </c>
      <c r="AA61" s="12">
        <f>COUNTIF([1]Total!B60:SM60,"VBN")</f>
        <v>3</v>
      </c>
      <c r="AB61" s="8">
        <f>COUNTIF([1]Total!B60:SM60,"VBP")</f>
        <v>1</v>
      </c>
      <c r="AC61" s="8">
        <f>COUNTIF([1]Total!B60:SM60,"VBZ")</f>
        <v>0</v>
      </c>
      <c r="AD61" s="8">
        <f>COUNTIF([1]Total!B60:SM60,"WDT")</f>
        <v>0</v>
      </c>
      <c r="AE61" s="8">
        <f>COUNTIF([1]Total!B60:SM60,"WP")</f>
        <v>0</v>
      </c>
      <c r="AF61" s="8">
        <f>COUNTIF([1]Total!B60:SM60,"WP$")</f>
        <v>0</v>
      </c>
      <c r="AG61" s="8">
        <f>COUNTIF([1]Total!B60:SM60,"WRB")</f>
        <v>0</v>
      </c>
      <c r="AH61" s="13">
        <f t="shared" si="0"/>
        <v>39</v>
      </c>
      <c r="AI61" s="15" t="s">
        <v>5</v>
      </c>
    </row>
    <row r="62" spans="1:35" s="8" customFormat="1" ht="12" x14ac:dyDescent="0.25">
      <c r="A62" s="8">
        <v>60</v>
      </c>
      <c r="B62" s="8">
        <f>COUNTIF([1]Total!B61:SM61,"CC")</f>
        <v>0</v>
      </c>
      <c r="C62" s="8">
        <f>COUNTIF([1]Total!B61:SM61,"CD")</f>
        <v>0</v>
      </c>
      <c r="D62" s="8">
        <f>COUNTIF([1]Total!B61:SM61,"DT")</f>
        <v>0</v>
      </c>
      <c r="E62" s="8">
        <f>COUNTIF([1]Total!B61:SM61,"EX")</f>
        <v>0</v>
      </c>
      <c r="F62" s="8">
        <f>COUNTIF([1]Total!B61:SM61,"FW")</f>
        <v>0</v>
      </c>
      <c r="G62" s="8">
        <f>COUNTIF([1]Total!B61:SM61,"IN")</f>
        <v>1</v>
      </c>
      <c r="H62" s="9">
        <f>COUNTIF([1]Total!B61:SM61,"JJ")</f>
        <v>7</v>
      </c>
      <c r="I62" s="9">
        <f>COUNTIF([1]Total!B61:SM61,"JJR")</f>
        <v>0</v>
      </c>
      <c r="J62" s="9">
        <f>COUNTIF([1]Total!B61:SM61,"JJS")</f>
        <v>0</v>
      </c>
      <c r="K62" s="8">
        <f>COUNTIF([1]Total!B61:SM61,"MD")</f>
        <v>0</v>
      </c>
      <c r="L62" s="10">
        <f>COUNTIF([1]Total!B61:SM61,"NN")</f>
        <v>9</v>
      </c>
      <c r="M62" s="10">
        <f>COUNTIF([1]Total!B61:SM61,"NNS")</f>
        <v>1</v>
      </c>
      <c r="N62" s="10">
        <f>COUNTIF([1]Total!B61:SM61,"NNP")</f>
        <v>0</v>
      </c>
      <c r="O62" s="10">
        <f>COUNTIF([1]Total!B61:SM61,"NNPS")</f>
        <v>0</v>
      </c>
      <c r="P62" s="8">
        <f>COUNTIF([1]Total!B61:SM61,"PRP")</f>
        <v>0</v>
      </c>
      <c r="Q62" s="8">
        <f>COUNTIF([1]Total!B61:SM61,"PRP$")</f>
        <v>0</v>
      </c>
      <c r="R62" s="11">
        <f>COUNTIF([1]Total!B61:SM61,"RB")</f>
        <v>1</v>
      </c>
      <c r="S62" s="11">
        <f>COUNTIF([1]Total!B61:SM61,"RBR")</f>
        <v>0</v>
      </c>
      <c r="T62" s="11">
        <f>COUNTIF([1]Total!B61:SM61,"RBS")</f>
        <v>0</v>
      </c>
      <c r="U62" s="8">
        <f>COUNTIF([1]Total!B61:SM61,"RP")</f>
        <v>0</v>
      </c>
      <c r="V62" s="8">
        <f>COUNTIF([1]Total!B61:SM61,"TO")</f>
        <v>0</v>
      </c>
      <c r="W62" s="8">
        <f>COUNTIF([1]Total!B61:SM61,"UH")</f>
        <v>0</v>
      </c>
      <c r="X62" s="12">
        <f>COUNTIF([1]Total!B61:SM61,"VB")</f>
        <v>1</v>
      </c>
      <c r="Y62" s="12">
        <f>COUNTIF([1]Total!B61:SM61,"VBD")</f>
        <v>0</v>
      </c>
      <c r="Z62" s="12">
        <f>COUNTIF([1]Total!B61:SM61,"VBG")</f>
        <v>1</v>
      </c>
      <c r="AA62" s="12">
        <f>COUNTIF([1]Total!B61:SM61,"VBN")</f>
        <v>1</v>
      </c>
      <c r="AB62" s="8">
        <f>COUNTIF([1]Total!B61:SM61,"VBP")</f>
        <v>1</v>
      </c>
      <c r="AC62" s="8">
        <f>COUNTIF([1]Total!B61:SM61,"VBZ")</f>
        <v>0</v>
      </c>
      <c r="AD62" s="8">
        <f>COUNTIF([1]Total!B61:SM61,"WDT")</f>
        <v>0</v>
      </c>
      <c r="AE62" s="8">
        <f>COUNTIF([1]Total!B61:SM61,"WP")</f>
        <v>0</v>
      </c>
      <c r="AF62" s="8">
        <f>COUNTIF([1]Total!B61:SM61,"WP$")</f>
        <v>0</v>
      </c>
      <c r="AG62" s="8">
        <f>COUNTIF([1]Total!B61:SM61,"WRB")</f>
        <v>0</v>
      </c>
      <c r="AH62" s="13">
        <f t="shared" si="0"/>
        <v>23</v>
      </c>
      <c r="AI62" s="15" t="s">
        <v>5</v>
      </c>
    </row>
    <row r="63" spans="1:35" s="8" customFormat="1" ht="12" x14ac:dyDescent="0.25">
      <c r="A63" s="8">
        <v>61</v>
      </c>
      <c r="B63" s="8">
        <f>COUNTIF([1]Total!B62:SM62,"CC")</f>
        <v>0</v>
      </c>
      <c r="C63" s="8">
        <f>COUNTIF([1]Total!B62:SM62,"CD")</f>
        <v>0</v>
      </c>
      <c r="D63" s="8">
        <f>COUNTIF([1]Total!B62:SM62,"DT")</f>
        <v>0</v>
      </c>
      <c r="E63" s="8">
        <f>COUNTIF([1]Total!B62:SM62,"EX")</f>
        <v>0</v>
      </c>
      <c r="F63" s="8">
        <f>COUNTIF([1]Total!B62:SM62,"FW")</f>
        <v>0</v>
      </c>
      <c r="G63" s="8">
        <f>COUNTIF([1]Total!B62:SM62,"IN")</f>
        <v>1</v>
      </c>
      <c r="H63" s="9">
        <f>COUNTIF([1]Total!B62:SM62,"JJ")</f>
        <v>3</v>
      </c>
      <c r="I63" s="9">
        <f>COUNTIF([1]Total!B62:SM62,"JJR")</f>
        <v>0</v>
      </c>
      <c r="J63" s="9">
        <f>COUNTIF([1]Total!B62:SM62,"JJS")</f>
        <v>0</v>
      </c>
      <c r="K63" s="8">
        <f>COUNTIF([1]Total!B62:SM62,"MD")</f>
        <v>0</v>
      </c>
      <c r="L63" s="10">
        <f>COUNTIF([1]Total!B62:SM62,"NN")</f>
        <v>6</v>
      </c>
      <c r="M63" s="10">
        <f>COUNTIF([1]Total!B62:SM62,"NNS")</f>
        <v>0</v>
      </c>
      <c r="N63" s="10">
        <f>COUNTIF([1]Total!B62:SM62,"NNP")</f>
        <v>0</v>
      </c>
      <c r="O63" s="10">
        <f>COUNTIF([1]Total!B62:SM62,"NNPS")</f>
        <v>0</v>
      </c>
      <c r="P63" s="8">
        <f>COUNTIF([1]Total!B62:SM62,"PRP")</f>
        <v>0</v>
      </c>
      <c r="Q63" s="8">
        <f>COUNTIF([1]Total!B62:SM62,"PRP$")</f>
        <v>0</v>
      </c>
      <c r="R63" s="11">
        <f>COUNTIF([1]Total!B62:SM62,"RB")</f>
        <v>1</v>
      </c>
      <c r="S63" s="11">
        <f>COUNTIF([1]Total!B62:SM62,"RBR")</f>
        <v>0</v>
      </c>
      <c r="T63" s="11">
        <f>COUNTIF([1]Total!B62:SM62,"RBS")</f>
        <v>0</v>
      </c>
      <c r="U63" s="8">
        <f>COUNTIF([1]Total!B62:SM62,"RP")</f>
        <v>0</v>
      </c>
      <c r="V63" s="8">
        <f>COUNTIF([1]Total!B62:SM62,"TO")</f>
        <v>0</v>
      </c>
      <c r="W63" s="8">
        <f>COUNTIF([1]Total!B62:SM62,"UH")</f>
        <v>0</v>
      </c>
      <c r="X63" s="12">
        <f>COUNTIF([1]Total!B62:SM62,"VB")</f>
        <v>0</v>
      </c>
      <c r="Y63" s="12">
        <f>COUNTIF([1]Total!B62:SM62,"VBD")</f>
        <v>0</v>
      </c>
      <c r="Z63" s="12">
        <f>COUNTIF([1]Total!B62:SM62,"VBG")</f>
        <v>1</v>
      </c>
      <c r="AA63" s="12">
        <f>COUNTIF([1]Total!B62:SM62,"VBN")</f>
        <v>0</v>
      </c>
      <c r="AB63" s="8">
        <f>COUNTIF([1]Total!B62:SM62,"VBP")</f>
        <v>1</v>
      </c>
      <c r="AC63" s="8">
        <f>COUNTIF([1]Total!B62:SM62,"VBZ")</f>
        <v>0</v>
      </c>
      <c r="AD63" s="8">
        <f>COUNTIF([1]Total!B62:SM62,"WDT")</f>
        <v>0</v>
      </c>
      <c r="AE63" s="8">
        <f>COUNTIF([1]Total!B62:SM62,"WP")</f>
        <v>0</v>
      </c>
      <c r="AF63" s="8">
        <f>COUNTIF([1]Total!B62:SM62,"WP$")</f>
        <v>0</v>
      </c>
      <c r="AG63" s="8">
        <f>COUNTIF([1]Total!B62:SM62,"WRB")</f>
        <v>0</v>
      </c>
      <c r="AH63" s="13">
        <f t="shared" si="0"/>
        <v>13</v>
      </c>
      <c r="AI63" s="15" t="s">
        <v>0</v>
      </c>
    </row>
    <row r="64" spans="1:35" s="8" customFormat="1" ht="12" x14ac:dyDescent="0.25">
      <c r="A64" s="8">
        <v>62</v>
      </c>
      <c r="B64" s="8">
        <f>COUNTIF([1]Total!B63:SM63,"CC")</f>
        <v>0</v>
      </c>
      <c r="C64" s="8">
        <f>COUNTIF([1]Total!B63:SM63,"CD")</f>
        <v>0</v>
      </c>
      <c r="D64" s="8">
        <f>COUNTIF([1]Total!B63:SM63,"DT")</f>
        <v>0</v>
      </c>
      <c r="E64" s="8">
        <f>COUNTIF([1]Total!B63:SM63,"EX")</f>
        <v>0</v>
      </c>
      <c r="F64" s="8">
        <f>COUNTIF([1]Total!B63:SM63,"FW")</f>
        <v>0</v>
      </c>
      <c r="G64" s="8">
        <f>COUNTIF([1]Total!B63:SM63,"IN")</f>
        <v>1</v>
      </c>
      <c r="H64" s="9">
        <f>COUNTIF([1]Total!B63:SM63,"JJ")</f>
        <v>7</v>
      </c>
      <c r="I64" s="9">
        <f>COUNTIF([1]Total!B63:SM63,"JJR")</f>
        <v>0</v>
      </c>
      <c r="J64" s="9">
        <f>COUNTIF([1]Total!B63:SM63,"JJS")</f>
        <v>1</v>
      </c>
      <c r="K64" s="8">
        <f>COUNTIF([1]Total!B63:SM63,"MD")</f>
        <v>0</v>
      </c>
      <c r="L64" s="10">
        <f>COUNTIF([1]Total!B63:SM63,"NN")</f>
        <v>9</v>
      </c>
      <c r="M64" s="10">
        <f>COUNTIF([1]Total!B63:SM63,"NNS")</f>
        <v>0</v>
      </c>
      <c r="N64" s="10">
        <f>COUNTIF([1]Total!B63:SM63,"NNP")</f>
        <v>0</v>
      </c>
      <c r="O64" s="10">
        <f>COUNTIF([1]Total!B63:SM63,"NNPS")</f>
        <v>0</v>
      </c>
      <c r="P64" s="8">
        <f>COUNTIF([1]Total!B63:SM63,"PRP")</f>
        <v>1</v>
      </c>
      <c r="Q64" s="8">
        <f>COUNTIF([1]Total!B63:SM63,"PRP$")</f>
        <v>0</v>
      </c>
      <c r="R64" s="11">
        <f>COUNTIF([1]Total!B63:SM63,"RB")</f>
        <v>2</v>
      </c>
      <c r="S64" s="11">
        <f>COUNTIF([1]Total!B63:SM63,"RBR")</f>
        <v>0</v>
      </c>
      <c r="T64" s="11">
        <f>COUNTIF([1]Total!B63:SM63,"RBS")</f>
        <v>0</v>
      </c>
      <c r="U64" s="8">
        <f>COUNTIF([1]Total!B63:SM63,"RP")</f>
        <v>0</v>
      </c>
      <c r="V64" s="8">
        <f>COUNTIF([1]Total!B63:SM63,"TO")</f>
        <v>0</v>
      </c>
      <c r="W64" s="8">
        <f>COUNTIF([1]Total!B63:SM63,"UH")</f>
        <v>0</v>
      </c>
      <c r="X64" s="12">
        <f>COUNTIF([1]Total!B63:SM63,"VB")</f>
        <v>1</v>
      </c>
      <c r="Y64" s="12">
        <f>COUNTIF([1]Total!B63:SM63,"VBD")</f>
        <v>0</v>
      </c>
      <c r="Z64" s="12">
        <f>COUNTIF([1]Total!B63:SM63,"VBG")</f>
        <v>1</v>
      </c>
      <c r="AA64" s="12">
        <f>COUNTIF([1]Total!B63:SM63,"VBN")</f>
        <v>2</v>
      </c>
      <c r="AB64" s="8">
        <f>COUNTIF([1]Total!B63:SM63,"VBP")</f>
        <v>2</v>
      </c>
      <c r="AC64" s="8">
        <f>COUNTIF([1]Total!B63:SM63,"VBZ")</f>
        <v>0</v>
      </c>
      <c r="AD64" s="8">
        <f>COUNTIF([1]Total!B63:SM63,"WDT")</f>
        <v>0</v>
      </c>
      <c r="AE64" s="8">
        <f>COUNTIF([1]Total!B63:SM63,"WP")</f>
        <v>0</v>
      </c>
      <c r="AF64" s="8">
        <f>COUNTIF([1]Total!B63:SM63,"WP$")</f>
        <v>0</v>
      </c>
      <c r="AG64" s="8">
        <f>COUNTIF([1]Total!B63:SM63,"WRB")</f>
        <v>0</v>
      </c>
      <c r="AH64" s="13">
        <f t="shared" si="0"/>
        <v>27</v>
      </c>
      <c r="AI64" s="15" t="s">
        <v>5</v>
      </c>
    </row>
    <row r="65" spans="1:35" s="8" customFormat="1" ht="12" x14ac:dyDescent="0.25">
      <c r="A65" s="8">
        <v>63</v>
      </c>
      <c r="B65" s="8">
        <f>COUNTIF([1]Total!B64:SM64,"CC")</f>
        <v>0</v>
      </c>
      <c r="C65" s="8">
        <f>COUNTIF([1]Total!B64:SM64,"CD")</f>
        <v>0</v>
      </c>
      <c r="D65" s="8">
        <f>COUNTIF([1]Total!B64:SM64,"DT")</f>
        <v>1</v>
      </c>
      <c r="E65" s="8">
        <f>COUNTIF([1]Total!B64:SM64,"EX")</f>
        <v>0</v>
      </c>
      <c r="F65" s="8">
        <f>COUNTIF([1]Total!B64:SM64,"FW")</f>
        <v>0</v>
      </c>
      <c r="G65" s="8">
        <f>COUNTIF([1]Total!B64:SM64,"IN")</f>
        <v>1</v>
      </c>
      <c r="H65" s="9">
        <f>COUNTIF([1]Total!B64:SM64,"JJ")</f>
        <v>11</v>
      </c>
      <c r="I65" s="9">
        <f>COUNTIF([1]Total!B64:SM64,"JJR")</f>
        <v>0</v>
      </c>
      <c r="J65" s="9">
        <f>COUNTIF([1]Total!B64:SM64,"JJS")</f>
        <v>0</v>
      </c>
      <c r="K65" s="8">
        <f>COUNTIF([1]Total!B64:SM64,"MD")</f>
        <v>0</v>
      </c>
      <c r="L65" s="10">
        <f>COUNTIF([1]Total!B64:SM64,"NN")</f>
        <v>11</v>
      </c>
      <c r="M65" s="10">
        <f>COUNTIF([1]Total!B64:SM64,"NNS")</f>
        <v>0</v>
      </c>
      <c r="N65" s="10">
        <f>COUNTIF([1]Total!B64:SM64,"NNP")</f>
        <v>0</v>
      </c>
      <c r="O65" s="10">
        <f>COUNTIF([1]Total!B64:SM64,"NNPS")</f>
        <v>0</v>
      </c>
      <c r="P65" s="8">
        <f>COUNTIF([1]Total!B64:SM64,"PRP")</f>
        <v>0</v>
      </c>
      <c r="Q65" s="8">
        <f>COUNTIF([1]Total!B64:SM64,"PRP$")</f>
        <v>0</v>
      </c>
      <c r="R65" s="11">
        <f>COUNTIF([1]Total!B64:SM64,"RB")</f>
        <v>1</v>
      </c>
      <c r="S65" s="11">
        <f>COUNTIF([1]Total!B64:SM64,"RBR")</f>
        <v>0</v>
      </c>
      <c r="T65" s="11">
        <f>COUNTIF([1]Total!B64:SM64,"RBS")</f>
        <v>0</v>
      </c>
      <c r="U65" s="8">
        <f>COUNTIF([1]Total!B64:SM64,"RP")</f>
        <v>1</v>
      </c>
      <c r="V65" s="8">
        <f>COUNTIF([1]Total!B64:SM64,"TO")</f>
        <v>0</v>
      </c>
      <c r="W65" s="8">
        <f>COUNTIF([1]Total!B64:SM64,"UH")</f>
        <v>0</v>
      </c>
      <c r="X65" s="12">
        <f>COUNTIF([1]Total!B64:SM64,"VB")</f>
        <v>2</v>
      </c>
      <c r="Y65" s="12">
        <f>COUNTIF([1]Total!B64:SM64,"VBD")</f>
        <v>0</v>
      </c>
      <c r="Z65" s="12">
        <f>COUNTIF([1]Total!B64:SM64,"VBG")</f>
        <v>4</v>
      </c>
      <c r="AA65" s="12">
        <f>COUNTIF([1]Total!B64:SM64,"VBN")</f>
        <v>1</v>
      </c>
      <c r="AB65" s="8">
        <f>COUNTIF([1]Total!B64:SM64,"VBP")</f>
        <v>0</v>
      </c>
      <c r="AC65" s="8">
        <f>COUNTIF([1]Total!B64:SM64,"VBZ")</f>
        <v>1</v>
      </c>
      <c r="AD65" s="8">
        <f>COUNTIF([1]Total!B64:SM64,"WDT")</f>
        <v>0</v>
      </c>
      <c r="AE65" s="8">
        <f>COUNTIF([1]Total!B64:SM64,"WP")</f>
        <v>0</v>
      </c>
      <c r="AF65" s="8">
        <f>COUNTIF([1]Total!B64:SM64,"WP$")</f>
        <v>0</v>
      </c>
      <c r="AG65" s="8">
        <f>COUNTIF([1]Total!B64:SM64,"WRB")</f>
        <v>0</v>
      </c>
      <c r="AH65" s="13">
        <f t="shared" si="0"/>
        <v>34</v>
      </c>
      <c r="AI65" s="15" t="s">
        <v>5</v>
      </c>
    </row>
    <row r="66" spans="1:35" s="8" customFormat="1" ht="12" x14ac:dyDescent="0.25">
      <c r="A66" s="8">
        <v>64</v>
      </c>
      <c r="B66" s="8">
        <f>COUNTIF([1]Total!B65:SM65,"CC")</f>
        <v>0</v>
      </c>
      <c r="C66" s="8">
        <f>COUNTIF([1]Total!B65:SM65,"CD")</f>
        <v>0</v>
      </c>
      <c r="D66" s="8">
        <f>COUNTIF([1]Total!B65:SM65,"DT")</f>
        <v>1</v>
      </c>
      <c r="E66" s="8">
        <f>COUNTIF([1]Total!B65:SM65,"EX")</f>
        <v>0</v>
      </c>
      <c r="F66" s="8">
        <f>COUNTIF([1]Total!B65:SM65,"FW")</f>
        <v>0</v>
      </c>
      <c r="G66" s="8">
        <f>COUNTIF([1]Total!B65:SM65,"IN")</f>
        <v>1</v>
      </c>
      <c r="H66" s="9">
        <f>COUNTIF([1]Total!B65:SM65,"JJ")</f>
        <v>7</v>
      </c>
      <c r="I66" s="9">
        <f>COUNTIF([1]Total!B65:SM65,"JJR")</f>
        <v>1</v>
      </c>
      <c r="J66" s="9">
        <f>COUNTIF([1]Total!B65:SM65,"JJS")</f>
        <v>0</v>
      </c>
      <c r="K66" s="8">
        <f>COUNTIF([1]Total!B65:SM65,"MD")</f>
        <v>0</v>
      </c>
      <c r="L66" s="10">
        <f>COUNTIF([1]Total!B65:SM65,"NN")</f>
        <v>12</v>
      </c>
      <c r="M66" s="10">
        <f>COUNTIF([1]Total!B65:SM65,"NNS")</f>
        <v>0</v>
      </c>
      <c r="N66" s="10">
        <f>COUNTIF([1]Total!B65:SM65,"NNP")</f>
        <v>0</v>
      </c>
      <c r="O66" s="10">
        <f>COUNTIF([1]Total!B65:SM65,"NNPS")</f>
        <v>0</v>
      </c>
      <c r="P66" s="8">
        <f>COUNTIF([1]Total!B65:SM65,"PRP")</f>
        <v>0</v>
      </c>
      <c r="Q66" s="8">
        <f>COUNTIF([1]Total!B65:SM65,"PRP$")</f>
        <v>0</v>
      </c>
      <c r="R66" s="11">
        <f>COUNTIF([1]Total!B65:SM65,"RB")</f>
        <v>4</v>
      </c>
      <c r="S66" s="11">
        <f>COUNTIF([1]Total!B65:SM65,"RBR")</f>
        <v>0</v>
      </c>
      <c r="T66" s="11">
        <f>COUNTIF([1]Total!B65:SM65,"RBS")</f>
        <v>0</v>
      </c>
      <c r="U66" s="8">
        <f>COUNTIF([1]Total!B65:SM65,"RP")</f>
        <v>0</v>
      </c>
      <c r="V66" s="8">
        <f>COUNTIF([1]Total!B65:SM65,"TO")</f>
        <v>0</v>
      </c>
      <c r="W66" s="8">
        <f>COUNTIF([1]Total!B65:SM65,"UH")</f>
        <v>0</v>
      </c>
      <c r="X66" s="12">
        <f>COUNTIF([1]Total!B65:SM65,"VB")</f>
        <v>0</v>
      </c>
      <c r="Y66" s="12">
        <f>COUNTIF([1]Total!B65:SM65,"VBD")</f>
        <v>1</v>
      </c>
      <c r="Z66" s="12">
        <f>COUNTIF([1]Total!B65:SM65,"VBG")</f>
        <v>0</v>
      </c>
      <c r="AA66" s="12">
        <f>COUNTIF([1]Total!B65:SM65,"VBN")</f>
        <v>2</v>
      </c>
      <c r="AB66" s="8">
        <f>COUNTIF([1]Total!B65:SM65,"VBP")</f>
        <v>1</v>
      </c>
      <c r="AC66" s="8">
        <f>COUNTIF([1]Total!B65:SM65,"VBZ")</f>
        <v>0</v>
      </c>
      <c r="AD66" s="8">
        <f>COUNTIF([1]Total!B65:SM65,"WDT")</f>
        <v>0</v>
      </c>
      <c r="AE66" s="8">
        <f>COUNTIF([1]Total!B65:SM65,"WP")</f>
        <v>0</v>
      </c>
      <c r="AF66" s="8">
        <f>COUNTIF([1]Total!B65:SM65,"WP$")</f>
        <v>0</v>
      </c>
      <c r="AG66" s="8">
        <f>COUNTIF([1]Total!B65:SM65,"WRB")</f>
        <v>0</v>
      </c>
      <c r="AH66" s="13">
        <f t="shared" ref="AH66:AH101" si="1">SUM(B66:AG66)</f>
        <v>30</v>
      </c>
      <c r="AI66" s="15" t="s">
        <v>5</v>
      </c>
    </row>
    <row r="67" spans="1:35" s="8" customFormat="1" ht="12" x14ac:dyDescent="0.25">
      <c r="A67" s="8">
        <v>65</v>
      </c>
      <c r="B67" s="8">
        <f>COUNTIF([1]Total!B66:SM66,"CC")</f>
        <v>0</v>
      </c>
      <c r="C67" s="8">
        <f>COUNTIF([1]Total!B66:SM66,"CD")</f>
        <v>0</v>
      </c>
      <c r="D67" s="8">
        <f>COUNTIF([1]Total!B66:SM66,"DT")</f>
        <v>0</v>
      </c>
      <c r="E67" s="8">
        <f>COUNTIF([1]Total!B66:SM66,"EX")</f>
        <v>0</v>
      </c>
      <c r="F67" s="8">
        <f>COUNTIF([1]Total!B66:SM66,"FW")</f>
        <v>0</v>
      </c>
      <c r="G67" s="8">
        <f>COUNTIF([1]Total!B66:SM66,"IN")</f>
        <v>1</v>
      </c>
      <c r="H67" s="9">
        <f>COUNTIF([1]Total!B66:SM66,"JJ")</f>
        <v>7</v>
      </c>
      <c r="I67" s="9">
        <f>COUNTIF([1]Total!B66:SM66,"JJR")</f>
        <v>0</v>
      </c>
      <c r="J67" s="9">
        <f>COUNTIF([1]Total!B66:SM66,"JJS")</f>
        <v>0</v>
      </c>
      <c r="K67" s="8">
        <f>COUNTIF([1]Total!B66:SM66,"MD")</f>
        <v>0</v>
      </c>
      <c r="L67" s="10">
        <f>COUNTIF([1]Total!B66:SM66,"NN")</f>
        <v>11</v>
      </c>
      <c r="M67" s="10">
        <f>COUNTIF([1]Total!B66:SM66,"NNS")</f>
        <v>0</v>
      </c>
      <c r="N67" s="10">
        <f>COUNTIF([1]Total!B66:SM66,"NNP")</f>
        <v>0</v>
      </c>
      <c r="O67" s="10">
        <f>COUNTIF([1]Total!B66:SM66,"NNPS")</f>
        <v>0</v>
      </c>
      <c r="P67" s="8">
        <f>COUNTIF([1]Total!B66:SM66,"PRP")</f>
        <v>1</v>
      </c>
      <c r="Q67" s="8">
        <f>COUNTIF([1]Total!B66:SM66,"PRP$")</f>
        <v>0</v>
      </c>
      <c r="R67" s="11">
        <f>COUNTIF([1]Total!B66:SM66,"RB")</f>
        <v>0</v>
      </c>
      <c r="S67" s="11">
        <f>COUNTIF([1]Total!B66:SM66,"RBR")</f>
        <v>0</v>
      </c>
      <c r="T67" s="11">
        <f>COUNTIF([1]Total!B66:SM66,"RBS")</f>
        <v>0</v>
      </c>
      <c r="U67" s="8">
        <f>COUNTIF([1]Total!B66:SM66,"RP")</f>
        <v>0</v>
      </c>
      <c r="V67" s="8">
        <f>COUNTIF([1]Total!B66:SM66,"TO")</f>
        <v>0</v>
      </c>
      <c r="W67" s="8">
        <f>COUNTIF([1]Total!B66:SM66,"UH")</f>
        <v>0</v>
      </c>
      <c r="X67" s="12">
        <f>COUNTIF([1]Total!B66:SM66,"VB")</f>
        <v>1</v>
      </c>
      <c r="Y67" s="12">
        <f>COUNTIF([1]Total!B66:SM66,"VBD")</f>
        <v>3</v>
      </c>
      <c r="Z67" s="12">
        <f>COUNTIF([1]Total!B66:SM66,"VBG")</f>
        <v>1</v>
      </c>
      <c r="AA67" s="12">
        <f>COUNTIF([1]Total!B66:SM66,"VBN")</f>
        <v>1</v>
      </c>
      <c r="AB67" s="8">
        <f>COUNTIF([1]Total!B66:SM66,"VBP")</f>
        <v>0</v>
      </c>
      <c r="AC67" s="8">
        <f>COUNTIF([1]Total!B66:SM66,"VBZ")</f>
        <v>0</v>
      </c>
      <c r="AD67" s="8">
        <f>COUNTIF([1]Total!B66:SM66,"WDT")</f>
        <v>1</v>
      </c>
      <c r="AE67" s="8">
        <f>COUNTIF([1]Total!B66:SM66,"WP")</f>
        <v>0</v>
      </c>
      <c r="AF67" s="8">
        <f>COUNTIF([1]Total!B66:SM66,"WP$")</f>
        <v>0</v>
      </c>
      <c r="AG67" s="8">
        <f>COUNTIF([1]Total!B66:SM66,"WRB")</f>
        <v>0</v>
      </c>
      <c r="AH67" s="13">
        <f t="shared" si="1"/>
        <v>27</v>
      </c>
      <c r="AI67" s="15" t="s">
        <v>5</v>
      </c>
    </row>
    <row r="68" spans="1:35" s="8" customFormat="1" ht="12" x14ac:dyDescent="0.25">
      <c r="A68" s="8">
        <v>66</v>
      </c>
      <c r="B68" s="8">
        <f>COUNTIF([1]Total!B67:SM67,"CC")</f>
        <v>1</v>
      </c>
      <c r="C68" s="8">
        <f>COUNTIF([1]Total!B67:SM67,"CD")</f>
        <v>0</v>
      </c>
      <c r="D68" s="8">
        <f>COUNTIF([1]Total!B67:SM67,"DT")</f>
        <v>0</v>
      </c>
      <c r="E68" s="8">
        <f>COUNTIF([1]Total!B67:SM67,"EX")</f>
        <v>0</v>
      </c>
      <c r="F68" s="8">
        <f>COUNTIF([1]Total!B67:SM67,"FW")</f>
        <v>0</v>
      </c>
      <c r="G68" s="8">
        <f>COUNTIF([1]Total!B67:SM67,"IN")</f>
        <v>0</v>
      </c>
      <c r="H68" s="9">
        <f>COUNTIF([1]Total!B67:SM67,"JJ")</f>
        <v>7</v>
      </c>
      <c r="I68" s="9">
        <f>COUNTIF([1]Total!B67:SM67,"JJR")</f>
        <v>0</v>
      </c>
      <c r="J68" s="9">
        <f>COUNTIF([1]Total!B67:SM67,"JJS")</f>
        <v>0</v>
      </c>
      <c r="K68" s="8">
        <f>COUNTIF([1]Total!B67:SM67,"MD")</f>
        <v>0</v>
      </c>
      <c r="L68" s="10">
        <f>COUNTIF([1]Total!B67:SM67,"NN")</f>
        <v>12</v>
      </c>
      <c r="M68" s="10">
        <f>COUNTIF([1]Total!B67:SM67,"NNS")</f>
        <v>0</v>
      </c>
      <c r="N68" s="10">
        <f>COUNTIF([1]Total!B67:SM67,"NNP")</f>
        <v>0</v>
      </c>
      <c r="O68" s="10">
        <f>COUNTIF([1]Total!B67:SM67,"NNPS")</f>
        <v>0</v>
      </c>
      <c r="P68" s="8">
        <f>COUNTIF([1]Total!B67:SM67,"PRP")</f>
        <v>1</v>
      </c>
      <c r="Q68" s="8">
        <f>COUNTIF([1]Total!B67:SM67,"PRP$")</f>
        <v>0</v>
      </c>
      <c r="R68" s="11">
        <f>COUNTIF([1]Total!B67:SM67,"RB")</f>
        <v>1</v>
      </c>
      <c r="S68" s="11">
        <f>COUNTIF([1]Total!B67:SM67,"RBR")</f>
        <v>0</v>
      </c>
      <c r="T68" s="11">
        <f>COUNTIF([1]Total!B67:SM67,"RBS")</f>
        <v>0</v>
      </c>
      <c r="U68" s="8">
        <f>COUNTIF([1]Total!B67:SM67,"RP")</f>
        <v>0</v>
      </c>
      <c r="V68" s="8">
        <f>COUNTIF([1]Total!B67:SM67,"TO")</f>
        <v>0</v>
      </c>
      <c r="W68" s="8">
        <f>COUNTIF([1]Total!B67:SM67,"UH")</f>
        <v>0</v>
      </c>
      <c r="X68" s="12">
        <f>COUNTIF([1]Total!B67:SM67,"VB")</f>
        <v>0</v>
      </c>
      <c r="Y68" s="12">
        <f>COUNTIF([1]Total!B67:SM67,"VBD")</f>
        <v>2</v>
      </c>
      <c r="Z68" s="12">
        <f>COUNTIF([1]Total!B67:SM67,"VBG")</f>
        <v>4</v>
      </c>
      <c r="AA68" s="12">
        <f>COUNTIF([1]Total!B67:SM67,"VBN")</f>
        <v>0</v>
      </c>
      <c r="AB68" s="8">
        <f>COUNTIF([1]Total!B67:SM67,"VBP")</f>
        <v>0</v>
      </c>
      <c r="AC68" s="8">
        <f>COUNTIF([1]Total!B67:SM67,"VBZ")</f>
        <v>0</v>
      </c>
      <c r="AD68" s="8">
        <f>COUNTIF([1]Total!B67:SM67,"WDT")</f>
        <v>0</v>
      </c>
      <c r="AE68" s="8">
        <f>COUNTIF([1]Total!B67:SM67,"WP")</f>
        <v>0</v>
      </c>
      <c r="AF68" s="8">
        <f>COUNTIF([1]Total!B67:SM67,"WP$")</f>
        <v>0</v>
      </c>
      <c r="AG68" s="8">
        <f>COUNTIF([1]Total!B67:SM67,"WRB")</f>
        <v>0</v>
      </c>
      <c r="AH68" s="13">
        <f t="shared" si="1"/>
        <v>28</v>
      </c>
      <c r="AI68" s="15" t="s">
        <v>5</v>
      </c>
    </row>
    <row r="69" spans="1:35" s="8" customFormat="1" ht="12" x14ac:dyDescent="0.25">
      <c r="A69" s="8">
        <v>67</v>
      </c>
      <c r="B69" s="8">
        <f>COUNTIF([1]Total!B68:SM68,"CC")</f>
        <v>0</v>
      </c>
      <c r="C69" s="8">
        <f>COUNTIF([1]Total!B68:SM68,"CD")</f>
        <v>0</v>
      </c>
      <c r="D69" s="8">
        <f>COUNTIF([1]Total!B68:SM68,"DT")</f>
        <v>0</v>
      </c>
      <c r="E69" s="8">
        <f>COUNTIF([1]Total!B68:SM68,"EX")</f>
        <v>0</v>
      </c>
      <c r="F69" s="8">
        <f>COUNTIF([1]Total!B68:SM68,"FW")</f>
        <v>0</v>
      </c>
      <c r="G69" s="8">
        <f>COUNTIF([1]Total!B68:SM68,"IN")</f>
        <v>1</v>
      </c>
      <c r="H69" s="9">
        <f>COUNTIF([1]Total!B68:SM68,"JJ")</f>
        <v>7</v>
      </c>
      <c r="I69" s="9">
        <f>COUNTIF([1]Total!B68:SM68,"JJR")</f>
        <v>0</v>
      </c>
      <c r="J69" s="9">
        <f>COUNTIF([1]Total!B68:SM68,"JJS")</f>
        <v>0</v>
      </c>
      <c r="K69" s="8">
        <f>COUNTIF([1]Total!B68:SM68,"MD")</f>
        <v>1</v>
      </c>
      <c r="L69" s="10">
        <f>COUNTIF([1]Total!B68:SM68,"NN")</f>
        <v>7</v>
      </c>
      <c r="M69" s="10">
        <f>COUNTIF([1]Total!B68:SM68,"NNS")</f>
        <v>0</v>
      </c>
      <c r="N69" s="10">
        <f>COUNTIF([1]Total!B68:SM68,"NNP")</f>
        <v>0</v>
      </c>
      <c r="O69" s="10">
        <f>COUNTIF([1]Total!B68:SM68,"NNPS")</f>
        <v>0</v>
      </c>
      <c r="P69" s="8">
        <f>COUNTIF([1]Total!B68:SM68,"PRP")</f>
        <v>0</v>
      </c>
      <c r="Q69" s="8">
        <f>COUNTIF([1]Total!B68:SM68,"PRP$")</f>
        <v>0</v>
      </c>
      <c r="R69" s="11">
        <f>COUNTIF([1]Total!B68:SM68,"RB")</f>
        <v>1</v>
      </c>
      <c r="S69" s="11">
        <f>COUNTIF([1]Total!B68:SM68,"RBR")</f>
        <v>0</v>
      </c>
      <c r="T69" s="11">
        <f>COUNTIF([1]Total!B68:SM68,"RBS")</f>
        <v>0</v>
      </c>
      <c r="U69" s="8">
        <f>COUNTIF([1]Total!B68:SM68,"RP")</f>
        <v>0</v>
      </c>
      <c r="V69" s="8">
        <f>COUNTIF([1]Total!B68:SM68,"TO")</f>
        <v>0</v>
      </c>
      <c r="W69" s="8">
        <f>COUNTIF([1]Total!B68:SM68,"UH")</f>
        <v>0</v>
      </c>
      <c r="X69" s="12">
        <f>COUNTIF([1]Total!B68:SM68,"VB")</f>
        <v>2</v>
      </c>
      <c r="Y69" s="12">
        <f>COUNTIF([1]Total!B68:SM68,"VBD")</f>
        <v>1</v>
      </c>
      <c r="Z69" s="12">
        <f>COUNTIF([1]Total!B68:SM68,"VBG")</f>
        <v>1</v>
      </c>
      <c r="AA69" s="12">
        <f>COUNTIF([1]Total!B68:SM68,"VBN")</f>
        <v>1</v>
      </c>
      <c r="AB69" s="8">
        <f>COUNTIF([1]Total!B68:SM68,"VBP")</f>
        <v>0</v>
      </c>
      <c r="AC69" s="8">
        <f>COUNTIF([1]Total!B68:SM68,"VBZ")</f>
        <v>0</v>
      </c>
      <c r="AD69" s="8">
        <f>COUNTIF([1]Total!B68:SM68,"WDT")</f>
        <v>0</v>
      </c>
      <c r="AE69" s="8">
        <f>COUNTIF([1]Total!B68:SM68,"WP")</f>
        <v>0</v>
      </c>
      <c r="AF69" s="8">
        <f>COUNTIF([1]Total!B68:SM68,"WP$")</f>
        <v>0</v>
      </c>
      <c r="AG69" s="8">
        <f>COUNTIF([1]Total!B68:SM68,"WRB")</f>
        <v>0</v>
      </c>
      <c r="AH69" s="13">
        <f t="shared" si="1"/>
        <v>22</v>
      </c>
      <c r="AI69" s="15" t="s">
        <v>0</v>
      </c>
    </row>
    <row r="70" spans="1:35" s="8" customFormat="1" ht="12" x14ac:dyDescent="0.25">
      <c r="A70" s="8">
        <v>68</v>
      </c>
      <c r="B70" s="8">
        <f>COUNTIF([1]Total!B69:SM69,"CC")</f>
        <v>0</v>
      </c>
      <c r="C70" s="8">
        <f>COUNTIF([1]Total!B69:SM69,"CD")</f>
        <v>0</v>
      </c>
      <c r="D70" s="8">
        <f>COUNTIF([1]Total!B69:SM69,"DT")</f>
        <v>0</v>
      </c>
      <c r="E70" s="8">
        <f>COUNTIF([1]Total!B69:SM69,"EX")</f>
        <v>0</v>
      </c>
      <c r="F70" s="8">
        <f>COUNTIF([1]Total!B69:SM69,"FW")</f>
        <v>0</v>
      </c>
      <c r="G70" s="8">
        <f>COUNTIF([1]Total!B69:SM69,"IN")</f>
        <v>0</v>
      </c>
      <c r="H70" s="9">
        <f>COUNTIF([1]Total!B69:SM69,"JJ")</f>
        <v>5</v>
      </c>
      <c r="I70" s="9">
        <f>COUNTIF([1]Total!B69:SM69,"JJR")</f>
        <v>0</v>
      </c>
      <c r="J70" s="9">
        <f>COUNTIF([1]Total!B69:SM69,"JJS")</f>
        <v>0</v>
      </c>
      <c r="K70" s="8">
        <f>COUNTIF([1]Total!B69:SM69,"MD")</f>
        <v>0</v>
      </c>
      <c r="L70" s="10">
        <f>COUNTIF([1]Total!B69:SM69,"NN")</f>
        <v>6</v>
      </c>
      <c r="M70" s="10">
        <f>COUNTIF([1]Total!B69:SM69,"NNS")</f>
        <v>1</v>
      </c>
      <c r="N70" s="10">
        <f>COUNTIF([1]Total!B69:SM69,"NNP")</f>
        <v>0</v>
      </c>
      <c r="O70" s="10">
        <f>COUNTIF([1]Total!B69:SM69,"NNPS")</f>
        <v>0</v>
      </c>
      <c r="P70" s="8">
        <f>COUNTIF([1]Total!B69:SM69,"PRP")</f>
        <v>1</v>
      </c>
      <c r="Q70" s="8">
        <f>COUNTIF([1]Total!B69:SM69,"PRP$")</f>
        <v>0</v>
      </c>
      <c r="R70" s="11">
        <f>COUNTIF([1]Total!B69:SM69,"RB")</f>
        <v>6</v>
      </c>
      <c r="S70" s="11">
        <f>COUNTIF([1]Total!B69:SM69,"RBR")</f>
        <v>0</v>
      </c>
      <c r="T70" s="11">
        <f>COUNTIF([1]Total!B69:SM69,"RBS")</f>
        <v>0</v>
      </c>
      <c r="U70" s="8">
        <f>COUNTIF([1]Total!B69:SM69,"RP")</f>
        <v>0</v>
      </c>
      <c r="V70" s="8">
        <f>COUNTIF([1]Total!B69:SM69,"TO")</f>
        <v>0</v>
      </c>
      <c r="W70" s="8">
        <f>COUNTIF([1]Total!B69:SM69,"UH")</f>
        <v>0</v>
      </c>
      <c r="X70" s="12">
        <f>COUNTIF([1]Total!B69:SM69,"VB")</f>
        <v>0</v>
      </c>
      <c r="Y70" s="12">
        <f>COUNTIF([1]Total!B69:SM69,"VBD")</f>
        <v>1</v>
      </c>
      <c r="Z70" s="12">
        <f>COUNTIF([1]Total!B69:SM69,"VBG")</f>
        <v>1</v>
      </c>
      <c r="AA70" s="12">
        <f>COUNTIF([1]Total!B69:SM69,"VBN")</f>
        <v>0</v>
      </c>
      <c r="AB70" s="8">
        <f>COUNTIF([1]Total!B69:SM69,"VBP")</f>
        <v>3</v>
      </c>
      <c r="AC70" s="8">
        <f>COUNTIF([1]Total!B69:SM69,"VBZ")</f>
        <v>1</v>
      </c>
      <c r="AD70" s="8">
        <f>COUNTIF([1]Total!B69:SM69,"WDT")</f>
        <v>0</v>
      </c>
      <c r="AE70" s="8">
        <f>COUNTIF([1]Total!B69:SM69,"WP")</f>
        <v>0</v>
      </c>
      <c r="AF70" s="8">
        <f>COUNTIF([1]Total!B69:SM69,"WP$")</f>
        <v>0</v>
      </c>
      <c r="AG70" s="8">
        <f>COUNTIF([1]Total!B69:SM69,"WRB")</f>
        <v>0</v>
      </c>
      <c r="AH70" s="13">
        <f t="shared" si="1"/>
        <v>25</v>
      </c>
      <c r="AI70" s="15" t="s">
        <v>5</v>
      </c>
    </row>
    <row r="71" spans="1:35" s="8" customFormat="1" ht="12" x14ac:dyDescent="0.25">
      <c r="A71" s="8">
        <v>69</v>
      </c>
      <c r="B71" s="8">
        <f>COUNTIF([1]Total!B70:SM70,"CC")</f>
        <v>0</v>
      </c>
      <c r="C71" s="8">
        <f>COUNTIF([1]Total!B70:SM70,"CD")</f>
        <v>0</v>
      </c>
      <c r="D71" s="8">
        <f>COUNTIF([1]Total!B70:SM70,"DT")</f>
        <v>0</v>
      </c>
      <c r="E71" s="8">
        <f>COUNTIF([1]Total!B70:SM70,"EX")</f>
        <v>0</v>
      </c>
      <c r="F71" s="8">
        <f>COUNTIF([1]Total!B70:SM70,"FW")</f>
        <v>0</v>
      </c>
      <c r="G71" s="8">
        <f>COUNTIF([1]Total!B70:SM70,"IN")</f>
        <v>1</v>
      </c>
      <c r="H71" s="9">
        <f>COUNTIF([1]Total!B70:SM70,"JJ")</f>
        <v>7</v>
      </c>
      <c r="I71" s="9">
        <f>COUNTIF([1]Total!B70:SM70,"JJR")</f>
        <v>0</v>
      </c>
      <c r="J71" s="9">
        <f>COUNTIF([1]Total!B70:SM70,"JJS")</f>
        <v>0</v>
      </c>
      <c r="K71" s="8">
        <f>COUNTIF([1]Total!B70:SM70,"MD")</f>
        <v>0</v>
      </c>
      <c r="L71" s="10">
        <f>COUNTIF([1]Total!B70:SM70,"NN")</f>
        <v>9</v>
      </c>
      <c r="M71" s="10">
        <f>COUNTIF([1]Total!B70:SM70,"NNS")</f>
        <v>1</v>
      </c>
      <c r="N71" s="10">
        <f>COUNTIF([1]Total!B70:SM70,"NNP")</f>
        <v>0</v>
      </c>
      <c r="O71" s="10">
        <f>COUNTIF([1]Total!B70:SM70,"NNPS")</f>
        <v>0</v>
      </c>
      <c r="P71" s="8">
        <f>COUNTIF([1]Total!B70:SM70,"PRP")</f>
        <v>0</v>
      </c>
      <c r="Q71" s="8">
        <f>COUNTIF([1]Total!B70:SM70,"PRP$")</f>
        <v>0</v>
      </c>
      <c r="R71" s="11">
        <f>COUNTIF([1]Total!B70:SM70,"RB")</f>
        <v>1</v>
      </c>
      <c r="S71" s="11">
        <f>COUNTIF([1]Total!B70:SM70,"RBR")</f>
        <v>0</v>
      </c>
      <c r="T71" s="11">
        <f>COUNTIF([1]Total!B70:SM70,"RBS")</f>
        <v>0</v>
      </c>
      <c r="U71" s="8">
        <f>COUNTIF([1]Total!B70:SM70,"RP")</f>
        <v>0</v>
      </c>
      <c r="V71" s="8">
        <f>COUNTIF([1]Total!B70:SM70,"TO")</f>
        <v>0</v>
      </c>
      <c r="W71" s="8">
        <f>COUNTIF([1]Total!B70:SM70,"UH")</f>
        <v>0</v>
      </c>
      <c r="X71" s="12">
        <f>COUNTIF([1]Total!B70:SM70,"VB")</f>
        <v>1</v>
      </c>
      <c r="Y71" s="12">
        <f>COUNTIF([1]Total!B70:SM70,"VBD")</f>
        <v>0</v>
      </c>
      <c r="Z71" s="12">
        <f>COUNTIF([1]Total!B70:SM70,"VBG")</f>
        <v>1</v>
      </c>
      <c r="AA71" s="12">
        <f>COUNTIF([1]Total!B70:SM70,"VBN")</f>
        <v>1</v>
      </c>
      <c r="AB71" s="8">
        <f>COUNTIF([1]Total!B70:SM70,"VBP")</f>
        <v>1</v>
      </c>
      <c r="AC71" s="8">
        <f>COUNTIF([1]Total!B70:SM70,"VBZ")</f>
        <v>0</v>
      </c>
      <c r="AD71" s="8">
        <f>COUNTIF([1]Total!B70:SM70,"WDT")</f>
        <v>0</v>
      </c>
      <c r="AE71" s="8">
        <f>COUNTIF([1]Total!B70:SM70,"WP")</f>
        <v>0</v>
      </c>
      <c r="AF71" s="8">
        <f>COUNTIF([1]Total!B70:SM70,"WP$")</f>
        <v>0</v>
      </c>
      <c r="AG71" s="8">
        <f>COUNTIF([1]Total!B70:SM70,"WRB")</f>
        <v>0</v>
      </c>
      <c r="AH71" s="13">
        <f t="shared" si="1"/>
        <v>23</v>
      </c>
      <c r="AI71" s="15" t="s">
        <v>5</v>
      </c>
    </row>
    <row r="72" spans="1:35" s="8" customFormat="1" ht="12" x14ac:dyDescent="0.25">
      <c r="A72" s="8">
        <v>70</v>
      </c>
      <c r="B72" s="8">
        <f>COUNTIF([1]Total!B71:SM71,"CC")</f>
        <v>0</v>
      </c>
      <c r="C72" s="8">
        <f>COUNTIF([1]Total!B71:SM71,"CD")</f>
        <v>0</v>
      </c>
      <c r="D72" s="8">
        <f>COUNTIF([1]Total!B71:SM71,"DT")</f>
        <v>0</v>
      </c>
      <c r="E72" s="8">
        <f>COUNTIF([1]Total!B71:SM71,"EX")</f>
        <v>0</v>
      </c>
      <c r="F72" s="8">
        <f>COUNTIF([1]Total!B71:SM71,"FW")</f>
        <v>0</v>
      </c>
      <c r="G72" s="8">
        <f>COUNTIF([1]Total!B71:SM71,"IN")</f>
        <v>0</v>
      </c>
      <c r="H72" s="9">
        <f>COUNTIF([1]Total!B71:SM71,"JJ")</f>
        <v>19</v>
      </c>
      <c r="I72" s="9">
        <f>COUNTIF([1]Total!B71:SM71,"JJR")</f>
        <v>0</v>
      </c>
      <c r="J72" s="9">
        <f>COUNTIF([1]Total!B71:SM71,"JJS")</f>
        <v>0</v>
      </c>
      <c r="K72" s="8">
        <f>COUNTIF([1]Total!B71:SM71,"MD")</f>
        <v>0</v>
      </c>
      <c r="L72" s="10">
        <f>COUNTIF([1]Total!B71:SM71,"NN")</f>
        <v>26</v>
      </c>
      <c r="M72" s="10">
        <f>COUNTIF([1]Total!B71:SM71,"NNS")</f>
        <v>0</v>
      </c>
      <c r="N72" s="10">
        <f>COUNTIF([1]Total!B71:SM71,"NNP")</f>
        <v>0</v>
      </c>
      <c r="O72" s="10">
        <f>COUNTIF([1]Total!B71:SM71,"NNPS")</f>
        <v>0</v>
      </c>
      <c r="P72" s="8">
        <f>COUNTIF([1]Total!B71:SM71,"PRP")</f>
        <v>0</v>
      </c>
      <c r="Q72" s="8">
        <f>COUNTIF([1]Total!B71:SM71,"PRP$")</f>
        <v>0</v>
      </c>
      <c r="R72" s="11">
        <f>COUNTIF([1]Total!B71:SM71,"RB")</f>
        <v>2</v>
      </c>
      <c r="S72" s="11">
        <f>COUNTIF([1]Total!B71:SM71,"RBR")</f>
        <v>0</v>
      </c>
      <c r="T72" s="11">
        <f>COUNTIF([1]Total!B71:SM71,"RBS")</f>
        <v>0</v>
      </c>
      <c r="U72" s="8">
        <f>COUNTIF([1]Total!B71:SM71,"RP")</f>
        <v>0</v>
      </c>
      <c r="V72" s="8">
        <f>COUNTIF([1]Total!B71:SM71,"TO")</f>
        <v>2</v>
      </c>
      <c r="W72" s="8">
        <f>COUNTIF([1]Total!B71:SM71,"UH")</f>
        <v>0</v>
      </c>
      <c r="X72" s="12">
        <f>COUNTIF([1]Total!B71:SM71,"VB")</f>
        <v>2</v>
      </c>
      <c r="Y72" s="12">
        <f>COUNTIF([1]Total!B71:SM71,"VBD")</f>
        <v>3</v>
      </c>
      <c r="Z72" s="12">
        <f>COUNTIF([1]Total!B71:SM71,"VBG")</f>
        <v>4</v>
      </c>
      <c r="AA72" s="12">
        <f>COUNTIF([1]Total!B71:SM71,"VBN")</f>
        <v>2</v>
      </c>
      <c r="AB72" s="8">
        <f>COUNTIF([1]Total!B71:SM71,"VBP")</f>
        <v>0</v>
      </c>
      <c r="AC72" s="8">
        <f>COUNTIF([1]Total!B71:SM71,"VBZ")</f>
        <v>0</v>
      </c>
      <c r="AD72" s="8">
        <f>COUNTIF([1]Total!B71:SM71,"WDT")</f>
        <v>1</v>
      </c>
      <c r="AE72" s="8">
        <f>COUNTIF([1]Total!B71:SM71,"WP")</f>
        <v>0</v>
      </c>
      <c r="AF72" s="8">
        <f>COUNTIF([1]Total!B71:SM71,"WP$")</f>
        <v>0</v>
      </c>
      <c r="AG72" s="8">
        <f>COUNTIF([1]Total!B71:SM71,"WRB")</f>
        <v>0</v>
      </c>
      <c r="AH72" s="13">
        <f t="shared" si="1"/>
        <v>61</v>
      </c>
      <c r="AI72" s="15" t="s">
        <v>5</v>
      </c>
    </row>
    <row r="73" spans="1:35" s="8" customFormat="1" ht="12" x14ac:dyDescent="0.25">
      <c r="A73" s="8">
        <v>71</v>
      </c>
      <c r="B73" s="8">
        <f>COUNTIF([1]Total!B72:SM72,"CC")</f>
        <v>0</v>
      </c>
      <c r="C73" s="8">
        <f>COUNTIF([1]Total!B72:SM72,"CD")</f>
        <v>0</v>
      </c>
      <c r="D73" s="8">
        <f>COUNTIF([1]Total!B72:SM72,"DT")</f>
        <v>0</v>
      </c>
      <c r="E73" s="8">
        <f>COUNTIF([1]Total!B72:SM72,"EX")</f>
        <v>0</v>
      </c>
      <c r="F73" s="8">
        <f>COUNTIF([1]Total!B72:SM72,"FW")</f>
        <v>0</v>
      </c>
      <c r="G73" s="8">
        <f>COUNTIF([1]Total!B72:SM72,"IN")</f>
        <v>2</v>
      </c>
      <c r="H73" s="9">
        <f>COUNTIF([1]Total!B72:SM72,"JJ")</f>
        <v>12</v>
      </c>
      <c r="I73" s="9">
        <f>COUNTIF([1]Total!B72:SM72,"JJR")</f>
        <v>0</v>
      </c>
      <c r="J73" s="9">
        <f>COUNTIF([1]Total!B72:SM72,"JJS")</f>
        <v>1</v>
      </c>
      <c r="K73" s="8">
        <f>COUNTIF([1]Total!B72:SM72,"MD")</f>
        <v>1</v>
      </c>
      <c r="L73" s="10">
        <f>COUNTIF([1]Total!B72:SM72,"NN")</f>
        <v>26</v>
      </c>
      <c r="M73" s="10">
        <f>COUNTIF([1]Total!B72:SM72,"NNS")</f>
        <v>1</v>
      </c>
      <c r="N73" s="10">
        <f>COUNTIF([1]Total!B72:SM72,"NNP")</f>
        <v>0</v>
      </c>
      <c r="O73" s="10">
        <f>COUNTIF([1]Total!B72:SM72,"NNPS")</f>
        <v>0</v>
      </c>
      <c r="P73" s="8">
        <f>COUNTIF([1]Total!B72:SM72,"PRP")</f>
        <v>0</v>
      </c>
      <c r="Q73" s="8">
        <f>COUNTIF([1]Total!B72:SM72,"PRP$")</f>
        <v>0</v>
      </c>
      <c r="R73" s="11">
        <f>COUNTIF([1]Total!B72:SM72,"RB")</f>
        <v>6</v>
      </c>
      <c r="S73" s="11">
        <f>COUNTIF([1]Total!B72:SM72,"RBR")</f>
        <v>0</v>
      </c>
      <c r="T73" s="11">
        <f>COUNTIF([1]Total!B72:SM72,"RBS")</f>
        <v>0</v>
      </c>
      <c r="U73" s="8">
        <f>COUNTIF([1]Total!B72:SM72,"RP")</f>
        <v>0</v>
      </c>
      <c r="V73" s="8">
        <f>COUNTIF([1]Total!B72:SM72,"TO")</f>
        <v>0</v>
      </c>
      <c r="W73" s="8">
        <f>COUNTIF([1]Total!B72:SM72,"UH")</f>
        <v>0</v>
      </c>
      <c r="X73" s="12">
        <f>COUNTIF([1]Total!B72:SM72,"VB")</f>
        <v>4</v>
      </c>
      <c r="Y73" s="12">
        <f>COUNTIF([1]Total!B72:SM72,"VBD")</f>
        <v>1</v>
      </c>
      <c r="Z73" s="12">
        <f>COUNTIF([1]Total!B72:SM72,"VBG")</f>
        <v>4</v>
      </c>
      <c r="AA73" s="12">
        <f>COUNTIF([1]Total!B72:SM72,"VBN")</f>
        <v>0</v>
      </c>
      <c r="AB73" s="8">
        <f>COUNTIF([1]Total!B72:SM72,"VBP")</f>
        <v>2</v>
      </c>
      <c r="AC73" s="8">
        <f>COUNTIF([1]Total!B72:SM72,"VBZ")</f>
        <v>0</v>
      </c>
      <c r="AD73" s="8">
        <f>COUNTIF([1]Total!B72:SM72,"WDT")</f>
        <v>0</v>
      </c>
      <c r="AE73" s="8">
        <f>COUNTIF([1]Total!B72:SM72,"WP")</f>
        <v>0</v>
      </c>
      <c r="AF73" s="8">
        <f>COUNTIF([1]Total!B72:SM72,"WP$")</f>
        <v>0</v>
      </c>
      <c r="AG73" s="8">
        <f>COUNTIF([1]Total!B72:SM72,"WRB")</f>
        <v>0</v>
      </c>
      <c r="AH73" s="13">
        <f t="shared" si="1"/>
        <v>60</v>
      </c>
      <c r="AI73" s="15" t="s">
        <v>5</v>
      </c>
    </row>
    <row r="74" spans="1:35" s="8" customFormat="1" ht="12" x14ac:dyDescent="0.25">
      <c r="A74" s="8">
        <v>72</v>
      </c>
      <c r="B74" s="8">
        <f>COUNTIF([1]Total!B73:SM73,"CC")</f>
        <v>0</v>
      </c>
      <c r="C74" s="8">
        <f>COUNTIF([1]Total!B73:SM73,"CD")</f>
        <v>0</v>
      </c>
      <c r="D74" s="8">
        <f>COUNTIF([1]Total!B73:SM73,"DT")</f>
        <v>0</v>
      </c>
      <c r="E74" s="8">
        <f>COUNTIF([1]Total!B73:SM73,"EX")</f>
        <v>0</v>
      </c>
      <c r="F74" s="8">
        <f>COUNTIF([1]Total!B73:SM73,"FW")</f>
        <v>0</v>
      </c>
      <c r="G74" s="8">
        <f>COUNTIF([1]Total!B73:SM73,"IN")</f>
        <v>1</v>
      </c>
      <c r="H74" s="9">
        <f>COUNTIF([1]Total!B73:SM73,"JJ")</f>
        <v>9</v>
      </c>
      <c r="I74" s="9">
        <f>COUNTIF([1]Total!B73:SM73,"JJR")</f>
        <v>0</v>
      </c>
      <c r="J74" s="9">
        <f>COUNTIF([1]Total!B73:SM73,"JJS")</f>
        <v>0</v>
      </c>
      <c r="K74" s="8">
        <f>COUNTIF([1]Total!B73:SM73,"MD")</f>
        <v>0</v>
      </c>
      <c r="L74" s="10">
        <f>COUNTIF([1]Total!B73:SM73,"NN")</f>
        <v>12</v>
      </c>
      <c r="M74" s="10">
        <f>COUNTIF([1]Total!B73:SM73,"NNS")</f>
        <v>0</v>
      </c>
      <c r="N74" s="10">
        <f>COUNTIF([1]Total!B73:SM73,"NNP")</f>
        <v>0</v>
      </c>
      <c r="O74" s="10">
        <f>COUNTIF([1]Total!B73:SM73,"NNPS")</f>
        <v>0</v>
      </c>
      <c r="P74" s="8">
        <f>COUNTIF([1]Total!B73:SM73,"PRP")</f>
        <v>1</v>
      </c>
      <c r="Q74" s="8">
        <f>COUNTIF([1]Total!B73:SM73,"PRP$")</f>
        <v>0</v>
      </c>
      <c r="R74" s="11">
        <f>COUNTIF([1]Total!B73:SM73,"RB")</f>
        <v>3</v>
      </c>
      <c r="S74" s="11">
        <f>COUNTIF([1]Total!B73:SM73,"RBR")</f>
        <v>0</v>
      </c>
      <c r="T74" s="11">
        <f>COUNTIF([1]Total!B73:SM73,"RBS")</f>
        <v>0</v>
      </c>
      <c r="U74" s="8">
        <f>COUNTIF([1]Total!B73:SM73,"RP")</f>
        <v>0</v>
      </c>
      <c r="V74" s="8">
        <f>COUNTIF([1]Total!B73:SM73,"TO")</f>
        <v>0</v>
      </c>
      <c r="W74" s="8">
        <f>COUNTIF([1]Total!B73:SM73,"UH")</f>
        <v>0</v>
      </c>
      <c r="X74" s="12">
        <f>COUNTIF([1]Total!B73:SM73,"VB")</f>
        <v>0</v>
      </c>
      <c r="Y74" s="12">
        <f>COUNTIF([1]Total!B73:SM73,"VBD")</f>
        <v>4</v>
      </c>
      <c r="Z74" s="12">
        <f>COUNTIF([1]Total!B73:SM73,"VBG")</f>
        <v>0</v>
      </c>
      <c r="AA74" s="12">
        <f>COUNTIF([1]Total!B73:SM73,"VBN")</f>
        <v>1</v>
      </c>
      <c r="AB74" s="8">
        <f>COUNTIF([1]Total!B73:SM73,"VBP")</f>
        <v>1</v>
      </c>
      <c r="AC74" s="8">
        <f>COUNTIF([1]Total!B73:SM73,"VBZ")</f>
        <v>0</v>
      </c>
      <c r="AD74" s="8">
        <f>COUNTIF([1]Total!B73:SM73,"WDT")</f>
        <v>0</v>
      </c>
      <c r="AE74" s="8">
        <f>COUNTIF([1]Total!B73:SM73,"WP")</f>
        <v>0</v>
      </c>
      <c r="AF74" s="8">
        <f>COUNTIF([1]Total!B73:SM73,"WP$")</f>
        <v>0</v>
      </c>
      <c r="AG74" s="8">
        <f>COUNTIF([1]Total!B73:SM73,"WRB")</f>
        <v>0</v>
      </c>
      <c r="AH74" s="13">
        <f t="shared" si="1"/>
        <v>32</v>
      </c>
      <c r="AI74" s="15" t="s">
        <v>5</v>
      </c>
    </row>
    <row r="75" spans="1:35" s="8" customFormat="1" ht="12" x14ac:dyDescent="0.25">
      <c r="A75" s="8">
        <v>73</v>
      </c>
      <c r="B75" s="8">
        <f>COUNTIF([1]Total!B74:SM74,"CC")</f>
        <v>0</v>
      </c>
      <c r="C75" s="8">
        <f>COUNTIF([1]Total!B74:SM74,"CD")</f>
        <v>0</v>
      </c>
      <c r="D75" s="8">
        <f>COUNTIF([1]Total!B74:SM74,"DT")</f>
        <v>0</v>
      </c>
      <c r="E75" s="8">
        <f>COUNTIF([1]Total!B74:SM74,"EX")</f>
        <v>0</v>
      </c>
      <c r="F75" s="8">
        <f>COUNTIF([1]Total!B74:SM74,"FW")</f>
        <v>0</v>
      </c>
      <c r="G75" s="8">
        <f>COUNTIF([1]Total!B74:SM74,"IN")</f>
        <v>1</v>
      </c>
      <c r="H75" s="9">
        <f>COUNTIF([1]Total!B74:SM74,"JJ")</f>
        <v>14</v>
      </c>
      <c r="I75" s="9">
        <f>COUNTIF([1]Total!B74:SM74,"JJR")</f>
        <v>0</v>
      </c>
      <c r="J75" s="9">
        <f>COUNTIF([1]Total!B74:SM74,"JJS")</f>
        <v>0</v>
      </c>
      <c r="K75" s="8">
        <f>COUNTIF([1]Total!B74:SM74,"MD")</f>
        <v>1</v>
      </c>
      <c r="L75" s="10">
        <f>COUNTIF([1]Total!B74:SM74,"NN")</f>
        <v>15</v>
      </c>
      <c r="M75" s="10">
        <f>COUNTIF([1]Total!B74:SM74,"NNS")</f>
        <v>2</v>
      </c>
      <c r="N75" s="10">
        <f>COUNTIF([1]Total!B74:SM74,"NNP")</f>
        <v>0</v>
      </c>
      <c r="O75" s="10">
        <f>COUNTIF([1]Total!B74:SM74,"NNPS")</f>
        <v>0</v>
      </c>
      <c r="P75" s="8">
        <f>COUNTIF([1]Total!B74:SM74,"PRP")</f>
        <v>0</v>
      </c>
      <c r="Q75" s="8">
        <f>COUNTIF([1]Total!B74:SM74,"PRP$")</f>
        <v>0</v>
      </c>
      <c r="R75" s="11">
        <f>COUNTIF([1]Total!B74:SM74,"RB")</f>
        <v>2</v>
      </c>
      <c r="S75" s="11">
        <f>COUNTIF([1]Total!B74:SM74,"RBR")</f>
        <v>0</v>
      </c>
      <c r="T75" s="11">
        <f>COUNTIF([1]Total!B74:SM74,"RBS")</f>
        <v>0</v>
      </c>
      <c r="U75" s="8">
        <f>COUNTIF([1]Total!B74:SM74,"RP")</f>
        <v>0</v>
      </c>
      <c r="V75" s="8">
        <f>COUNTIF([1]Total!B74:SM74,"TO")</f>
        <v>0</v>
      </c>
      <c r="W75" s="8">
        <f>COUNTIF([1]Total!B74:SM74,"UH")</f>
        <v>0</v>
      </c>
      <c r="X75" s="12">
        <f>COUNTIF([1]Total!B74:SM74,"VB")</f>
        <v>2</v>
      </c>
      <c r="Y75" s="12">
        <f>COUNTIF([1]Total!B74:SM74,"VBD")</f>
        <v>3</v>
      </c>
      <c r="Z75" s="12">
        <f>COUNTIF([1]Total!B74:SM74,"VBG")</f>
        <v>1</v>
      </c>
      <c r="AA75" s="12">
        <f>COUNTIF([1]Total!B74:SM74,"VBN")</f>
        <v>2</v>
      </c>
      <c r="AB75" s="8">
        <f>COUNTIF([1]Total!B74:SM74,"VBP")</f>
        <v>5</v>
      </c>
      <c r="AC75" s="8">
        <f>COUNTIF([1]Total!B74:SM74,"VBZ")</f>
        <v>0</v>
      </c>
      <c r="AD75" s="8">
        <f>COUNTIF([1]Total!B74:SM74,"WDT")</f>
        <v>0</v>
      </c>
      <c r="AE75" s="8">
        <f>COUNTIF([1]Total!B74:SM74,"WP")</f>
        <v>0</v>
      </c>
      <c r="AF75" s="8">
        <f>COUNTIF([1]Total!B74:SM74,"WP$")</f>
        <v>0</v>
      </c>
      <c r="AG75" s="8">
        <f>COUNTIF([1]Total!B74:SM74,"WRB")</f>
        <v>0</v>
      </c>
      <c r="AH75" s="13">
        <f t="shared" si="1"/>
        <v>48</v>
      </c>
      <c r="AI75" s="15" t="s">
        <v>0</v>
      </c>
    </row>
    <row r="76" spans="1:35" s="8" customFormat="1" ht="12" x14ac:dyDescent="0.25">
      <c r="A76" s="8">
        <v>74</v>
      </c>
      <c r="B76" s="8">
        <f>COUNTIF([1]Total!B75:SM75,"CC")</f>
        <v>1</v>
      </c>
      <c r="C76" s="8">
        <f>COUNTIF([1]Total!B75:SM75,"CD")</f>
        <v>0</v>
      </c>
      <c r="D76" s="8">
        <f>COUNTIF([1]Total!B75:SM75,"DT")</f>
        <v>0</v>
      </c>
      <c r="E76" s="8">
        <f>COUNTIF([1]Total!B75:SM75,"EX")</f>
        <v>0</v>
      </c>
      <c r="F76" s="8">
        <f>COUNTIF([1]Total!B75:SM75,"FW")</f>
        <v>0</v>
      </c>
      <c r="G76" s="8">
        <f>COUNTIF([1]Total!B75:SM75,"IN")</f>
        <v>2</v>
      </c>
      <c r="H76" s="9">
        <f>COUNTIF([1]Total!B75:SM75,"JJ")</f>
        <v>5</v>
      </c>
      <c r="I76" s="9">
        <f>COUNTIF([1]Total!B75:SM75,"JJR")</f>
        <v>0</v>
      </c>
      <c r="J76" s="9">
        <f>COUNTIF([1]Total!B75:SM75,"JJS")</f>
        <v>0</v>
      </c>
      <c r="K76" s="8">
        <f>COUNTIF([1]Total!B75:SM75,"MD")</f>
        <v>0</v>
      </c>
      <c r="L76" s="10">
        <f>COUNTIF([1]Total!B75:SM75,"NN")</f>
        <v>5</v>
      </c>
      <c r="M76" s="10">
        <f>COUNTIF([1]Total!B75:SM75,"NNS")</f>
        <v>2</v>
      </c>
      <c r="N76" s="10">
        <f>COUNTIF([1]Total!B75:SM75,"NNP")</f>
        <v>0</v>
      </c>
      <c r="O76" s="10">
        <f>COUNTIF([1]Total!B75:SM75,"NNPS")</f>
        <v>0</v>
      </c>
      <c r="P76" s="8">
        <f>COUNTIF([1]Total!B75:SM75,"PRP")</f>
        <v>1</v>
      </c>
      <c r="Q76" s="8">
        <f>COUNTIF([1]Total!B75:SM75,"PRP$")</f>
        <v>0</v>
      </c>
      <c r="R76" s="11">
        <f>COUNTIF([1]Total!B75:SM75,"RB")</f>
        <v>3</v>
      </c>
      <c r="S76" s="11">
        <f>COUNTIF([1]Total!B75:SM75,"RBR")</f>
        <v>0</v>
      </c>
      <c r="T76" s="11">
        <f>COUNTIF([1]Total!B75:SM75,"RBS")</f>
        <v>0</v>
      </c>
      <c r="U76" s="8">
        <f>COUNTIF([1]Total!B75:SM75,"RP")</f>
        <v>0</v>
      </c>
      <c r="V76" s="8">
        <f>COUNTIF([1]Total!B75:SM75,"TO")</f>
        <v>0</v>
      </c>
      <c r="W76" s="8">
        <f>COUNTIF([1]Total!B75:SM75,"UH")</f>
        <v>0</v>
      </c>
      <c r="X76" s="12">
        <f>COUNTIF([1]Total!B75:SM75,"VB")</f>
        <v>0</v>
      </c>
      <c r="Y76" s="12">
        <f>COUNTIF([1]Total!B75:SM75,"VBD")</f>
        <v>0</v>
      </c>
      <c r="Z76" s="12">
        <f>COUNTIF([1]Total!B75:SM75,"VBG")</f>
        <v>1</v>
      </c>
      <c r="AA76" s="12">
        <f>COUNTIF([1]Total!B75:SM75,"VBN")</f>
        <v>1</v>
      </c>
      <c r="AB76" s="8">
        <f>COUNTIF([1]Total!B75:SM75,"VBP")</f>
        <v>3</v>
      </c>
      <c r="AC76" s="8">
        <f>COUNTIF([1]Total!B75:SM75,"VBZ")</f>
        <v>0</v>
      </c>
      <c r="AD76" s="8">
        <f>COUNTIF([1]Total!B75:SM75,"WDT")</f>
        <v>0</v>
      </c>
      <c r="AE76" s="8">
        <f>COUNTIF([1]Total!B75:SM75,"WP")</f>
        <v>0</v>
      </c>
      <c r="AF76" s="8">
        <f>COUNTIF([1]Total!B75:SM75,"WP$")</f>
        <v>0</v>
      </c>
      <c r="AG76" s="8">
        <f>COUNTIF([1]Total!B75:SM75,"WRB")</f>
        <v>0</v>
      </c>
      <c r="AH76" s="13">
        <f t="shared" si="1"/>
        <v>24</v>
      </c>
      <c r="AI76" s="15" t="s">
        <v>5</v>
      </c>
    </row>
    <row r="77" spans="1:35" s="8" customFormat="1" ht="12" x14ac:dyDescent="0.25">
      <c r="A77" s="8">
        <v>75</v>
      </c>
      <c r="B77" s="8">
        <f>COUNTIF([1]Total!B76:SM76,"CC")</f>
        <v>0</v>
      </c>
      <c r="C77" s="8">
        <f>COUNTIF([1]Total!B76:SM76,"CD")</f>
        <v>0</v>
      </c>
      <c r="D77" s="8">
        <f>COUNTIF([1]Total!B76:SM76,"DT")</f>
        <v>0</v>
      </c>
      <c r="E77" s="8">
        <f>COUNTIF([1]Total!B76:SM76,"EX")</f>
        <v>0</v>
      </c>
      <c r="F77" s="8">
        <f>COUNTIF([1]Total!B76:SM76,"FW")</f>
        <v>0</v>
      </c>
      <c r="G77" s="8">
        <f>COUNTIF([1]Total!B76:SM76,"IN")</f>
        <v>0</v>
      </c>
      <c r="H77" s="9">
        <f>COUNTIF([1]Total!B76:SM76,"JJ")</f>
        <v>9</v>
      </c>
      <c r="I77" s="9">
        <f>COUNTIF([1]Total!B76:SM76,"JJR")</f>
        <v>0</v>
      </c>
      <c r="J77" s="9">
        <f>COUNTIF([1]Total!B76:SM76,"JJS")</f>
        <v>0</v>
      </c>
      <c r="K77" s="8">
        <f>COUNTIF([1]Total!B76:SM76,"MD")</f>
        <v>0</v>
      </c>
      <c r="L77" s="10">
        <f>COUNTIF([1]Total!B76:SM76,"NN")</f>
        <v>12</v>
      </c>
      <c r="M77" s="10">
        <f>COUNTIF([1]Total!B76:SM76,"NNS")</f>
        <v>1</v>
      </c>
      <c r="N77" s="10">
        <f>COUNTIF([1]Total!B76:SM76,"NNP")</f>
        <v>0</v>
      </c>
      <c r="O77" s="10">
        <f>COUNTIF([1]Total!B76:SM76,"NNPS")</f>
        <v>0</v>
      </c>
      <c r="P77" s="8">
        <f>COUNTIF([1]Total!B76:SM76,"PRP")</f>
        <v>0</v>
      </c>
      <c r="Q77" s="8">
        <f>COUNTIF([1]Total!B76:SM76,"PRP$")</f>
        <v>0</v>
      </c>
      <c r="R77" s="11">
        <f>COUNTIF([1]Total!B76:SM76,"RB")</f>
        <v>7</v>
      </c>
      <c r="S77" s="11">
        <f>COUNTIF([1]Total!B76:SM76,"RBR")</f>
        <v>0</v>
      </c>
      <c r="T77" s="11">
        <f>COUNTIF([1]Total!B76:SM76,"RBS")</f>
        <v>0</v>
      </c>
      <c r="U77" s="8">
        <f>COUNTIF([1]Total!B76:SM76,"RP")</f>
        <v>0</v>
      </c>
      <c r="V77" s="8">
        <f>COUNTIF([1]Total!B76:SM76,"TO")</f>
        <v>0</v>
      </c>
      <c r="W77" s="8">
        <f>COUNTIF([1]Total!B76:SM76,"UH")</f>
        <v>0</v>
      </c>
      <c r="X77" s="12">
        <f>COUNTIF([1]Total!B76:SM76,"VB")</f>
        <v>1</v>
      </c>
      <c r="Y77" s="12">
        <f>COUNTIF([1]Total!B76:SM76,"VBD")</f>
        <v>1</v>
      </c>
      <c r="Z77" s="12">
        <f>COUNTIF([1]Total!B76:SM76,"VBG")</f>
        <v>3</v>
      </c>
      <c r="AA77" s="12">
        <f>COUNTIF([1]Total!B76:SM76,"VBN")</f>
        <v>1</v>
      </c>
      <c r="AB77" s="8">
        <f>COUNTIF([1]Total!B76:SM76,"VBP")</f>
        <v>0</v>
      </c>
      <c r="AC77" s="8">
        <f>COUNTIF([1]Total!B76:SM76,"VBZ")</f>
        <v>0</v>
      </c>
      <c r="AD77" s="8">
        <f>COUNTIF([1]Total!B76:SM76,"WDT")</f>
        <v>0</v>
      </c>
      <c r="AE77" s="8">
        <f>COUNTIF([1]Total!B76:SM76,"WP")</f>
        <v>0</v>
      </c>
      <c r="AF77" s="8">
        <f>COUNTIF([1]Total!B76:SM76,"WP$")</f>
        <v>0</v>
      </c>
      <c r="AG77" s="8">
        <f>COUNTIF([1]Total!B76:SM76,"WRB")</f>
        <v>0</v>
      </c>
      <c r="AH77" s="13">
        <f t="shared" si="1"/>
        <v>35</v>
      </c>
      <c r="AI77" s="15" t="s">
        <v>5</v>
      </c>
    </row>
    <row r="78" spans="1:35" s="8" customFormat="1" ht="12" x14ac:dyDescent="0.25">
      <c r="A78" s="8">
        <v>76</v>
      </c>
      <c r="B78" s="8">
        <f>COUNTIF([1]Total!B77:SM77,"CC")</f>
        <v>0</v>
      </c>
      <c r="C78" s="8">
        <f>COUNTIF([1]Total!B77:SM77,"CD")</f>
        <v>0</v>
      </c>
      <c r="D78" s="8">
        <f>COUNTIF([1]Total!B77:SM77,"DT")</f>
        <v>0</v>
      </c>
      <c r="E78" s="8">
        <f>COUNTIF([1]Total!B77:SM77,"EX")</f>
        <v>0</v>
      </c>
      <c r="F78" s="8">
        <f>COUNTIF([1]Total!B77:SM77,"FW")</f>
        <v>0</v>
      </c>
      <c r="G78" s="8">
        <f>COUNTIF([1]Total!B77:SM77,"IN")</f>
        <v>0</v>
      </c>
      <c r="H78" s="9">
        <f>COUNTIF([1]Total!B77:SM77,"JJ")</f>
        <v>9</v>
      </c>
      <c r="I78" s="9">
        <f>COUNTIF([1]Total!B77:SM77,"JJR")</f>
        <v>0</v>
      </c>
      <c r="J78" s="9">
        <f>COUNTIF([1]Total!B77:SM77,"JJS")</f>
        <v>1</v>
      </c>
      <c r="K78" s="8">
        <f>COUNTIF([1]Total!B77:SM77,"MD")</f>
        <v>0</v>
      </c>
      <c r="L78" s="10">
        <f>COUNTIF([1]Total!B77:SM77,"NN")</f>
        <v>14</v>
      </c>
      <c r="M78" s="10">
        <f>COUNTIF([1]Total!B77:SM77,"NNS")</f>
        <v>0</v>
      </c>
      <c r="N78" s="10">
        <f>COUNTIF([1]Total!B77:SM77,"NNP")</f>
        <v>0</v>
      </c>
      <c r="O78" s="10">
        <f>COUNTIF([1]Total!B77:SM77,"NNPS")</f>
        <v>0</v>
      </c>
      <c r="P78" s="8">
        <f>COUNTIF([1]Total!B77:SM77,"PRP")</f>
        <v>0</v>
      </c>
      <c r="Q78" s="8">
        <f>COUNTIF([1]Total!B77:SM77,"PRP$")</f>
        <v>0</v>
      </c>
      <c r="R78" s="11">
        <f>COUNTIF([1]Total!B77:SM77,"RB")</f>
        <v>3</v>
      </c>
      <c r="S78" s="11">
        <f>COUNTIF([1]Total!B77:SM77,"RBR")</f>
        <v>1</v>
      </c>
      <c r="T78" s="11">
        <f>COUNTIF([1]Total!B77:SM77,"RBS")</f>
        <v>0</v>
      </c>
      <c r="U78" s="8">
        <f>COUNTIF([1]Total!B77:SM77,"RP")</f>
        <v>0</v>
      </c>
      <c r="V78" s="8">
        <f>COUNTIF([1]Total!B77:SM77,"TO")</f>
        <v>0</v>
      </c>
      <c r="W78" s="8">
        <f>COUNTIF([1]Total!B77:SM77,"UH")</f>
        <v>0</v>
      </c>
      <c r="X78" s="12">
        <f>COUNTIF([1]Total!B77:SM77,"VB")</f>
        <v>0</v>
      </c>
      <c r="Y78" s="12">
        <f>COUNTIF([1]Total!B77:SM77,"VBD")</f>
        <v>2</v>
      </c>
      <c r="Z78" s="12">
        <f>COUNTIF([1]Total!B77:SM77,"VBG")</f>
        <v>2</v>
      </c>
      <c r="AA78" s="12">
        <f>COUNTIF([1]Total!B77:SM77,"VBN")</f>
        <v>1</v>
      </c>
      <c r="AB78" s="8">
        <f>COUNTIF([1]Total!B77:SM77,"VBP")</f>
        <v>0</v>
      </c>
      <c r="AC78" s="8">
        <f>COUNTIF([1]Total!B77:SM77,"VBZ")</f>
        <v>0</v>
      </c>
      <c r="AD78" s="8">
        <f>COUNTIF([1]Total!B77:SM77,"WDT")</f>
        <v>0</v>
      </c>
      <c r="AE78" s="8">
        <f>COUNTIF([1]Total!B77:SM77,"WP")</f>
        <v>0</v>
      </c>
      <c r="AF78" s="8">
        <f>COUNTIF([1]Total!B77:SM77,"WP$")</f>
        <v>0</v>
      </c>
      <c r="AG78" s="8">
        <f>COUNTIF([1]Total!B77:SM77,"WRB")</f>
        <v>0</v>
      </c>
      <c r="AH78" s="13">
        <f t="shared" si="1"/>
        <v>33</v>
      </c>
      <c r="AI78" s="15" t="s">
        <v>5</v>
      </c>
    </row>
    <row r="79" spans="1:35" s="8" customFormat="1" ht="12" x14ac:dyDescent="0.25">
      <c r="A79" s="8">
        <v>77</v>
      </c>
      <c r="B79" s="8">
        <f>COUNTIF([1]Total!B78:SM78,"CC")</f>
        <v>0</v>
      </c>
      <c r="C79" s="8">
        <f>COUNTIF([1]Total!B78:SM78,"CD")</f>
        <v>0</v>
      </c>
      <c r="D79" s="8">
        <f>COUNTIF([1]Total!B78:SM78,"DT")</f>
        <v>0</v>
      </c>
      <c r="E79" s="8">
        <f>COUNTIF([1]Total!B78:SM78,"EX")</f>
        <v>0</v>
      </c>
      <c r="F79" s="8">
        <f>COUNTIF([1]Total!B78:SM78,"FW")</f>
        <v>0</v>
      </c>
      <c r="G79" s="8">
        <f>COUNTIF([1]Total!B78:SM78,"IN")</f>
        <v>0</v>
      </c>
      <c r="H79" s="9">
        <f>COUNTIF([1]Total!B78:SM78,"JJ")</f>
        <v>8</v>
      </c>
      <c r="I79" s="9">
        <f>COUNTIF([1]Total!B78:SM78,"JJR")</f>
        <v>0</v>
      </c>
      <c r="J79" s="9">
        <f>COUNTIF([1]Total!B78:SM78,"JJS")</f>
        <v>0</v>
      </c>
      <c r="K79" s="8">
        <f>COUNTIF([1]Total!B78:SM78,"MD")</f>
        <v>0</v>
      </c>
      <c r="L79" s="10">
        <f>COUNTIF([1]Total!B78:SM78,"NN")</f>
        <v>3</v>
      </c>
      <c r="M79" s="10">
        <f>COUNTIF([1]Total!B78:SM78,"NNS")</f>
        <v>0</v>
      </c>
      <c r="N79" s="10">
        <f>COUNTIF([1]Total!B78:SM78,"NNP")</f>
        <v>0</v>
      </c>
      <c r="O79" s="10">
        <f>COUNTIF([1]Total!B78:SM78,"NNPS")</f>
        <v>0</v>
      </c>
      <c r="P79" s="8">
        <f>COUNTIF([1]Total!B78:SM78,"PRP")</f>
        <v>0</v>
      </c>
      <c r="Q79" s="8">
        <f>COUNTIF([1]Total!B78:SM78,"PRP$")</f>
        <v>0</v>
      </c>
      <c r="R79" s="11">
        <f>COUNTIF([1]Total!B78:SM78,"RB")</f>
        <v>0</v>
      </c>
      <c r="S79" s="11">
        <f>COUNTIF([1]Total!B78:SM78,"RBR")</f>
        <v>0</v>
      </c>
      <c r="T79" s="11">
        <f>COUNTIF([1]Total!B78:SM78,"RBS")</f>
        <v>0</v>
      </c>
      <c r="U79" s="8">
        <f>COUNTIF([1]Total!B78:SM78,"RP")</f>
        <v>0</v>
      </c>
      <c r="V79" s="8">
        <f>COUNTIF([1]Total!B78:SM78,"TO")</f>
        <v>0</v>
      </c>
      <c r="W79" s="8">
        <f>COUNTIF([1]Total!B78:SM78,"UH")</f>
        <v>0</v>
      </c>
      <c r="X79" s="12">
        <f>COUNTIF([1]Total!B78:SM78,"VB")</f>
        <v>0</v>
      </c>
      <c r="Y79" s="12">
        <f>COUNTIF([1]Total!B78:SM78,"VBD")</f>
        <v>2</v>
      </c>
      <c r="Z79" s="12">
        <f>COUNTIF([1]Total!B78:SM78,"VBG")</f>
        <v>1</v>
      </c>
      <c r="AA79" s="12">
        <f>COUNTIF([1]Total!B78:SM78,"VBN")</f>
        <v>0</v>
      </c>
      <c r="AB79" s="8">
        <f>COUNTIF([1]Total!B78:SM78,"VBP")</f>
        <v>0</v>
      </c>
      <c r="AC79" s="8">
        <f>COUNTIF([1]Total!B78:SM78,"VBZ")</f>
        <v>0</v>
      </c>
      <c r="AD79" s="8">
        <f>COUNTIF([1]Total!B78:SM78,"WDT")</f>
        <v>0</v>
      </c>
      <c r="AE79" s="8">
        <f>COUNTIF([1]Total!B78:SM78,"WP")</f>
        <v>0</v>
      </c>
      <c r="AF79" s="8">
        <f>COUNTIF([1]Total!B78:SM78,"WP$")</f>
        <v>0</v>
      </c>
      <c r="AG79" s="8">
        <f>COUNTIF([1]Total!B78:SM78,"WRB")</f>
        <v>0</v>
      </c>
      <c r="AH79" s="13">
        <f t="shared" si="1"/>
        <v>14</v>
      </c>
      <c r="AI79" s="15" t="s">
        <v>0</v>
      </c>
    </row>
    <row r="80" spans="1:35" s="8" customFormat="1" ht="12" x14ac:dyDescent="0.25">
      <c r="A80" s="8">
        <v>78</v>
      </c>
      <c r="B80" s="8">
        <f>COUNTIF([1]Total!B79:SM79,"CC")</f>
        <v>0</v>
      </c>
      <c r="C80" s="8">
        <f>COUNTIF([1]Total!B79:SM79,"CD")</f>
        <v>0</v>
      </c>
      <c r="D80" s="8">
        <f>COUNTIF([1]Total!B79:SM79,"DT")</f>
        <v>0</v>
      </c>
      <c r="E80" s="8">
        <f>COUNTIF([1]Total!B79:SM79,"EX")</f>
        <v>0</v>
      </c>
      <c r="F80" s="8">
        <f>COUNTIF([1]Total!B79:SM79,"FW")</f>
        <v>0</v>
      </c>
      <c r="G80" s="8">
        <f>COUNTIF([1]Total!B79:SM79,"IN")</f>
        <v>0</v>
      </c>
      <c r="H80" s="9">
        <f>COUNTIF([1]Total!B79:SM79,"JJ")</f>
        <v>3</v>
      </c>
      <c r="I80" s="9">
        <f>COUNTIF([1]Total!B79:SM79,"JJR")</f>
        <v>0</v>
      </c>
      <c r="J80" s="9">
        <f>COUNTIF([1]Total!B79:SM79,"JJS")</f>
        <v>0</v>
      </c>
      <c r="K80" s="8">
        <f>COUNTIF([1]Total!B79:SM79,"MD")</f>
        <v>0</v>
      </c>
      <c r="L80" s="10">
        <f>COUNTIF([1]Total!B79:SM79,"NN")</f>
        <v>8</v>
      </c>
      <c r="M80" s="10">
        <f>COUNTIF([1]Total!B79:SM79,"NNS")</f>
        <v>1</v>
      </c>
      <c r="N80" s="10">
        <f>COUNTIF([1]Total!B79:SM79,"NNP")</f>
        <v>0</v>
      </c>
      <c r="O80" s="10">
        <f>COUNTIF([1]Total!B79:SM79,"NNPS")</f>
        <v>0</v>
      </c>
      <c r="P80" s="8">
        <f>COUNTIF([1]Total!B79:SM79,"PRP")</f>
        <v>0</v>
      </c>
      <c r="Q80" s="8">
        <f>COUNTIF([1]Total!B79:SM79,"PRP$")</f>
        <v>0</v>
      </c>
      <c r="R80" s="11">
        <f>COUNTIF([1]Total!B79:SM79,"RB")</f>
        <v>3</v>
      </c>
      <c r="S80" s="11">
        <f>COUNTIF([1]Total!B79:SM79,"RBR")</f>
        <v>0</v>
      </c>
      <c r="T80" s="11">
        <f>COUNTIF([1]Total!B79:SM79,"RBS")</f>
        <v>0</v>
      </c>
      <c r="U80" s="8">
        <f>COUNTIF([1]Total!B79:SM79,"RP")</f>
        <v>0</v>
      </c>
      <c r="V80" s="8">
        <f>COUNTIF([1]Total!B79:SM79,"TO")</f>
        <v>0</v>
      </c>
      <c r="W80" s="8">
        <f>COUNTIF([1]Total!B79:SM79,"UH")</f>
        <v>0</v>
      </c>
      <c r="X80" s="12">
        <f>COUNTIF([1]Total!B79:SM79,"VB")</f>
        <v>1</v>
      </c>
      <c r="Y80" s="12">
        <f>COUNTIF([1]Total!B79:SM79,"VBD")</f>
        <v>2</v>
      </c>
      <c r="Z80" s="12">
        <f>COUNTIF([1]Total!B79:SM79,"VBG")</f>
        <v>1</v>
      </c>
      <c r="AA80" s="12">
        <f>COUNTIF([1]Total!B79:SM79,"VBN")</f>
        <v>1</v>
      </c>
      <c r="AB80" s="8">
        <f>COUNTIF([1]Total!B79:SM79,"VBP")</f>
        <v>0</v>
      </c>
      <c r="AC80" s="8">
        <f>COUNTIF([1]Total!B79:SM79,"VBZ")</f>
        <v>0</v>
      </c>
      <c r="AD80" s="8">
        <f>COUNTIF([1]Total!B79:SM79,"WDT")</f>
        <v>0</v>
      </c>
      <c r="AE80" s="8">
        <f>COUNTIF([1]Total!B79:SM79,"WP")</f>
        <v>0</v>
      </c>
      <c r="AF80" s="8">
        <f>COUNTIF([1]Total!B79:SM79,"WP$")</f>
        <v>0</v>
      </c>
      <c r="AG80" s="8">
        <f>COUNTIF([1]Total!B79:SM79,"WRB")</f>
        <v>0</v>
      </c>
      <c r="AH80" s="13">
        <f t="shared" si="1"/>
        <v>20</v>
      </c>
      <c r="AI80" s="15" t="s">
        <v>5</v>
      </c>
    </row>
    <row r="81" spans="1:35" s="8" customFormat="1" ht="12" x14ac:dyDescent="0.25">
      <c r="A81" s="8">
        <v>79</v>
      </c>
      <c r="B81" s="8">
        <f>COUNTIF([1]Total!B80:SM80,"CC")</f>
        <v>0</v>
      </c>
      <c r="C81" s="8">
        <f>COUNTIF([1]Total!B80:SM80,"CD")</f>
        <v>0</v>
      </c>
      <c r="D81" s="8">
        <f>COUNTIF([1]Total!B80:SM80,"DT")</f>
        <v>0</v>
      </c>
      <c r="E81" s="8">
        <f>COUNTIF([1]Total!B80:SM80,"EX")</f>
        <v>0</v>
      </c>
      <c r="F81" s="8">
        <f>COUNTIF([1]Total!B80:SM80,"FW")</f>
        <v>0</v>
      </c>
      <c r="G81" s="8">
        <f>COUNTIF([1]Total!B80:SM80,"IN")</f>
        <v>0</v>
      </c>
      <c r="H81" s="9">
        <f>COUNTIF([1]Total!B80:SM80,"JJ")</f>
        <v>2</v>
      </c>
      <c r="I81" s="9">
        <f>COUNTIF([1]Total!B80:SM80,"JJR")</f>
        <v>0</v>
      </c>
      <c r="J81" s="9">
        <f>COUNTIF([1]Total!B80:SM80,"JJS")</f>
        <v>0</v>
      </c>
      <c r="K81" s="8">
        <f>COUNTIF([1]Total!B80:SM80,"MD")</f>
        <v>0</v>
      </c>
      <c r="L81" s="10">
        <f>COUNTIF([1]Total!B80:SM80,"NN")</f>
        <v>3</v>
      </c>
      <c r="M81" s="10">
        <f>COUNTIF([1]Total!B80:SM80,"NNS")</f>
        <v>0</v>
      </c>
      <c r="N81" s="10">
        <f>COUNTIF([1]Total!B80:SM80,"NNP")</f>
        <v>0</v>
      </c>
      <c r="O81" s="10">
        <f>COUNTIF([1]Total!B80:SM80,"NNPS")</f>
        <v>0</v>
      </c>
      <c r="P81" s="8">
        <f>COUNTIF([1]Total!B80:SM80,"PRP")</f>
        <v>0</v>
      </c>
      <c r="Q81" s="8">
        <f>COUNTIF([1]Total!B80:SM80,"PRP$")</f>
        <v>0</v>
      </c>
      <c r="R81" s="11">
        <f>COUNTIF([1]Total!B80:SM80,"RB")</f>
        <v>0</v>
      </c>
      <c r="S81" s="11">
        <f>COUNTIF([1]Total!B80:SM80,"RBR")</f>
        <v>0</v>
      </c>
      <c r="T81" s="11">
        <f>COUNTIF([1]Total!B80:SM80,"RBS")</f>
        <v>0</v>
      </c>
      <c r="U81" s="8">
        <f>COUNTIF([1]Total!B80:SM80,"RP")</f>
        <v>0</v>
      </c>
      <c r="V81" s="8">
        <f>COUNTIF([1]Total!B80:SM80,"TO")</f>
        <v>0</v>
      </c>
      <c r="W81" s="8">
        <f>COUNTIF([1]Total!B80:SM80,"UH")</f>
        <v>0</v>
      </c>
      <c r="X81" s="12">
        <f>COUNTIF([1]Total!B80:SM80,"VB")</f>
        <v>0</v>
      </c>
      <c r="Y81" s="12">
        <f>COUNTIF([1]Total!B80:SM80,"VBD")</f>
        <v>0</v>
      </c>
      <c r="Z81" s="12">
        <f>COUNTIF([1]Total!B80:SM80,"VBG")</f>
        <v>0</v>
      </c>
      <c r="AA81" s="12">
        <f>COUNTIF([1]Total!B80:SM80,"VBN")</f>
        <v>0</v>
      </c>
      <c r="AB81" s="8">
        <f>COUNTIF([1]Total!B80:SM80,"VBP")</f>
        <v>0</v>
      </c>
      <c r="AC81" s="8">
        <f>COUNTIF([1]Total!B80:SM80,"VBZ")</f>
        <v>0</v>
      </c>
      <c r="AD81" s="8">
        <f>COUNTIF([1]Total!B80:SM80,"WDT")</f>
        <v>0</v>
      </c>
      <c r="AE81" s="8">
        <f>COUNTIF([1]Total!B80:SM80,"WP")</f>
        <v>0</v>
      </c>
      <c r="AF81" s="8">
        <f>COUNTIF([1]Total!B80:SM80,"WP$")</f>
        <v>0</v>
      </c>
      <c r="AG81" s="8">
        <f>COUNTIF([1]Total!B80:SM80,"WRB")</f>
        <v>0</v>
      </c>
      <c r="AH81" s="13">
        <f t="shared" si="1"/>
        <v>5</v>
      </c>
      <c r="AI81" s="15" t="s">
        <v>5</v>
      </c>
    </row>
    <row r="82" spans="1:35" s="8" customFormat="1" ht="12" x14ac:dyDescent="0.25">
      <c r="A82" s="8">
        <v>80</v>
      </c>
      <c r="B82" s="8">
        <f>COUNTIF([1]Total!B81:SM81,"CC")</f>
        <v>0</v>
      </c>
      <c r="C82" s="8">
        <f>COUNTIF([1]Total!B81:SM81,"CD")</f>
        <v>0</v>
      </c>
      <c r="D82" s="8">
        <f>COUNTIF([1]Total!B81:SM81,"DT")</f>
        <v>0</v>
      </c>
      <c r="E82" s="8">
        <f>COUNTIF([1]Total!B81:SM81,"EX")</f>
        <v>0</v>
      </c>
      <c r="F82" s="8">
        <f>COUNTIF([1]Total!B81:SM81,"FW")</f>
        <v>0</v>
      </c>
      <c r="G82" s="8">
        <f>COUNTIF([1]Total!B81:SM81,"IN")</f>
        <v>0</v>
      </c>
      <c r="H82" s="9">
        <f>COUNTIF([1]Total!B81:SM81,"JJ")</f>
        <v>4</v>
      </c>
      <c r="I82" s="9">
        <f>COUNTIF([1]Total!B81:SM81,"JJR")</f>
        <v>0</v>
      </c>
      <c r="J82" s="9">
        <f>COUNTIF([1]Total!B81:SM81,"JJS")</f>
        <v>0</v>
      </c>
      <c r="K82" s="8">
        <f>COUNTIF([1]Total!B81:SM81,"MD")</f>
        <v>0</v>
      </c>
      <c r="L82" s="10">
        <f>COUNTIF([1]Total!B81:SM81,"NN")</f>
        <v>3</v>
      </c>
      <c r="M82" s="10">
        <f>COUNTIF([1]Total!B81:SM81,"NNS")</f>
        <v>0</v>
      </c>
      <c r="N82" s="10">
        <f>COUNTIF([1]Total!B81:SM81,"NNP")</f>
        <v>0</v>
      </c>
      <c r="O82" s="10">
        <f>COUNTIF([1]Total!B81:SM81,"NNPS")</f>
        <v>0</v>
      </c>
      <c r="P82" s="8">
        <f>COUNTIF([1]Total!B81:SM81,"PRP")</f>
        <v>0</v>
      </c>
      <c r="Q82" s="8">
        <f>COUNTIF([1]Total!B81:SM81,"PRP$")</f>
        <v>0</v>
      </c>
      <c r="R82" s="11">
        <f>COUNTIF([1]Total!B81:SM81,"RB")</f>
        <v>0</v>
      </c>
      <c r="S82" s="11">
        <f>COUNTIF([1]Total!B81:SM81,"RBR")</f>
        <v>0</v>
      </c>
      <c r="T82" s="11">
        <f>COUNTIF([1]Total!B81:SM81,"RBS")</f>
        <v>0</v>
      </c>
      <c r="U82" s="8">
        <f>COUNTIF([1]Total!B81:SM81,"RP")</f>
        <v>0</v>
      </c>
      <c r="V82" s="8">
        <f>COUNTIF([1]Total!B81:SM81,"TO")</f>
        <v>0</v>
      </c>
      <c r="W82" s="8">
        <f>COUNTIF([1]Total!B81:SM81,"UH")</f>
        <v>0</v>
      </c>
      <c r="X82" s="12">
        <f>COUNTIF([1]Total!B81:SM81,"VB")</f>
        <v>0</v>
      </c>
      <c r="Y82" s="12">
        <f>COUNTIF([1]Total!B81:SM81,"VBD")</f>
        <v>1</v>
      </c>
      <c r="Z82" s="12">
        <f>COUNTIF([1]Total!B81:SM81,"VBG")</f>
        <v>0</v>
      </c>
      <c r="AA82" s="12">
        <f>COUNTIF([1]Total!B81:SM81,"VBN")</f>
        <v>0</v>
      </c>
      <c r="AB82" s="8">
        <f>COUNTIF([1]Total!B81:SM81,"VBP")</f>
        <v>1</v>
      </c>
      <c r="AC82" s="8">
        <f>COUNTIF([1]Total!B81:SM81,"VBZ")</f>
        <v>0</v>
      </c>
      <c r="AD82" s="8">
        <f>COUNTIF([1]Total!B81:SM81,"WDT")</f>
        <v>0</v>
      </c>
      <c r="AE82" s="8">
        <f>COUNTIF([1]Total!B81:SM81,"WP")</f>
        <v>0</v>
      </c>
      <c r="AF82" s="8">
        <f>COUNTIF([1]Total!B81:SM81,"WP$")</f>
        <v>0</v>
      </c>
      <c r="AG82" s="8">
        <f>COUNTIF([1]Total!B81:SM81,"WRB")</f>
        <v>0</v>
      </c>
      <c r="AH82" s="13">
        <f t="shared" si="1"/>
        <v>9</v>
      </c>
      <c r="AI82" s="15" t="s">
        <v>0</v>
      </c>
    </row>
    <row r="83" spans="1:35" s="8" customFormat="1" ht="12" x14ac:dyDescent="0.25">
      <c r="A83" s="8">
        <v>81</v>
      </c>
      <c r="B83" s="8">
        <f>COUNTIF([1]Total!B82:SM82,"CC")</f>
        <v>0</v>
      </c>
      <c r="C83" s="8">
        <f>COUNTIF([1]Total!B82:SM82,"CD")</f>
        <v>0</v>
      </c>
      <c r="D83" s="8">
        <f>COUNTIF([1]Total!B82:SM82,"DT")</f>
        <v>1</v>
      </c>
      <c r="E83" s="8">
        <f>COUNTIF([1]Total!B82:SM82,"EX")</f>
        <v>0</v>
      </c>
      <c r="F83" s="8">
        <f>COUNTIF([1]Total!B82:SM82,"FW")</f>
        <v>0</v>
      </c>
      <c r="G83" s="8">
        <f>COUNTIF([1]Total!B82:SM82,"IN")</f>
        <v>0</v>
      </c>
      <c r="H83" s="9">
        <f>COUNTIF([1]Total!B82:SM82,"JJ")</f>
        <v>4</v>
      </c>
      <c r="I83" s="9">
        <f>COUNTIF([1]Total!B82:SM82,"JJR")</f>
        <v>0</v>
      </c>
      <c r="J83" s="9">
        <f>COUNTIF([1]Total!B82:SM82,"JJS")</f>
        <v>0</v>
      </c>
      <c r="K83" s="8">
        <f>COUNTIF([1]Total!B82:SM82,"MD")</f>
        <v>0</v>
      </c>
      <c r="L83" s="10">
        <f>COUNTIF([1]Total!B82:SM82,"NN")</f>
        <v>9</v>
      </c>
      <c r="M83" s="10">
        <f>COUNTIF([1]Total!B82:SM82,"NNS")</f>
        <v>0</v>
      </c>
      <c r="N83" s="10">
        <f>COUNTIF([1]Total!B82:SM82,"NNP")</f>
        <v>0</v>
      </c>
      <c r="O83" s="10">
        <f>COUNTIF([1]Total!B82:SM82,"NNPS")</f>
        <v>0</v>
      </c>
      <c r="P83" s="8">
        <f>COUNTIF([1]Total!B82:SM82,"PRP")</f>
        <v>1</v>
      </c>
      <c r="Q83" s="8">
        <f>COUNTIF([1]Total!B82:SM82,"PRP$")</f>
        <v>0</v>
      </c>
      <c r="R83" s="11">
        <f>COUNTIF([1]Total!B82:SM82,"RB")</f>
        <v>1</v>
      </c>
      <c r="S83" s="11">
        <f>COUNTIF([1]Total!B82:SM82,"RBR")</f>
        <v>0</v>
      </c>
      <c r="T83" s="11">
        <f>COUNTIF([1]Total!B82:SM82,"RBS")</f>
        <v>0</v>
      </c>
      <c r="U83" s="8">
        <f>COUNTIF([1]Total!B82:SM82,"RP")</f>
        <v>0</v>
      </c>
      <c r="V83" s="8">
        <f>COUNTIF([1]Total!B82:SM82,"TO")</f>
        <v>0</v>
      </c>
      <c r="W83" s="8">
        <f>COUNTIF([1]Total!B82:SM82,"UH")</f>
        <v>0</v>
      </c>
      <c r="X83" s="12">
        <f>COUNTIF([1]Total!B82:SM82,"VB")</f>
        <v>0</v>
      </c>
      <c r="Y83" s="12">
        <f>COUNTIF([1]Total!B82:SM82,"VBD")</f>
        <v>1</v>
      </c>
      <c r="Z83" s="12">
        <f>COUNTIF([1]Total!B82:SM82,"VBG")</f>
        <v>1</v>
      </c>
      <c r="AA83" s="12">
        <f>COUNTIF([1]Total!B82:SM82,"VBN")</f>
        <v>0</v>
      </c>
      <c r="AB83" s="8">
        <f>COUNTIF([1]Total!B82:SM82,"VBP")</f>
        <v>0</v>
      </c>
      <c r="AC83" s="8">
        <f>COUNTIF([1]Total!B82:SM82,"VBZ")</f>
        <v>0</v>
      </c>
      <c r="AD83" s="8">
        <f>COUNTIF([1]Total!B82:SM82,"WDT")</f>
        <v>0</v>
      </c>
      <c r="AE83" s="8">
        <f>COUNTIF([1]Total!B82:SM82,"WP")</f>
        <v>0</v>
      </c>
      <c r="AF83" s="8">
        <f>COUNTIF([1]Total!B82:SM82,"WP$")</f>
        <v>0</v>
      </c>
      <c r="AG83" s="8">
        <f>COUNTIF([1]Total!B82:SM82,"WRB")</f>
        <v>0</v>
      </c>
      <c r="AH83" s="13">
        <f t="shared" si="1"/>
        <v>18</v>
      </c>
      <c r="AI83" s="15" t="s">
        <v>5</v>
      </c>
    </row>
    <row r="84" spans="1:35" s="8" customFormat="1" ht="12" x14ac:dyDescent="0.25">
      <c r="A84" s="8">
        <v>82</v>
      </c>
      <c r="B84" s="8">
        <f>COUNTIF([1]Total!B83:SM83,"CC")</f>
        <v>0</v>
      </c>
      <c r="C84" s="8">
        <f>COUNTIF([1]Total!B83:SM83,"CD")</f>
        <v>0</v>
      </c>
      <c r="D84" s="8">
        <f>COUNTIF([1]Total!B83:SM83,"DT")</f>
        <v>0</v>
      </c>
      <c r="E84" s="8">
        <f>COUNTIF([1]Total!B83:SM83,"EX")</f>
        <v>0</v>
      </c>
      <c r="F84" s="8">
        <f>COUNTIF([1]Total!B83:SM83,"FW")</f>
        <v>0</v>
      </c>
      <c r="G84" s="8">
        <f>COUNTIF([1]Total!B83:SM83,"IN")</f>
        <v>0</v>
      </c>
      <c r="H84" s="9">
        <f>COUNTIF([1]Total!B83:SM83,"JJ")</f>
        <v>1</v>
      </c>
      <c r="I84" s="9">
        <f>COUNTIF([1]Total!B83:SM83,"JJR")</f>
        <v>0</v>
      </c>
      <c r="J84" s="9">
        <f>COUNTIF([1]Total!B83:SM83,"JJS")</f>
        <v>0</v>
      </c>
      <c r="K84" s="8">
        <f>COUNTIF([1]Total!B83:SM83,"MD")</f>
        <v>0</v>
      </c>
      <c r="L84" s="10">
        <f>COUNTIF([1]Total!B83:SM83,"NN")</f>
        <v>1</v>
      </c>
      <c r="M84" s="10">
        <f>COUNTIF([1]Total!B83:SM83,"NNS")</f>
        <v>0</v>
      </c>
      <c r="N84" s="10">
        <f>COUNTIF([1]Total!B83:SM83,"NNP")</f>
        <v>0</v>
      </c>
      <c r="O84" s="10">
        <f>COUNTIF([1]Total!B83:SM83,"NNPS")</f>
        <v>0</v>
      </c>
      <c r="P84" s="8">
        <f>COUNTIF([1]Total!B83:SM83,"PRP")</f>
        <v>0</v>
      </c>
      <c r="Q84" s="8">
        <f>COUNTIF([1]Total!B83:SM83,"PRP$")</f>
        <v>0</v>
      </c>
      <c r="R84" s="11">
        <f>COUNTIF([1]Total!B83:SM83,"RB")</f>
        <v>0</v>
      </c>
      <c r="S84" s="11">
        <f>COUNTIF([1]Total!B83:SM83,"RBR")</f>
        <v>0</v>
      </c>
      <c r="T84" s="11">
        <f>COUNTIF([1]Total!B83:SM83,"RBS")</f>
        <v>0</v>
      </c>
      <c r="U84" s="8">
        <f>COUNTIF([1]Total!B83:SM83,"RP")</f>
        <v>0</v>
      </c>
      <c r="V84" s="8">
        <f>COUNTIF([1]Total!B83:SM83,"TO")</f>
        <v>0</v>
      </c>
      <c r="W84" s="8">
        <f>COUNTIF([1]Total!B83:SM83,"UH")</f>
        <v>0</v>
      </c>
      <c r="X84" s="12">
        <f>COUNTIF([1]Total!B83:SM83,"VB")</f>
        <v>0</v>
      </c>
      <c r="Y84" s="12">
        <f>COUNTIF([1]Total!B83:SM83,"VBD")</f>
        <v>0</v>
      </c>
      <c r="Z84" s="12">
        <f>COUNTIF([1]Total!B83:SM83,"VBG")</f>
        <v>0</v>
      </c>
      <c r="AA84" s="12">
        <f>COUNTIF([1]Total!B83:SM83,"VBN")</f>
        <v>0</v>
      </c>
      <c r="AB84" s="8">
        <f>COUNTIF([1]Total!B83:SM83,"VBP")</f>
        <v>0</v>
      </c>
      <c r="AC84" s="8">
        <f>COUNTIF([1]Total!B83:SM83,"VBZ")</f>
        <v>0</v>
      </c>
      <c r="AD84" s="8">
        <f>COUNTIF([1]Total!B83:SM83,"WDT")</f>
        <v>0</v>
      </c>
      <c r="AE84" s="8">
        <f>COUNTIF([1]Total!B83:SM83,"WP")</f>
        <v>0</v>
      </c>
      <c r="AF84" s="8">
        <f>COUNTIF([1]Total!B83:SM83,"WP$")</f>
        <v>0</v>
      </c>
      <c r="AG84" s="8">
        <f>COUNTIF([1]Total!B83:SM83,"WRB")</f>
        <v>0</v>
      </c>
      <c r="AH84" s="13">
        <f t="shared" si="1"/>
        <v>2</v>
      </c>
      <c r="AI84" s="15" t="s">
        <v>0</v>
      </c>
    </row>
    <row r="85" spans="1:35" s="8" customFormat="1" ht="12" x14ac:dyDescent="0.25">
      <c r="A85" s="8">
        <v>83</v>
      </c>
      <c r="B85" s="8">
        <f>COUNTIF([1]Total!B84:SM84,"CC")</f>
        <v>0</v>
      </c>
      <c r="C85" s="8">
        <f>COUNTIF([1]Total!B84:SM84,"CD")</f>
        <v>0</v>
      </c>
      <c r="D85" s="8">
        <f>COUNTIF([1]Total!B84:SM84,"DT")</f>
        <v>0</v>
      </c>
      <c r="E85" s="8">
        <f>COUNTIF([1]Total!B84:SM84,"EX")</f>
        <v>0</v>
      </c>
      <c r="F85" s="8">
        <f>COUNTIF([1]Total!B84:SM84,"FW")</f>
        <v>0</v>
      </c>
      <c r="G85" s="8">
        <f>COUNTIF([1]Total!B84:SM84,"IN")</f>
        <v>0</v>
      </c>
      <c r="H85" s="9">
        <f>COUNTIF([1]Total!B84:SM84,"JJ")</f>
        <v>0</v>
      </c>
      <c r="I85" s="9">
        <f>COUNTIF([1]Total!B84:SM84,"JJR")</f>
        <v>0</v>
      </c>
      <c r="J85" s="9">
        <f>COUNTIF([1]Total!B84:SM84,"JJS")</f>
        <v>0</v>
      </c>
      <c r="K85" s="8">
        <f>COUNTIF([1]Total!B84:SM84,"MD")</f>
        <v>0</v>
      </c>
      <c r="L85" s="10">
        <f>COUNTIF([1]Total!B84:SM84,"NN")</f>
        <v>1</v>
      </c>
      <c r="M85" s="10">
        <f>COUNTIF([1]Total!B84:SM84,"NNS")</f>
        <v>0</v>
      </c>
      <c r="N85" s="10">
        <f>COUNTIF([1]Total!B84:SM84,"NNP")</f>
        <v>0</v>
      </c>
      <c r="O85" s="10">
        <f>COUNTIF([1]Total!B84:SM84,"NNPS")</f>
        <v>0</v>
      </c>
      <c r="P85" s="8">
        <f>COUNTIF([1]Total!B84:SM84,"PRP")</f>
        <v>0</v>
      </c>
      <c r="Q85" s="8">
        <f>COUNTIF([1]Total!B84:SM84,"PRP$")</f>
        <v>0</v>
      </c>
      <c r="R85" s="11">
        <f>COUNTIF([1]Total!B84:SM84,"RB")</f>
        <v>0</v>
      </c>
      <c r="S85" s="11">
        <f>COUNTIF([1]Total!B84:SM84,"RBR")</f>
        <v>0</v>
      </c>
      <c r="T85" s="11">
        <f>COUNTIF([1]Total!B84:SM84,"RBS")</f>
        <v>0</v>
      </c>
      <c r="U85" s="8">
        <f>COUNTIF([1]Total!B84:SM84,"RP")</f>
        <v>0</v>
      </c>
      <c r="V85" s="8">
        <f>COUNTIF([1]Total!B84:SM84,"TO")</f>
        <v>0</v>
      </c>
      <c r="W85" s="8">
        <f>COUNTIF([1]Total!B84:SM84,"UH")</f>
        <v>0</v>
      </c>
      <c r="X85" s="12">
        <f>COUNTIF([1]Total!B84:SM84,"VB")</f>
        <v>1</v>
      </c>
      <c r="Y85" s="12">
        <f>COUNTIF([1]Total!B84:SM84,"VBD")</f>
        <v>0</v>
      </c>
      <c r="Z85" s="12">
        <f>COUNTIF([1]Total!B84:SM84,"VBG")</f>
        <v>0</v>
      </c>
      <c r="AA85" s="12">
        <f>COUNTIF([1]Total!B84:SM84,"VBN")</f>
        <v>0</v>
      </c>
      <c r="AB85" s="8">
        <f>COUNTIF([1]Total!B84:SM84,"VBP")</f>
        <v>0</v>
      </c>
      <c r="AC85" s="8">
        <f>COUNTIF([1]Total!B84:SM84,"VBZ")</f>
        <v>0</v>
      </c>
      <c r="AD85" s="8">
        <f>COUNTIF([1]Total!B84:SM84,"WDT")</f>
        <v>0</v>
      </c>
      <c r="AE85" s="8">
        <f>COUNTIF([1]Total!B84:SM84,"WP")</f>
        <v>0</v>
      </c>
      <c r="AF85" s="8">
        <f>COUNTIF([1]Total!B84:SM84,"WP$")</f>
        <v>0</v>
      </c>
      <c r="AG85" s="8">
        <f>COUNTIF([1]Total!B84:SM84,"WRB")</f>
        <v>0</v>
      </c>
      <c r="AH85" s="13">
        <f t="shared" si="1"/>
        <v>2</v>
      </c>
      <c r="AI85" s="15" t="s">
        <v>0</v>
      </c>
    </row>
    <row r="86" spans="1:35" s="8" customFormat="1" ht="12" x14ac:dyDescent="0.25">
      <c r="A86" s="8">
        <v>84</v>
      </c>
      <c r="B86" s="8">
        <f>COUNTIF([1]Total!B85:SM85,"CC")</f>
        <v>0</v>
      </c>
      <c r="C86" s="8">
        <f>COUNTIF([1]Total!B85:SM85,"CD")</f>
        <v>0</v>
      </c>
      <c r="D86" s="8">
        <f>COUNTIF([1]Total!B85:SM85,"DT")</f>
        <v>0</v>
      </c>
      <c r="E86" s="8">
        <f>COUNTIF([1]Total!B85:SM85,"EX")</f>
        <v>0</v>
      </c>
      <c r="F86" s="8">
        <f>COUNTIF([1]Total!B85:SM85,"FW")</f>
        <v>0</v>
      </c>
      <c r="G86" s="8">
        <f>COUNTIF([1]Total!B85:SM85,"IN")</f>
        <v>0</v>
      </c>
      <c r="H86" s="9">
        <f>COUNTIF([1]Total!B85:SM85,"JJ")</f>
        <v>0</v>
      </c>
      <c r="I86" s="9">
        <f>COUNTIF([1]Total!B85:SM85,"JJR")</f>
        <v>0</v>
      </c>
      <c r="J86" s="9">
        <f>COUNTIF([1]Total!B85:SM85,"JJS")</f>
        <v>0</v>
      </c>
      <c r="K86" s="8">
        <f>COUNTIF([1]Total!B85:SM85,"MD")</f>
        <v>0</v>
      </c>
      <c r="L86" s="10">
        <f>COUNTIF([1]Total!B85:SM85,"NN")</f>
        <v>2</v>
      </c>
      <c r="M86" s="10">
        <f>COUNTIF([1]Total!B85:SM85,"NNS")</f>
        <v>0</v>
      </c>
      <c r="N86" s="10">
        <f>COUNTIF([1]Total!B85:SM85,"NNP")</f>
        <v>0</v>
      </c>
      <c r="O86" s="10">
        <f>COUNTIF([1]Total!B85:SM85,"NNPS")</f>
        <v>0</v>
      </c>
      <c r="P86" s="8">
        <f>COUNTIF([1]Total!B85:SM85,"PRP")</f>
        <v>0</v>
      </c>
      <c r="Q86" s="8">
        <f>COUNTIF([1]Total!B85:SM85,"PRP$")</f>
        <v>0</v>
      </c>
      <c r="R86" s="11">
        <f>COUNTIF([1]Total!B85:SM85,"RB")</f>
        <v>1</v>
      </c>
      <c r="S86" s="11">
        <f>COUNTIF([1]Total!B85:SM85,"RBR")</f>
        <v>0</v>
      </c>
      <c r="T86" s="11">
        <f>COUNTIF([1]Total!B85:SM85,"RBS")</f>
        <v>0</v>
      </c>
      <c r="U86" s="8">
        <f>COUNTIF([1]Total!B85:SM85,"RP")</f>
        <v>0</v>
      </c>
      <c r="V86" s="8">
        <f>COUNTIF([1]Total!B85:SM85,"TO")</f>
        <v>0</v>
      </c>
      <c r="W86" s="8">
        <f>COUNTIF([1]Total!B85:SM85,"UH")</f>
        <v>0</v>
      </c>
      <c r="X86" s="12">
        <f>COUNTIF([1]Total!B85:SM85,"VB")</f>
        <v>0</v>
      </c>
      <c r="Y86" s="12">
        <f>COUNTIF([1]Total!B85:SM85,"VBD")</f>
        <v>1</v>
      </c>
      <c r="Z86" s="12">
        <f>COUNTIF([1]Total!B85:SM85,"VBG")</f>
        <v>0</v>
      </c>
      <c r="AA86" s="12">
        <f>COUNTIF([1]Total!B85:SM85,"VBN")</f>
        <v>2</v>
      </c>
      <c r="AB86" s="8">
        <f>COUNTIF([1]Total!B85:SM85,"VBP")</f>
        <v>0</v>
      </c>
      <c r="AC86" s="8">
        <f>COUNTIF([1]Total!B85:SM85,"VBZ")</f>
        <v>0</v>
      </c>
      <c r="AD86" s="8">
        <f>COUNTIF([1]Total!B85:SM85,"WDT")</f>
        <v>0</v>
      </c>
      <c r="AE86" s="8">
        <f>COUNTIF([1]Total!B85:SM85,"WP")</f>
        <v>0</v>
      </c>
      <c r="AF86" s="8">
        <f>COUNTIF([1]Total!B85:SM85,"WP$")</f>
        <v>0</v>
      </c>
      <c r="AG86" s="8">
        <f>COUNTIF([1]Total!B85:SM85,"WRB")</f>
        <v>0</v>
      </c>
      <c r="AH86" s="13">
        <f t="shared" si="1"/>
        <v>6</v>
      </c>
      <c r="AI86" s="15" t="s">
        <v>0</v>
      </c>
    </row>
    <row r="87" spans="1:35" s="8" customFormat="1" ht="12" x14ac:dyDescent="0.25">
      <c r="A87" s="8">
        <v>85</v>
      </c>
      <c r="B87" s="8">
        <f>COUNTIF([1]Total!B86:SM86,"CC")</f>
        <v>0</v>
      </c>
      <c r="C87" s="8">
        <f>COUNTIF([1]Total!B86:SM86,"CD")</f>
        <v>0</v>
      </c>
      <c r="D87" s="8">
        <f>COUNTIF([1]Total!B86:SM86,"DT")</f>
        <v>0</v>
      </c>
      <c r="E87" s="8">
        <f>COUNTIF([1]Total!B86:SM86,"EX")</f>
        <v>0</v>
      </c>
      <c r="F87" s="8">
        <f>COUNTIF([1]Total!B86:SM86,"FW")</f>
        <v>0</v>
      </c>
      <c r="G87" s="8">
        <f>COUNTIF([1]Total!B86:SM86,"IN")</f>
        <v>0</v>
      </c>
      <c r="H87" s="9">
        <f>COUNTIF([1]Total!B86:SM86,"JJ")</f>
        <v>0</v>
      </c>
      <c r="I87" s="9">
        <f>COUNTIF([1]Total!B86:SM86,"JJR")</f>
        <v>0</v>
      </c>
      <c r="J87" s="9">
        <f>COUNTIF([1]Total!B86:SM86,"JJS")</f>
        <v>0</v>
      </c>
      <c r="K87" s="8">
        <f>COUNTIF([1]Total!B86:SM86,"MD")</f>
        <v>0</v>
      </c>
      <c r="L87" s="10">
        <f>COUNTIF([1]Total!B86:SM86,"NN")</f>
        <v>4</v>
      </c>
      <c r="M87" s="10">
        <f>COUNTIF([1]Total!B86:SM86,"NNS")</f>
        <v>0</v>
      </c>
      <c r="N87" s="10">
        <f>COUNTIF([1]Total!B86:SM86,"NNP")</f>
        <v>0</v>
      </c>
      <c r="O87" s="10">
        <f>COUNTIF([1]Total!B86:SM86,"NNPS")</f>
        <v>0</v>
      </c>
      <c r="P87" s="8">
        <f>COUNTIF([1]Total!B86:SM86,"PRP")</f>
        <v>0</v>
      </c>
      <c r="Q87" s="8">
        <f>COUNTIF([1]Total!B86:SM86,"PRP$")</f>
        <v>0</v>
      </c>
      <c r="R87" s="11">
        <f>COUNTIF([1]Total!B86:SM86,"RB")</f>
        <v>0</v>
      </c>
      <c r="S87" s="11">
        <f>COUNTIF([1]Total!B86:SM86,"RBR")</f>
        <v>0</v>
      </c>
      <c r="T87" s="11">
        <f>COUNTIF([1]Total!B86:SM86,"RBS")</f>
        <v>0</v>
      </c>
      <c r="U87" s="8">
        <f>COUNTIF([1]Total!B86:SM86,"RP")</f>
        <v>0</v>
      </c>
      <c r="V87" s="8">
        <f>COUNTIF([1]Total!B86:SM86,"TO")</f>
        <v>0</v>
      </c>
      <c r="W87" s="8">
        <f>COUNTIF([1]Total!B86:SM86,"UH")</f>
        <v>0</v>
      </c>
      <c r="X87" s="12">
        <f>COUNTIF([1]Total!B86:SM86,"VB")</f>
        <v>0</v>
      </c>
      <c r="Y87" s="12">
        <f>COUNTIF([1]Total!B86:SM86,"VBD")</f>
        <v>0</v>
      </c>
      <c r="Z87" s="12">
        <f>COUNTIF([1]Total!B86:SM86,"VBG")</f>
        <v>0</v>
      </c>
      <c r="AA87" s="12">
        <f>COUNTIF([1]Total!B86:SM86,"VBN")</f>
        <v>0</v>
      </c>
      <c r="AB87" s="8">
        <f>COUNTIF([1]Total!B86:SM86,"VBP")</f>
        <v>0</v>
      </c>
      <c r="AC87" s="8">
        <f>COUNTIF([1]Total!B86:SM86,"VBZ")</f>
        <v>0</v>
      </c>
      <c r="AD87" s="8">
        <f>COUNTIF([1]Total!B86:SM86,"WDT")</f>
        <v>0</v>
      </c>
      <c r="AE87" s="8">
        <f>COUNTIF([1]Total!B86:SM86,"WP")</f>
        <v>0</v>
      </c>
      <c r="AF87" s="8">
        <f>COUNTIF([1]Total!B86:SM86,"WP$")</f>
        <v>0</v>
      </c>
      <c r="AG87" s="8">
        <f>COUNTIF([1]Total!B86:SM86,"WRB")</f>
        <v>0</v>
      </c>
      <c r="AH87" s="13">
        <f t="shared" si="1"/>
        <v>4</v>
      </c>
      <c r="AI87" s="15" t="s">
        <v>5</v>
      </c>
    </row>
    <row r="88" spans="1:35" s="8" customFormat="1" ht="12" x14ac:dyDescent="0.25">
      <c r="A88" s="8">
        <v>86</v>
      </c>
      <c r="B88" s="8">
        <f>COUNTIF([1]Total!B87:SM87,"CC")</f>
        <v>0</v>
      </c>
      <c r="C88" s="8">
        <f>COUNTIF([1]Total!B87:SM87,"CD")</f>
        <v>0</v>
      </c>
      <c r="D88" s="8">
        <f>COUNTIF([1]Total!B87:SM87,"DT")</f>
        <v>0</v>
      </c>
      <c r="E88" s="8">
        <f>COUNTIF([1]Total!B87:SM87,"EX")</f>
        <v>0</v>
      </c>
      <c r="F88" s="8">
        <f>COUNTIF([1]Total!B87:SM87,"FW")</f>
        <v>0</v>
      </c>
      <c r="G88" s="8">
        <f>COUNTIF([1]Total!B87:SM87,"IN")</f>
        <v>0</v>
      </c>
      <c r="H88" s="9">
        <f>COUNTIF([1]Total!B87:SM87,"JJ")</f>
        <v>1</v>
      </c>
      <c r="I88" s="9">
        <f>COUNTIF([1]Total!B87:SM87,"JJR")</f>
        <v>0</v>
      </c>
      <c r="J88" s="9">
        <f>COUNTIF([1]Total!B87:SM87,"JJS")</f>
        <v>0</v>
      </c>
      <c r="K88" s="8">
        <f>COUNTIF([1]Total!B87:SM87,"MD")</f>
        <v>0</v>
      </c>
      <c r="L88" s="10">
        <f>COUNTIF([1]Total!B87:SM87,"NN")</f>
        <v>1</v>
      </c>
      <c r="M88" s="10">
        <f>COUNTIF([1]Total!B87:SM87,"NNS")</f>
        <v>0</v>
      </c>
      <c r="N88" s="10">
        <f>COUNTIF([1]Total!B87:SM87,"NNP")</f>
        <v>0</v>
      </c>
      <c r="O88" s="10">
        <f>COUNTIF([1]Total!B87:SM87,"NNPS")</f>
        <v>0</v>
      </c>
      <c r="P88" s="8">
        <f>COUNTIF([1]Total!B87:SM87,"PRP")</f>
        <v>0</v>
      </c>
      <c r="Q88" s="8">
        <f>COUNTIF([1]Total!B87:SM87,"PRP$")</f>
        <v>0</v>
      </c>
      <c r="R88" s="11">
        <f>COUNTIF([1]Total!B87:SM87,"RB")</f>
        <v>0</v>
      </c>
      <c r="S88" s="11">
        <f>COUNTIF([1]Total!B87:SM87,"RBR")</f>
        <v>0</v>
      </c>
      <c r="T88" s="11">
        <f>COUNTIF([1]Total!B87:SM87,"RBS")</f>
        <v>0</v>
      </c>
      <c r="U88" s="8">
        <f>COUNTIF([1]Total!B87:SM87,"RP")</f>
        <v>0</v>
      </c>
      <c r="V88" s="8">
        <f>COUNTIF([1]Total!B87:SM87,"TO")</f>
        <v>0</v>
      </c>
      <c r="W88" s="8">
        <f>COUNTIF([1]Total!B87:SM87,"UH")</f>
        <v>0</v>
      </c>
      <c r="X88" s="12">
        <f>COUNTIF([1]Total!B87:SM87,"VB")</f>
        <v>0</v>
      </c>
      <c r="Y88" s="12">
        <f>COUNTIF([1]Total!B87:SM87,"VBD")</f>
        <v>0</v>
      </c>
      <c r="Z88" s="12">
        <f>COUNTIF([1]Total!B87:SM87,"VBG")</f>
        <v>0</v>
      </c>
      <c r="AA88" s="12">
        <f>COUNTIF([1]Total!B87:SM87,"VBN")</f>
        <v>0</v>
      </c>
      <c r="AB88" s="8">
        <f>COUNTIF([1]Total!B87:SM87,"VBP")</f>
        <v>0</v>
      </c>
      <c r="AC88" s="8">
        <f>COUNTIF([1]Total!B87:SM87,"VBZ")</f>
        <v>0</v>
      </c>
      <c r="AD88" s="8">
        <f>COUNTIF([1]Total!B87:SM87,"WDT")</f>
        <v>0</v>
      </c>
      <c r="AE88" s="8">
        <f>COUNTIF([1]Total!B87:SM87,"WP")</f>
        <v>0</v>
      </c>
      <c r="AF88" s="8">
        <f>COUNTIF([1]Total!B87:SM87,"WP$")</f>
        <v>0</v>
      </c>
      <c r="AG88" s="8">
        <f>COUNTIF([1]Total!B87:SM87,"WRB")</f>
        <v>0</v>
      </c>
      <c r="AH88" s="13">
        <f t="shared" si="1"/>
        <v>2</v>
      </c>
      <c r="AI88" s="15" t="s">
        <v>0</v>
      </c>
    </row>
    <row r="89" spans="1:35" s="8" customFormat="1" ht="12" x14ac:dyDescent="0.25">
      <c r="A89" s="8">
        <v>87</v>
      </c>
      <c r="B89" s="8">
        <f>COUNTIF([1]Total!B88:SM88,"CC")</f>
        <v>0</v>
      </c>
      <c r="C89" s="8">
        <f>COUNTIF([1]Total!B88:SM88,"CD")</f>
        <v>0</v>
      </c>
      <c r="D89" s="8">
        <f>COUNTIF([1]Total!B88:SM88,"DT")</f>
        <v>0</v>
      </c>
      <c r="E89" s="8">
        <f>COUNTIF([1]Total!B88:SM88,"EX")</f>
        <v>0</v>
      </c>
      <c r="F89" s="8">
        <f>COUNTIF([1]Total!B88:SM88,"FW")</f>
        <v>0</v>
      </c>
      <c r="G89" s="8">
        <f>COUNTIF([1]Total!B88:SM88,"IN")</f>
        <v>0</v>
      </c>
      <c r="H89" s="9">
        <f>COUNTIF([1]Total!B88:SM88,"JJ")</f>
        <v>4</v>
      </c>
      <c r="I89" s="9">
        <f>COUNTIF([1]Total!B88:SM88,"JJR")</f>
        <v>0</v>
      </c>
      <c r="J89" s="9">
        <f>COUNTIF([1]Total!B88:SM88,"JJS")</f>
        <v>0</v>
      </c>
      <c r="K89" s="8">
        <f>COUNTIF([1]Total!B88:SM88,"MD")</f>
        <v>0</v>
      </c>
      <c r="L89" s="10">
        <f>COUNTIF([1]Total!B88:SM88,"NN")</f>
        <v>9</v>
      </c>
      <c r="M89" s="10">
        <f>COUNTIF([1]Total!B88:SM88,"NNS")</f>
        <v>0</v>
      </c>
      <c r="N89" s="10">
        <f>COUNTIF([1]Total!B88:SM88,"NNP")</f>
        <v>0</v>
      </c>
      <c r="O89" s="10">
        <f>COUNTIF([1]Total!B88:SM88,"NNPS")</f>
        <v>0</v>
      </c>
      <c r="P89" s="8">
        <f>COUNTIF([1]Total!B88:SM88,"PRP")</f>
        <v>0</v>
      </c>
      <c r="Q89" s="8">
        <f>COUNTIF([1]Total!B88:SM88,"PRP$")</f>
        <v>0</v>
      </c>
      <c r="R89" s="11">
        <f>COUNTIF([1]Total!B88:SM88,"RB")</f>
        <v>2</v>
      </c>
      <c r="S89" s="11">
        <f>COUNTIF([1]Total!B88:SM88,"RBR")</f>
        <v>0</v>
      </c>
      <c r="T89" s="11">
        <f>COUNTIF([1]Total!B88:SM88,"RBS")</f>
        <v>0</v>
      </c>
      <c r="U89" s="8">
        <f>COUNTIF([1]Total!B88:SM88,"RP")</f>
        <v>1</v>
      </c>
      <c r="V89" s="8">
        <f>COUNTIF([1]Total!B88:SM88,"TO")</f>
        <v>0</v>
      </c>
      <c r="W89" s="8">
        <f>COUNTIF([1]Total!B88:SM88,"UH")</f>
        <v>0</v>
      </c>
      <c r="X89" s="12">
        <f>COUNTIF([1]Total!B88:SM88,"VB")</f>
        <v>2</v>
      </c>
      <c r="Y89" s="12">
        <f>COUNTIF([1]Total!B88:SM88,"VBD")</f>
        <v>1</v>
      </c>
      <c r="Z89" s="12">
        <f>COUNTIF([1]Total!B88:SM88,"VBG")</f>
        <v>0</v>
      </c>
      <c r="AA89" s="12">
        <f>COUNTIF([1]Total!B88:SM88,"VBN")</f>
        <v>2</v>
      </c>
      <c r="AB89" s="8">
        <f>COUNTIF([1]Total!B88:SM88,"VBP")</f>
        <v>0</v>
      </c>
      <c r="AC89" s="8">
        <f>COUNTIF([1]Total!B88:SM88,"VBZ")</f>
        <v>0</v>
      </c>
      <c r="AD89" s="8">
        <f>COUNTIF([1]Total!B88:SM88,"WDT")</f>
        <v>0</v>
      </c>
      <c r="AE89" s="8">
        <f>COUNTIF([1]Total!B88:SM88,"WP")</f>
        <v>0</v>
      </c>
      <c r="AF89" s="8">
        <f>COUNTIF([1]Total!B88:SM88,"WP$")</f>
        <v>0</v>
      </c>
      <c r="AG89" s="8">
        <f>COUNTIF([1]Total!B88:SM88,"WRB")</f>
        <v>0</v>
      </c>
      <c r="AH89" s="13">
        <f t="shared" si="1"/>
        <v>21</v>
      </c>
      <c r="AI89" s="15" t="s">
        <v>5</v>
      </c>
    </row>
    <row r="90" spans="1:35" s="8" customFormat="1" ht="12" x14ac:dyDescent="0.25">
      <c r="A90" s="8">
        <v>88</v>
      </c>
      <c r="B90" s="8">
        <f>COUNTIF([1]Total!B89:SM89,"CC")</f>
        <v>0</v>
      </c>
      <c r="C90" s="8">
        <f>COUNTIF([1]Total!B89:SM89,"CD")</f>
        <v>0</v>
      </c>
      <c r="D90" s="8">
        <f>COUNTIF([1]Total!B89:SM89,"DT")</f>
        <v>0</v>
      </c>
      <c r="E90" s="8">
        <f>COUNTIF([1]Total!B89:SM89,"EX")</f>
        <v>0</v>
      </c>
      <c r="F90" s="8">
        <f>COUNTIF([1]Total!B89:SM89,"FW")</f>
        <v>0</v>
      </c>
      <c r="G90" s="8">
        <f>COUNTIF([1]Total!B89:SM89,"IN")</f>
        <v>0</v>
      </c>
      <c r="H90" s="9">
        <f>COUNTIF([1]Total!B89:SM89,"JJ")</f>
        <v>4</v>
      </c>
      <c r="I90" s="9">
        <f>COUNTIF([1]Total!B89:SM89,"JJR")</f>
        <v>0</v>
      </c>
      <c r="J90" s="9">
        <f>COUNTIF([1]Total!B89:SM89,"JJS")</f>
        <v>0</v>
      </c>
      <c r="K90" s="8">
        <f>COUNTIF([1]Total!B89:SM89,"MD")</f>
        <v>1</v>
      </c>
      <c r="L90" s="10">
        <f>COUNTIF([1]Total!B89:SM89,"NN")</f>
        <v>5</v>
      </c>
      <c r="M90" s="10">
        <f>COUNTIF([1]Total!B89:SM89,"NNS")</f>
        <v>1</v>
      </c>
      <c r="N90" s="10">
        <f>COUNTIF([1]Total!B89:SM89,"NNP")</f>
        <v>0</v>
      </c>
      <c r="O90" s="10">
        <f>COUNTIF([1]Total!B89:SM89,"NNPS")</f>
        <v>0</v>
      </c>
      <c r="P90" s="8">
        <f>COUNTIF([1]Total!B89:SM89,"PRP")</f>
        <v>1</v>
      </c>
      <c r="Q90" s="8">
        <f>COUNTIF([1]Total!B89:SM89,"PRP$")</f>
        <v>0</v>
      </c>
      <c r="R90" s="11">
        <f>COUNTIF([1]Total!B89:SM89,"RB")</f>
        <v>3</v>
      </c>
      <c r="S90" s="11">
        <f>COUNTIF([1]Total!B89:SM89,"RBR")</f>
        <v>0</v>
      </c>
      <c r="T90" s="11">
        <f>COUNTIF([1]Total!B89:SM89,"RBS")</f>
        <v>0</v>
      </c>
      <c r="U90" s="8">
        <f>COUNTIF([1]Total!B89:SM89,"RP")</f>
        <v>0</v>
      </c>
      <c r="V90" s="8">
        <f>COUNTIF([1]Total!B89:SM89,"TO")</f>
        <v>0</v>
      </c>
      <c r="W90" s="8">
        <f>COUNTIF([1]Total!B89:SM89,"UH")</f>
        <v>0</v>
      </c>
      <c r="X90" s="12">
        <f>COUNTIF([1]Total!B89:SM89,"VB")</f>
        <v>2</v>
      </c>
      <c r="Y90" s="12">
        <f>COUNTIF([1]Total!B89:SM89,"VBD")</f>
        <v>1</v>
      </c>
      <c r="Z90" s="12">
        <f>COUNTIF([1]Total!B89:SM89,"VBG")</f>
        <v>0</v>
      </c>
      <c r="AA90" s="12">
        <f>COUNTIF([1]Total!B89:SM89,"VBN")</f>
        <v>0</v>
      </c>
      <c r="AB90" s="8">
        <f>COUNTIF([1]Total!B89:SM89,"VBP")</f>
        <v>1</v>
      </c>
      <c r="AC90" s="8">
        <f>COUNTIF([1]Total!B89:SM89,"VBZ")</f>
        <v>0</v>
      </c>
      <c r="AD90" s="8">
        <f>COUNTIF([1]Total!B89:SM89,"WDT")</f>
        <v>0</v>
      </c>
      <c r="AE90" s="8">
        <f>COUNTIF([1]Total!B89:SM89,"WP")</f>
        <v>0</v>
      </c>
      <c r="AF90" s="8">
        <f>COUNTIF([1]Total!B89:SM89,"WP$")</f>
        <v>0</v>
      </c>
      <c r="AG90" s="8">
        <f>COUNTIF([1]Total!B89:SM89,"WRB")</f>
        <v>0</v>
      </c>
      <c r="AH90" s="13">
        <f t="shared" si="1"/>
        <v>19</v>
      </c>
      <c r="AI90" s="15" t="s">
        <v>0</v>
      </c>
    </row>
    <row r="91" spans="1:35" s="8" customFormat="1" ht="12" x14ac:dyDescent="0.25">
      <c r="A91" s="8">
        <v>89</v>
      </c>
      <c r="B91" s="8">
        <f>COUNTIF([1]Total!B90:SM90,"CC")</f>
        <v>0</v>
      </c>
      <c r="C91" s="8">
        <f>COUNTIF([1]Total!B90:SM90,"CD")</f>
        <v>0</v>
      </c>
      <c r="D91" s="8">
        <f>COUNTIF([1]Total!B90:SM90,"DT")</f>
        <v>0</v>
      </c>
      <c r="E91" s="8">
        <f>COUNTIF([1]Total!B90:SM90,"EX")</f>
        <v>0</v>
      </c>
      <c r="F91" s="8">
        <f>COUNTIF([1]Total!B90:SM90,"FW")</f>
        <v>0</v>
      </c>
      <c r="G91" s="8">
        <f>COUNTIF([1]Total!B90:SM90,"IN")</f>
        <v>1</v>
      </c>
      <c r="H91" s="9">
        <f>COUNTIF([1]Total!B90:SM90,"JJ")</f>
        <v>4</v>
      </c>
      <c r="I91" s="9">
        <f>COUNTIF([1]Total!B90:SM90,"JJR")</f>
        <v>0</v>
      </c>
      <c r="J91" s="9">
        <f>COUNTIF([1]Total!B90:SM90,"JJS")</f>
        <v>0</v>
      </c>
      <c r="K91" s="8">
        <f>COUNTIF([1]Total!B90:SM90,"MD")</f>
        <v>0</v>
      </c>
      <c r="L91" s="10">
        <f>COUNTIF([1]Total!B90:SM90,"NN")</f>
        <v>7</v>
      </c>
      <c r="M91" s="10">
        <f>COUNTIF([1]Total!B90:SM90,"NNS")</f>
        <v>1</v>
      </c>
      <c r="N91" s="10">
        <f>COUNTIF([1]Total!B90:SM90,"NNP")</f>
        <v>0</v>
      </c>
      <c r="O91" s="10">
        <f>COUNTIF([1]Total!B90:SM90,"NNPS")</f>
        <v>0</v>
      </c>
      <c r="P91" s="8">
        <f>COUNTIF([1]Total!B90:SM90,"PRP")</f>
        <v>0</v>
      </c>
      <c r="Q91" s="8">
        <f>COUNTIF([1]Total!B90:SM90,"PRP$")</f>
        <v>0</v>
      </c>
      <c r="R91" s="11">
        <f>COUNTIF([1]Total!B90:SM90,"RB")</f>
        <v>3</v>
      </c>
      <c r="S91" s="11">
        <f>COUNTIF([1]Total!B90:SM90,"RBR")</f>
        <v>0</v>
      </c>
      <c r="T91" s="11">
        <f>COUNTIF([1]Total!B90:SM90,"RBS")</f>
        <v>0</v>
      </c>
      <c r="U91" s="8">
        <f>COUNTIF([1]Total!B90:SM90,"RP")</f>
        <v>0</v>
      </c>
      <c r="V91" s="8">
        <f>COUNTIF([1]Total!B90:SM90,"TO")</f>
        <v>0</v>
      </c>
      <c r="W91" s="8">
        <f>COUNTIF([1]Total!B90:SM90,"UH")</f>
        <v>0</v>
      </c>
      <c r="X91" s="12">
        <f>COUNTIF([1]Total!B90:SM90,"VB")</f>
        <v>1</v>
      </c>
      <c r="Y91" s="12">
        <f>COUNTIF([1]Total!B90:SM90,"VBD")</f>
        <v>0</v>
      </c>
      <c r="Z91" s="12">
        <f>COUNTIF([1]Total!B90:SM90,"VBG")</f>
        <v>0</v>
      </c>
      <c r="AA91" s="12">
        <f>COUNTIF([1]Total!B90:SM90,"VBN")</f>
        <v>1</v>
      </c>
      <c r="AB91" s="8">
        <f>COUNTIF([1]Total!B90:SM90,"VBP")</f>
        <v>3</v>
      </c>
      <c r="AC91" s="8">
        <f>COUNTIF([1]Total!B90:SM90,"VBZ")</f>
        <v>0</v>
      </c>
      <c r="AD91" s="8">
        <f>COUNTIF([1]Total!B90:SM90,"WDT")</f>
        <v>0</v>
      </c>
      <c r="AE91" s="8">
        <f>COUNTIF([1]Total!B90:SM90,"WP")</f>
        <v>0</v>
      </c>
      <c r="AF91" s="8">
        <f>COUNTIF([1]Total!B90:SM90,"WP$")</f>
        <v>0</v>
      </c>
      <c r="AG91" s="8">
        <f>COUNTIF([1]Total!B90:SM90,"WRB")</f>
        <v>0</v>
      </c>
      <c r="AH91" s="13">
        <f t="shared" si="1"/>
        <v>21</v>
      </c>
      <c r="AI91" s="15" t="s">
        <v>0</v>
      </c>
    </row>
    <row r="92" spans="1:35" s="8" customFormat="1" ht="12" x14ac:dyDescent="0.25">
      <c r="A92" s="8">
        <v>90</v>
      </c>
      <c r="B92" s="8">
        <f>COUNTIF([1]Total!B91:SM91,"CC")</f>
        <v>0</v>
      </c>
      <c r="C92" s="8">
        <f>COUNTIF([1]Total!B91:SM91,"CD")</f>
        <v>0</v>
      </c>
      <c r="D92" s="8">
        <f>COUNTIF([1]Total!B91:SM91,"DT")</f>
        <v>0</v>
      </c>
      <c r="E92" s="8">
        <f>COUNTIF([1]Total!B91:SM91,"EX")</f>
        <v>0</v>
      </c>
      <c r="F92" s="8">
        <f>COUNTIF([1]Total!B91:SM91,"FW")</f>
        <v>0</v>
      </c>
      <c r="G92" s="8">
        <f>COUNTIF([1]Total!B91:SM91,"IN")</f>
        <v>1</v>
      </c>
      <c r="H92" s="9">
        <f>COUNTIF([1]Total!B91:SM91,"JJ")</f>
        <v>4</v>
      </c>
      <c r="I92" s="9">
        <f>COUNTIF([1]Total!B91:SM91,"JJR")</f>
        <v>0</v>
      </c>
      <c r="J92" s="9">
        <f>COUNTIF([1]Total!B91:SM91,"JJS")</f>
        <v>0</v>
      </c>
      <c r="K92" s="8">
        <f>COUNTIF([1]Total!B91:SM91,"MD")</f>
        <v>1</v>
      </c>
      <c r="L92" s="10">
        <f>COUNTIF([1]Total!B91:SM91,"NN")</f>
        <v>6</v>
      </c>
      <c r="M92" s="10">
        <f>COUNTIF([1]Total!B91:SM91,"NNS")</f>
        <v>0</v>
      </c>
      <c r="N92" s="10">
        <f>COUNTIF([1]Total!B91:SM91,"NNP")</f>
        <v>0</v>
      </c>
      <c r="O92" s="10">
        <f>COUNTIF([1]Total!B91:SM91,"NNPS")</f>
        <v>0</v>
      </c>
      <c r="P92" s="8">
        <f>COUNTIF([1]Total!B91:SM91,"PRP")</f>
        <v>0</v>
      </c>
      <c r="Q92" s="8">
        <f>COUNTIF([1]Total!B91:SM91,"PRP$")</f>
        <v>0</v>
      </c>
      <c r="R92" s="11">
        <f>COUNTIF([1]Total!B91:SM91,"RB")</f>
        <v>2</v>
      </c>
      <c r="S92" s="11">
        <f>COUNTIF([1]Total!B91:SM91,"RBR")</f>
        <v>0</v>
      </c>
      <c r="T92" s="11">
        <f>COUNTIF([1]Total!B91:SM91,"RBS")</f>
        <v>0</v>
      </c>
      <c r="U92" s="8">
        <f>COUNTIF([1]Total!B91:SM91,"RP")</f>
        <v>0</v>
      </c>
      <c r="V92" s="8">
        <f>COUNTIF([1]Total!B91:SM91,"TO")</f>
        <v>0</v>
      </c>
      <c r="W92" s="8">
        <f>COUNTIF([1]Total!B91:SM91,"UH")</f>
        <v>0</v>
      </c>
      <c r="X92" s="12">
        <f>COUNTIF([1]Total!B91:SM91,"VB")</f>
        <v>2</v>
      </c>
      <c r="Y92" s="12">
        <f>COUNTIF([1]Total!B91:SM91,"VBD")</f>
        <v>0</v>
      </c>
      <c r="Z92" s="12">
        <f>COUNTIF([1]Total!B91:SM91,"VBG")</f>
        <v>0</v>
      </c>
      <c r="AA92" s="12">
        <f>COUNTIF([1]Total!B91:SM91,"VBN")</f>
        <v>0</v>
      </c>
      <c r="AB92" s="8">
        <f>COUNTIF([1]Total!B91:SM91,"VBP")</f>
        <v>1</v>
      </c>
      <c r="AC92" s="8">
        <f>COUNTIF([1]Total!B91:SM91,"VBZ")</f>
        <v>0</v>
      </c>
      <c r="AD92" s="8">
        <f>COUNTIF([1]Total!B91:SM91,"WDT")</f>
        <v>0</v>
      </c>
      <c r="AE92" s="8">
        <f>COUNTIF([1]Total!B91:SM91,"WP")</f>
        <v>0</v>
      </c>
      <c r="AF92" s="8">
        <f>COUNTIF([1]Total!B91:SM91,"WP$")</f>
        <v>0</v>
      </c>
      <c r="AG92" s="8">
        <f>COUNTIF([1]Total!B91:SM91,"WRB")</f>
        <v>0</v>
      </c>
      <c r="AH92" s="13">
        <f t="shared" si="1"/>
        <v>17</v>
      </c>
      <c r="AI92" s="15" t="s">
        <v>5</v>
      </c>
    </row>
    <row r="93" spans="1:35" s="8" customFormat="1" ht="12" x14ac:dyDescent="0.25">
      <c r="A93" s="8">
        <v>91</v>
      </c>
      <c r="B93" s="8">
        <f>COUNTIF([1]Total!B92:SM92,"CC")</f>
        <v>0</v>
      </c>
      <c r="C93" s="8">
        <f>COUNTIF([1]Total!B92:SM92,"CD")</f>
        <v>0</v>
      </c>
      <c r="D93" s="8">
        <f>COUNTIF([1]Total!B92:SM92,"DT")</f>
        <v>1</v>
      </c>
      <c r="E93" s="8">
        <f>COUNTIF([1]Total!B92:SM92,"EX")</f>
        <v>0</v>
      </c>
      <c r="F93" s="8">
        <f>COUNTIF([1]Total!B92:SM92,"FW")</f>
        <v>0</v>
      </c>
      <c r="G93" s="8">
        <f>COUNTIF([1]Total!B92:SM92,"IN")</f>
        <v>0</v>
      </c>
      <c r="H93" s="9">
        <f>COUNTIF([1]Total!B92:SM92,"JJ")</f>
        <v>3</v>
      </c>
      <c r="I93" s="9">
        <f>COUNTIF([1]Total!B92:SM92,"JJR")</f>
        <v>0</v>
      </c>
      <c r="J93" s="9">
        <f>COUNTIF([1]Total!B92:SM92,"JJS")</f>
        <v>0</v>
      </c>
      <c r="K93" s="8">
        <f>COUNTIF([1]Total!B92:SM92,"MD")</f>
        <v>0</v>
      </c>
      <c r="L93" s="10">
        <f>COUNTIF([1]Total!B92:SM92,"NN")</f>
        <v>10</v>
      </c>
      <c r="M93" s="10">
        <f>COUNTIF([1]Total!B92:SM92,"NNS")</f>
        <v>0</v>
      </c>
      <c r="N93" s="10">
        <f>COUNTIF([1]Total!B92:SM92,"NNP")</f>
        <v>0</v>
      </c>
      <c r="O93" s="10">
        <f>COUNTIF([1]Total!B92:SM92,"NNPS")</f>
        <v>0</v>
      </c>
      <c r="P93" s="8">
        <f>COUNTIF([1]Total!B92:SM92,"PRP")</f>
        <v>0</v>
      </c>
      <c r="Q93" s="8">
        <f>COUNTIF([1]Total!B92:SM92,"PRP$")</f>
        <v>0</v>
      </c>
      <c r="R93" s="11">
        <f>COUNTIF([1]Total!B92:SM92,"RB")</f>
        <v>4</v>
      </c>
      <c r="S93" s="11">
        <f>COUNTIF([1]Total!B92:SM92,"RBR")</f>
        <v>0</v>
      </c>
      <c r="T93" s="11">
        <f>COUNTIF([1]Total!B92:SM92,"RBS")</f>
        <v>0</v>
      </c>
      <c r="U93" s="8">
        <f>COUNTIF([1]Total!B92:SM92,"RP")</f>
        <v>0</v>
      </c>
      <c r="V93" s="8">
        <f>COUNTIF([1]Total!B92:SM92,"TO")</f>
        <v>0</v>
      </c>
      <c r="W93" s="8">
        <f>COUNTIF([1]Total!B92:SM92,"UH")</f>
        <v>0</v>
      </c>
      <c r="X93" s="12">
        <f>COUNTIF([1]Total!B92:SM92,"VB")</f>
        <v>1</v>
      </c>
      <c r="Y93" s="12">
        <f>COUNTIF([1]Total!B92:SM92,"VBD")</f>
        <v>0</v>
      </c>
      <c r="Z93" s="12">
        <f>COUNTIF([1]Total!B92:SM92,"VBG")</f>
        <v>0</v>
      </c>
      <c r="AA93" s="12">
        <f>COUNTIF([1]Total!B92:SM92,"VBN")</f>
        <v>1</v>
      </c>
      <c r="AB93" s="8">
        <f>COUNTIF([1]Total!B92:SM92,"VBP")</f>
        <v>0</v>
      </c>
      <c r="AC93" s="8">
        <f>COUNTIF([1]Total!B92:SM92,"VBZ")</f>
        <v>2</v>
      </c>
      <c r="AD93" s="8">
        <f>COUNTIF([1]Total!B92:SM92,"WDT")</f>
        <v>0</v>
      </c>
      <c r="AE93" s="8">
        <f>COUNTIF([1]Total!B92:SM92,"WP")</f>
        <v>0</v>
      </c>
      <c r="AF93" s="8">
        <f>COUNTIF([1]Total!B92:SM92,"WP$")</f>
        <v>0</v>
      </c>
      <c r="AG93" s="8">
        <f>COUNTIF([1]Total!B92:SM92,"WRB")</f>
        <v>0</v>
      </c>
      <c r="AH93" s="13">
        <f t="shared" si="1"/>
        <v>22</v>
      </c>
      <c r="AI93" s="15" t="s">
        <v>5</v>
      </c>
    </row>
    <row r="94" spans="1:35" s="8" customFormat="1" ht="12" x14ac:dyDescent="0.25">
      <c r="A94" s="8">
        <v>92</v>
      </c>
      <c r="B94" s="8">
        <f>COUNTIF([1]Total!B93:SM93,"CC")</f>
        <v>0</v>
      </c>
      <c r="C94" s="8">
        <f>COUNTIF([1]Total!B93:SM93,"CD")</f>
        <v>0</v>
      </c>
      <c r="D94" s="8">
        <f>COUNTIF([1]Total!B93:SM93,"DT")</f>
        <v>0</v>
      </c>
      <c r="E94" s="8">
        <f>COUNTIF([1]Total!B93:SM93,"EX")</f>
        <v>0</v>
      </c>
      <c r="F94" s="8">
        <f>COUNTIF([1]Total!B93:SM93,"FW")</f>
        <v>0</v>
      </c>
      <c r="G94" s="8">
        <f>COUNTIF([1]Total!B93:SM93,"IN")</f>
        <v>1</v>
      </c>
      <c r="H94" s="9">
        <f>COUNTIF([1]Total!B93:SM93,"JJ")</f>
        <v>4</v>
      </c>
      <c r="I94" s="9">
        <f>COUNTIF([1]Total!B93:SM93,"JJR")</f>
        <v>0</v>
      </c>
      <c r="J94" s="9">
        <f>COUNTIF([1]Total!B93:SM93,"JJS")</f>
        <v>0</v>
      </c>
      <c r="K94" s="8">
        <f>COUNTIF([1]Total!B93:SM93,"MD")</f>
        <v>0</v>
      </c>
      <c r="L94" s="10">
        <f>COUNTIF([1]Total!B93:SM93,"NN")</f>
        <v>2</v>
      </c>
      <c r="M94" s="10">
        <f>COUNTIF([1]Total!B93:SM93,"NNS")</f>
        <v>0</v>
      </c>
      <c r="N94" s="10">
        <f>COUNTIF([1]Total!B93:SM93,"NNP")</f>
        <v>0</v>
      </c>
      <c r="O94" s="10">
        <f>COUNTIF([1]Total!B93:SM93,"NNPS")</f>
        <v>0</v>
      </c>
      <c r="P94" s="8">
        <f>COUNTIF([1]Total!B93:SM93,"PRP")</f>
        <v>0</v>
      </c>
      <c r="Q94" s="8">
        <f>COUNTIF([1]Total!B93:SM93,"PRP$")</f>
        <v>0</v>
      </c>
      <c r="R94" s="11">
        <f>COUNTIF([1]Total!B93:SM93,"RB")</f>
        <v>2</v>
      </c>
      <c r="S94" s="11">
        <f>COUNTIF([1]Total!B93:SM93,"RBR")</f>
        <v>0</v>
      </c>
      <c r="T94" s="11">
        <f>COUNTIF([1]Total!B93:SM93,"RBS")</f>
        <v>0</v>
      </c>
      <c r="U94" s="8">
        <f>COUNTIF([1]Total!B93:SM93,"RP")</f>
        <v>0</v>
      </c>
      <c r="V94" s="8">
        <f>COUNTIF([1]Total!B93:SM93,"TO")</f>
        <v>0</v>
      </c>
      <c r="W94" s="8">
        <f>COUNTIF([1]Total!B93:SM93,"UH")</f>
        <v>0</v>
      </c>
      <c r="X94" s="12">
        <f>COUNTIF([1]Total!B93:SM93,"VB")</f>
        <v>1</v>
      </c>
      <c r="Y94" s="12">
        <f>COUNTIF([1]Total!B93:SM93,"VBD")</f>
        <v>0</v>
      </c>
      <c r="Z94" s="12">
        <f>COUNTIF([1]Total!B93:SM93,"VBG")</f>
        <v>0</v>
      </c>
      <c r="AA94" s="12">
        <f>COUNTIF([1]Total!B93:SM93,"VBN")</f>
        <v>2</v>
      </c>
      <c r="AB94" s="8">
        <f>COUNTIF([1]Total!B93:SM93,"VBP")</f>
        <v>1</v>
      </c>
      <c r="AC94" s="8">
        <f>COUNTIF([1]Total!B93:SM93,"VBZ")</f>
        <v>0</v>
      </c>
      <c r="AD94" s="8">
        <f>COUNTIF([1]Total!B93:SM93,"WDT")</f>
        <v>0</v>
      </c>
      <c r="AE94" s="8">
        <f>COUNTIF([1]Total!B93:SM93,"WP")</f>
        <v>0</v>
      </c>
      <c r="AF94" s="8">
        <f>COUNTIF([1]Total!B93:SM93,"WP$")</f>
        <v>0</v>
      </c>
      <c r="AG94" s="8">
        <f>COUNTIF([1]Total!B93:SM93,"WRB")</f>
        <v>0</v>
      </c>
      <c r="AH94" s="13">
        <f t="shared" si="1"/>
        <v>13</v>
      </c>
      <c r="AI94" s="15" t="s">
        <v>0</v>
      </c>
    </row>
    <row r="95" spans="1:35" s="8" customFormat="1" ht="12" x14ac:dyDescent="0.25">
      <c r="A95" s="8">
        <v>93</v>
      </c>
      <c r="B95" s="8">
        <f>COUNTIF([1]Total!B94:SM94,"CC")</f>
        <v>0</v>
      </c>
      <c r="C95" s="8">
        <f>COUNTIF([1]Total!B94:SM94,"CD")</f>
        <v>0</v>
      </c>
      <c r="D95" s="8">
        <f>COUNTIF([1]Total!B94:SM94,"DT")</f>
        <v>0</v>
      </c>
      <c r="E95" s="8">
        <f>COUNTIF([1]Total!B94:SM94,"EX")</f>
        <v>0</v>
      </c>
      <c r="F95" s="8">
        <f>COUNTIF([1]Total!B94:SM94,"FW")</f>
        <v>0</v>
      </c>
      <c r="G95" s="8">
        <f>COUNTIF([1]Total!B94:SM94,"IN")</f>
        <v>0</v>
      </c>
      <c r="H95" s="9">
        <f>COUNTIF([1]Total!B94:SM94,"JJ")</f>
        <v>4</v>
      </c>
      <c r="I95" s="9">
        <f>COUNTIF([1]Total!B94:SM94,"JJR")</f>
        <v>0</v>
      </c>
      <c r="J95" s="9">
        <f>COUNTIF([1]Total!B94:SM94,"JJS")</f>
        <v>0</v>
      </c>
      <c r="K95" s="8">
        <f>COUNTIF([1]Total!B94:SM94,"MD")</f>
        <v>0</v>
      </c>
      <c r="L95" s="10">
        <f>COUNTIF([1]Total!B94:SM94,"NN")</f>
        <v>4</v>
      </c>
      <c r="M95" s="10">
        <f>COUNTIF([1]Total!B94:SM94,"NNS")</f>
        <v>0</v>
      </c>
      <c r="N95" s="10">
        <f>COUNTIF([1]Total!B94:SM94,"NNP")</f>
        <v>0</v>
      </c>
      <c r="O95" s="10">
        <f>COUNTIF([1]Total!B94:SM94,"NNPS")</f>
        <v>0</v>
      </c>
      <c r="P95" s="8">
        <f>COUNTIF([1]Total!B94:SM94,"PRP")</f>
        <v>0</v>
      </c>
      <c r="Q95" s="8">
        <f>COUNTIF([1]Total!B94:SM94,"PRP$")</f>
        <v>0</v>
      </c>
      <c r="R95" s="11">
        <f>COUNTIF([1]Total!B94:SM94,"RB")</f>
        <v>1</v>
      </c>
      <c r="S95" s="11">
        <f>COUNTIF([1]Total!B94:SM94,"RBR")</f>
        <v>0</v>
      </c>
      <c r="T95" s="11">
        <f>COUNTIF([1]Total!B94:SM94,"RBS")</f>
        <v>0</v>
      </c>
      <c r="U95" s="8">
        <f>COUNTIF([1]Total!B94:SM94,"RP")</f>
        <v>0</v>
      </c>
      <c r="V95" s="8">
        <f>COUNTIF([1]Total!B94:SM94,"TO")</f>
        <v>0</v>
      </c>
      <c r="W95" s="8">
        <f>COUNTIF([1]Total!B94:SM94,"UH")</f>
        <v>0</v>
      </c>
      <c r="X95" s="12">
        <f>COUNTIF([1]Total!B94:SM94,"VB")</f>
        <v>1</v>
      </c>
      <c r="Y95" s="12">
        <f>COUNTIF([1]Total!B94:SM94,"VBD")</f>
        <v>1</v>
      </c>
      <c r="Z95" s="12">
        <f>COUNTIF([1]Total!B94:SM94,"VBG")</f>
        <v>1</v>
      </c>
      <c r="AA95" s="12">
        <f>COUNTIF([1]Total!B94:SM94,"VBN")</f>
        <v>1</v>
      </c>
      <c r="AB95" s="8">
        <f>COUNTIF([1]Total!B94:SM94,"VBP")</f>
        <v>0</v>
      </c>
      <c r="AC95" s="8">
        <f>COUNTIF([1]Total!B94:SM94,"VBZ")</f>
        <v>0</v>
      </c>
      <c r="AD95" s="8">
        <f>COUNTIF([1]Total!B94:SM94,"WDT")</f>
        <v>0</v>
      </c>
      <c r="AE95" s="8">
        <f>COUNTIF([1]Total!B94:SM94,"WP")</f>
        <v>0</v>
      </c>
      <c r="AF95" s="8">
        <f>COUNTIF([1]Total!B94:SM94,"WP$")</f>
        <v>0</v>
      </c>
      <c r="AG95" s="8">
        <f>COUNTIF([1]Total!B94:SM94,"WRB")</f>
        <v>0</v>
      </c>
      <c r="AH95" s="13">
        <f t="shared" si="1"/>
        <v>13</v>
      </c>
      <c r="AI95" s="15" t="s">
        <v>5</v>
      </c>
    </row>
    <row r="96" spans="1:35" s="8" customFormat="1" ht="12" x14ac:dyDescent="0.25">
      <c r="A96" s="8">
        <v>94</v>
      </c>
      <c r="B96" s="8">
        <f>COUNTIF([1]Total!B95:SM95,"CC")</f>
        <v>0</v>
      </c>
      <c r="C96" s="8">
        <f>COUNTIF([1]Total!B95:SM95,"CD")</f>
        <v>0</v>
      </c>
      <c r="D96" s="8">
        <f>COUNTIF([1]Total!B95:SM95,"DT")</f>
        <v>0</v>
      </c>
      <c r="E96" s="8">
        <f>COUNTIF([1]Total!B95:SM95,"EX")</f>
        <v>0</v>
      </c>
      <c r="F96" s="8">
        <f>COUNTIF([1]Total!B95:SM95,"FW")</f>
        <v>0</v>
      </c>
      <c r="G96" s="8">
        <f>COUNTIF([1]Total!B95:SM95,"IN")</f>
        <v>0</v>
      </c>
      <c r="H96" s="9">
        <f>COUNTIF([1]Total!B95:SM95,"JJ")</f>
        <v>9</v>
      </c>
      <c r="I96" s="9">
        <f>COUNTIF([1]Total!B95:SM95,"JJR")</f>
        <v>0</v>
      </c>
      <c r="J96" s="9">
        <f>COUNTIF([1]Total!B95:SM95,"JJS")</f>
        <v>0</v>
      </c>
      <c r="K96" s="8">
        <f>COUNTIF([1]Total!B95:SM95,"MD")</f>
        <v>0</v>
      </c>
      <c r="L96" s="10">
        <f>COUNTIF([1]Total!B95:SM95,"NN")</f>
        <v>7</v>
      </c>
      <c r="M96" s="10">
        <f>COUNTIF([1]Total!B95:SM95,"NNS")</f>
        <v>0</v>
      </c>
      <c r="N96" s="10">
        <f>COUNTIF([1]Total!B95:SM95,"NNP")</f>
        <v>0</v>
      </c>
      <c r="O96" s="10">
        <f>COUNTIF([1]Total!B95:SM95,"NNPS")</f>
        <v>0</v>
      </c>
      <c r="P96" s="8">
        <f>COUNTIF([1]Total!B95:SM95,"PRP")</f>
        <v>0</v>
      </c>
      <c r="Q96" s="8">
        <f>COUNTIF([1]Total!B95:SM95,"PRP$")</f>
        <v>0</v>
      </c>
      <c r="R96" s="11">
        <f>COUNTIF([1]Total!B95:SM95,"RB")</f>
        <v>0</v>
      </c>
      <c r="S96" s="11">
        <f>COUNTIF([1]Total!B95:SM95,"RBR")</f>
        <v>0</v>
      </c>
      <c r="T96" s="11">
        <f>COUNTIF([1]Total!B95:SM95,"RBS")</f>
        <v>0</v>
      </c>
      <c r="U96" s="8">
        <f>COUNTIF([1]Total!B95:SM95,"RP")</f>
        <v>0</v>
      </c>
      <c r="V96" s="8">
        <f>COUNTIF([1]Total!B95:SM95,"TO")</f>
        <v>0</v>
      </c>
      <c r="W96" s="8">
        <f>COUNTIF([1]Total!B95:SM95,"UH")</f>
        <v>0</v>
      </c>
      <c r="X96" s="12">
        <f>COUNTIF([1]Total!B95:SM95,"VB")</f>
        <v>0</v>
      </c>
      <c r="Y96" s="12">
        <f>COUNTIF([1]Total!B95:SM95,"VBD")</f>
        <v>2</v>
      </c>
      <c r="Z96" s="12">
        <f>COUNTIF([1]Total!B95:SM95,"VBG")</f>
        <v>0</v>
      </c>
      <c r="AA96" s="12">
        <f>COUNTIF([1]Total!B95:SM95,"VBN")</f>
        <v>0</v>
      </c>
      <c r="AB96" s="8">
        <f>COUNTIF([1]Total!B95:SM95,"VBP")</f>
        <v>0</v>
      </c>
      <c r="AC96" s="8">
        <f>COUNTIF([1]Total!B95:SM95,"VBZ")</f>
        <v>1</v>
      </c>
      <c r="AD96" s="8">
        <f>COUNTIF([1]Total!B95:SM95,"WDT")</f>
        <v>0</v>
      </c>
      <c r="AE96" s="8">
        <f>COUNTIF([1]Total!B95:SM95,"WP")</f>
        <v>0</v>
      </c>
      <c r="AF96" s="8">
        <f>COUNTIF([1]Total!B95:SM95,"WP$")</f>
        <v>0</v>
      </c>
      <c r="AG96" s="8">
        <f>COUNTIF([1]Total!B95:SM95,"WRB")</f>
        <v>0</v>
      </c>
      <c r="AH96" s="13">
        <f t="shared" si="1"/>
        <v>19</v>
      </c>
      <c r="AI96" s="15" t="s">
        <v>5</v>
      </c>
    </row>
    <row r="97" spans="1:35" s="8" customFormat="1" ht="12" x14ac:dyDescent="0.25">
      <c r="A97" s="8">
        <v>95</v>
      </c>
      <c r="B97" s="8">
        <f>COUNTIF([1]Total!B96:SM96,"CC")</f>
        <v>0</v>
      </c>
      <c r="C97" s="8">
        <f>COUNTIF([1]Total!B96:SM96,"CD")</f>
        <v>0</v>
      </c>
      <c r="D97" s="8">
        <f>COUNTIF([1]Total!B96:SM96,"DT")</f>
        <v>1</v>
      </c>
      <c r="E97" s="8">
        <f>COUNTIF([1]Total!B96:SM96,"EX")</f>
        <v>0</v>
      </c>
      <c r="F97" s="8">
        <f>COUNTIF([1]Total!B96:SM96,"FW")</f>
        <v>0</v>
      </c>
      <c r="G97" s="8">
        <f>COUNTIF([1]Total!B96:SM96,"IN")</f>
        <v>0</v>
      </c>
      <c r="H97" s="9">
        <f>COUNTIF([1]Total!B96:SM96,"JJ")</f>
        <v>6</v>
      </c>
      <c r="I97" s="9">
        <f>COUNTIF([1]Total!B96:SM96,"JJR")</f>
        <v>0</v>
      </c>
      <c r="J97" s="9">
        <f>COUNTIF([1]Total!B96:SM96,"JJS")</f>
        <v>0</v>
      </c>
      <c r="K97" s="8">
        <f>COUNTIF([1]Total!B96:SM96,"MD")</f>
        <v>0</v>
      </c>
      <c r="L97" s="10">
        <f>COUNTIF([1]Total!B96:SM96,"NN")</f>
        <v>6</v>
      </c>
      <c r="M97" s="10">
        <f>COUNTIF([1]Total!B96:SM96,"NNS")</f>
        <v>0</v>
      </c>
      <c r="N97" s="10">
        <f>COUNTIF([1]Total!B96:SM96,"NNP")</f>
        <v>0</v>
      </c>
      <c r="O97" s="10">
        <f>COUNTIF([1]Total!B96:SM96,"NNPS")</f>
        <v>0</v>
      </c>
      <c r="P97" s="8">
        <f>COUNTIF([1]Total!B96:SM96,"PRP")</f>
        <v>0</v>
      </c>
      <c r="Q97" s="8">
        <f>COUNTIF([1]Total!B96:SM96,"PRP$")</f>
        <v>0</v>
      </c>
      <c r="R97" s="11">
        <f>COUNTIF([1]Total!B96:SM96,"RB")</f>
        <v>3</v>
      </c>
      <c r="S97" s="11">
        <f>COUNTIF([1]Total!B96:SM96,"RBR")</f>
        <v>0</v>
      </c>
      <c r="T97" s="11">
        <f>COUNTIF([1]Total!B96:SM96,"RBS")</f>
        <v>0</v>
      </c>
      <c r="U97" s="8">
        <f>COUNTIF([1]Total!B96:SM96,"RP")</f>
        <v>0</v>
      </c>
      <c r="V97" s="8">
        <f>COUNTIF([1]Total!B96:SM96,"TO")</f>
        <v>0</v>
      </c>
      <c r="W97" s="8">
        <f>COUNTIF([1]Total!B96:SM96,"UH")</f>
        <v>0</v>
      </c>
      <c r="X97" s="12">
        <f>COUNTIF([1]Total!B96:SM96,"VB")</f>
        <v>0</v>
      </c>
      <c r="Y97" s="12">
        <f>COUNTIF([1]Total!B96:SM96,"VBD")</f>
        <v>0</v>
      </c>
      <c r="Z97" s="12">
        <f>COUNTIF([1]Total!B96:SM96,"VBG")</f>
        <v>0</v>
      </c>
      <c r="AA97" s="12">
        <f>COUNTIF([1]Total!B96:SM96,"VBN")</f>
        <v>0</v>
      </c>
      <c r="AB97" s="8">
        <f>COUNTIF([1]Total!B96:SM96,"VBP")</f>
        <v>0</v>
      </c>
      <c r="AC97" s="8">
        <f>COUNTIF([1]Total!B96:SM96,"VBZ")</f>
        <v>0</v>
      </c>
      <c r="AD97" s="8">
        <f>COUNTIF([1]Total!B96:SM96,"WDT")</f>
        <v>0</v>
      </c>
      <c r="AE97" s="8">
        <f>COUNTIF([1]Total!B96:SM96,"WP")</f>
        <v>0</v>
      </c>
      <c r="AF97" s="8">
        <f>COUNTIF([1]Total!B96:SM96,"WP$")</f>
        <v>0</v>
      </c>
      <c r="AG97" s="8">
        <f>COUNTIF([1]Total!B96:SM96,"WRB")</f>
        <v>0</v>
      </c>
      <c r="AH97" s="13">
        <f t="shared" si="1"/>
        <v>16</v>
      </c>
      <c r="AI97" s="15" t="s">
        <v>5</v>
      </c>
    </row>
    <row r="98" spans="1:35" s="8" customFormat="1" ht="12" x14ac:dyDescent="0.25">
      <c r="A98" s="8">
        <v>96</v>
      </c>
      <c r="B98" s="8">
        <f>COUNTIF([1]Total!B97:SM97,"CC")</f>
        <v>0</v>
      </c>
      <c r="C98" s="8">
        <f>COUNTIF([1]Total!B97:SM97,"CD")</f>
        <v>0</v>
      </c>
      <c r="D98" s="8">
        <f>COUNTIF([1]Total!B97:SM97,"DT")</f>
        <v>0</v>
      </c>
      <c r="E98" s="8">
        <f>COUNTIF([1]Total!B97:SM97,"EX")</f>
        <v>0</v>
      </c>
      <c r="F98" s="8">
        <f>COUNTIF([1]Total!B97:SM97,"FW")</f>
        <v>0</v>
      </c>
      <c r="G98" s="8">
        <f>COUNTIF([1]Total!B97:SM97,"IN")</f>
        <v>1</v>
      </c>
      <c r="H98" s="9">
        <f>COUNTIF([1]Total!B97:SM97,"JJ")</f>
        <v>0</v>
      </c>
      <c r="I98" s="9">
        <f>COUNTIF([1]Total!B97:SM97,"JJR")</f>
        <v>0</v>
      </c>
      <c r="J98" s="9">
        <f>COUNTIF([1]Total!B97:SM97,"JJS")</f>
        <v>0</v>
      </c>
      <c r="K98" s="8">
        <f>COUNTIF([1]Total!B97:SM97,"MD")</f>
        <v>0</v>
      </c>
      <c r="L98" s="10">
        <f>COUNTIF([1]Total!B97:SM97,"NN")</f>
        <v>2</v>
      </c>
      <c r="M98" s="10">
        <f>COUNTIF([1]Total!B97:SM97,"NNS")</f>
        <v>0</v>
      </c>
      <c r="N98" s="10">
        <f>COUNTIF([1]Total!B97:SM97,"NNP")</f>
        <v>0</v>
      </c>
      <c r="O98" s="10">
        <f>COUNTIF([1]Total!B97:SM97,"NNPS")</f>
        <v>0</v>
      </c>
      <c r="P98" s="8">
        <f>COUNTIF([1]Total!B97:SM97,"PRP")</f>
        <v>0</v>
      </c>
      <c r="Q98" s="8">
        <f>COUNTIF([1]Total!B97:SM97,"PRP$")</f>
        <v>0</v>
      </c>
      <c r="R98" s="11">
        <f>COUNTIF([1]Total!B97:SM97,"RB")</f>
        <v>0</v>
      </c>
      <c r="S98" s="11">
        <f>COUNTIF([1]Total!B97:SM97,"RBR")</f>
        <v>0</v>
      </c>
      <c r="T98" s="11">
        <f>COUNTIF([1]Total!B97:SM97,"RBS")</f>
        <v>0</v>
      </c>
      <c r="U98" s="8">
        <f>COUNTIF([1]Total!B97:SM97,"RP")</f>
        <v>0</v>
      </c>
      <c r="V98" s="8">
        <f>COUNTIF([1]Total!B97:SM97,"TO")</f>
        <v>0</v>
      </c>
      <c r="W98" s="8">
        <f>COUNTIF([1]Total!B97:SM97,"UH")</f>
        <v>0</v>
      </c>
      <c r="X98" s="12">
        <f>COUNTIF([1]Total!B97:SM97,"VB")</f>
        <v>0</v>
      </c>
      <c r="Y98" s="12">
        <f>COUNTIF([1]Total!B97:SM97,"VBD")</f>
        <v>0</v>
      </c>
      <c r="Z98" s="12">
        <f>COUNTIF([1]Total!B97:SM97,"VBG")</f>
        <v>1</v>
      </c>
      <c r="AA98" s="12">
        <f>COUNTIF([1]Total!B97:SM97,"VBN")</f>
        <v>0</v>
      </c>
      <c r="AB98" s="8">
        <f>COUNTIF([1]Total!B97:SM97,"VBP")</f>
        <v>0</v>
      </c>
      <c r="AC98" s="8">
        <f>COUNTIF([1]Total!B97:SM97,"VBZ")</f>
        <v>0</v>
      </c>
      <c r="AD98" s="8">
        <f>COUNTIF([1]Total!B97:SM97,"WDT")</f>
        <v>0</v>
      </c>
      <c r="AE98" s="8">
        <f>COUNTIF([1]Total!B97:SM97,"WP")</f>
        <v>0</v>
      </c>
      <c r="AF98" s="8">
        <f>COUNTIF([1]Total!B97:SM97,"WP$")</f>
        <v>0</v>
      </c>
      <c r="AG98" s="8">
        <f>COUNTIF([1]Total!B97:SM97,"WRB")</f>
        <v>0</v>
      </c>
      <c r="AH98" s="13">
        <f t="shared" si="1"/>
        <v>4</v>
      </c>
      <c r="AI98" s="15" t="s">
        <v>0</v>
      </c>
    </row>
    <row r="99" spans="1:35" s="8" customFormat="1" ht="12" x14ac:dyDescent="0.25">
      <c r="A99" s="8">
        <v>97</v>
      </c>
      <c r="B99" s="8">
        <f>COUNTIF([1]Total!B98:SM98,"CC")</f>
        <v>0</v>
      </c>
      <c r="C99" s="8">
        <f>COUNTIF([1]Total!B98:SM98,"CD")</f>
        <v>0</v>
      </c>
      <c r="D99" s="8">
        <f>COUNTIF([1]Total!B98:SM98,"DT")</f>
        <v>0</v>
      </c>
      <c r="E99" s="8">
        <f>COUNTIF([1]Total!B98:SM98,"EX")</f>
        <v>0</v>
      </c>
      <c r="F99" s="8">
        <f>COUNTIF([1]Total!B98:SM98,"FW")</f>
        <v>0</v>
      </c>
      <c r="G99" s="8">
        <f>COUNTIF([1]Total!B98:SM98,"IN")</f>
        <v>1</v>
      </c>
      <c r="H99" s="9">
        <f>COUNTIF([1]Total!B98:SM98,"JJ")</f>
        <v>5</v>
      </c>
      <c r="I99" s="9">
        <f>COUNTIF([1]Total!B98:SM98,"JJR")</f>
        <v>0</v>
      </c>
      <c r="J99" s="9">
        <f>COUNTIF([1]Total!B98:SM98,"JJS")</f>
        <v>0</v>
      </c>
      <c r="K99" s="8">
        <f>COUNTIF([1]Total!B98:SM98,"MD")</f>
        <v>0</v>
      </c>
      <c r="L99" s="10">
        <f>COUNTIF([1]Total!B98:SM98,"NN")</f>
        <v>3</v>
      </c>
      <c r="M99" s="10">
        <f>COUNTIF([1]Total!B98:SM98,"NNS")</f>
        <v>0</v>
      </c>
      <c r="N99" s="10">
        <f>COUNTIF([1]Total!B98:SM98,"NNP")</f>
        <v>0</v>
      </c>
      <c r="O99" s="10">
        <f>COUNTIF([1]Total!B98:SM98,"NNPS")</f>
        <v>0</v>
      </c>
      <c r="P99" s="8">
        <f>COUNTIF([1]Total!B98:SM98,"PRP")</f>
        <v>0</v>
      </c>
      <c r="Q99" s="8">
        <f>COUNTIF([1]Total!B98:SM98,"PRP$")</f>
        <v>0</v>
      </c>
      <c r="R99" s="11">
        <f>COUNTIF([1]Total!B98:SM98,"RB")</f>
        <v>3</v>
      </c>
      <c r="S99" s="11">
        <f>COUNTIF([1]Total!B98:SM98,"RBR")</f>
        <v>0</v>
      </c>
      <c r="T99" s="11">
        <f>COUNTIF([1]Total!B98:SM98,"RBS")</f>
        <v>0</v>
      </c>
      <c r="U99" s="8">
        <f>COUNTIF([1]Total!B98:SM98,"RP")</f>
        <v>0</v>
      </c>
      <c r="V99" s="8">
        <f>COUNTIF([1]Total!B98:SM98,"TO")</f>
        <v>0</v>
      </c>
      <c r="W99" s="8">
        <f>COUNTIF([1]Total!B98:SM98,"UH")</f>
        <v>0</v>
      </c>
      <c r="X99" s="12">
        <f>COUNTIF([1]Total!B98:SM98,"VB")</f>
        <v>1</v>
      </c>
      <c r="Y99" s="12">
        <f>COUNTIF([1]Total!B98:SM98,"VBD")</f>
        <v>1</v>
      </c>
      <c r="Z99" s="12">
        <f>COUNTIF([1]Total!B98:SM98,"VBG")</f>
        <v>1</v>
      </c>
      <c r="AA99" s="12">
        <f>COUNTIF([1]Total!B98:SM98,"VBN")</f>
        <v>0</v>
      </c>
      <c r="AB99" s="8">
        <f>COUNTIF([1]Total!B98:SM98,"VBP")</f>
        <v>0</v>
      </c>
      <c r="AC99" s="8">
        <f>COUNTIF([1]Total!B98:SM98,"VBZ")</f>
        <v>0</v>
      </c>
      <c r="AD99" s="8">
        <f>COUNTIF([1]Total!B98:SM98,"WDT")</f>
        <v>0</v>
      </c>
      <c r="AE99" s="8">
        <f>COUNTIF([1]Total!B98:SM98,"WP")</f>
        <v>0</v>
      </c>
      <c r="AF99" s="8">
        <f>COUNTIF([1]Total!B98:SM98,"WP$")</f>
        <v>0</v>
      </c>
      <c r="AG99" s="8">
        <f>COUNTIF([1]Total!B98:SM98,"WRB")</f>
        <v>0</v>
      </c>
      <c r="AH99" s="13">
        <f t="shared" si="1"/>
        <v>15</v>
      </c>
      <c r="AI99" s="15" t="s">
        <v>0</v>
      </c>
    </row>
    <row r="100" spans="1:35" s="8" customFormat="1" ht="12" x14ac:dyDescent="0.25">
      <c r="A100" s="8">
        <v>98</v>
      </c>
      <c r="B100" s="8">
        <f>COUNTIF([1]Total!B99:SM99,"CC")</f>
        <v>0</v>
      </c>
      <c r="C100" s="8">
        <f>COUNTIF([1]Total!B99:SM99,"CD")</f>
        <v>0</v>
      </c>
      <c r="D100" s="8">
        <f>COUNTIF([1]Total!B99:SM99,"DT")</f>
        <v>0</v>
      </c>
      <c r="E100" s="8">
        <f>COUNTIF([1]Total!B99:SM99,"EX")</f>
        <v>0</v>
      </c>
      <c r="F100" s="8">
        <f>COUNTIF([1]Total!B99:SM99,"FW")</f>
        <v>0</v>
      </c>
      <c r="G100" s="8">
        <f>COUNTIF([1]Total!B99:SM99,"IN")</f>
        <v>0</v>
      </c>
      <c r="H100" s="9">
        <f>COUNTIF([1]Total!B99:SM99,"JJ")</f>
        <v>5</v>
      </c>
      <c r="I100" s="9">
        <f>COUNTIF([1]Total!B99:SM99,"JJR")</f>
        <v>0</v>
      </c>
      <c r="J100" s="9">
        <f>COUNTIF([1]Total!B99:SM99,"JJS")</f>
        <v>0</v>
      </c>
      <c r="K100" s="8">
        <f>COUNTIF([1]Total!B99:SM99,"MD")</f>
        <v>0</v>
      </c>
      <c r="L100" s="10">
        <f>COUNTIF([1]Total!B99:SM99,"NN")</f>
        <v>3</v>
      </c>
      <c r="M100" s="10">
        <f>COUNTIF([1]Total!B99:SM99,"NNS")</f>
        <v>0</v>
      </c>
      <c r="N100" s="10">
        <f>COUNTIF([1]Total!B99:SM99,"NNP")</f>
        <v>0</v>
      </c>
      <c r="O100" s="10">
        <f>COUNTIF([1]Total!B99:SM99,"NNPS")</f>
        <v>0</v>
      </c>
      <c r="P100" s="8">
        <f>COUNTIF([1]Total!B99:SM99,"PRP")</f>
        <v>0</v>
      </c>
      <c r="Q100" s="8">
        <f>COUNTIF([1]Total!B99:SM99,"PRP$")</f>
        <v>0</v>
      </c>
      <c r="R100" s="11">
        <f>COUNTIF([1]Total!B99:SM99,"RB")</f>
        <v>3</v>
      </c>
      <c r="S100" s="11">
        <f>COUNTIF([1]Total!B99:SM99,"RBR")</f>
        <v>0</v>
      </c>
      <c r="T100" s="11">
        <f>COUNTIF([1]Total!B99:SM99,"RBS")</f>
        <v>0</v>
      </c>
      <c r="U100" s="8">
        <f>COUNTIF([1]Total!B99:SM99,"RP")</f>
        <v>0</v>
      </c>
      <c r="V100" s="8">
        <f>COUNTIF([1]Total!B99:SM99,"TO")</f>
        <v>0</v>
      </c>
      <c r="W100" s="8">
        <f>COUNTIF([1]Total!B99:SM99,"UH")</f>
        <v>0</v>
      </c>
      <c r="X100" s="12">
        <f>COUNTIF([1]Total!B99:SM99,"VB")</f>
        <v>1</v>
      </c>
      <c r="Y100" s="12">
        <f>COUNTIF([1]Total!B99:SM99,"VBD")</f>
        <v>1</v>
      </c>
      <c r="Z100" s="12">
        <f>COUNTIF([1]Total!B99:SM99,"VBG")</f>
        <v>1</v>
      </c>
      <c r="AA100" s="12">
        <f>COUNTIF([1]Total!B99:SM99,"VBN")</f>
        <v>0</v>
      </c>
      <c r="AB100" s="8">
        <f>COUNTIF([1]Total!B99:SM99,"VBP")</f>
        <v>0</v>
      </c>
      <c r="AC100" s="8">
        <f>COUNTIF([1]Total!B99:SM99,"VBZ")</f>
        <v>0</v>
      </c>
      <c r="AD100" s="8">
        <f>COUNTIF([1]Total!B99:SM99,"WDT")</f>
        <v>0</v>
      </c>
      <c r="AE100" s="8">
        <f>COUNTIF([1]Total!B99:SM99,"WP")</f>
        <v>0</v>
      </c>
      <c r="AF100" s="8">
        <f>COUNTIF([1]Total!B99:SM99,"WP$")</f>
        <v>0</v>
      </c>
      <c r="AG100" s="8">
        <f>COUNTIF([1]Total!B99:SM99,"WRB")</f>
        <v>0</v>
      </c>
      <c r="AH100" s="13">
        <f t="shared" si="1"/>
        <v>14</v>
      </c>
      <c r="AI100" s="15" t="s">
        <v>5</v>
      </c>
    </row>
    <row r="101" spans="1:35" s="8" customFormat="1" ht="12" x14ac:dyDescent="0.25">
      <c r="A101" s="8">
        <v>99</v>
      </c>
      <c r="B101" s="8">
        <f>COUNTIF([1]Total!B100:SM100,"CC")</f>
        <v>0</v>
      </c>
      <c r="C101" s="8">
        <f>COUNTIF([1]Total!B100:SM100,"CD")</f>
        <v>0</v>
      </c>
      <c r="D101" s="8">
        <f>COUNTIF([1]Total!B100:SM100,"DT")</f>
        <v>0</v>
      </c>
      <c r="E101" s="8">
        <f>COUNTIF([1]Total!B100:SM100,"EX")</f>
        <v>0</v>
      </c>
      <c r="F101" s="8">
        <f>COUNTIF([1]Total!B100:SM100,"FW")</f>
        <v>0</v>
      </c>
      <c r="G101" s="8">
        <f>COUNTIF([1]Total!B100:SM100,"IN")</f>
        <v>1</v>
      </c>
      <c r="H101" s="9">
        <f>COUNTIF([1]Total!B100:SM100,"JJ")</f>
        <v>4</v>
      </c>
      <c r="I101" s="9">
        <f>COUNTIF([1]Total!B100:SM100,"JJR")</f>
        <v>0</v>
      </c>
      <c r="J101" s="9">
        <f>COUNTIF([1]Total!B100:SM100,"JJS")</f>
        <v>0</v>
      </c>
      <c r="K101" s="8">
        <f>COUNTIF([1]Total!B100:SM100,"MD")</f>
        <v>0</v>
      </c>
      <c r="L101" s="10">
        <f>COUNTIF([1]Total!B100:SM100,"NN")</f>
        <v>2</v>
      </c>
      <c r="M101" s="10">
        <f>COUNTIF([1]Total!B100:SM100,"NNS")</f>
        <v>3</v>
      </c>
      <c r="N101" s="10">
        <f>COUNTIF([1]Total!B100:SM100,"NNP")</f>
        <v>0</v>
      </c>
      <c r="O101" s="10">
        <f>COUNTIF([1]Total!B100:SM100,"NNPS")</f>
        <v>0</v>
      </c>
      <c r="P101" s="8">
        <f>COUNTIF([1]Total!B100:SM100,"PRP")</f>
        <v>0</v>
      </c>
      <c r="Q101" s="8">
        <f>COUNTIF([1]Total!B100:SM100,"PRP$")</f>
        <v>0</v>
      </c>
      <c r="R101" s="11">
        <f>COUNTIF([1]Total!B100:SM100,"RB")</f>
        <v>1</v>
      </c>
      <c r="S101" s="11">
        <f>COUNTIF([1]Total!B100:SM100,"RBR")</f>
        <v>0</v>
      </c>
      <c r="T101" s="11">
        <f>COUNTIF([1]Total!B100:SM100,"RBS")</f>
        <v>0</v>
      </c>
      <c r="U101" s="8">
        <f>COUNTIF([1]Total!B100:SM100,"RP")</f>
        <v>0</v>
      </c>
      <c r="V101" s="8">
        <f>COUNTIF([1]Total!B100:SM100,"TO")</f>
        <v>0</v>
      </c>
      <c r="W101" s="8">
        <f>COUNTIF([1]Total!B100:SM100,"UH")</f>
        <v>0</v>
      </c>
      <c r="X101" s="12">
        <f>COUNTIF([1]Total!B100:SM100,"VB")</f>
        <v>1</v>
      </c>
      <c r="Y101" s="12">
        <f>COUNTIF([1]Total!B100:SM100,"VBD")</f>
        <v>0</v>
      </c>
      <c r="Z101" s="12">
        <f>COUNTIF([1]Total!B100:SM100,"VBG")</f>
        <v>0</v>
      </c>
      <c r="AA101" s="12">
        <f>COUNTIF([1]Total!B100:SM100,"VBN")</f>
        <v>0</v>
      </c>
      <c r="AB101" s="8">
        <f>COUNTIF([1]Total!B100:SM100,"VBP")</f>
        <v>1</v>
      </c>
      <c r="AC101" s="8">
        <f>COUNTIF([1]Total!B100:SM100,"VBZ")</f>
        <v>0</v>
      </c>
      <c r="AD101" s="8">
        <f>COUNTIF([1]Total!B100:SM100,"WDT")</f>
        <v>0</v>
      </c>
      <c r="AE101" s="8">
        <f>COUNTIF([1]Total!B100:SM100,"WP")</f>
        <v>0</v>
      </c>
      <c r="AF101" s="8">
        <f>COUNTIF([1]Total!B100:SM100,"WP$")</f>
        <v>0</v>
      </c>
      <c r="AG101" s="8">
        <f>COUNTIF([1]Total!B100:SM100,"WRB")</f>
        <v>0</v>
      </c>
      <c r="AH101" s="13">
        <f t="shared" si="1"/>
        <v>13</v>
      </c>
      <c r="AI101" s="15"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Kerock</dc:creator>
  <cp:lastModifiedBy>Kerock</cp:lastModifiedBy>
  <dcterms:created xsi:type="dcterms:W3CDTF">2018-10-30T10:09:17Z</dcterms:created>
  <dcterms:modified xsi:type="dcterms:W3CDTF">2018-10-30T14:41:04Z</dcterms:modified>
</cp:coreProperties>
</file>