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Projects\body-graphs\"/>
    </mc:Choice>
  </mc:AlternateContent>
  <xr:revisionPtr revIDLastSave="0" documentId="13_ncr:1_{8ED16479-FBA2-4FAA-B478-12B33CC05AF6}" xr6:coauthVersionLast="47" xr6:coauthVersionMax="47" xr10:uidLastSave="{00000000-0000-0000-0000-000000000000}"/>
  <bookViews>
    <workbookView xWindow="390" yWindow="390" windowWidth="16800" windowHeight="8115" xr2:uid="{00000000-000D-0000-FFFF-FFFF00000000}"/>
  </bookViews>
  <sheets>
    <sheet name="Weight" sheetId="1" r:id="rId1"/>
  </sheets>
  <definedNames>
    <definedName name="BMI">OFFSET(Weight!#REF!,0,0,COUNTA(Weight!$H:$H)-1)</definedName>
    <definedName name="BMICrit">OFFSET(Weight!#REF!,0,0,COUNTA(Weight!$I:$I))</definedName>
    <definedName name="BMIWarnHigh">OFFSET(Weight!#REF!,0,0,COUNTA(Weight!$J:$J))</definedName>
    <definedName name="BMIWarnLow">OFFSET(Weight!#REF!,0,0,COUNTA(Weight!#REF!))</definedName>
    <definedName name="BPAllData">OFFSET(#REF!,0,0,COUNTA(#REF!),7)</definedName>
    <definedName name="BPDate">OFFSET(#REF!,0,0,COUNTA(#REF!)-1)</definedName>
    <definedName name="BPDiastolic">OFFSET(#REF!,0,0,COUNTA(#REF!)-1)</definedName>
    <definedName name="BPHour">OFFSET(#REF!,0,0,COUNTA(#REF!)-1)</definedName>
    <definedName name="BPHourDiastolic">OFFSET(#REF!,0,0,COUNTA(#REF!)-1)</definedName>
    <definedName name="BPHourPulse">OFFSET(#REF!,0,0,COUNTA(#REF!)-1)</definedName>
    <definedName name="BPHourSystolic">OFFSET(#REF!,0,0,COUNTA(#REF!)-1)</definedName>
    <definedName name="BPPulse">OFFSET(#REF!,0,0,COUNTA(#REF!))</definedName>
    <definedName name="BPSystolic">OFFSET(#REF!,0,0,COUNTA(#REF!)-1)</definedName>
    <definedName name="Date">OFFSET(Weight!#REF!, 0, 0, COUNTA(Weight!$A:$A)-1)</definedName>
    <definedName name="FatWeight">OFFSET(Weight!#REF!,0,0,COUNTA(Weight!$D:$D)-1)</definedName>
    <definedName name="PerBone">OFFSET(Weight!#REF!,0,0,COUNTA(Weight!$G:$G)-1)</definedName>
    <definedName name="PerFat">OFFSET(Weight!#REF!,0,0,COUNTA(Weight!$E:$E)-1)</definedName>
    <definedName name="PerWater">OFFSET(Weight!#REF!,0,0,COUNTA(Weight!$F:$F)-1)</definedName>
    <definedName name="Waist">OFFSET(Weight!#REF!,0,0,COUNTA(Weight!$A:$A)-1)</definedName>
    <definedName name="Weight">OFFSET(Weight!#REF!,0,0,COUNTA(Weight!$C:$C)-1)</definedName>
    <definedName name="WeightMoving5Day">OFFSET(Weight!#REF!,0,0,COUNTA(Weight!#REF!)-1)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3" i="1"/>
  <c r="K75" i="1"/>
  <c r="L75" i="1"/>
  <c r="K74" i="1" l="1"/>
  <c r="L74" i="1"/>
  <c r="K73" i="1"/>
  <c r="L73" i="1"/>
  <c r="K72" i="1"/>
  <c r="L72" i="1"/>
  <c r="K71" i="1"/>
  <c r="L71" i="1"/>
  <c r="K70" i="1"/>
  <c r="L70" i="1"/>
  <c r="K69" i="1" l="1"/>
  <c r="L69" i="1"/>
  <c r="K68" i="1"/>
  <c r="L68" i="1"/>
  <c r="K67" i="1" l="1"/>
  <c r="L67" i="1"/>
  <c r="K66" i="1"/>
  <c r="L66" i="1"/>
  <c r="K65" i="1"/>
  <c r="L65" i="1"/>
  <c r="K64" i="1"/>
  <c r="L64" i="1"/>
  <c r="K63" i="1"/>
  <c r="L63" i="1"/>
  <c r="K62" i="1"/>
  <c r="L62" i="1"/>
  <c r="K61" i="1" l="1"/>
  <c r="L61" i="1"/>
  <c r="K60" i="1"/>
  <c r="L60" i="1"/>
  <c r="K59" i="1" l="1"/>
  <c r="L59" i="1"/>
  <c r="K58" i="1"/>
  <c r="L58" i="1"/>
  <c r="K57" i="1"/>
  <c r="L57" i="1"/>
  <c r="K56" i="1"/>
  <c r="L56" i="1"/>
  <c r="K55" i="1" l="1"/>
  <c r="L55" i="1"/>
  <c r="K54" i="1" l="1"/>
  <c r="L54" i="1"/>
  <c r="K53" i="1"/>
  <c r="L53" i="1"/>
  <c r="K52" i="1" l="1"/>
  <c r="L52" i="1"/>
  <c r="K51" i="1"/>
  <c r="L51" i="1"/>
  <c r="K50" i="1"/>
  <c r="L50" i="1"/>
  <c r="K49" i="1"/>
  <c r="L49" i="1"/>
  <c r="K48" i="1" l="1"/>
  <c r="L48" i="1"/>
  <c r="K47" i="1"/>
  <c r="L47" i="1"/>
  <c r="K46" i="1"/>
  <c r="L46" i="1"/>
  <c r="K45" i="1" l="1"/>
  <c r="L45" i="1"/>
  <c r="K44" i="1"/>
  <c r="L44" i="1"/>
  <c r="K43" i="1" l="1"/>
  <c r="L43" i="1"/>
  <c r="K42" i="1"/>
  <c r="L42" i="1"/>
  <c r="K41" i="1"/>
  <c r="L41" i="1"/>
  <c r="K40" i="1"/>
  <c r="L40" i="1"/>
  <c r="K39" i="1"/>
  <c r="L39" i="1"/>
  <c r="K38" i="1"/>
  <c r="L38" i="1"/>
  <c r="K37" i="1"/>
  <c r="L37" i="1"/>
  <c r="K36" i="1" l="1"/>
  <c r="L36" i="1"/>
  <c r="K35" i="1"/>
  <c r="L35" i="1"/>
  <c r="K34" i="1"/>
  <c r="L34" i="1"/>
  <c r="K33" i="1"/>
  <c r="L33" i="1"/>
  <c r="K32" i="1"/>
  <c r="L32" i="1"/>
  <c r="K31" i="1" l="1"/>
  <c r="L31" i="1"/>
  <c r="K30" i="1" l="1"/>
  <c r="L30" i="1"/>
  <c r="K29" i="1"/>
  <c r="L29" i="1"/>
  <c r="K28" i="1"/>
  <c r="L28" i="1"/>
  <c r="K27" i="1"/>
  <c r="L27" i="1"/>
  <c r="K26" i="1"/>
  <c r="L26" i="1"/>
  <c r="K25" i="1"/>
  <c r="L25" i="1"/>
  <c r="K24" i="1"/>
  <c r="L24" i="1"/>
  <c r="K23" i="1"/>
  <c r="L23" i="1"/>
  <c r="K22" i="1" l="1"/>
  <c r="L22" i="1"/>
  <c r="K21" i="1"/>
  <c r="L21" i="1"/>
  <c r="K20" i="1"/>
  <c r="L20" i="1"/>
  <c r="K19" i="1"/>
  <c r="L19" i="1"/>
  <c r="K18" i="1"/>
  <c r="L18" i="1"/>
  <c r="K17" i="1"/>
  <c r="L17" i="1"/>
  <c r="K16" i="1"/>
  <c r="L16" i="1"/>
  <c r="K15" i="1" l="1"/>
  <c r="L15" i="1"/>
  <c r="K14" i="1"/>
  <c r="L14" i="1"/>
  <c r="K13" i="1"/>
  <c r="L13" i="1"/>
  <c r="K12" i="1"/>
  <c r="L12" i="1"/>
  <c r="K11" i="1" l="1"/>
  <c r="L11" i="1"/>
  <c r="K10" i="1" l="1"/>
  <c r="L10" i="1"/>
  <c r="K9" i="1" l="1"/>
  <c r="L9" i="1"/>
  <c r="K8" i="1"/>
  <c r="L8" i="1"/>
  <c r="K7" i="1"/>
  <c r="L7" i="1"/>
  <c r="K6" i="1"/>
  <c r="L6" i="1"/>
  <c r="K5" i="1"/>
  <c r="L5" i="1"/>
  <c r="K4" i="1"/>
  <c r="L4" i="1"/>
  <c r="K3" i="1"/>
  <c r="L3" i="1"/>
</calcChain>
</file>

<file path=xl/sharedStrings.xml><?xml version="1.0" encoding="utf-8"?>
<sst xmlns="http://schemas.openxmlformats.org/spreadsheetml/2006/main" count="14" uniqueCount="14">
  <si>
    <t>Date</t>
  </si>
  <si>
    <t>% Fat</t>
  </si>
  <si>
    <t>% Water</t>
  </si>
  <si>
    <t>% Bone</t>
  </si>
  <si>
    <t>BMI</t>
  </si>
  <si>
    <t>Weight (lbs)</t>
  </si>
  <si>
    <t>Fat Weight (lbs)</t>
  </si>
  <si>
    <t>Waist (in)</t>
  </si>
  <si>
    <t>Notes</t>
  </si>
  <si>
    <t>BMI - Overweight</t>
  </si>
  <si>
    <t>BMI - Obese</t>
  </si>
  <si>
    <t>Net Change</t>
  </si>
  <si>
    <t>Total Change</t>
  </si>
  <si>
    <t>Weight 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</si>
</sst>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/>
    </xf>
    <xf numFmtId="165" fontId="0" fillId="0" borderId="0" xfId="0" applyNumberFormat="1"/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0" xfId="0" applyNumberFormat="1"/>
    <xf numFmtId="166" fontId="1" fillId="0" borderId="3" xfId="0" applyNumberFormat="1" applyFont="1" applyBorder="1" applyAlignment="1">
      <alignment horizontal="center"/>
    </xf>
    <xf numFmtId="166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6100"/>
      <color rgb="FF9C6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75"/>
  <sheetViews>
    <sheetView tabSelected="1" workbookViewId="0">
      <pane ySplit="1" topLeftCell="A65" activePane="bottomLeft" state="frozen"/>
      <selection pane="bottomLeft" activeCell="A76" sqref="A76"/>
    </sheetView>
  </sheetViews>
  <sheetFormatPr defaultRowHeight="15" x14ac:dyDescent="0.25"/>
  <cols>
    <col min="1" max="1" width="10.140625" style="11" bestFit="1" customWidth="1"/>
    <col min="2" max="2" width="9.7109375" style="9" hidden="1" customWidth="1"/>
    <col min="3" max="3" width="12" style="5" bestFit="1" customWidth="1"/>
    <col min="4" max="4" width="15.28515625" style="5" bestFit="1" customWidth="1"/>
    <col min="5" max="5" width="8.140625" style="3" bestFit="1" customWidth="1"/>
    <col min="6" max="6" width="9.140625" style="3" bestFit="1" customWidth="1"/>
    <col min="7" max="7" width="7.5703125" style="3" bestFit="1" customWidth="1"/>
    <col min="8" max="8" width="7.85546875" style="5" bestFit="1" customWidth="1"/>
    <col min="9" max="9" width="11.85546875" style="7" bestFit="1" customWidth="1"/>
    <col min="10" max="10" width="16.7109375" style="7" bestFit="1" customWidth="1"/>
    <col min="11" max="11" width="11.28515625" style="5" bestFit="1" customWidth="1"/>
    <col min="12" max="12" width="16" style="5" bestFit="1" customWidth="1"/>
    <col min="13" max="13" width="12.42578125" style="5" bestFit="1" customWidth="1"/>
  </cols>
  <sheetData>
    <row r="1" spans="1:14" s="1" customFormat="1" x14ac:dyDescent="0.25">
      <c r="A1" s="10" t="s">
        <v>0</v>
      </c>
      <c r="B1" s="8" t="s">
        <v>7</v>
      </c>
      <c r="C1" s="4" t="s">
        <v>5</v>
      </c>
      <c r="D1" s="4" t="s">
        <v>6</v>
      </c>
      <c r="E1" s="2" t="s">
        <v>1</v>
      </c>
      <c r="F1" s="2" t="s">
        <v>2</v>
      </c>
      <c r="G1" s="2" t="s">
        <v>3</v>
      </c>
      <c r="H1" s="4" t="s">
        <v>4</v>
      </c>
      <c r="I1" s="6" t="s">
        <v>10</v>
      </c>
      <c r="J1" s="6" t="s">
        <v>9</v>
      </c>
      <c r="K1" s="4" t="s">
        <v>11</v>
      </c>
      <c r="L1" s="4" t="s">
        <v>13</v>
      </c>
      <c r="M1" s="4" t="s">
        <v>12</v>
      </c>
      <c r="N1" s="1" t="s">
        <v>8</v>
      </c>
    </row>
    <row r="2" spans="1:14" x14ac:dyDescent="0.25">
      <c r="A2" s="11">
        <v>45292</v>
      </c>
      <c r="C2" s="5">
        <v>171.9</v>
      </c>
      <c r="D2" s="5">
        <v>35</v>
      </c>
      <c r="E2" s="3">
        <v>0.20399999999999999</v>
      </c>
      <c r="F2" s="3">
        <v>0.58099999999999996</v>
      </c>
      <c r="G2" s="3">
        <v>7.9000000000000001E-2</v>
      </c>
      <c r="H2" s="5">
        <v>24</v>
      </c>
      <c r="I2" s="7">
        <v>30</v>
      </c>
      <c r="J2" s="7">
        <v>25</v>
      </c>
      <c r="K2" s="5">
        <v>0</v>
      </c>
      <c r="L2" s="5">
        <v>0</v>
      </c>
      <c r="M2" s="5">
        <v>0</v>
      </c>
    </row>
    <row r="3" spans="1:14" x14ac:dyDescent="0.25">
      <c r="A3" s="11">
        <v>45293</v>
      </c>
      <c r="C3" s="5">
        <v>170.6</v>
      </c>
      <c r="D3" s="5">
        <v>34.4</v>
      </c>
      <c r="E3" s="3">
        <v>0.20200000000000001</v>
      </c>
      <c r="F3" s="3">
        <v>0.58199999999999996</v>
      </c>
      <c r="G3" s="3">
        <v>7.0000000000000007E-2</v>
      </c>
      <c r="H3" s="5">
        <v>23.8</v>
      </c>
      <c r="I3" s="7">
        <v>30</v>
      </c>
      <c r="J3" s="7">
        <v>25</v>
      </c>
      <c r="K3" s="5">
        <f t="shared" ref="K3" si="0">-(C2-C3)</f>
        <v>-1.3000000000000114</v>
      </c>
      <c r="L3" s="5">
        <f t="shared" ref="L3" si="1">(C3-C2)/(A3-A2)</f>
        <v>-1.3000000000000114</v>
      </c>
      <c r="M3" s="5">
        <f>-($C$2-C3)</f>
        <v>-1.3000000000000114</v>
      </c>
    </row>
    <row r="4" spans="1:14" x14ac:dyDescent="0.25">
      <c r="A4" s="11">
        <v>45294</v>
      </c>
      <c r="C4" s="5">
        <v>168.8</v>
      </c>
      <c r="D4" s="5">
        <v>33.299999999999997</v>
      </c>
      <c r="E4" s="3">
        <v>0.19800000000000001</v>
      </c>
      <c r="F4" s="3">
        <v>0.58499999999999996</v>
      </c>
      <c r="G4" s="3">
        <v>7.9000000000000001E-2</v>
      </c>
      <c r="H4" s="5">
        <v>23.6</v>
      </c>
      <c r="I4" s="7">
        <v>30</v>
      </c>
      <c r="J4" s="7">
        <v>25</v>
      </c>
      <c r="K4" s="5">
        <f t="shared" ref="K4" si="2">-(C3-C4)</f>
        <v>-1.7999999999999829</v>
      </c>
      <c r="L4" s="5">
        <f t="shared" ref="L4" si="3">(C4-C3)/(A4-A3)</f>
        <v>-1.7999999999999829</v>
      </c>
      <c r="M4" s="5">
        <f t="shared" ref="M4:M67" si="4">-($C$2-C4)</f>
        <v>-3.0999999999999943</v>
      </c>
    </row>
    <row r="5" spans="1:14" x14ac:dyDescent="0.25">
      <c r="A5" s="11">
        <v>45295</v>
      </c>
      <c r="C5" s="5">
        <v>168.8</v>
      </c>
      <c r="D5" s="5">
        <v>33.299999999999997</v>
      </c>
      <c r="E5" s="3">
        <v>0.19800000000000001</v>
      </c>
      <c r="F5" s="3">
        <v>0.58499999999999996</v>
      </c>
      <c r="G5" s="3">
        <v>7.9000000000000001E-2</v>
      </c>
      <c r="H5" s="5">
        <v>23.6</v>
      </c>
      <c r="I5" s="7">
        <v>30</v>
      </c>
      <c r="J5" s="7">
        <v>25</v>
      </c>
      <c r="K5" s="5">
        <f t="shared" ref="K5" si="5">-(C4-C5)</f>
        <v>0</v>
      </c>
      <c r="L5" s="5">
        <f t="shared" ref="L5" si="6">(C5-C4)/(A5-A4)</f>
        <v>0</v>
      </c>
      <c r="M5" s="5">
        <f t="shared" si="4"/>
        <v>-3.0999999999999943</v>
      </c>
    </row>
    <row r="6" spans="1:14" x14ac:dyDescent="0.25">
      <c r="A6" s="11">
        <v>45296</v>
      </c>
      <c r="C6" s="5">
        <v>168.8</v>
      </c>
      <c r="D6" s="5">
        <v>33.299999999999997</v>
      </c>
      <c r="E6" s="3">
        <v>0.19800000000000001</v>
      </c>
      <c r="F6" s="3">
        <v>0.58499999999999996</v>
      </c>
      <c r="G6" s="3">
        <v>7.9000000000000001E-2</v>
      </c>
      <c r="H6" s="5">
        <v>23.6</v>
      </c>
      <c r="I6" s="7">
        <v>30</v>
      </c>
      <c r="J6" s="7">
        <v>25</v>
      </c>
      <c r="K6" s="5">
        <f t="shared" ref="K6" si="7">-(C5-C6)</f>
        <v>0</v>
      </c>
      <c r="L6" s="5">
        <f t="shared" ref="L6" si="8">(C6-C5)/(A6-A5)</f>
        <v>0</v>
      </c>
      <c r="M6" s="5">
        <f t="shared" si="4"/>
        <v>-3.0999999999999943</v>
      </c>
    </row>
    <row r="7" spans="1:14" x14ac:dyDescent="0.25">
      <c r="A7" s="11">
        <v>45297</v>
      </c>
      <c r="C7" s="5">
        <v>168.8</v>
      </c>
      <c r="D7" s="5">
        <v>33</v>
      </c>
      <c r="E7" s="3">
        <v>0.19600000000000001</v>
      </c>
      <c r="F7" s="3">
        <v>0.58599999999999997</v>
      </c>
      <c r="G7" s="3">
        <v>7.9000000000000001E-2</v>
      </c>
      <c r="H7" s="5">
        <v>23.6</v>
      </c>
      <c r="I7" s="7">
        <v>30</v>
      </c>
      <c r="J7" s="7">
        <v>25</v>
      </c>
      <c r="K7" s="5">
        <f t="shared" ref="K7" si="9">-(C6-C7)</f>
        <v>0</v>
      </c>
      <c r="L7" s="5">
        <f t="shared" ref="L7" si="10">(C7-C6)/(A7-A6)</f>
        <v>0</v>
      </c>
      <c r="M7" s="5">
        <f t="shared" si="4"/>
        <v>-3.0999999999999943</v>
      </c>
    </row>
    <row r="8" spans="1:14" x14ac:dyDescent="0.25">
      <c r="A8" s="11">
        <v>45298</v>
      </c>
      <c r="C8" s="5">
        <v>169.7</v>
      </c>
      <c r="D8" s="5">
        <v>33.700000000000003</v>
      </c>
      <c r="E8" s="3">
        <v>0.19900000000000001</v>
      </c>
      <c r="F8" s="3">
        <v>0.58399999999999996</v>
      </c>
      <c r="G8" s="3">
        <v>7.9000000000000001E-2</v>
      </c>
      <c r="H8" s="5">
        <v>23.7</v>
      </c>
      <c r="I8" s="7">
        <v>30</v>
      </c>
      <c r="J8" s="7">
        <v>25</v>
      </c>
      <c r="K8" s="5">
        <f t="shared" ref="K8" si="11">-(C7-C8)</f>
        <v>0.89999999999997726</v>
      </c>
      <c r="L8" s="5">
        <f t="shared" ref="L8" si="12">(C8-C7)/(A8-A7)</f>
        <v>0.89999999999997726</v>
      </c>
      <c r="M8" s="5">
        <f t="shared" si="4"/>
        <v>-2.2000000000000171</v>
      </c>
    </row>
    <row r="9" spans="1:14" x14ac:dyDescent="0.25">
      <c r="A9" s="11">
        <v>45299</v>
      </c>
      <c r="C9" s="5">
        <v>169.7</v>
      </c>
      <c r="D9" s="5">
        <v>34</v>
      </c>
      <c r="E9" s="3">
        <v>0.20100000000000001</v>
      </c>
      <c r="F9" s="3">
        <v>0.58299999999999996</v>
      </c>
      <c r="G9" s="3">
        <v>7.9000000000000001E-2</v>
      </c>
      <c r="H9" s="5">
        <v>23.7</v>
      </c>
      <c r="I9" s="7">
        <v>30</v>
      </c>
      <c r="J9" s="7">
        <v>25</v>
      </c>
      <c r="K9" s="5">
        <f t="shared" ref="K9" si="13">-(C8-C9)</f>
        <v>0</v>
      </c>
      <c r="L9" s="5">
        <f t="shared" ref="L9" si="14">(C9-C8)/(A9-A8)</f>
        <v>0</v>
      </c>
      <c r="M9" s="5">
        <f t="shared" si="4"/>
        <v>-2.2000000000000171</v>
      </c>
    </row>
    <row r="10" spans="1:14" x14ac:dyDescent="0.25">
      <c r="A10" s="11">
        <v>45300</v>
      </c>
      <c r="C10" s="5">
        <v>169.7</v>
      </c>
      <c r="D10" s="5">
        <v>33.9</v>
      </c>
      <c r="E10" s="3">
        <v>0.2</v>
      </c>
      <c r="F10" s="3">
        <v>0.58399999999999996</v>
      </c>
      <c r="G10" s="3">
        <v>7.9000000000000001E-2</v>
      </c>
      <c r="H10" s="5">
        <v>23.7</v>
      </c>
      <c r="I10" s="7">
        <v>30</v>
      </c>
      <c r="J10" s="7">
        <v>25</v>
      </c>
      <c r="K10" s="5">
        <f t="shared" ref="K10" si="15">-(C9-C10)</f>
        <v>0</v>
      </c>
      <c r="L10" s="5">
        <f t="shared" ref="L10" si="16">(C10-C9)/(A10-A9)</f>
        <v>0</v>
      </c>
      <c r="M10" s="5">
        <f t="shared" si="4"/>
        <v>-2.2000000000000171</v>
      </c>
    </row>
    <row r="11" spans="1:14" x14ac:dyDescent="0.25">
      <c r="A11" s="11">
        <v>45301</v>
      </c>
      <c r="C11" s="5">
        <v>169.7</v>
      </c>
      <c r="D11" s="5">
        <v>33.9</v>
      </c>
      <c r="E11" s="3">
        <v>0.2</v>
      </c>
      <c r="F11" s="3">
        <v>0.58399999999999996</v>
      </c>
      <c r="G11" s="3">
        <v>7.9000000000000001E-2</v>
      </c>
      <c r="H11" s="5">
        <v>23.7</v>
      </c>
      <c r="I11" s="7">
        <v>30</v>
      </c>
      <c r="J11" s="7">
        <v>25</v>
      </c>
      <c r="K11" s="5">
        <f t="shared" ref="K11" si="17">-(C10-C11)</f>
        <v>0</v>
      </c>
      <c r="L11" s="5">
        <f t="shared" ref="L11" si="18">(C11-C10)/(A11-A10)</f>
        <v>0</v>
      </c>
      <c r="M11" s="5">
        <f t="shared" si="4"/>
        <v>-2.2000000000000171</v>
      </c>
    </row>
    <row r="12" spans="1:14" x14ac:dyDescent="0.25">
      <c r="A12" s="11">
        <v>45302</v>
      </c>
      <c r="C12" s="5">
        <v>170.6</v>
      </c>
      <c r="D12" s="5">
        <v>34.4</v>
      </c>
      <c r="E12" s="3">
        <v>0.20200000000000001</v>
      </c>
      <c r="F12" s="3">
        <v>0.58199999999999996</v>
      </c>
      <c r="G12" s="3">
        <v>7.9000000000000001E-2</v>
      </c>
      <c r="H12" s="5">
        <v>23.8</v>
      </c>
      <c r="I12" s="7">
        <v>30</v>
      </c>
      <c r="J12" s="7">
        <v>25</v>
      </c>
      <c r="K12" s="5">
        <f t="shared" ref="K12" si="19">-(C11-C12)</f>
        <v>0.90000000000000568</v>
      </c>
      <c r="L12" s="5">
        <f t="shared" ref="L12" si="20">(C12-C11)/(A12-A11)</f>
        <v>0.90000000000000568</v>
      </c>
      <c r="M12" s="5">
        <f t="shared" si="4"/>
        <v>-1.3000000000000114</v>
      </c>
    </row>
    <row r="13" spans="1:14" x14ac:dyDescent="0.25">
      <c r="A13" s="11">
        <v>45303</v>
      </c>
      <c r="C13" s="5">
        <v>170.4</v>
      </c>
      <c r="D13" s="5">
        <v>34</v>
      </c>
      <c r="E13" s="3">
        <v>0.2</v>
      </c>
      <c r="F13" s="3">
        <v>0.58399999999999996</v>
      </c>
      <c r="G13" s="3">
        <v>7.9000000000000001E-2</v>
      </c>
      <c r="H13" s="5">
        <v>23.8</v>
      </c>
      <c r="I13" s="7">
        <v>30</v>
      </c>
      <c r="J13" s="7">
        <v>25</v>
      </c>
      <c r="K13" s="5">
        <f t="shared" ref="K13" si="21">-(C12-C13)</f>
        <v>-0.19999999999998863</v>
      </c>
      <c r="L13" s="5">
        <f t="shared" ref="L13" si="22">(C13-C12)/(A13-A12)</f>
        <v>-0.19999999999998863</v>
      </c>
      <c r="M13" s="5">
        <f t="shared" si="4"/>
        <v>-1.5</v>
      </c>
    </row>
    <row r="14" spans="1:14" x14ac:dyDescent="0.25">
      <c r="A14" s="11">
        <v>45304</v>
      </c>
      <c r="C14" s="5">
        <v>170.4</v>
      </c>
      <c r="D14" s="5">
        <v>34</v>
      </c>
      <c r="E14" s="3">
        <v>0.2</v>
      </c>
      <c r="F14" s="3">
        <v>0.58399999999999996</v>
      </c>
      <c r="G14" s="3">
        <v>7.9000000000000001E-2</v>
      </c>
      <c r="H14" s="5">
        <v>23.8</v>
      </c>
      <c r="I14" s="7">
        <v>30</v>
      </c>
      <c r="J14" s="7">
        <v>25</v>
      </c>
      <c r="K14" s="5">
        <f t="shared" ref="K14" si="23">-(C13-C14)</f>
        <v>0</v>
      </c>
      <c r="L14" s="5">
        <f t="shared" ref="L14" si="24">(C14-C13)/(A14-A13)</f>
        <v>0</v>
      </c>
      <c r="M14" s="5">
        <f t="shared" si="4"/>
        <v>-1.5</v>
      </c>
    </row>
    <row r="15" spans="1:14" x14ac:dyDescent="0.25">
      <c r="A15" s="11">
        <v>45305</v>
      </c>
      <c r="C15" s="5">
        <v>170.4</v>
      </c>
      <c r="D15" s="5">
        <v>34.1</v>
      </c>
      <c r="E15" s="3">
        <v>0.20100000000000001</v>
      </c>
      <c r="F15" s="3">
        <v>0.58299999999999996</v>
      </c>
      <c r="G15" s="3">
        <v>7.9000000000000001E-2</v>
      </c>
      <c r="H15" s="5">
        <v>23.8</v>
      </c>
      <c r="I15" s="7">
        <v>30</v>
      </c>
      <c r="J15" s="7">
        <v>25</v>
      </c>
      <c r="K15" s="5">
        <f t="shared" ref="K15" si="25">-(C14-C15)</f>
        <v>0</v>
      </c>
      <c r="L15" s="5">
        <f t="shared" ref="L15" si="26">(C15-C14)/(A15-A14)</f>
        <v>0</v>
      </c>
      <c r="M15" s="5">
        <f t="shared" si="4"/>
        <v>-1.5</v>
      </c>
    </row>
    <row r="16" spans="1:14" x14ac:dyDescent="0.25">
      <c r="A16" s="11">
        <v>45306</v>
      </c>
      <c r="C16" s="5">
        <v>171.3</v>
      </c>
      <c r="D16" s="5">
        <v>34.700000000000003</v>
      </c>
      <c r="E16" s="3">
        <v>0.20300000000000001</v>
      </c>
      <c r="F16" s="3">
        <v>0.58099999999999996</v>
      </c>
      <c r="G16" s="3">
        <v>7.9000000000000001E-2</v>
      </c>
      <c r="H16" s="5">
        <v>23.9</v>
      </c>
      <c r="I16" s="7">
        <v>30</v>
      </c>
      <c r="J16" s="7">
        <v>25</v>
      </c>
      <c r="K16" s="5">
        <f t="shared" ref="K16" si="27">-(C15-C16)</f>
        <v>0.90000000000000568</v>
      </c>
      <c r="L16" s="5">
        <f t="shared" ref="L16" si="28">(C16-C15)/(A16-A15)</f>
        <v>0.90000000000000568</v>
      </c>
      <c r="M16" s="5">
        <f t="shared" si="4"/>
        <v>-0.59999999999999432</v>
      </c>
    </row>
    <row r="17" spans="1:13" x14ac:dyDescent="0.25">
      <c r="A17" s="11">
        <v>45307</v>
      </c>
      <c r="C17" s="5">
        <v>171.3</v>
      </c>
      <c r="D17" s="5">
        <v>34.700000000000003</v>
      </c>
      <c r="E17" s="3">
        <v>0.20300000000000001</v>
      </c>
      <c r="F17" s="3">
        <v>0.58099999999999996</v>
      </c>
      <c r="G17" s="3">
        <v>7.9000000000000001E-2</v>
      </c>
      <c r="H17" s="5">
        <v>23.9</v>
      </c>
      <c r="I17" s="7">
        <v>30</v>
      </c>
      <c r="J17" s="7">
        <v>25</v>
      </c>
      <c r="K17" s="5">
        <f t="shared" ref="K17" si="29">-(C16-C17)</f>
        <v>0</v>
      </c>
      <c r="L17" s="5">
        <f t="shared" ref="L17" si="30">(C17-C16)/(A17-A16)</f>
        <v>0</v>
      </c>
      <c r="M17" s="5">
        <f t="shared" si="4"/>
        <v>-0.59999999999999432</v>
      </c>
    </row>
    <row r="18" spans="1:13" x14ac:dyDescent="0.25">
      <c r="A18" s="11">
        <v>45308</v>
      </c>
      <c r="C18" s="5">
        <v>171.3</v>
      </c>
      <c r="D18" s="5">
        <v>34.700000000000003</v>
      </c>
      <c r="E18" s="3">
        <v>0.20300000000000001</v>
      </c>
      <c r="F18" s="3">
        <v>0.58099999999999996</v>
      </c>
      <c r="G18" s="3">
        <v>7.9000000000000001E-2</v>
      </c>
      <c r="H18" s="5">
        <v>23.9</v>
      </c>
      <c r="I18" s="7">
        <v>30</v>
      </c>
      <c r="J18" s="7">
        <v>25</v>
      </c>
      <c r="K18" s="5">
        <f t="shared" ref="K18" si="31">-(C17-C18)</f>
        <v>0</v>
      </c>
      <c r="L18" s="5">
        <f t="shared" ref="L18" si="32">(C18-C17)/(A18-A17)</f>
        <v>0</v>
      </c>
      <c r="M18" s="5">
        <f t="shared" si="4"/>
        <v>-0.59999999999999432</v>
      </c>
    </row>
    <row r="19" spans="1:13" x14ac:dyDescent="0.25">
      <c r="A19" s="11">
        <v>45309</v>
      </c>
      <c r="C19" s="5">
        <v>171.3</v>
      </c>
      <c r="D19" s="5">
        <v>34.700000000000003</v>
      </c>
      <c r="E19" s="3">
        <v>0.20300000000000001</v>
      </c>
      <c r="F19" s="3">
        <v>0.58099999999999996</v>
      </c>
      <c r="G19" s="3">
        <v>7.9000000000000001E-2</v>
      </c>
      <c r="H19" s="5">
        <v>23.9</v>
      </c>
      <c r="I19" s="7">
        <v>30</v>
      </c>
      <c r="J19" s="7">
        <v>25</v>
      </c>
      <c r="K19" s="5">
        <f t="shared" ref="K19" si="33">-(C18-C19)</f>
        <v>0</v>
      </c>
      <c r="L19" s="5">
        <f t="shared" ref="L19" si="34">(C19-C18)/(A19-A18)</f>
        <v>0</v>
      </c>
      <c r="M19" s="5">
        <f t="shared" si="4"/>
        <v>-0.59999999999999432</v>
      </c>
    </row>
    <row r="20" spans="1:13" x14ac:dyDescent="0.25">
      <c r="A20" s="11">
        <v>45310</v>
      </c>
      <c r="C20" s="5">
        <v>171.3</v>
      </c>
      <c r="D20" s="5">
        <v>34.700000000000003</v>
      </c>
      <c r="E20" s="3">
        <v>0.20300000000000001</v>
      </c>
      <c r="F20" s="3">
        <v>0.58099999999999996</v>
      </c>
      <c r="G20" s="3">
        <v>7.9000000000000001E-2</v>
      </c>
      <c r="H20" s="5">
        <v>23.9</v>
      </c>
      <c r="I20" s="7">
        <v>30</v>
      </c>
      <c r="J20" s="7">
        <v>25</v>
      </c>
      <c r="K20" s="5">
        <f t="shared" ref="K20" si="35">-(C19-C20)</f>
        <v>0</v>
      </c>
      <c r="L20" s="5">
        <f t="shared" ref="L20" si="36">(C20-C19)/(A20-A19)</f>
        <v>0</v>
      </c>
      <c r="M20" s="5">
        <f t="shared" si="4"/>
        <v>-0.59999999999999432</v>
      </c>
    </row>
    <row r="21" spans="1:13" x14ac:dyDescent="0.25">
      <c r="A21" s="11">
        <v>45311</v>
      </c>
      <c r="C21" s="5">
        <v>171.3</v>
      </c>
      <c r="D21" s="5">
        <v>34.5</v>
      </c>
      <c r="E21" s="3">
        <v>0.20200000000000001</v>
      </c>
      <c r="F21" s="3">
        <v>0.58199999999999996</v>
      </c>
      <c r="G21" s="3">
        <v>7.9000000000000001E-2</v>
      </c>
      <c r="H21" s="5">
        <v>23.9</v>
      </c>
      <c r="I21" s="7">
        <v>30</v>
      </c>
      <c r="J21" s="7">
        <v>25</v>
      </c>
      <c r="K21" s="5">
        <f t="shared" ref="K21" si="37">-(C20-C21)</f>
        <v>0</v>
      </c>
      <c r="L21" s="5">
        <f t="shared" ref="L21" si="38">(C21-C20)/(A21-A20)</f>
        <v>0</v>
      </c>
      <c r="M21" s="5">
        <f t="shared" si="4"/>
        <v>-0.59999999999999432</v>
      </c>
    </row>
    <row r="22" spans="1:13" x14ac:dyDescent="0.25">
      <c r="A22" s="11">
        <v>45313</v>
      </c>
      <c r="C22" s="5">
        <v>171.3</v>
      </c>
      <c r="D22" s="5">
        <v>34.700000000000003</v>
      </c>
      <c r="E22" s="3">
        <v>0.20300000000000001</v>
      </c>
      <c r="F22" s="3">
        <v>0.58099999999999996</v>
      </c>
      <c r="G22" s="3">
        <v>7.9000000000000001E-2</v>
      </c>
      <c r="H22" s="5">
        <v>23.9</v>
      </c>
      <c r="I22" s="7">
        <v>30</v>
      </c>
      <c r="J22" s="7">
        <v>25</v>
      </c>
      <c r="K22" s="5">
        <f t="shared" ref="K22" si="39">-(C21-C22)</f>
        <v>0</v>
      </c>
      <c r="L22" s="5">
        <f t="shared" ref="L22" si="40">(C22-C21)/(A22-A21)</f>
        <v>0</v>
      </c>
      <c r="M22" s="5">
        <f t="shared" si="4"/>
        <v>-0.59999999999999432</v>
      </c>
    </row>
    <row r="23" spans="1:13" x14ac:dyDescent="0.25">
      <c r="A23" s="11">
        <v>45314</v>
      </c>
      <c r="C23" s="5">
        <v>171.3</v>
      </c>
      <c r="D23" s="5">
        <v>34.5</v>
      </c>
      <c r="E23" s="3">
        <v>0.20200000000000001</v>
      </c>
      <c r="F23" s="3">
        <v>0.58199999999999996</v>
      </c>
      <c r="G23" s="3">
        <v>7.9000000000000001E-2</v>
      </c>
      <c r="H23" s="5">
        <v>23.9</v>
      </c>
      <c r="I23" s="7">
        <v>30</v>
      </c>
      <c r="J23" s="7">
        <v>25</v>
      </c>
      <c r="K23" s="5">
        <f t="shared" ref="K23" si="41">-(C22-C23)</f>
        <v>0</v>
      </c>
      <c r="L23" s="5">
        <f t="shared" ref="L23" si="42">(C23-C22)/(A23-A22)</f>
        <v>0</v>
      </c>
      <c r="M23" s="5">
        <f t="shared" si="4"/>
        <v>-0.59999999999999432</v>
      </c>
    </row>
    <row r="24" spans="1:13" x14ac:dyDescent="0.25">
      <c r="A24" s="11">
        <v>45315</v>
      </c>
      <c r="C24" s="5">
        <v>171.3</v>
      </c>
      <c r="D24" s="5">
        <v>34.700000000000003</v>
      </c>
      <c r="E24" s="3">
        <v>0.20300000000000001</v>
      </c>
      <c r="F24" s="3">
        <v>0.58099999999999996</v>
      </c>
      <c r="G24" s="3">
        <v>7.9000000000000001E-2</v>
      </c>
      <c r="H24" s="5">
        <v>23.9</v>
      </c>
      <c r="I24" s="7">
        <v>30</v>
      </c>
      <c r="J24" s="7">
        <v>25</v>
      </c>
      <c r="K24" s="5">
        <f t="shared" ref="K24" si="43">-(C23-C24)</f>
        <v>0</v>
      </c>
      <c r="L24" s="5">
        <f t="shared" ref="L24" si="44">(C24-C23)/(A24-A23)</f>
        <v>0</v>
      </c>
      <c r="M24" s="5">
        <f t="shared" si="4"/>
        <v>-0.59999999999999432</v>
      </c>
    </row>
    <row r="25" spans="1:13" x14ac:dyDescent="0.25">
      <c r="A25" s="11">
        <v>45316</v>
      </c>
      <c r="C25" s="5">
        <v>171</v>
      </c>
      <c r="D25" s="5">
        <v>34.6</v>
      </c>
      <c r="E25" s="3">
        <v>0.20300000000000001</v>
      </c>
      <c r="F25" s="3">
        <v>0.58099999999999996</v>
      </c>
      <c r="G25" s="3">
        <v>7.9000000000000001E-2</v>
      </c>
      <c r="H25" s="5">
        <v>23.9</v>
      </c>
      <c r="I25" s="7">
        <v>30</v>
      </c>
      <c r="J25" s="7">
        <v>25</v>
      </c>
      <c r="K25" s="5">
        <f t="shared" ref="K25" si="45">-(C24-C25)</f>
        <v>-0.30000000000001137</v>
      </c>
      <c r="L25" s="5">
        <f t="shared" ref="L25" si="46">(C25-C24)/(A25-A24)</f>
        <v>-0.30000000000001137</v>
      </c>
      <c r="M25" s="5">
        <f t="shared" si="4"/>
        <v>-0.90000000000000568</v>
      </c>
    </row>
    <row r="26" spans="1:13" x14ac:dyDescent="0.25">
      <c r="A26" s="11">
        <v>45317</v>
      </c>
      <c r="C26" s="5">
        <v>170.5</v>
      </c>
      <c r="D26" s="5">
        <v>34.299999999999997</v>
      </c>
      <c r="E26" s="3">
        <v>0.20200000000000001</v>
      </c>
      <c r="F26" s="3">
        <v>0.58199999999999996</v>
      </c>
      <c r="G26" s="3">
        <v>7.9000000000000001E-2</v>
      </c>
      <c r="H26" s="5">
        <v>23.8</v>
      </c>
      <c r="I26" s="7">
        <v>30</v>
      </c>
      <c r="J26" s="7">
        <v>25</v>
      </c>
      <c r="K26" s="5">
        <f t="shared" ref="K26" si="47">-(C25-C26)</f>
        <v>-0.5</v>
      </c>
      <c r="L26" s="5">
        <f t="shared" ref="L26" si="48">(C26-C25)/(A26-A25)</f>
        <v>-0.5</v>
      </c>
      <c r="M26" s="5">
        <f t="shared" si="4"/>
        <v>-1.4000000000000057</v>
      </c>
    </row>
    <row r="27" spans="1:13" x14ac:dyDescent="0.25">
      <c r="A27" s="11">
        <v>45318</v>
      </c>
      <c r="C27" s="5">
        <v>170.5</v>
      </c>
      <c r="D27" s="5">
        <v>34.1</v>
      </c>
      <c r="E27" s="3">
        <v>0.20100000000000001</v>
      </c>
      <c r="F27" s="3">
        <v>0.58299999999999996</v>
      </c>
      <c r="G27" s="3">
        <v>7.9000000000000001E-2</v>
      </c>
      <c r="H27" s="5">
        <v>23.8</v>
      </c>
      <c r="I27" s="7">
        <v>30</v>
      </c>
      <c r="J27" s="7">
        <v>25</v>
      </c>
      <c r="K27" s="5">
        <f t="shared" ref="K27" si="49">-(C26-C27)</f>
        <v>0</v>
      </c>
      <c r="L27" s="5">
        <f t="shared" ref="L27" si="50">(C27-C26)/(A27-A26)</f>
        <v>0</v>
      </c>
      <c r="M27" s="5">
        <f t="shared" si="4"/>
        <v>-1.4000000000000057</v>
      </c>
    </row>
    <row r="28" spans="1:13" x14ac:dyDescent="0.25">
      <c r="A28" s="11">
        <v>45319</v>
      </c>
      <c r="C28" s="5">
        <v>171.7</v>
      </c>
      <c r="D28" s="5">
        <v>34.9</v>
      </c>
      <c r="E28" s="3">
        <v>0.20399999999999999</v>
      </c>
      <c r="F28" s="3">
        <v>0.58099999999999996</v>
      </c>
      <c r="G28" s="3">
        <v>7.9000000000000001E-2</v>
      </c>
      <c r="H28" s="5">
        <v>24</v>
      </c>
      <c r="I28" s="7">
        <v>30</v>
      </c>
      <c r="J28" s="7">
        <v>25</v>
      </c>
      <c r="K28" s="5">
        <f t="shared" ref="K28" si="51">-(C27-C28)</f>
        <v>1.1999999999999886</v>
      </c>
      <c r="L28" s="5">
        <f t="shared" ref="L28" si="52">(C28-C27)/(A28-A27)</f>
        <v>1.1999999999999886</v>
      </c>
      <c r="M28" s="5">
        <f t="shared" si="4"/>
        <v>-0.20000000000001705</v>
      </c>
    </row>
    <row r="29" spans="1:13" x14ac:dyDescent="0.25">
      <c r="A29" s="11">
        <v>45320</v>
      </c>
      <c r="C29" s="5">
        <v>172.4</v>
      </c>
      <c r="D29" s="5">
        <v>35.4</v>
      </c>
      <c r="E29" s="3">
        <v>0.20599999999999999</v>
      </c>
      <c r="F29" s="3">
        <v>0.57899999999999996</v>
      </c>
      <c r="G29" s="3">
        <v>7.9000000000000001E-2</v>
      </c>
      <c r="H29" s="5">
        <v>24.1</v>
      </c>
      <c r="I29" s="7">
        <v>30</v>
      </c>
      <c r="J29" s="7">
        <v>25</v>
      </c>
      <c r="K29" s="5">
        <f t="shared" ref="K29" si="53">-(C28-C29)</f>
        <v>0.70000000000001705</v>
      </c>
      <c r="L29" s="5">
        <f t="shared" ref="L29" si="54">(C29-C28)/(A29-A28)</f>
        <v>0.70000000000001705</v>
      </c>
      <c r="M29" s="5">
        <f t="shared" si="4"/>
        <v>0.5</v>
      </c>
    </row>
    <row r="30" spans="1:13" x14ac:dyDescent="0.25">
      <c r="A30" s="11">
        <v>45321</v>
      </c>
      <c r="C30" s="5">
        <v>171.5</v>
      </c>
      <c r="D30" s="5">
        <v>35.1</v>
      </c>
      <c r="E30" s="3">
        <v>0.20499999999999999</v>
      </c>
      <c r="F30" s="3">
        <v>0.57999999999999996</v>
      </c>
      <c r="G30" s="3">
        <v>7.9000000000000001E-2</v>
      </c>
      <c r="H30" s="5">
        <v>23.9</v>
      </c>
      <c r="I30" s="7">
        <v>30</v>
      </c>
      <c r="J30" s="7">
        <v>25</v>
      </c>
      <c r="K30" s="5">
        <f t="shared" ref="K30" si="55">-(C29-C30)</f>
        <v>-0.90000000000000568</v>
      </c>
      <c r="L30" s="5">
        <f t="shared" ref="L30" si="56">(C30-C29)/(A30-A29)</f>
        <v>-0.90000000000000568</v>
      </c>
      <c r="M30" s="5">
        <f t="shared" si="4"/>
        <v>-0.40000000000000568</v>
      </c>
    </row>
    <row r="31" spans="1:13" x14ac:dyDescent="0.25">
      <c r="A31" s="11">
        <v>45322</v>
      </c>
      <c r="C31" s="5">
        <v>171.5</v>
      </c>
      <c r="D31" s="5">
        <v>34.1</v>
      </c>
      <c r="E31" s="3">
        <v>0.20300000000000001</v>
      </c>
      <c r="F31" s="3">
        <v>0.58099999999999996</v>
      </c>
      <c r="G31" s="3">
        <v>7.9000000000000001E-2</v>
      </c>
      <c r="H31" s="5">
        <v>23.9</v>
      </c>
      <c r="I31" s="7">
        <v>30</v>
      </c>
      <c r="J31" s="7">
        <v>25</v>
      </c>
      <c r="K31" s="5">
        <f t="shared" ref="K31" si="57">-(C30-C31)</f>
        <v>0</v>
      </c>
      <c r="L31" s="5">
        <f t="shared" ref="L31" si="58">(C31-C30)/(A31-A30)</f>
        <v>0</v>
      </c>
      <c r="M31" s="5">
        <f t="shared" si="4"/>
        <v>-0.40000000000000568</v>
      </c>
    </row>
    <row r="32" spans="1:13" x14ac:dyDescent="0.25">
      <c r="A32" s="11">
        <v>45323</v>
      </c>
      <c r="C32" s="5">
        <v>170.4</v>
      </c>
      <c r="D32" s="5">
        <v>34.1</v>
      </c>
      <c r="E32" s="3">
        <v>0.20100000000000001</v>
      </c>
      <c r="F32" s="3">
        <v>0.58299999999999996</v>
      </c>
      <c r="G32" s="3">
        <v>7.9000000000000001E-2</v>
      </c>
      <c r="H32" s="5">
        <v>23.8</v>
      </c>
      <c r="I32" s="7">
        <v>30</v>
      </c>
      <c r="J32" s="7">
        <v>25</v>
      </c>
      <c r="K32" s="5">
        <f t="shared" ref="K32" si="59">-(C31-C32)</f>
        <v>-1.0999999999999943</v>
      </c>
      <c r="L32" s="5">
        <f t="shared" ref="L32" si="60">(C32-C31)/(A32-A31)</f>
        <v>-1.0999999999999943</v>
      </c>
      <c r="M32" s="5">
        <f t="shared" si="4"/>
        <v>-1.5</v>
      </c>
    </row>
    <row r="33" spans="1:13" x14ac:dyDescent="0.25">
      <c r="A33" s="11">
        <v>45324</v>
      </c>
      <c r="C33" s="5">
        <v>170.4</v>
      </c>
      <c r="D33" s="5">
        <v>34.1</v>
      </c>
      <c r="E33" s="3">
        <v>0.20100000000000001</v>
      </c>
      <c r="F33" s="3">
        <v>0.58299999999999996</v>
      </c>
      <c r="G33" s="3">
        <v>7.9000000000000001E-2</v>
      </c>
      <c r="H33" s="5">
        <v>23.8</v>
      </c>
      <c r="I33" s="7">
        <v>30</v>
      </c>
      <c r="J33" s="7">
        <v>25</v>
      </c>
      <c r="K33" s="5">
        <f t="shared" ref="K33" si="61">-(C32-C33)</f>
        <v>0</v>
      </c>
      <c r="L33" s="5">
        <f t="shared" ref="L33" si="62">(C33-C32)/(A33-A32)</f>
        <v>0</v>
      </c>
      <c r="M33" s="5">
        <f t="shared" si="4"/>
        <v>-1.5</v>
      </c>
    </row>
    <row r="34" spans="1:13" x14ac:dyDescent="0.25">
      <c r="A34" s="11">
        <v>45325</v>
      </c>
      <c r="C34" s="5">
        <v>170.4</v>
      </c>
      <c r="D34" s="5">
        <v>34</v>
      </c>
      <c r="E34" s="3">
        <v>0.2</v>
      </c>
      <c r="F34" s="3">
        <v>0.58399999999999996</v>
      </c>
      <c r="G34" s="3">
        <v>7.9000000000000001E-2</v>
      </c>
      <c r="H34" s="5">
        <v>23.8</v>
      </c>
      <c r="I34" s="7">
        <v>30</v>
      </c>
      <c r="J34" s="7">
        <v>25</v>
      </c>
      <c r="K34" s="5">
        <f t="shared" ref="K34" si="63">-(C33-C34)</f>
        <v>0</v>
      </c>
      <c r="L34" s="5">
        <f t="shared" ref="L34" si="64">(C34-C33)/(A34-A33)</f>
        <v>0</v>
      </c>
      <c r="M34" s="5">
        <f t="shared" si="4"/>
        <v>-1.5</v>
      </c>
    </row>
    <row r="35" spans="1:13" x14ac:dyDescent="0.25">
      <c r="A35" s="11">
        <v>45326</v>
      </c>
      <c r="C35" s="5">
        <v>170.4</v>
      </c>
      <c r="D35" s="5">
        <v>34.1</v>
      </c>
      <c r="E35" s="3">
        <v>0.20100000000000001</v>
      </c>
      <c r="F35" s="3">
        <v>0.58299999999999996</v>
      </c>
      <c r="G35" s="3">
        <v>7.9000000000000001E-2</v>
      </c>
      <c r="H35" s="5">
        <v>23.8</v>
      </c>
      <c r="I35" s="7">
        <v>30</v>
      </c>
      <c r="J35" s="7">
        <v>25</v>
      </c>
      <c r="K35" s="5">
        <f t="shared" ref="K35" si="65">-(C34-C35)</f>
        <v>0</v>
      </c>
      <c r="L35" s="5">
        <f t="shared" ref="L35" si="66">(C35-C34)/(A35-A34)</f>
        <v>0</v>
      </c>
      <c r="M35" s="5">
        <f t="shared" si="4"/>
        <v>-1.5</v>
      </c>
    </row>
    <row r="36" spans="1:13" x14ac:dyDescent="0.25">
      <c r="A36" s="11">
        <v>45327</v>
      </c>
      <c r="C36" s="5">
        <v>171.5</v>
      </c>
      <c r="D36" s="5">
        <v>34.700000000000003</v>
      </c>
      <c r="E36" s="3">
        <v>0.20300000000000001</v>
      </c>
      <c r="F36" s="3">
        <v>0.58099999999999996</v>
      </c>
      <c r="G36" s="3">
        <v>7.9000000000000001E-2</v>
      </c>
      <c r="H36" s="5">
        <v>23.9</v>
      </c>
      <c r="I36" s="7">
        <v>30</v>
      </c>
      <c r="J36" s="7">
        <v>25</v>
      </c>
      <c r="K36" s="5">
        <f t="shared" ref="K36" si="67">-(C35-C36)</f>
        <v>1.0999999999999943</v>
      </c>
      <c r="L36" s="5">
        <f t="shared" ref="L36" si="68">(C36-C35)/(A36-A35)</f>
        <v>1.0999999999999943</v>
      </c>
      <c r="M36" s="5">
        <f t="shared" si="4"/>
        <v>-0.40000000000000568</v>
      </c>
    </row>
    <row r="37" spans="1:13" x14ac:dyDescent="0.25">
      <c r="A37" s="11">
        <v>45328</v>
      </c>
      <c r="C37" s="5">
        <v>171.5</v>
      </c>
      <c r="D37" s="5">
        <v>34.9</v>
      </c>
      <c r="E37" s="3">
        <v>0.20399999999999999</v>
      </c>
      <c r="F37" s="3">
        <v>0.58099999999999996</v>
      </c>
      <c r="G37" s="3">
        <v>7.9000000000000001E-2</v>
      </c>
      <c r="H37" s="5">
        <v>23.9</v>
      </c>
      <c r="I37" s="7">
        <v>30</v>
      </c>
      <c r="J37" s="7">
        <v>25</v>
      </c>
      <c r="K37" s="5">
        <f t="shared" ref="K37" si="69">-(C36-C37)</f>
        <v>0</v>
      </c>
      <c r="L37" s="5">
        <f t="shared" ref="L37" si="70">(C37-C36)/(A37-A36)</f>
        <v>0</v>
      </c>
      <c r="M37" s="5">
        <f t="shared" si="4"/>
        <v>-0.40000000000000568</v>
      </c>
    </row>
    <row r="38" spans="1:13" x14ac:dyDescent="0.25">
      <c r="A38" s="11">
        <v>45329</v>
      </c>
      <c r="C38" s="5">
        <v>171.1</v>
      </c>
      <c r="D38" s="5">
        <v>34.5</v>
      </c>
      <c r="E38" s="3">
        <v>0.20200000000000001</v>
      </c>
      <c r="F38" s="3">
        <v>0.58199999999999996</v>
      </c>
      <c r="G38" s="3">
        <v>7.9000000000000001E-2</v>
      </c>
      <c r="H38" s="5">
        <v>23.9</v>
      </c>
      <c r="I38" s="7">
        <v>30</v>
      </c>
      <c r="J38" s="7">
        <v>25</v>
      </c>
      <c r="K38" s="5">
        <f t="shared" ref="K38" si="71">-(C37-C38)</f>
        <v>-0.40000000000000568</v>
      </c>
      <c r="L38" s="5">
        <f t="shared" ref="L38" si="72">(C38-C37)/(A38-A37)</f>
        <v>-0.40000000000000568</v>
      </c>
      <c r="M38" s="5">
        <f t="shared" si="4"/>
        <v>-0.80000000000001137</v>
      </c>
    </row>
    <row r="39" spans="1:13" x14ac:dyDescent="0.25">
      <c r="A39" s="11">
        <v>45330</v>
      </c>
      <c r="C39" s="5">
        <v>171.1</v>
      </c>
      <c r="D39" s="5">
        <v>34.5</v>
      </c>
      <c r="E39" s="3">
        <v>0.20200000000000001</v>
      </c>
      <c r="F39" s="3">
        <v>0.58199999999999996</v>
      </c>
      <c r="G39" s="3">
        <v>7.9000000000000001E-2</v>
      </c>
      <c r="H39" s="5">
        <v>23.9</v>
      </c>
      <c r="I39" s="7">
        <v>30</v>
      </c>
      <c r="J39" s="7">
        <v>25</v>
      </c>
      <c r="K39" s="5">
        <f t="shared" ref="K39" si="73">-(C38-C39)</f>
        <v>0</v>
      </c>
      <c r="L39" s="5">
        <f t="shared" ref="L39" si="74">(C39-C38)/(A39-A38)</f>
        <v>0</v>
      </c>
      <c r="M39" s="5">
        <f t="shared" si="4"/>
        <v>-0.80000000000001137</v>
      </c>
    </row>
    <row r="40" spans="1:13" x14ac:dyDescent="0.25">
      <c r="A40" s="11">
        <v>45331</v>
      </c>
      <c r="C40" s="5">
        <v>170.6</v>
      </c>
      <c r="D40" s="5">
        <v>34.200000000000003</v>
      </c>
      <c r="E40" s="3">
        <v>0.20100000000000001</v>
      </c>
      <c r="F40" s="3">
        <v>0.58299999999999996</v>
      </c>
      <c r="G40" s="3">
        <v>7.9000000000000001E-2</v>
      </c>
      <c r="H40" s="5">
        <v>23.8</v>
      </c>
      <c r="I40" s="7">
        <v>30</v>
      </c>
      <c r="J40" s="7">
        <v>25</v>
      </c>
      <c r="K40" s="5">
        <f t="shared" ref="K40" si="75">-(C39-C40)</f>
        <v>-0.5</v>
      </c>
      <c r="L40" s="5">
        <f t="shared" ref="L40" si="76">(C40-C39)/(A40-A39)</f>
        <v>-0.5</v>
      </c>
      <c r="M40" s="5">
        <f t="shared" si="4"/>
        <v>-1.3000000000000114</v>
      </c>
    </row>
    <row r="41" spans="1:13" x14ac:dyDescent="0.25">
      <c r="A41" s="11">
        <v>45332</v>
      </c>
      <c r="C41" s="5">
        <v>170.4</v>
      </c>
      <c r="D41" s="5">
        <v>34</v>
      </c>
      <c r="E41" s="3">
        <v>0.2</v>
      </c>
      <c r="F41" s="3">
        <v>0.58399999999999996</v>
      </c>
      <c r="G41" s="3">
        <v>7.9000000000000001E-2</v>
      </c>
      <c r="H41" s="5">
        <v>23.8</v>
      </c>
      <c r="I41" s="7">
        <v>30</v>
      </c>
      <c r="J41" s="7">
        <v>25</v>
      </c>
      <c r="K41" s="5">
        <f t="shared" ref="K41" si="77">-(C40-C41)</f>
        <v>-0.19999999999998863</v>
      </c>
      <c r="L41" s="5">
        <f t="shared" ref="L41" si="78">(C41-C40)/(A41-A40)</f>
        <v>-0.19999999999998863</v>
      </c>
      <c r="M41" s="5">
        <f t="shared" si="4"/>
        <v>-1.5</v>
      </c>
    </row>
    <row r="42" spans="1:13" x14ac:dyDescent="0.25">
      <c r="A42" s="11">
        <v>45333</v>
      </c>
      <c r="C42" s="5">
        <v>171.3</v>
      </c>
      <c r="D42" s="5">
        <v>34.700000000000003</v>
      </c>
      <c r="E42" s="3">
        <v>0.20300000000000001</v>
      </c>
      <c r="F42" s="3">
        <v>0.58099999999999996</v>
      </c>
      <c r="G42" s="3">
        <v>7.9000000000000001E-2</v>
      </c>
      <c r="H42" s="5">
        <v>23.9</v>
      </c>
      <c r="I42" s="7">
        <v>30</v>
      </c>
      <c r="J42" s="7">
        <v>25</v>
      </c>
      <c r="K42" s="5">
        <f t="shared" ref="K42" si="79">-(C41-C42)</f>
        <v>0.90000000000000568</v>
      </c>
      <c r="L42" s="5">
        <f t="shared" ref="L42" si="80">(C42-C41)/(A42-A41)</f>
        <v>0.90000000000000568</v>
      </c>
      <c r="M42" s="5">
        <f t="shared" si="4"/>
        <v>-0.59999999999999432</v>
      </c>
    </row>
    <row r="43" spans="1:13" x14ac:dyDescent="0.25">
      <c r="A43" s="11">
        <v>45334</v>
      </c>
      <c r="C43" s="5">
        <v>171.3</v>
      </c>
      <c r="D43" s="5">
        <v>34.5</v>
      </c>
      <c r="E43" s="3">
        <v>0.20200000000000001</v>
      </c>
      <c r="F43" s="3">
        <v>0.58199999999999996</v>
      </c>
      <c r="G43" s="3">
        <v>7.9000000000000001E-2</v>
      </c>
      <c r="H43" s="5">
        <v>23.9</v>
      </c>
      <c r="I43" s="7">
        <v>30</v>
      </c>
      <c r="J43" s="7">
        <v>25</v>
      </c>
      <c r="K43" s="5">
        <f t="shared" ref="K43" si="81">-(C42-C43)</f>
        <v>0</v>
      </c>
      <c r="L43" s="5">
        <f t="shared" ref="L43" si="82">(C43-C42)/(A43-A42)</f>
        <v>0</v>
      </c>
      <c r="M43" s="5">
        <f t="shared" si="4"/>
        <v>-0.59999999999999432</v>
      </c>
    </row>
    <row r="44" spans="1:13" x14ac:dyDescent="0.25">
      <c r="A44" s="11">
        <v>45335</v>
      </c>
      <c r="C44" s="5">
        <v>170.2</v>
      </c>
      <c r="D44" s="5">
        <v>34</v>
      </c>
      <c r="E44" s="3">
        <v>0.2</v>
      </c>
      <c r="F44" s="3">
        <v>0.58399999999999996</v>
      </c>
      <c r="G44" s="3">
        <v>7.9000000000000001E-2</v>
      </c>
      <c r="H44" s="5">
        <v>23.7</v>
      </c>
      <c r="I44" s="7">
        <v>30</v>
      </c>
      <c r="J44" s="7">
        <v>25</v>
      </c>
      <c r="K44" s="5">
        <f t="shared" ref="K44" si="83">-(C43-C44)</f>
        <v>-1.1000000000000227</v>
      </c>
      <c r="L44" s="5">
        <f t="shared" ref="L44" si="84">(C44-C43)/(A44-A43)</f>
        <v>-1.1000000000000227</v>
      </c>
      <c r="M44" s="5">
        <f t="shared" si="4"/>
        <v>-1.7000000000000171</v>
      </c>
    </row>
    <row r="45" spans="1:13" x14ac:dyDescent="0.25">
      <c r="A45" s="11">
        <v>45336</v>
      </c>
      <c r="C45" s="5">
        <v>170.3</v>
      </c>
      <c r="D45" s="5">
        <v>34.1</v>
      </c>
      <c r="E45" s="3">
        <v>0.20100000000000001</v>
      </c>
      <c r="F45" s="3">
        <v>0.58299999999999996</v>
      </c>
      <c r="G45" s="3">
        <v>7.9000000000000001E-2</v>
      </c>
      <c r="H45" s="5">
        <v>23.7</v>
      </c>
      <c r="I45" s="7">
        <v>30</v>
      </c>
      <c r="J45" s="7">
        <v>25</v>
      </c>
      <c r="K45" s="5">
        <f t="shared" ref="K45" si="85">-(C44-C45)</f>
        <v>0.10000000000002274</v>
      </c>
      <c r="L45" s="5">
        <f t="shared" ref="L45" si="86">(C45-C44)/(A45-A44)</f>
        <v>0.10000000000002274</v>
      </c>
      <c r="M45" s="5">
        <f t="shared" si="4"/>
        <v>-1.5999999999999943</v>
      </c>
    </row>
    <row r="46" spans="1:13" x14ac:dyDescent="0.25">
      <c r="A46" s="11">
        <v>45337</v>
      </c>
      <c r="C46" s="5">
        <v>170.3</v>
      </c>
      <c r="D46" s="5">
        <v>34</v>
      </c>
      <c r="E46" s="3">
        <v>0.2</v>
      </c>
      <c r="F46" s="3">
        <v>0.58399999999999996</v>
      </c>
      <c r="G46" s="3">
        <v>7.9000000000000001E-2</v>
      </c>
      <c r="H46" s="5">
        <v>23.7</v>
      </c>
      <c r="I46" s="7">
        <v>30</v>
      </c>
      <c r="J46" s="7">
        <v>25</v>
      </c>
      <c r="K46" s="5">
        <f t="shared" ref="K46" si="87">-(C45-C46)</f>
        <v>0</v>
      </c>
      <c r="L46" s="5">
        <f t="shared" ref="L46" si="88">(C46-C45)/(A46-A45)</f>
        <v>0</v>
      </c>
      <c r="M46" s="5">
        <f t="shared" si="4"/>
        <v>-1.5999999999999943</v>
      </c>
    </row>
    <row r="47" spans="1:13" x14ac:dyDescent="0.25">
      <c r="A47" s="11">
        <v>45338</v>
      </c>
      <c r="C47" s="5">
        <v>170.3</v>
      </c>
      <c r="D47" s="5">
        <v>34</v>
      </c>
      <c r="E47" s="3">
        <v>0.2</v>
      </c>
      <c r="F47" s="3">
        <v>0.58399999999999996</v>
      </c>
      <c r="G47" s="3">
        <v>7.9000000000000001E-2</v>
      </c>
      <c r="H47" s="5">
        <v>23.7</v>
      </c>
      <c r="I47" s="7">
        <v>30</v>
      </c>
      <c r="J47" s="7">
        <v>25</v>
      </c>
      <c r="K47" s="5">
        <f t="shared" ref="K47" si="89">-(C46-C47)</f>
        <v>0</v>
      </c>
      <c r="L47" s="5">
        <f t="shared" ref="L47" si="90">(C47-C46)/(A47-A46)</f>
        <v>0</v>
      </c>
      <c r="M47" s="5">
        <f t="shared" si="4"/>
        <v>-1.5999999999999943</v>
      </c>
    </row>
    <row r="48" spans="1:13" x14ac:dyDescent="0.25">
      <c r="A48" s="11">
        <v>45339</v>
      </c>
      <c r="C48" s="5">
        <v>169.3</v>
      </c>
      <c r="D48" s="5">
        <v>33.4</v>
      </c>
      <c r="E48" s="3">
        <v>0.19800000000000001</v>
      </c>
      <c r="F48" s="3">
        <v>0.58499999999999996</v>
      </c>
      <c r="G48" s="3">
        <v>7.9000000000000001E-2</v>
      </c>
      <c r="H48" s="5">
        <v>23.6</v>
      </c>
      <c r="I48" s="7">
        <v>30</v>
      </c>
      <c r="J48" s="7">
        <v>25</v>
      </c>
      <c r="K48" s="5">
        <f t="shared" ref="K48" si="91">-(C47-C48)</f>
        <v>-1</v>
      </c>
      <c r="L48" s="5">
        <f t="shared" ref="L48" si="92">(C48-C47)/(A48-A47)</f>
        <v>-1</v>
      </c>
      <c r="M48" s="5">
        <f t="shared" si="4"/>
        <v>-2.5999999999999943</v>
      </c>
    </row>
    <row r="49" spans="1:13" x14ac:dyDescent="0.25">
      <c r="A49" s="11">
        <v>45340</v>
      </c>
      <c r="C49" s="5">
        <v>170.8</v>
      </c>
      <c r="D49" s="5">
        <v>34.200000000000003</v>
      </c>
      <c r="E49" s="3">
        <v>0.20100000000000001</v>
      </c>
      <c r="F49" s="3">
        <v>0.58299999999999996</v>
      </c>
      <c r="G49" s="3">
        <v>7.9000000000000001E-2</v>
      </c>
      <c r="H49" s="5">
        <v>23.8</v>
      </c>
      <c r="I49" s="7">
        <v>30</v>
      </c>
      <c r="J49" s="7">
        <v>25</v>
      </c>
      <c r="K49" s="5">
        <f t="shared" ref="K49" si="93">-(C48-C49)</f>
        <v>1.5</v>
      </c>
      <c r="L49" s="5">
        <f t="shared" ref="L49" si="94">(C49-C48)/(A49-A48)</f>
        <v>1.5</v>
      </c>
      <c r="M49" s="5">
        <f t="shared" si="4"/>
        <v>-1.0999999999999943</v>
      </c>
    </row>
    <row r="50" spans="1:13" x14ac:dyDescent="0.25">
      <c r="A50" s="11">
        <v>45341</v>
      </c>
      <c r="C50" s="5">
        <v>170.8</v>
      </c>
      <c r="D50" s="5">
        <v>34.200000000000003</v>
      </c>
      <c r="E50" s="3">
        <v>0.20100000000000001</v>
      </c>
      <c r="F50" s="3">
        <v>0.58199999999999996</v>
      </c>
      <c r="G50" s="3">
        <v>7.9000000000000001E-2</v>
      </c>
      <c r="H50" s="5">
        <v>23.8</v>
      </c>
      <c r="I50" s="7">
        <v>30</v>
      </c>
      <c r="J50" s="7">
        <v>25</v>
      </c>
      <c r="K50" s="5">
        <f t="shared" ref="K50" si="95">-(C49-C50)</f>
        <v>0</v>
      </c>
      <c r="L50" s="5">
        <f t="shared" ref="L50" si="96">(C50-C49)/(A50-A49)</f>
        <v>0</v>
      </c>
      <c r="M50" s="5">
        <f t="shared" si="4"/>
        <v>-1.0999999999999943</v>
      </c>
    </row>
    <row r="51" spans="1:13" x14ac:dyDescent="0.25">
      <c r="A51" s="11">
        <v>45342</v>
      </c>
      <c r="C51" s="5">
        <v>170.8</v>
      </c>
      <c r="D51" s="5">
        <v>34.200000000000003</v>
      </c>
      <c r="E51" s="3">
        <v>0.20100000000000001</v>
      </c>
      <c r="F51" s="3">
        <v>0.58299999999999996</v>
      </c>
      <c r="G51" s="3">
        <v>7.9000000000000001E-2</v>
      </c>
      <c r="H51" s="5">
        <v>23.8</v>
      </c>
      <c r="I51" s="7">
        <v>30</v>
      </c>
      <c r="J51" s="7">
        <v>25</v>
      </c>
      <c r="K51" s="5">
        <f t="shared" ref="K51" si="97">-(C50-C51)</f>
        <v>0</v>
      </c>
      <c r="L51" s="5">
        <f t="shared" ref="L51" si="98">(C51-C50)/(A51-A50)</f>
        <v>0</v>
      </c>
      <c r="M51" s="5">
        <f t="shared" si="4"/>
        <v>-1.0999999999999943</v>
      </c>
    </row>
    <row r="52" spans="1:13" x14ac:dyDescent="0.25">
      <c r="A52" s="11">
        <v>45343</v>
      </c>
      <c r="C52" s="5">
        <v>170.8</v>
      </c>
      <c r="D52" s="5">
        <v>34.4</v>
      </c>
      <c r="E52" s="3">
        <v>0.20200000000000001</v>
      </c>
      <c r="F52" s="3">
        <v>0.58199999999999996</v>
      </c>
      <c r="G52" s="3">
        <v>7.9000000000000001E-2</v>
      </c>
      <c r="H52" s="5">
        <v>23.8</v>
      </c>
      <c r="I52" s="7">
        <v>30</v>
      </c>
      <c r="J52" s="7">
        <v>25</v>
      </c>
      <c r="K52" s="5">
        <f t="shared" ref="K52" si="99">-(C51-C52)</f>
        <v>0</v>
      </c>
      <c r="L52" s="5">
        <f t="shared" ref="L52" si="100">(C52-C51)/(A52-A51)</f>
        <v>0</v>
      </c>
      <c r="M52" s="5">
        <f t="shared" si="4"/>
        <v>-1.0999999999999943</v>
      </c>
    </row>
    <row r="53" spans="1:13" x14ac:dyDescent="0.25">
      <c r="A53" s="11">
        <v>45344</v>
      </c>
      <c r="C53" s="5">
        <v>171.8</v>
      </c>
      <c r="D53" s="5">
        <v>35</v>
      </c>
      <c r="E53" s="3">
        <v>0.20399999999999999</v>
      </c>
      <c r="F53" s="3">
        <v>0.58099999999999996</v>
      </c>
      <c r="G53" s="3">
        <v>7.9000000000000001E-2</v>
      </c>
      <c r="H53" s="5">
        <v>24</v>
      </c>
      <c r="I53" s="7">
        <v>30</v>
      </c>
      <c r="J53" s="7">
        <v>25</v>
      </c>
      <c r="K53" s="5">
        <f t="shared" ref="K53" si="101">-(C52-C53)</f>
        <v>1</v>
      </c>
      <c r="L53" s="5">
        <f t="shared" ref="L53" si="102">(C53-C52)/(A53-A52)</f>
        <v>1</v>
      </c>
      <c r="M53" s="5">
        <f t="shared" si="4"/>
        <v>-9.9999999999994316E-2</v>
      </c>
    </row>
    <row r="54" spans="1:13" x14ac:dyDescent="0.25">
      <c r="A54" s="11">
        <v>45345</v>
      </c>
      <c r="C54" s="5">
        <v>169.7</v>
      </c>
      <c r="D54" s="5">
        <v>33.700000000000003</v>
      </c>
      <c r="E54" s="3">
        <v>0.19900000000000001</v>
      </c>
      <c r="F54" s="3">
        <v>0.58399999999999996</v>
      </c>
      <c r="G54" s="3">
        <v>7.9000000000000001E-2</v>
      </c>
      <c r="H54" s="5">
        <v>23.7</v>
      </c>
      <c r="I54" s="7">
        <v>30</v>
      </c>
      <c r="J54" s="7">
        <v>25</v>
      </c>
      <c r="K54" s="5">
        <f t="shared" ref="K54" si="103">-(C53-C54)</f>
        <v>-2.1000000000000227</v>
      </c>
      <c r="L54" s="5">
        <f t="shared" ref="L54" si="104">(C54-C53)/(A54-A53)</f>
        <v>-2.1000000000000227</v>
      </c>
      <c r="M54" s="5">
        <f t="shared" si="4"/>
        <v>-2.2000000000000171</v>
      </c>
    </row>
    <row r="55" spans="1:13" x14ac:dyDescent="0.25">
      <c r="A55" s="11">
        <v>45346</v>
      </c>
      <c r="C55" s="5">
        <v>170.1</v>
      </c>
      <c r="D55" s="5">
        <v>34</v>
      </c>
      <c r="E55" s="3">
        <v>0.2</v>
      </c>
      <c r="F55" s="3">
        <v>0.58399999999999996</v>
      </c>
      <c r="G55" s="3">
        <v>7.9000000000000001E-2</v>
      </c>
      <c r="H55" s="5">
        <v>23.7</v>
      </c>
      <c r="I55" s="7">
        <v>30</v>
      </c>
      <c r="J55" s="7">
        <v>25</v>
      </c>
      <c r="K55" s="5">
        <f t="shared" ref="K55" si="105">-(C54-C55)</f>
        <v>0.40000000000000568</v>
      </c>
      <c r="L55" s="5">
        <f t="shared" ref="L55" si="106">(C55-C54)/(A55-A54)</f>
        <v>0.40000000000000568</v>
      </c>
      <c r="M55" s="5">
        <f t="shared" si="4"/>
        <v>-1.8000000000000114</v>
      </c>
    </row>
    <row r="56" spans="1:13" x14ac:dyDescent="0.25">
      <c r="A56" s="11">
        <v>45347</v>
      </c>
      <c r="C56" s="5">
        <v>169.4</v>
      </c>
      <c r="D56" s="5">
        <v>33.200000000000003</v>
      </c>
      <c r="E56" s="3">
        <v>0.19700000000000001</v>
      </c>
      <c r="F56" s="3">
        <v>0.58599999999999997</v>
      </c>
      <c r="G56" s="3">
        <v>7.9000000000000001E-2</v>
      </c>
      <c r="H56" s="5">
        <v>23.6</v>
      </c>
      <c r="I56" s="7">
        <v>30</v>
      </c>
      <c r="J56" s="7">
        <v>25</v>
      </c>
      <c r="K56" s="5">
        <f t="shared" ref="K56" si="107">-(C55-C56)</f>
        <v>-0.69999999999998863</v>
      </c>
      <c r="L56" s="5">
        <f t="shared" ref="L56" si="108">(C56-C55)/(A56-A55)</f>
        <v>-0.69999999999998863</v>
      </c>
      <c r="M56" s="5">
        <f t="shared" si="4"/>
        <v>-2.5</v>
      </c>
    </row>
    <row r="57" spans="1:13" x14ac:dyDescent="0.25">
      <c r="A57" s="11">
        <v>45348</v>
      </c>
      <c r="C57" s="5">
        <v>170.2</v>
      </c>
      <c r="D57" s="5">
        <v>34</v>
      </c>
      <c r="E57" s="3">
        <v>0.2</v>
      </c>
      <c r="F57" s="3">
        <v>0.58399999999999996</v>
      </c>
      <c r="G57" s="3">
        <v>7.9000000000000001E-2</v>
      </c>
      <c r="H57" s="5">
        <v>23.7</v>
      </c>
      <c r="I57" s="7">
        <v>30</v>
      </c>
      <c r="J57" s="7">
        <v>25</v>
      </c>
      <c r="K57" s="5">
        <f t="shared" ref="K57" si="109">-(C56-C57)</f>
        <v>0.79999999999998295</v>
      </c>
      <c r="L57" s="5">
        <f t="shared" ref="L57" si="110">(C57-C56)/(A57-A56)</f>
        <v>0.79999999999998295</v>
      </c>
      <c r="M57" s="5">
        <f t="shared" si="4"/>
        <v>-1.7000000000000171</v>
      </c>
    </row>
    <row r="58" spans="1:13" x14ac:dyDescent="0.25">
      <c r="A58" s="11">
        <v>45349</v>
      </c>
      <c r="C58" s="5">
        <v>170.2</v>
      </c>
      <c r="D58" s="5">
        <v>34</v>
      </c>
      <c r="E58" s="3">
        <v>0.2</v>
      </c>
      <c r="F58" s="3">
        <v>0.58399999999999996</v>
      </c>
      <c r="G58" s="3">
        <v>7.9000000000000001E-2</v>
      </c>
      <c r="H58" s="5">
        <v>23.7</v>
      </c>
      <c r="I58" s="7">
        <v>30</v>
      </c>
      <c r="J58" s="7">
        <v>25</v>
      </c>
      <c r="K58" s="5">
        <f t="shared" ref="K58" si="111">-(C57-C58)</f>
        <v>0</v>
      </c>
      <c r="L58" s="5">
        <f t="shared" ref="L58" si="112">(C58-C57)/(A58-A57)</f>
        <v>0</v>
      </c>
      <c r="M58" s="5">
        <f t="shared" si="4"/>
        <v>-1.7000000000000171</v>
      </c>
    </row>
    <row r="59" spans="1:13" x14ac:dyDescent="0.25">
      <c r="A59" s="11">
        <v>45350</v>
      </c>
      <c r="C59" s="5">
        <v>169.6</v>
      </c>
      <c r="D59" s="5">
        <v>33.5</v>
      </c>
      <c r="E59" s="3">
        <v>0.19800000000000001</v>
      </c>
      <c r="F59" s="3">
        <v>0.58499999999999996</v>
      </c>
      <c r="G59" s="3">
        <v>7.9000000000000001E-2</v>
      </c>
      <c r="H59" s="5">
        <v>23.7</v>
      </c>
      <c r="I59" s="7">
        <v>30</v>
      </c>
      <c r="J59" s="7">
        <v>25</v>
      </c>
      <c r="K59" s="5">
        <f t="shared" ref="K59" si="113">-(C58-C59)</f>
        <v>-0.59999999999999432</v>
      </c>
      <c r="L59" s="5">
        <f t="shared" ref="L59" si="114">(C59-C58)/(A59-A58)</f>
        <v>-0.59999999999999432</v>
      </c>
      <c r="M59" s="5">
        <f t="shared" si="4"/>
        <v>-2.3000000000000114</v>
      </c>
    </row>
    <row r="60" spans="1:13" x14ac:dyDescent="0.25">
      <c r="A60" s="11">
        <v>45351</v>
      </c>
      <c r="C60" s="5">
        <v>169.6</v>
      </c>
      <c r="D60" s="5">
        <v>33.700000000000003</v>
      </c>
      <c r="E60" s="3">
        <v>0.19900000000000001</v>
      </c>
      <c r="F60" s="3">
        <v>0.58399999999999996</v>
      </c>
      <c r="G60" s="3">
        <v>7.9000000000000001E-2</v>
      </c>
      <c r="H60" s="5">
        <v>23.7</v>
      </c>
      <c r="I60" s="7">
        <v>30</v>
      </c>
      <c r="J60" s="7">
        <v>25</v>
      </c>
      <c r="K60" s="5">
        <f t="shared" ref="K60" si="115">-(C59-C60)</f>
        <v>0</v>
      </c>
      <c r="L60" s="5">
        <f t="shared" ref="L60" si="116">(C60-C59)/(A60-A59)</f>
        <v>0</v>
      </c>
      <c r="M60" s="5">
        <f t="shared" si="4"/>
        <v>-2.3000000000000114</v>
      </c>
    </row>
    <row r="61" spans="1:13" x14ac:dyDescent="0.25">
      <c r="A61" s="11">
        <v>45352</v>
      </c>
      <c r="C61" s="5">
        <v>169.2</v>
      </c>
      <c r="D61" s="5">
        <v>33.4</v>
      </c>
      <c r="E61" s="3">
        <v>0.19800000000000001</v>
      </c>
      <c r="F61" s="3">
        <v>0.58799999999999997</v>
      </c>
      <c r="G61" s="3">
        <v>7.9000000000000001E-2</v>
      </c>
      <c r="H61" s="5">
        <v>23.6</v>
      </c>
      <c r="I61" s="7">
        <v>30</v>
      </c>
      <c r="J61" s="7">
        <v>25</v>
      </c>
      <c r="K61" s="5">
        <f t="shared" ref="K61" si="117">-(C60-C61)</f>
        <v>-0.40000000000000568</v>
      </c>
      <c r="L61" s="5">
        <f t="shared" ref="L61" si="118">(C61-C60)/(A61-A60)</f>
        <v>-0.40000000000000568</v>
      </c>
      <c r="M61" s="5">
        <f t="shared" si="4"/>
        <v>-2.7000000000000171</v>
      </c>
    </row>
    <row r="62" spans="1:13" x14ac:dyDescent="0.25">
      <c r="A62" s="11">
        <v>45353</v>
      </c>
      <c r="C62" s="5">
        <v>169.8</v>
      </c>
      <c r="D62" s="5">
        <v>33.5</v>
      </c>
      <c r="E62" s="3">
        <v>0.19800000000000001</v>
      </c>
      <c r="F62" s="3">
        <v>0.58499999999999996</v>
      </c>
      <c r="G62" s="3">
        <v>7.9000000000000001E-2</v>
      </c>
      <c r="H62" s="5">
        <v>23.7</v>
      </c>
      <c r="I62" s="7">
        <v>30</v>
      </c>
      <c r="J62" s="7">
        <v>25</v>
      </c>
      <c r="K62" s="5">
        <f t="shared" ref="K62" si="119">-(C61-C62)</f>
        <v>0.60000000000002274</v>
      </c>
      <c r="L62" s="5">
        <f t="shared" ref="L62" si="120">(C62-C61)/(A62-A61)</f>
        <v>0.60000000000002274</v>
      </c>
      <c r="M62" s="5">
        <f t="shared" si="4"/>
        <v>-2.0999999999999943</v>
      </c>
    </row>
    <row r="63" spans="1:13" x14ac:dyDescent="0.25">
      <c r="A63" s="11">
        <v>45354</v>
      </c>
      <c r="C63" s="5">
        <v>169.8</v>
      </c>
      <c r="D63" s="5">
        <v>33.700000000000003</v>
      </c>
      <c r="E63" s="3">
        <v>0.19900000000000001</v>
      </c>
      <c r="F63" s="3">
        <v>0.58399999999999996</v>
      </c>
      <c r="G63" s="3">
        <v>7.9000000000000001E-2</v>
      </c>
      <c r="H63" s="5">
        <v>23.7</v>
      </c>
      <c r="I63" s="7">
        <v>30</v>
      </c>
      <c r="J63" s="7">
        <v>25</v>
      </c>
      <c r="K63" s="5">
        <f t="shared" ref="K63" si="121">-(C62-C63)</f>
        <v>0</v>
      </c>
      <c r="L63" s="5">
        <f t="shared" ref="L63" si="122">(C63-C62)/(A63-A62)</f>
        <v>0</v>
      </c>
      <c r="M63" s="5">
        <f t="shared" si="4"/>
        <v>-2.0999999999999943</v>
      </c>
    </row>
    <row r="64" spans="1:13" x14ac:dyDescent="0.25">
      <c r="A64" s="11">
        <v>45355</v>
      </c>
      <c r="C64" s="5">
        <v>170.7</v>
      </c>
      <c r="D64" s="5">
        <v>34.200000000000003</v>
      </c>
      <c r="E64" s="3">
        <v>0.20100000000000001</v>
      </c>
      <c r="F64" s="3">
        <v>0.58299999999999996</v>
      </c>
      <c r="G64" s="3">
        <v>7.9000000000000001E-2</v>
      </c>
      <c r="H64" s="5">
        <v>23.8</v>
      </c>
      <c r="I64" s="7">
        <v>30</v>
      </c>
      <c r="J64" s="7">
        <v>25</v>
      </c>
      <c r="K64" s="5">
        <f t="shared" ref="K64" si="123">-(C63-C64)</f>
        <v>0.89999999999997726</v>
      </c>
      <c r="L64" s="5">
        <f t="shared" ref="L64" si="124">(C64-C63)/(A64-A63)</f>
        <v>0.89999999999997726</v>
      </c>
      <c r="M64" s="5">
        <f t="shared" si="4"/>
        <v>-1.2000000000000171</v>
      </c>
    </row>
    <row r="65" spans="1:13" x14ac:dyDescent="0.25">
      <c r="A65" s="11">
        <v>45356</v>
      </c>
      <c r="C65" s="5">
        <v>170.9</v>
      </c>
      <c r="D65" s="5">
        <v>34.4</v>
      </c>
      <c r="E65" s="3">
        <v>0.20200000000000001</v>
      </c>
      <c r="F65" s="3">
        <v>0.58199999999999996</v>
      </c>
      <c r="G65" s="3">
        <v>7.9000000000000001E-2</v>
      </c>
      <c r="H65" s="5">
        <v>23.8</v>
      </c>
      <c r="I65" s="7">
        <v>30</v>
      </c>
      <c r="J65" s="7">
        <v>25</v>
      </c>
      <c r="K65" s="5">
        <f t="shared" ref="K65" si="125">-(C64-C65)</f>
        <v>0.20000000000001705</v>
      </c>
      <c r="L65" s="5">
        <f t="shared" ref="L65" si="126">(C65-C64)/(A65-A64)</f>
        <v>0.20000000000001705</v>
      </c>
      <c r="M65" s="5">
        <f t="shared" si="4"/>
        <v>-1</v>
      </c>
    </row>
    <row r="66" spans="1:13" x14ac:dyDescent="0.25">
      <c r="A66" s="11">
        <v>45357</v>
      </c>
      <c r="C66" s="5">
        <v>170.4</v>
      </c>
      <c r="D66" s="5">
        <v>34</v>
      </c>
      <c r="E66" s="3">
        <v>0.2</v>
      </c>
      <c r="F66" s="3">
        <v>0.58399999999999996</v>
      </c>
      <c r="G66" s="3">
        <v>7.9000000000000001E-2</v>
      </c>
      <c r="H66" s="5">
        <v>23.8</v>
      </c>
      <c r="I66" s="7">
        <v>30</v>
      </c>
      <c r="J66" s="7">
        <v>25</v>
      </c>
      <c r="K66" s="5">
        <f t="shared" ref="K66" si="127">-(C65-C66)</f>
        <v>-0.5</v>
      </c>
      <c r="L66" s="5">
        <f t="shared" ref="L66" si="128">(C66-C65)/(A66-A65)</f>
        <v>-0.5</v>
      </c>
      <c r="M66" s="5">
        <f t="shared" si="4"/>
        <v>-1.5</v>
      </c>
    </row>
    <row r="67" spans="1:13" x14ac:dyDescent="0.25">
      <c r="A67" s="11">
        <v>45358</v>
      </c>
      <c r="C67" s="5">
        <v>169.8</v>
      </c>
      <c r="D67" s="5">
        <v>33.5</v>
      </c>
      <c r="E67" s="3">
        <v>0.19800000000000001</v>
      </c>
      <c r="F67" s="3">
        <v>0.58499999999999996</v>
      </c>
      <c r="G67" s="3">
        <v>7.9000000000000001E-2</v>
      </c>
      <c r="H67" s="5">
        <v>23.7</v>
      </c>
      <c r="I67" s="7">
        <v>30</v>
      </c>
      <c r="J67" s="7">
        <v>25</v>
      </c>
      <c r="K67" s="5">
        <f t="shared" ref="K67" si="129">-(C66-C67)</f>
        <v>-0.59999999999999432</v>
      </c>
      <c r="L67" s="5">
        <f t="shared" ref="L67" si="130">(C67-C66)/(A67-A66)</f>
        <v>-0.59999999999999432</v>
      </c>
      <c r="M67" s="5">
        <f t="shared" si="4"/>
        <v>-2.0999999999999943</v>
      </c>
    </row>
    <row r="68" spans="1:13" x14ac:dyDescent="0.25">
      <c r="A68" s="11">
        <v>45359</v>
      </c>
      <c r="C68" s="5">
        <v>169.5</v>
      </c>
      <c r="D68" s="5">
        <v>33.5</v>
      </c>
      <c r="E68" s="3">
        <v>0.19800000000000001</v>
      </c>
      <c r="F68" s="3">
        <v>0.58499999999999996</v>
      </c>
      <c r="G68" s="3">
        <v>7.9000000000000001E-2</v>
      </c>
      <c r="H68" s="5">
        <v>23.7</v>
      </c>
      <c r="I68" s="7">
        <v>30</v>
      </c>
      <c r="J68" s="7">
        <v>25</v>
      </c>
      <c r="K68" s="5">
        <f t="shared" ref="K68" si="131">-(C67-C68)</f>
        <v>-0.30000000000001137</v>
      </c>
      <c r="L68" s="5">
        <f t="shared" ref="L68" si="132">(C68-C67)/(A68-A67)</f>
        <v>-0.30000000000001137</v>
      </c>
      <c r="M68" s="5">
        <f t="shared" ref="M68:M75" si="133">-($C$2-C68)</f>
        <v>-2.4000000000000057</v>
      </c>
    </row>
    <row r="69" spans="1:13" x14ac:dyDescent="0.25">
      <c r="A69" s="11">
        <v>45360</v>
      </c>
      <c r="C69" s="5">
        <v>169.9</v>
      </c>
      <c r="D69" s="5">
        <v>33.700000000000003</v>
      </c>
      <c r="E69" s="3">
        <v>0.19900000000000001</v>
      </c>
      <c r="F69" s="3">
        <v>0.58399999999999996</v>
      </c>
      <c r="G69" s="3">
        <v>7.9000000000000001E-2</v>
      </c>
      <c r="H69" s="5">
        <v>23.7</v>
      </c>
      <c r="I69" s="7">
        <v>30</v>
      </c>
      <c r="J69" s="7">
        <v>25</v>
      </c>
      <c r="K69" s="5">
        <f t="shared" ref="K69" si="134">-(C68-C69)</f>
        <v>0.40000000000000568</v>
      </c>
      <c r="L69" s="5">
        <f t="shared" ref="L69" si="135">(C69-C68)/(A69-A68)</f>
        <v>0.40000000000000568</v>
      </c>
      <c r="M69" s="5">
        <f t="shared" si="133"/>
        <v>-2</v>
      </c>
    </row>
    <row r="70" spans="1:13" x14ac:dyDescent="0.25">
      <c r="A70" s="11">
        <v>45361</v>
      </c>
      <c r="C70" s="5">
        <v>169.9</v>
      </c>
      <c r="D70" s="5">
        <v>33.700000000000003</v>
      </c>
      <c r="E70" s="3">
        <v>0.19900000000000001</v>
      </c>
      <c r="F70" s="3">
        <v>0.58399999999999996</v>
      </c>
      <c r="G70" s="3">
        <v>7.9000000000000001E-2</v>
      </c>
      <c r="H70" s="5">
        <v>23.7</v>
      </c>
      <c r="I70" s="7">
        <v>30</v>
      </c>
      <c r="J70" s="7">
        <v>25</v>
      </c>
      <c r="K70" s="5">
        <f t="shared" ref="K70" si="136">-(C69-C70)</f>
        <v>0</v>
      </c>
      <c r="L70" s="5">
        <f t="shared" ref="L70" si="137">(C70-C69)/(A70-A69)</f>
        <v>0</v>
      </c>
      <c r="M70" s="5">
        <f t="shared" si="133"/>
        <v>-2</v>
      </c>
    </row>
    <row r="71" spans="1:13" x14ac:dyDescent="0.25">
      <c r="A71" s="11">
        <v>45362</v>
      </c>
      <c r="C71" s="5">
        <v>169.4</v>
      </c>
      <c r="D71" s="5">
        <v>33.6</v>
      </c>
      <c r="E71" s="3">
        <v>0.19900000000000001</v>
      </c>
      <c r="F71" s="3">
        <v>0.57399999999999995</v>
      </c>
      <c r="G71" s="3">
        <v>7.9000000000000001E-2</v>
      </c>
      <c r="H71" s="5">
        <v>23.6</v>
      </c>
      <c r="I71" s="7">
        <v>30</v>
      </c>
      <c r="J71" s="7">
        <v>25</v>
      </c>
      <c r="K71" s="5">
        <f t="shared" ref="K71" si="138">-(C70-C71)</f>
        <v>-0.5</v>
      </c>
      <c r="L71" s="5">
        <f t="shared" ref="L71" si="139">(C71-C70)/(A71-A70)</f>
        <v>-0.5</v>
      </c>
      <c r="M71" s="5">
        <f t="shared" si="133"/>
        <v>-2.5</v>
      </c>
    </row>
    <row r="72" spans="1:13" x14ac:dyDescent="0.25">
      <c r="A72" s="11">
        <v>45363</v>
      </c>
      <c r="C72" s="5">
        <v>170.5</v>
      </c>
      <c r="D72" s="5">
        <v>34.1</v>
      </c>
      <c r="E72" s="3">
        <v>0.20100000000000001</v>
      </c>
      <c r="F72" s="3">
        <v>0.58299999999999996</v>
      </c>
      <c r="G72" s="3">
        <v>7.9000000000000001E-2</v>
      </c>
      <c r="H72" s="5">
        <v>23.8</v>
      </c>
      <c r="I72" s="7">
        <v>30</v>
      </c>
      <c r="J72" s="7">
        <v>25</v>
      </c>
      <c r="K72" s="5">
        <f t="shared" ref="K72" si="140">-(C71-C72)</f>
        <v>1.0999999999999943</v>
      </c>
      <c r="L72" s="5">
        <f t="shared" ref="L72" si="141">(C72-C71)/(A72-A71)</f>
        <v>1.0999999999999943</v>
      </c>
      <c r="M72" s="5">
        <f t="shared" si="133"/>
        <v>-1.4000000000000057</v>
      </c>
    </row>
    <row r="73" spans="1:13" x14ac:dyDescent="0.25">
      <c r="A73" s="11">
        <v>45364</v>
      </c>
      <c r="C73" s="5">
        <v>170.2</v>
      </c>
      <c r="D73" s="5">
        <v>34</v>
      </c>
      <c r="E73" s="3">
        <v>0.2</v>
      </c>
      <c r="F73" s="3">
        <v>0.58399999999999996</v>
      </c>
      <c r="G73" s="3">
        <v>7.9000000000000001E-2</v>
      </c>
      <c r="H73" s="5">
        <v>23.7</v>
      </c>
      <c r="I73" s="7">
        <v>30</v>
      </c>
      <c r="J73" s="7">
        <v>25</v>
      </c>
      <c r="K73" s="5">
        <f t="shared" ref="K73" si="142">-(C72-C73)</f>
        <v>-0.30000000000001137</v>
      </c>
      <c r="L73" s="5">
        <f t="shared" ref="L73" si="143">(C73-C72)/(A73-A72)</f>
        <v>-0.30000000000001137</v>
      </c>
      <c r="M73" s="5">
        <f t="shared" si="133"/>
        <v>-1.7000000000000171</v>
      </c>
    </row>
    <row r="74" spans="1:13" x14ac:dyDescent="0.25">
      <c r="A74" s="11">
        <v>45365</v>
      </c>
      <c r="C74" s="5">
        <v>170.6</v>
      </c>
      <c r="D74" s="5">
        <v>34.200000000000003</v>
      </c>
      <c r="E74" s="3">
        <v>0.20100000000000001</v>
      </c>
      <c r="F74" s="3">
        <v>0.58299999999999996</v>
      </c>
      <c r="G74" s="3">
        <v>7.9000000000000001E-2</v>
      </c>
      <c r="H74" s="5">
        <v>23.8</v>
      </c>
      <c r="I74" s="7">
        <v>30</v>
      </c>
      <c r="J74" s="7">
        <v>25</v>
      </c>
      <c r="K74" s="5">
        <f t="shared" ref="K74" si="144">-(C73-C74)</f>
        <v>0.40000000000000568</v>
      </c>
      <c r="L74" s="5">
        <f t="shared" ref="L74" si="145">(C74-C73)/(A74-A73)</f>
        <v>0.40000000000000568</v>
      </c>
      <c r="M74" s="5">
        <f t="shared" si="133"/>
        <v>-1.3000000000000114</v>
      </c>
    </row>
    <row r="75" spans="1:13" x14ac:dyDescent="0.25">
      <c r="A75" s="11">
        <v>45366</v>
      </c>
      <c r="C75" s="5">
        <v>169.5</v>
      </c>
      <c r="D75" s="5">
        <v>33.5</v>
      </c>
      <c r="E75" s="3">
        <v>0.19800000000000001</v>
      </c>
      <c r="F75" s="3">
        <v>0.58499999999999996</v>
      </c>
      <c r="G75" s="3">
        <v>7.9000000000000001E-2</v>
      </c>
      <c r="H75" s="5">
        <v>23.7</v>
      </c>
      <c r="I75" s="7">
        <v>30</v>
      </c>
      <c r="J75" s="7">
        <v>25</v>
      </c>
      <c r="K75" s="5">
        <f t="shared" ref="K75" si="146">-(C74-C75)</f>
        <v>-1.0999999999999943</v>
      </c>
      <c r="L75" s="5">
        <f t="shared" ref="L75" si="147">(C75-C74)/(A75-A74)</f>
        <v>-1.0999999999999943</v>
      </c>
      <c r="M75" s="5">
        <f t="shared" si="133"/>
        <v>-2.4000000000000057</v>
      </c>
    </row>
  </sheetData>
  <conditionalFormatting sqref="H1:H1048576">
    <cfRule type="iconSet" priority="5">
      <iconSet iconSet="3Signs" reverse="1">
        <cfvo type="percent" val="0"/>
        <cfvo type="num" val="25"/>
        <cfvo type="num" val="30"/>
      </iconSet>
    </cfRule>
  </conditionalFormatting>
  <conditionalFormatting sqref="K2:L75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frohman</dc:creator>
  <cp:lastModifiedBy>Chris Lieb</cp:lastModifiedBy>
  <cp:lastPrinted>2018-01-23T00:15:13Z</cp:lastPrinted>
  <dcterms:created xsi:type="dcterms:W3CDTF">2010-05-17T02:03:10Z</dcterms:created>
  <dcterms:modified xsi:type="dcterms:W3CDTF">2024-03-15T13:39:49Z</dcterms:modified>
</cp:coreProperties>
</file>