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49" i="2" l="1"/>
  <c r="C49" i="2"/>
  <c r="E21" i="2"/>
  <c r="E29" i="2" s="1"/>
  <c r="E38" i="2" s="1"/>
  <c r="E48" i="2" s="1"/>
  <c r="C21" i="2"/>
  <c r="C29" i="2" s="1"/>
  <c r="C38" i="2" s="1"/>
  <c r="C48" i="2" s="1"/>
  <c r="E20" i="2"/>
  <c r="E28" i="2" s="1"/>
  <c r="E37" i="2" s="1"/>
  <c r="E47" i="2" s="1"/>
  <c r="C20" i="2"/>
  <c r="C28" i="2" s="1"/>
  <c r="C37" i="2" s="1"/>
  <c r="C47" i="2" s="1"/>
  <c r="E49" i="3"/>
  <c r="C49" i="3"/>
  <c r="E21" i="3"/>
  <c r="C21" i="3"/>
  <c r="E20" i="3"/>
  <c r="E29" i="3" s="1"/>
  <c r="E38" i="3" s="1"/>
  <c r="E48" i="3" s="1"/>
  <c r="C20" i="3"/>
  <c r="C29" i="3" s="1"/>
  <c r="C38" i="3" s="1"/>
  <c r="C48" i="3" s="1"/>
  <c r="C28" i="3" l="1"/>
  <c r="C37" i="3" s="1"/>
  <c r="C47" i="3" s="1"/>
  <c r="E28" i="3"/>
  <c r="E37" i="3" s="1"/>
  <c r="E47" i="3" s="1"/>
  <c r="E49" i="1"/>
  <c r="C49" i="1"/>
  <c r="E21" i="1"/>
  <c r="E20" i="1"/>
  <c r="C21" i="1"/>
  <c r="I28" i="1" s="1"/>
  <c r="C20" i="1"/>
  <c r="H28" i="1" l="1"/>
  <c r="J28" i="1" s="1"/>
  <c r="C28" i="1"/>
  <c r="C37" i="1" s="1"/>
  <c r="C47" i="1" s="1"/>
  <c r="C29" i="1"/>
  <c r="C38" i="1" s="1"/>
  <c r="C48" i="1" s="1"/>
  <c r="E29" i="1"/>
  <c r="E38" i="1" s="1"/>
  <c r="E48" i="1" s="1"/>
  <c r="E28" i="1"/>
  <c r="E37" i="1" s="1"/>
  <c r="E47" i="1" s="1"/>
</calcChain>
</file>

<file path=xl/sharedStrings.xml><?xml version="1.0" encoding="utf-8"?>
<sst xmlns="http://schemas.openxmlformats.org/spreadsheetml/2006/main" count="204" uniqueCount="42">
  <si>
    <t>X</t>
    <phoneticPr fontId="1" type="noConversion"/>
  </si>
  <si>
    <t>Y</t>
    <phoneticPr fontId="1" type="noConversion"/>
  </si>
  <si>
    <t>Theta</t>
    <phoneticPr fontId="1" type="noConversion"/>
  </si>
  <si>
    <t>회전중심</t>
    <phoneticPr fontId="1" type="noConversion"/>
  </si>
  <si>
    <t>Left</t>
    <phoneticPr fontId="1" type="noConversion"/>
  </si>
  <si>
    <t>Right</t>
    <phoneticPr fontId="1" type="noConversion"/>
  </si>
  <si>
    <t>mm</t>
    <phoneticPr fontId="1" type="noConversion"/>
  </si>
  <si>
    <t>degree</t>
    <phoneticPr fontId="1" type="noConversion"/>
  </si>
  <si>
    <t>mm</t>
    <phoneticPr fontId="1" type="noConversion"/>
  </si>
  <si>
    <t>mm</t>
    <phoneticPr fontId="1" type="noConversion"/>
  </si>
  <si>
    <t>mm</t>
    <phoneticPr fontId="1" type="noConversion"/>
  </si>
  <si>
    <t>측정된 Bicell 센터</t>
    <phoneticPr fontId="1" type="noConversion"/>
  </si>
  <si>
    <t>X' = X - Cx</t>
    <phoneticPr fontId="1" type="noConversion"/>
  </si>
  <si>
    <t>Y' = Y - Cy</t>
    <phoneticPr fontId="1" type="noConversion"/>
  </si>
  <si>
    <t>Cx</t>
    <phoneticPr fontId="1" type="noConversion"/>
  </si>
  <si>
    <t>Cy</t>
    <phoneticPr fontId="1" type="noConversion"/>
  </si>
  <si>
    <t>X'</t>
    <phoneticPr fontId="1" type="noConversion"/>
  </si>
  <si>
    <t>Y'</t>
    <phoneticPr fontId="1" type="noConversion"/>
  </si>
  <si>
    <t>계산1 )</t>
    <phoneticPr fontId="1" type="noConversion"/>
  </si>
  <si>
    <t>계산2)</t>
    <phoneticPr fontId="1" type="noConversion"/>
  </si>
  <si>
    <t>이 셀을 회전중심(현재 좌표원점) 기준으로 회전이동하여, 셀을 평행하게 만들었을 때의 셀 중심 좌표</t>
    <phoneticPr fontId="1" type="noConversion"/>
  </si>
  <si>
    <t>X'' = X' * cos (-Theta) - Y' * sin (-Theta)</t>
    <phoneticPr fontId="1" type="noConversion"/>
  </si>
  <si>
    <t>Y'' = X' * sin (-Theta) + Y' * cos (-Theta)</t>
    <phoneticPr fontId="1" type="noConversion"/>
  </si>
  <si>
    <t>X''</t>
    <phoneticPr fontId="1" type="noConversion"/>
  </si>
  <si>
    <t>Y''</t>
    <phoneticPr fontId="1" type="noConversion"/>
  </si>
  <si>
    <t>계산3)</t>
    <phoneticPr fontId="1" type="noConversion"/>
  </si>
  <si>
    <t>계산2에서의 결과값을 다시 원래의 화면 센터를 좌표계 원점으로 보았을 때의 값으로 변경</t>
    <phoneticPr fontId="1" type="noConversion"/>
  </si>
  <si>
    <t>회전중심을 좌표계 원점으로 하였을 때의 Bicell 센터 좌표</t>
    <phoneticPr fontId="1" type="noConversion"/>
  </si>
  <si>
    <t>X''' = X'' + Cx</t>
    <phoneticPr fontId="1" type="noConversion"/>
  </si>
  <si>
    <t>Y''' = Y'' + Cy</t>
    <phoneticPr fontId="1" type="noConversion"/>
  </si>
  <si>
    <t>X'''</t>
    <phoneticPr fontId="1" type="noConversion"/>
  </si>
  <si>
    <t>Y'''</t>
    <phoneticPr fontId="1" type="noConversion"/>
  </si>
  <si>
    <t>계산4)</t>
    <phoneticPr fontId="1" type="noConversion"/>
  </si>
  <si>
    <t>계산3에서의 결과값의 반대방향으로 같은 양만큼 X, Y 평행이동 해주면, 셀 센터가 화면 센터에 오게 되므로</t>
    <phoneticPr fontId="1" type="noConversion"/>
  </si>
  <si>
    <t>ResultX = - X'''</t>
    <phoneticPr fontId="1" type="noConversion"/>
  </si>
  <si>
    <t>ResultY = - Y'''</t>
    <phoneticPr fontId="1" type="noConversion"/>
  </si>
  <si>
    <t>ResultT = - Theta</t>
    <phoneticPr fontId="1" type="noConversion"/>
  </si>
  <si>
    <t>ResultX</t>
    <phoneticPr fontId="1" type="noConversion"/>
  </si>
  <si>
    <t>ResultY</t>
    <phoneticPr fontId="1" type="noConversion"/>
  </si>
  <si>
    <t>ResultT</t>
    <phoneticPr fontId="1" type="noConversion"/>
  </si>
  <si>
    <t>Left</t>
    <phoneticPr fontId="1" type="noConversion"/>
  </si>
  <si>
    <t>degree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</si>
</sst>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9"/>
  <sheetViews>
    <sheetView tabSelected="1" topLeftCell="A43" workbookViewId="0">
      <selection activeCell="H12" sqref="H12"/>
    </sheetView>
  </sheetViews>
  <sheetFormatPr defaultRowHeight="16.5" x14ac:dyDescent="0.3"/>
  <sheetData>
    <row r="2" spans="2:19" x14ac:dyDescent="0.3">
      <c r="B2" t="s">
        <v>11</v>
      </c>
    </row>
    <row r="4" spans="2:19" x14ac:dyDescent="0.3">
      <c r="B4" t="s">
        <v>0</v>
      </c>
      <c r="C4" s="1">
        <v>2.9577599999999999</v>
      </c>
      <c r="D4" t="s">
        <v>6</v>
      </c>
    </row>
    <row r="5" spans="2:19" x14ac:dyDescent="0.3">
      <c r="B5" t="s">
        <v>1</v>
      </c>
      <c r="C5" s="1">
        <v>3.7525674000000002</v>
      </c>
      <c r="D5" t="s">
        <v>6</v>
      </c>
      <c r="M5">
        <v>0.29181499999999999</v>
      </c>
      <c r="N5">
        <v>2.5986389999999999</v>
      </c>
      <c r="O5">
        <v>0.33441199999999999</v>
      </c>
      <c r="P5">
        <v>-179.507575</v>
      </c>
      <c r="Q5">
        <v>1.467789</v>
      </c>
      <c r="R5">
        <v>-3.0879970000000001</v>
      </c>
      <c r="S5">
        <v>-0.33441199999999999</v>
      </c>
    </row>
    <row r="6" spans="2:19" x14ac:dyDescent="0.3">
      <c r="B6" t="s">
        <v>2</v>
      </c>
      <c r="C6" s="1">
        <v>-6.8589999999999998E-2</v>
      </c>
      <c r="D6" t="s">
        <v>7</v>
      </c>
    </row>
    <row r="9" spans="2:19" x14ac:dyDescent="0.3">
      <c r="B9" t="s">
        <v>3</v>
      </c>
    </row>
    <row r="10" spans="2:19" x14ac:dyDescent="0.3">
      <c r="C10" t="s">
        <v>4</v>
      </c>
      <c r="E10" t="s">
        <v>5</v>
      </c>
    </row>
    <row r="11" spans="2:19" x14ac:dyDescent="0.3">
      <c r="B11" t="s">
        <v>14</v>
      </c>
      <c r="C11" s="1">
        <v>40</v>
      </c>
      <c r="D11" t="s">
        <v>9</v>
      </c>
      <c r="E11" s="1">
        <v>39</v>
      </c>
      <c r="F11" t="s">
        <v>8</v>
      </c>
    </row>
    <row r="12" spans="2:19" x14ac:dyDescent="0.3">
      <c r="B12" t="s">
        <v>15</v>
      </c>
      <c r="C12" s="1">
        <v>199</v>
      </c>
      <c r="D12" t="s">
        <v>10</v>
      </c>
      <c r="E12" s="1">
        <v>-199</v>
      </c>
      <c r="F12" t="s">
        <v>8</v>
      </c>
    </row>
    <row r="15" spans="2:19" x14ac:dyDescent="0.3">
      <c r="B15" t="s">
        <v>18</v>
      </c>
    </row>
    <row r="16" spans="2:19" x14ac:dyDescent="0.3">
      <c r="B16" t="s">
        <v>27</v>
      </c>
    </row>
    <row r="17" spans="2:10" x14ac:dyDescent="0.3">
      <c r="B17" t="s">
        <v>12</v>
      </c>
    </row>
    <row r="18" spans="2:10" x14ac:dyDescent="0.3">
      <c r="B18" t="s">
        <v>13</v>
      </c>
    </row>
    <row r="19" spans="2:10" x14ac:dyDescent="0.3">
      <c r="C19" t="s">
        <v>4</v>
      </c>
      <c r="E19" t="s">
        <v>5</v>
      </c>
    </row>
    <row r="20" spans="2:10" x14ac:dyDescent="0.3">
      <c r="B20" t="s">
        <v>16</v>
      </c>
      <c r="C20">
        <f>C4-C11</f>
        <v>-37.04224</v>
      </c>
      <c r="D20" t="s">
        <v>8</v>
      </c>
      <c r="E20">
        <f>C4-E11</f>
        <v>-36.04224</v>
      </c>
      <c r="F20" t="s">
        <v>10</v>
      </c>
    </row>
    <row r="21" spans="2:10" x14ac:dyDescent="0.3">
      <c r="B21" t="s">
        <v>17</v>
      </c>
      <c r="C21">
        <f>C5-C12</f>
        <v>-195.2474326</v>
      </c>
      <c r="D21" t="s">
        <v>10</v>
      </c>
      <c r="E21">
        <f>C5-E12</f>
        <v>202.7525674</v>
      </c>
      <c r="F21" t="s">
        <v>10</v>
      </c>
    </row>
    <row r="23" spans="2:10" x14ac:dyDescent="0.3">
      <c r="B23" t="s">
        <v>19</v>
      </c>
    </row>
    <row r="24" spans="2:10" x14ac:dyDescent="0.3">
      <c r="B24" t="s">
        <v>20</v>
      </c>
    </row>
    <row r="25" spans="2:10" x14ac:dyDescent="0.3">
      <c r="B25" t="s">
        <v>21</v>
      </c>
    </row>
    <row r="26" spans="2:10" x14ac:dyDescent="0.3">
      <c r="B26" t="s">
        <v>22</v>
      </c>
    </row>
    <row r="27" spans="2:10" x14ac:dyDescent="0.3">
      <c r="C27" t="s">
        <v>4</v>
      </c>
      <c r="E27" t="s">
        <v>5</v>
      </c>
    </row>
    <row r="28" spans="2:10" x14ac:dyDescent="0.3">
      <c r="B28" t="s">
        <v>23</v>
      </c>
      <c r="C28">
        <f>C20*COS(RADIANS($C$6)) - C21*SIN(RADIANS($C$6))</f>
        <v>-37.275948268531067</v>
      </c>
      <c r="D28" t="s">
        <v>8</v>
      </c>
      <c r="E28">
        <f>E20*COS(RADIANS($C$6)) - E21*SIN(RADIANS($C$6))</f>
        <v>-35.799494807972508</v>
      </c>
      <c r="F28" t="s">
        <v>8</v>
      </c>
      <c r="H28">
        <f>C20*COS(RADIANS($C$6))</f>
        <v>-37.042213457395576</v>
      </c>
      <c r="I28">
        <f xml:space="preserve"> C21*SIN(RADIANS($C$6))</f>
        <v>0.23373481113549149</v>
      </c>
      <c r="J28">
        <f>H28-I28</f>
        <v>-37.275948268531067</v>
      </c>
    </row>
    <row r="29" spans="2:10" x14ac:dyDescent="0.3">
      <c r="B29" t="s">
        <v>24</v>
      </c>
      <c r="C29">
        <f>C20*SIN(RADIANS($C$6)) + C21*COS(RADIANS($C$6))</f>
        <v>-195.20294865034938</v>
      </c>
      <c r="D29" t="s">
        <v>8</v>
      </c>
      <c r="E29">
        <f>E20*SIN(RADIANS($C$6)) + E21*COS(RADIANS($C$6))</f>
        <v>202.79556904183852</v>
      </c>
      <c r="F29" t="s">
        <v>8</v>
      </c>
    </row>
    <row r="32" spans="2:10" x14ac:dyDescent="0.3">
      <c r="B32" t="s">
        <v>25</v>
      </c>
    </row>
    <row r="33" spans="2:17" x14ac:dyDescent="0.3">
      <c r="B33" t="s">
        <v>26</v>
      </c>
    </row>
    <row r="34" spans="2:17" x14ac:dyDescent="0.3">
      <c r="B34" t="s">
        <v>28</v>
      </c>
    </row>
    <row r="35" spans="2:17" x14ac:dyDescent="0.3">
      <c r="B35" t="s">
        <v>29</v>
      </c>
    </row>
    <row r="36" spans="2:17" x14ac:dyDescent="0.3">
      <c r="C36" t="s">
        <v>4</v>
      </c>
      <c r="E36" t="s">
        <v>5</v>
      </c>
    </row>
    <row r="37" spans="2:17" x14ac:dyDescent="0.3">
      <c r="B37" t="s">
        <v>30</v>
      </c>
      <c r="C37">
        <f>C28+C11</f>
        <v>2.7240517314689328</v>
      </c>
      <c r="D37" t="s">
        <v>8</v>
      </c>
      <c r="E37">
        <f>E28+E11</f>
        <v>3.2005051920274923</v>
      </c>
      <c r="F37" t="s">
        <v>10</v>
      </c>
    </row>
    <row r="38" spans="2:17" x14ac:dyDescent="0.3">
      <c r="B38" t="s">
        <v>31</v>
      </c>
      <c r="C38">
        <f>C29+C12</f>
        <v>3.7970513496506157</v>
      </c>
      <c r="D38" t="s">
        <v>8</v>
      </c>
      <c r="E38">
        <f>E29+E12</f>
        <v>3.7955690418385188</v>
      </c>
      <c r="F38" t="s">
        <v>10</v>
      </c>
    </row>
    <row r="41" spans="2:17" x14ac:dyDescent="0.3">
      <c r="B41" t="s">
        <v>32</v>
      </c>
    </row>
    <row r="42" spans="2:17" x14ac:dyDescent="0.3">
      <c r="B42" t="s">
        <v>33</v>
      </c>
    </row>
    <row r="43" spans="2:17" x14ac:dyDescent="0.3">
      <c r="B43" t="s">
        <v>34</v>
      </c>
    </row>
    <row r="44" spans="2:17" x14ac:dyDescent="0.3">
      <c r="B44" t="s">
        <v>35</v>
      </c>
    </row>
    <row r="45" spans="2:17" x14ac:dyDescent="0.3">
      <c r="B45" t="s">
        <v>36</v>
      </c>
    </row>
    <row r="46" spans="2:17" x14ac:dyDescent="0.3">
      <c r="C46" t="s">
        <v>40</v>
      </c>
      <c r="E46" t="s">
        <v>5</v>
      </c>
    </row>
    <row r="47" spans="2:17" x14ac:dyDescent="0.3">
      <c r="B47" t="s">
        <v>37</v>
      </c>
      <c r="C47" s="2">
        <f>C37*-1</f>
        <v>-2.7240517314689328</v>
      </c>
      <c r="D47" t="s">
        <v>8</v>
      </c>
      <c r="E47" s="2">
        <f t="shared" ref="E47:E48" si="0">E37*-1</f>
        <v>-3.2005051920274923</v>
      </c>
      <c r="F47" t="s">
        <v>8</v>
      </c>
      <c r="K47">
        <v>0.29181499999999999</v>
      </c>
      <c r="L47">
        <v>2.5986389999999999</v>
      </c>
      <c r="M47">
        <v>0.33441199999999999</v>
      </c>
      <c r="N47">
        <v>-179.507575</v>
      </c>
      <c r="O47">
        <v>1.467789</v>
      </c>
      <c r="P47">
        <v>-3.0879970000000001</v>
      </c>
      <c r="Q47">
        <v>-0.33441199999999999</v>
      </c>
    </row>
    <row r="48" spans="2:17" x14ac:dyDescent="0.3">
      <c r="B48" t="s">
        <v>38</v>
      </c>
      <c r="C48" s="2">
        <f>C38*-1</f>
        <v>-3.7970513496506157</v>
      </c>
      <c r="D48" t="s">
        <v>8</v>
      </c>
      <c r="E48" s="2">
        <f t="shared" si="0"/>
        <v>-3.7955690418385188</v>
      </c>
      <c r="F48" t="s">
        <v>10</v>
      </c>
    </row>
    <row r="49" spans="2:6" x14ac:dyDescent="0.3">
      <c r="B49" t="s">
        <v>39</v>
      </c>
      <c r="C49" s="2">
        <f>C6*-1</f>
        <v>6.8589999999999998E-2</v>
      </c>
      <c r="D49" t="s">
        <v>41</v>
      </c>
      <c r="E49" s="2">
        <f>C6*-1</f>
        <v>6.8589999999999998E-2</v>
      </c>
      <c r="F49" t="s">
        <v>8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9"/>
  <sheetViews>
    <sheetView workbookViewId="0">
      <selection activeCell="K10" sqref="K10"/>
    </sheetView>
  </sheetViews>
  <sheetFormatPr defaultRowHeight="16.5" x14ac:dyDescent="0.3"/>
  <sheetData>
    <row r="2" spans="2:19" x14ac:dyDescent="0.3">
      <c r="B2" t="s">
        <v>11</v>
      </c>
    </row>
    <row r="4" spans="2:19" x14ac:dyDescent="0.3">
      <c r="B4" t="s">
        <v>0</v>
      </c>
      <c r="C4" s="1">
        <v>3</v>
      </c>
      <c r="D4" t="s">
        <v>6</v>
      </c>
    </row>
    <row r="5" spans="2:19" x14ac:dyDescent="0.3">
      <c r="B5" t="s">
        <v>1</v>
      </c>
      <c r="C5" s="1">
        <v>2</v>
      </c>
      <c r="D5" t="s">
        <v>6</v>
      </c>
      <c r="M5">
        <v>0.29181499999999999</v>
      </c>
      <c r="N5">
        <v>2.5986389999999999</v>
      </c>
      <c r="O5">
        <v>0.33441199999999999</v>
      </c>
      <c r="P5">
        <v>-179.507575</v>
      </c>
      <c r="Q5">
        <v>1.467789</v>
      </c>
      <c r="R5">
        <v>-3.0879970000000001</v>
      </c>
      <c r="S5">
        <v>-0.33441199999999999</v>
      </c>
    </row>
    <row r="6" spans="2:19" x14ac:dyDescent="0.3">
      <c r="B6" t="s">
        <v>2</v>
      </c>
      <c r="C6" s="1">
        <v>1</v>
      </c>
      <c r="D6" t="s">
        <v>7</v>
      </c>
    </row>
    <row r="9" spans="2:19" x14ac:dyDescent="0.3">
      <c r="B9" t="s">
        <v>3</v>
      </c>
    </row>
    <row r="10" spans="2:19" x14ac:dyDescent="0.3">
      <c r="C10" t="s">
        <v>4</v>
      </c>
      <c r="E10" t="s">
        <v>5</v>
      </c>
    </row>
    <row r="11" spans="2:19" x14ac:dyDescent="0.3">
      <c r="B11" t="s">
        <v>14</v>
      </c>
      <c r="C11" s="1">
        <v>-190</v>
      </c>
      <c r="D11" t="s">
        <v>9</v>
      </c>
      <c r="E11" s="1">
        <v>192</v>
      </c>
      <c r="F11" t="s">
        <v>8</v>
      </c>
    </row>
    <row r="12" spans="2:19" x14ac:dyDescent="0.3">
      <c r="B12" t="s">
        <v>15</v>
      </c>
      <c r="C12" s="1">
        <v>-40</v>
      </c>
      <c r="D12" t="s">
        <v>10</v>
      </c>
      <c r="E12" s="1">
        <v>45</v>
      </c>
      <c r="F12" t="s">
        <v>8</v>
      </c>
    </row>
    <row r="15" spans="2:19" x14ac:dyDescent="0.3">
      <c r="B15" t="s">
        <v>18</v>
      </c>
    </row>
    <row r="16" spans="2:19" x14ac:dyDescent="0.3">
      <c r="B16" t="s">
        <v>27</v>
      </c>
    </row>
    <row r="17" spans="2:6" x14ac:dyDescent="0.3">
      <c r="B17" t="s">
        <v>12</v>
      </c>
    </row>
    <row r="18" spans="2:6" x14ac:dyDescent="0.3">
      <c r="B18" t="s">
        <v>13</v>
      </c>
    </row>
    <row r="19" spans="2:6" x14ac:dyDescent="0.3">
      <c r="C19" t="s">
        <v>4</v>
      </c>
      <c r="E19" t="s">
        <v>5</v>
      </c>
    </row>
    <row r="20" spans="2:6" x14ac:dyDescent="0.3">
      <c r="B20" t="s">
        <v>16</v>
      </c>
      <c r="C20">
        <f>C4-C11</f>
        <v>193</v>
      </c>
      <c r="D20" t="s">
        <v>8</v>
      </c>
      <c r="E20">
        <f>C4-E11</f>
        <v>-189</v>
      </c>
      <c r="F20" t="s">
        <v>10</v>
      </c>
    </row>
    <row r="21" spans="2:6" x14ac:dyDescent="0.3">
      <c r="B21" t="s">
        <v>17</v>
      </c>
      <c r="C21">
        <f>C5-C12</f>
        <v>42</v>
      </c>
      <c r="D21" t="s">
        <v>10</v>
      </c>
      <c r="E21">
        <f>C5-E12</f>
        <v>-43</v>
      </c>
      <c r="F21" t="s">
        <v>10</v>
      </c>
    </row>
    <row r="23" spans="2:6" x14ac:dyDescent="0.3">
      <c r="B23" t="s">
        <v>19</v>
      </c>
    </row>
    <row r="24" spans="2:6" x14ac:dyDescent="0.3">
      <c r="B24" t="s">
        <v>20</v>
      </c>
    </row>
    <row r="25" spans="2:6" x14ac:dyDescent="0.3">
      <c r="B25" t="s">
        <v>21</v>
      </c>
    </row>
    <row r="26" spans="2:6" x14ac:dyDescent="0.3">
      <c r="B26" t="s">
        <v>22</v>
      </c>
    </row>
    <row r="27" spans="2:6" x14ac:dyDescent="0.3">
      <c r="C27" t="s">
        <v>4</v>
      </c>
      <c r="E27" t="s">
        <v>5</v>
      </c>
    </row>
    <row r="28" spans="2:6" x14ac:dyDescent="0.3">
      <c r="B28" t="s">
        <v>23</v>
      </c>
      <c r="C28">
        <f>C20*COS(RADIANS($C$6)) - C21*SIN(RADIANS($C$6))</f>
        <v>192.23760409481761</v>
      </c>
      <c r="D28" t="s">
        <v>8</v>
      </c>
      <c r="E28">
        <f>E20*COS(RADIANS($C$6)) - E21*SIN(RADIANS($C$6))</f>
        <v>-188.22076090775477</v>
      </c>
      <c r="F28" t="s">
        <v>8</v>
      </c>
    </row>
    <row r="29" spans="2:6" x14ac:dyDescent="0.3">
      <c r="B29" t="s">
        <v>24</v>
      </c>
      <c r="C29">
        <f>C20*SIN(RADIANS($C$6)) + C21*COS(RADIANS($C$6))</f>
        <v>45.361917638964151</v>
      </c>
      <c r="D29" t="s">
        <v>8</v>
      </c>
      <c r="E29">
        <f>E20*SIN(RADIANS($C$6)) + E21*COS(RADIANS($C$6))</f>
        <v>-46.291955708371411</v>
      </c>
      <c r="F29" t="s">
        <v>8</v>
      </c>
    </row>
    <row r="32" spans="2:6" x14ac:dyDescent="0.3">
      <c r="B32" t="s">
        <v>25</v>
      </c>
    </row>
    <row r="33" spans="2:6" x14ac:dyDescent="0.3">
      <c r="B33" t="s">
        <v>26</v>
      </c>
    </row>
    <row r="34" spans="2:6" x14ac:dyDescent="0.3">
      <c r="B34" t="s">
        <v>28</v>
      </c>
    </row>
    <row r="35" spans="2:6" x14ac:dyDescent="0.3">
      <c r="B35" t="s">
        <v>29</v>
      </c>
    </row>
    <row r="36" spans="2:6" x14ac:dyDescent="0.3">
      <c r="C36" t="s">
        <v>4</v>
      </c>
      <c r="E36" t="s">
        <v>5</v>
      </c>
    </row>
    <row r="37" spans="2:6" x14ac:dyDescent="0.3">
      <c r="B37" t="s">
        <v>30</v>
      </c>
      <c r="C37">
        <f>C28+C11</f>
        <v>2.2376040948176126</v>
      </c>
      <c r="D37" t="s">
        <v>8</v>
      </c>
      <c r="E37">
        <f>E28+E11</f>
        <v>3.7792390922452341</v>
      </c>
      <c r="F37" t="s">
        <v>10</v>
      </c>
    </row>
    <row r="38" spans="2:6" x14ac:dyDescent="0.3">
      <c r="B38" t="s">
        <v>31</v>
      </c>
      <c r="C38">
        <f>C29+C12</f>
        <v>5.361917638964151</v>
      </c>
      <c r="D38" t="s">
        <v>8</v>
      </c>
      <c r="E38">
        <f>E29+E12</f>
        <v>-1.291955708371411</v>
      </c>
      <c r="F38" t="s">
        <v>10</v>
      </c>
    </row>
    <row r="41" spans="2:6" x14ac:dyDescent="0.3">
      <c r="B41" t="s">
        <v>32</v>
      </c>
    </row>
    <row r="42" spans="2:6" x14ac:dyDescent="0.3">
      <c r="B42" t="s">
        <v>33</v>
      </c>
    </row>
    <row r="43" spans="2:6" x14ac:dyDescent="0.3">
      <c r="B43" t="s">
        <v>34</v>
      </c>
    </row>
    <row r="44" spans="2:6" x14ac:dyDescent="0.3">
      <c r="B44" t="s">
        <v>35</v>
      </c>
    </row>
    <row r="45" spans="2:6" x14ac:dyDescent="0.3">
      <c r="B45" t="s">
        <v>36</v>
      </c>
    </row>
    <row r="46" spans="2:6" x14ac:dyDescent="0.3">
      <c r="C46" t="s">
        <v>40</v>
      </c>
      <c r="E46" t="s">
        <v>5</v>
      </c>
    </row>
    <row r="47" spans="2:6" x14ac:dyDescent="0.3">
      <c r="B47" t="s">
        <v>37</v>
      </c>
      <c r="C47" s="2">
        <f>C37*-1</f>
        <v>-2.2376040948176126</v>
      </c>
      <c r="D47" t="s">
        <v>8</v>
      </c>
      <c r="E47" s="2">
        <f t="shared" ref="E47:E48" si="0">E37*-1</f>
        <v>-3.7792390922452341</v>
      </c>
      <c r="F47" t="s">
        <v>8</v>
      </c>
    </row>
    <row r="48" spans="2:6" x14ac:dyDescent="0.3">
      <c r="B48" t="s">
        <v>38</v>
      </c>
      <c r="C48" s="2">
        <f>C38*-1</f>
        <v>-5.361917638964151</v>
      </c>
      <c r="D48" t="s">
        <v>8</v>
      </c>
      <c r="E48" s="2">
        <f t="shared" si="0"/>
        <v>1.291955708371411</v>
      </c>
      <c r="F48" t="s">
        <v>10</v>
      </c>
    </row>
    <row r="49" spans="2:6" x14ac:dyDescent="0.3">
      <c r="B49" t="s">
        <v>39</v>
      </c>
      <c r="C49" s="2">
        <f>C6*-1</f>
        <v>-1</v>
      </c>
      <c r="D49" t="s">
        <v>41</v>
      </c>
      <c r="E49" s="2">
        <f>C6*-1</f>
        <v>-1</v>
      </c>
      <c r="F49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9"/>
  <sheetViews>
    <sheetView workbookViewId="0">
      <selection activeCell="K10" sqref="K10"/>
    </sheetView>
  </sheetViews>
  <sheetFormatPr defaultRowHeight="16.5" x14ac:dyDescent="0.3"/>
  <sheetData>
    <row r="2" spans="2:19" x14ac:dyDescent="0.3">
      <c r="B2" t="s">
        <v>11</v>
      </c>
    </row>
    <row r="4" spans="2:19" x14ac:dyDescent="0.3">
      <c r="B4" t="s">
        <v>0</v>
      </c>
      <c r="C4" s="1">
        <v>3</v>
      </c>
      <c r="D4" t="s">
        <v>6</v>
      </c>
    </row>
    <row r="5" spans="2:19" x14ac:dyDescent="0.3">
      <c r="B5" t="s">
        <v>1</v>
      </c>
      <c r="C5" s="1">
        <v>2</v>
      </c>
      <c r="D5" t="s">
        <v>6</v>
      </c>
      <c r="M5">
        <v>0.29181499999999999</v>
      </c>
      <c r="N5">
        <v>2.5986389999999999</v>
      </c>
      <c r="O5">
        <v>0.33441199999999999</v>
      </c>
      <c r="P5">
        <v>-179.507575</v>
      </c>
      <c r="Q5">
        <v>1.467789</v>
      </c>
      <c r="R5">
        <v>-3.0879970000000001</v>
      </c>
      <c r="S5">
        <v>-0.33441199999999999</v>
      </c>
    </row>
    <row r="6" spans="2:19" x14ac:dyDescent="0.3">
      <c r="B6" t="s">
        <v>2</v>
      </c>
      <c r="C6" s="1">
        <v>1</v>
      </c>
      <c r="D6" t="s">
        <v>7</v>
      </c>
    </row>
    <row r="9" spans="2:19" x14ac:dyDescent="0.3">
      <c r="B9" t="s">
        <v>3</v>
      </c>
    </row>
    <row r="10" spans="2:19" x14ac:dyDescent="0.3">
      <c r="C10" t="s">
        <v>4</v>
      </c>
      <c r="E10" t="s">
        <v>5</v>
      </c>
    </row>
    <row r="11" spans="2:19" x14ac:dyDescent="0.3">
      <c r="B11" t="s">
        <v>14</v>
      </c>
      <c r="C11" s="1">
        <v>-190</v>
      </c>
      <c r="D11" t="s">
        <v>9</v>
      </c>
      <c r="E11" s="1">
        <v>192</v>
      </c>
      <c r="F11" t="s">
        <v>8</v>
      </c>
    </row>
    <row r="12" spans="2:19" x14ac:dyDescent="0.3">
      <c r="B12" t="s">
        <v>15</v>
      </c>
      <c r="C12" s="1">
        <v>-40</v>
      </c>
      <c r="D12" t="s">
        <v>10</v>
      </c>
      <c r="E12" s="1">
        <v>45</v>
      </c>
      <c r="F12" t="s">
        <v>8</v>
      </c>
    </row>
    <row r="15" spans="2:19" x14ac:dyDescent="0.3">
      <c r="B15" t="s">
        <v>18</v>
      </c>
    </row>
    <row r="16" spans="2:19" x14ac:dyDescent="0.3">
      <c r="B16" t="s">
        <v>27</v>
      </c>
    </row>
    <row r="17" spans="2:6" x14ac:dyDescent="0.3">
      <c r="B17" t="s">
        <v>12</v>
      </c>
    </row>
    <row r="18" spans="2:6" x14ac:dyDescent="0.3">
      <c r="B18" t="s">
        <v>13</v>
      </c>
    </row>
    <row r="19" spans="2:6" x14ac:dyDescent="0.3">
      <c r="C19" t="s">
        <v>4</v>
      </c>
      <c r="E19" t="s">
        <v>5</v>
      </c>
    </row>
    <row r="20" spans="2:6" x14ac:dyDescent="0.3">
      <c r="B20" t="s">
        <v>16</v>
      </c>
      <c r="C20">
        <f>C4-C11</f>
        <v>193</v>
      </c>
      <c r="D20" t="s">
        <v>8</v>
      </c>
      <c r="E20">
        <f>C4-E11</f>
        <v>-189</v>
      </c>
      <c r="F20" t="s">
        <v>10</v>
      </c>
    </row>
    <row r="21" spans="2:6" x14ac:dyDescent="0.3">
      <c r="B21" t="s">
        <v>17</v>
      </c>
      <c r="C21">
        <f>C5-C12</f>
        <v>42</v>
      </c>
      <c r="D21" t="s">
        <v>10</v>
      </c>
      <c r="E21">
        <f>C5-E12</f>
        <v>-43</v>
      </c>
      <c r="F21" t="s">
        <v>10</v>
      </c>
    </row>
    <row r="23" spans="2:6" x14ac:dyDescent="0.3">
      <c r="B23" t="s">
        <v>19</v>
      </c>
    </row>
    <row r="24" spans="2:6" x14ac:dyDescent="0.3">
      <c r="B24" t="s">
        <v>20</v>
      </c>
    </row>
    <row r="25" spans="2:6" x14ac:dyDescent="0.3">
      <c r="B25" t="s">
        <v>21</v>
      </c>
    </row>
    <row r="26" spans="2:6" x14ac:dyDescent="0.3">
      <c r="B26" t="s">
        <v>22</v>
      </c>
    </row>
    <row r="27" spans="2:6" x14ac:dyDescent="0.3">
      <c r="C27" t="s">
        <v>4</v>
      </c>
      <c r="E27" t="s">
        <v>5</v>
      </c>
    </row>
    <row r="28" spans="2:6" x14ac:dyDescent="0.3">
      <c r="B28" t="s">
        <v>23</v>
      </c>
      <c r="C28">
        <f>C20*COS(RADIANS($C$6)) - C21*SIN(RADIANS($C$6))</f>
        <v>192.23760409481761</v>
      </c>
      <c r="D28" t="s">
        <v>8</v>
      </c>
      <c r="E28">
        <f>E20*COS(RADIANS($C$6)) - E21*SIN(RADIANS($C$6))</f>
        <v>-188.22076090775477</v>
      </c>
      <c r="F28" t="s">
        <v>8</v>
      </c>
    </row>
    <row r="29" spans="2:6" x14ac:dyDescent="0.3">
      <c r="B29" t="s">
        <v>24</v>
      </c>
      <c r="C29">
        <f>C20*SIN(RADIANS($C$6)) + C21*COS(RADIANS($C$6))</f>
        <v>45.361917638964151</v>
      </c>
      <c r="D29" t="s">
        <v>8</v>
      </c>
      <c r="E29">
        <f>E20*SIN(RADIANS($C$6)) + E21*COS(RADIANS($C$6))</f>
        <v>-46.291955708371411</v>
      </c>
      <c r="F29" t="s">
        <v>8</v>
      </c>
    </row>
    <row r="32" spans="2:6" x14ac:dyDescent="0.3">
      <c r="B32" t="s">
        <v>25</v>
      </c>
    </row>
    <row r="33" spans="2:6" x14ac:dyDescent="0.3">
      <c r="B33" t="s">
        <v>26</v>
      </c>
    </row>
    <row r="34" spans="2:6" x14ac:dyDescent="0.3">
      <c r="B34" t="s">
        <v>28</v>
      </c>
    </row>
    <row r="35" spans="2:6" x14ac:dyDescent="0.3">
      <c r="B35" t="s">
        <v>29</v>
      </c>
    </row>
    <row r="36" spans="2:6" x14ac:dyDescent="0.3">
      <c r="C36" t="s">
        <v>4</v>
      </c>
      <c r="E36" t="s">
        <v>5</v>
      </c>
    </row>
    <row r="37" spans="2:6" x14ac:dyDescent="0.3">
      <c r="B37" t="s">
        <v>30</v>
      </c>
      <c r="C37">
        <f>C28+C11</f>
        <v>2.2376040948176126</v>
      </c>
      <c r="D37" t="s">
        <v>8</v>
      </c>
      <c r="E37">
        <f>E28+E11</f>
        <v>3.7792390922452341</v>
      </c>
      <c r="F37" t="s">
        <v>10</v>
      </c>
    </row>
    <row r="38" spans="2:6" x14ac:dyDescent="0.3">
      <c r="B38" t="s">
        <v>31</v>
      </c>
      <c r="C38">
        <f>C29+C12</f>
        <v>5.361917638964151</v>
      </c>
      <c r="D38" t="s">
        <v>8</v>
      </c>
      <c r="E38">
        <f>E29+E12</f>
        <v>-1.291955708371411</v>
      </c>
      <c r="F38" t="s">
        <v>10</v>
      </c>
    </row>
    <row r="41" spans="2:6" x14ac:dyDescent="0.3">
      <c r="B41" t="s">
        <v>32</v>
      </c>
    </row>
    <row r="42" spans="2:6" x14ac:dyDescent="0.3">
      <c r="B42" t="s">
        <v>33</v>
      </c>
    </row>
    <row r="43" spans="2:6" x14ac:dyDescent="0.3">
      <c r="B43" t="s">
        <v>34</v>
      </c>
    </row>
    <row r="44" spans="2:6" x14ac:dyDescent="0.3">
      <c r="B44" t="s">
        <v>35</v>
      </c>
    </row>
    <row r="45" spans="2:6" x14ac:dyDescent="0.3">
      <c r="B45" t="s">
        <v>36</v>
      </c>
    </row>
    <row r="46" spans="2:6" x14ac:dyDescent="0.3">
      <c r="C46" t="s">
        <v>40</v>
      </c>
      <c r="E46" t="s">
        <v>5</v>
      </c>
    </row>
    <row r="47" spans="2:6" x14ac:dyDescent="0.3">
      <c r="B47" t="s">
        <v>37</v>
      </c>
      <c r="C47" s="2">
        <f>C37*-1</f>
        <v>-2.2376040948176126</v>
      </c>
      <c r="D47" t="s">
        <v>8</v>
      </c>
      <c r="E47" s="2">
        <f t="shared" ref="E47:E48" si="0">E37*-1</f>
        <v>-3.7792390922452341</v>
      </c>
      <c r="F47" t="s">
        <v>8</v>
      </c>
    </row>
    <row r="48" spans="2:6" x14ac:dyDescent="0.3">
      <c r="B48" t="s">
        <v>38</v>
      </c>
      <c r="C48" s="2">
        <f>C38*-1</f>
        <v>-5.361917638964151</v>
      </c>
      <c r="D48" t="s">
        <v>8</v>
      </c>
      <c r="E48" s="2">
        <f t="shared" si="0"/>
        <v>1.291955708371411</v>
      </c>
      <c r="F48" t="s">
        <v>10</v>
      </c>
    </row>
    <row r="49" spans="2:6" x14ac:dyDescent="0.3">
      <c r="B49" t="s">
        <v>39</v>
      </c>
      <c r="C49" s="2">
        <f>C6*-1</f>
        <v>-1</v>
      </c>
      <c r="D49" t="s">
        <v>41</v>
      </c>
      <c r="E49" s="2">
        <f>C6*-1</f>
        <v>-1</v>
      </c>
      <c r="F4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OhSeunghun</dc:creator>
  <cp:lastModifiedBy>sw1</cp:lastModifiedBy>
  <dcterms:created xsi:type="dcterms:W3CDTF">2014-05-15T23:42:43Z</dcterms:created>
  <dcterms:modified xsi:type="dcterms:W3CDTF">2014-05-19T05:03:46Z</dcterms:modified>
</cp:coreProperties>
</file>