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  <sheet name="Dashboard" sheetId="2" state="visible" r:id="rId2"/>
    <sheet name="Balance" sheetId="3" state="visible" r:id="rId3"/>
    <sheet name="Clientes" sheetId="4" state="visible" r:id="rId4"/>
    <sheet name="Resumen FACUN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 #,##0.00"/>
  </numFmts>
  <fonts count="8">
    <font>
      <name val="Calibri"/>
      <family val="2"/>
      <color theme="1"/>
      <sz val="11"/>
      <scheme val="minor"/>
    </font>
    <font>
      <b val="1"/>
      <color rgb="001D3557"/>
      <sz val="16"/>
    </font>
    <font>
      <color rgb="00444444"/>
      <sz val="12"/>
    </font>
    <font>
      <i val="1"/>
      <color rgb="00666666"/>
      <sz val="10"/>
    </font>
    <font>
      <b val="1"/>
      <color rgb="00FFFFFF"/>
    </font>
    <font>
      <b val="1"/>
      <color rgb="001D3557"/>
      <sz val="12"/>
    </font>
    <font/>
    <font>
      <b val="1"/>
    </font>
  </fonts>
  <fills count="4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E6394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right"/>
    </xf>
    <xf numFmtId="164" fontId="4" fillId="3" borderId="0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0" pivotButton="0" quotePrefix="0" xfId="0"/>
    <xf numFmtId="164" fontId="7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4" fillId="2" borderId="0" pivotButton="0" quotePrefix="0" xfId="0"/>
    <xf numFmtId="164" fontId="4" fillId="2" borderId="0" applyAlignment="1" pivotButton="0" quotePrefix="0" xfId="0">
      <alignment horizontal="right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10" fontId="0" fillId="0" borderId="0" applyAlignment="1" pivotButton="0" quotePrefix="0" xfId="0">
      <alignment horizontal="right"/>
    </xf>
    <xf numFmtId="0" fontId="4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77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77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77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77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77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24" customWidth="1" min="4" max="4"/>
    <col width="14" customWidth="1" min="5" max="5"/>
    <col width="20" customWidth="1" min="6" max="6"/>
    <col width="15" customWidth="1" min="7" max="7"/>
    <col width="7" customWidth="1" min="8" max="8"/>
    <col width="15" customWidth="1" min="9" max="9"/>
    <col width="13" customWidth="1" min="10" max="10"/>
    <col width="15" customWidth="1" min="11" max="11"/>
  </cols>
  <sheetData>
    <row r="1">
      <c r="C1" s="1" t="inlineStr">
        <is>
          <t>VIKING SOFTWARE BETA</t>
        </is>
      </c>
    </row>
    <row r="2">
      <c r="C2" s="2" t="inlineStr">
        <is>
          <t>PELUQUERÍA VIKINGOS — REGISTRO DE VENTAS · 2026-10-08 A 2026-10-08</t>
        </is>
      </c>
    </row>
    <row r="3">
      <c r="C3" s="3" t="inlineStr">
        <is>
          <t>GENERADO: 08/10/2026 20:35</t>
        </is>
      </c>
    </row>
    <row r="5">
      <c r="A5" s="4" t="inlineStr">
        <is>
          <t>FECHA Y HORA</t>
        </is>
      </c>
      <c r="B5" s="4" t="inlineStr">
        <is>
          <t>BARBERO</t>
        </is>
      </c>
      <c r="C5" s="4" t="inlineStr">
        <is>
          <t>TIPO</t>
        </is>
      </c>
      <c r="D5" s="4" t="inlineStr">
        <is>
          <t>DESCRIPCIÓN</t>
        </is>
      </c>
      <c r="E5" s="4" t="inlineStr">
        <is>
          <t>CLIENTE</t>
        </is>
      </c>
      <c r="F5" s="4" t="inlineStr">
        <is>
          <t>MÉTODO DE PAGO</t>
        </is>
      </c>
      <c r="G5" s="4" t="inlineStr">
        <is>
          <t>P. UNIT.</t>
        </is>
      </c>
      <c r="H5" s="4" t="inlineStr">
        <is>
          <t>CANT.</t>
        </is>
      </c>
      <c r="I5" s="4" t="inlineStr">
        <is>
          <t>SUBTOTAL</t>
        </is>
      </c>
      <c r="J5" s="4" t="inlineStr">
        <is>
          <t>PROPINA</t>
        </is>
      </c>
      <c r="K5" s="5" t="inlineStr">
        <is>
          <t>TOTAL</t>
        </is>
      </c>
    </row>
    <row r="6">
      <c r="A6" s="6" t="inlineStr">
        <is>
          <t>08/10/2026 20:33:09</t>
        </is>
      </c>
      <c r="B6" s="6" t="inlineStr">
        <is>
          <t>FACUNDO</t>
        </is>
      </c>
      <c r="C6" s="6" t="inlineStr">
        <is>
          <t>SERVICIO</t>
        </is>
      </c>
      <c r="D6" s="6" t="inlineStr">
        <is>
          <t>DESARROLLO PROGRAMA PARA BARBERIA</t>
        </is>
      </c>
      <c r="E6" s="6" t="inlineStr">
        <is>
          <t>—</t>
        </is>
      </c>
      <c r="F6" s="6" t="inlineStr">
        <is>
          <t>TRANSFERENCIA</t>
        </is>
      </c>
      <c r="G6" s="7" t="n">
        <v>50000</v>
      </c>
      <c r="H6" s="8" t="n">
        <v>1</v>
      </c>
      <c r="I6" s="7" t="n">
        <v>50000</v>
      </c>
      <c r="J6" s="7" t="n">
        <v>0</v>
      </c>
      <c r="K6" s="7" t="n">
        <v>50000</v>
      </c>
    </row>
    <row r="7">
      <c r="H7" s="9" t="inlineStr">
        <is>
          <t>GRAN TOTAL</t>
        </is>
      </c>
      <c r="I7" s="10" t="n">
        <v>50000</v>
      </c>
      <c r="J7" s="10" t="n">
        <v>0</v>
      </c>
      <c r="K7" s="10" t="n">
        <v>50000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C1" s="1" t="inlineStr">
        <is>
          <t>VIKING SOFTWARE BETA</t>
        </is>
      </c>
    </row>
    <row r="2">
      <c r="C2" s="2" t="inlineStr">
        <is>
          <t>DASHBOARD GENERAL · 2026-10-08 A 2026-10-08</t>
        </is>
      </c>
    </row>
    <row r="3">
      <c r="C3" s="3" t="inlineStr">
        <is>
          <t>GENERADO: 08/10/2026 20:35</t>
        </is>
      </c>
    </row>
    <row r="5">
      <c r="A5" s="11" t="inlineStr">
        <is>
          <t>RESUMEN GENERAL DEL PERÍODO</t>
        </is>
      </c>
    </row>
    <row r="6">
      <c r="A6" s="12" t="inlineStr">
        <is>
          <t>VENTAS (SERVICIOS + PRODUCTOS)</t>
        </is>
      </c>
      <c r="B6" s="13" t="n">
        <v>50000</v>
      </c>
    </row>
    <row r="7">
      <c r="A7" s="12" t="inlineStr">
        <is>
          <t>PROPINAS</t>
        </is>
      </c>
      <c r="B7" s="13" t="n">
        <v>0</v>
      </c>
    </row>
    <row r="8">
      <c r="A8" s="14" t="inlineStr">
        <is>
          <t>TOTAL COBRADO</t>
        </is>
      </c>
      <c r="B8" s="15" t="n">
        <v>50000</v>
      </c>
    </row>
    <row r="9">
      <c r="A9" s="12" t="inlineStr">
        <is>
          <t>GASTOS DEL PERÍODO</t>
        </is>
      </c>
      <c r="B9" s="13" t="n">
        <v>20000</v>
      </c>
    </row>
    <row r="10">
      <c r="A10" s="14" t="inlineStr">
        <is>
          <t>NETO (COBRADO − GASTOS)</t>
        </is>
      </c>
      <c r="B10" s="15" t="n">
        <v>30000</v>
      </c>
    </row>
    <row r="11">
      <c r="A11" s="12" t="inlineStr">
        <is>
          <t>OPERACIONES REGISTRADAS</t>
        </is>
      </c>
      <c r="B11" t="n">
        <v>1</v>
      </c>
    </row>
    <row r="13">
      <c r="A13" s="11" t="inlineStr">
        <is>
          <t>POR BARBERO</t>
        </is>
      </c>
    </row>
    <row r="14">
      <c r="A14" s="4" t="inlineStr">
        <is>
          <t>BARBERO</t>
        </is>
      </c>
      <c r="B14" s="4" t="inlineStr">
        <is>
          <t>OPERACIONES</t>
        </is>
      </c>
      <c r="C14" s="4" t="inlineStr">
        <is>
          <t>FACTURADO</t>
        </is>
      </c>
      <c r="D14" s="4" t="inlineStr">
        <is>
          <t>PROPINAS</t>
        </is>
      </c>
      <c r="E14" s="4" t="inlineStr">
        <is>
          <t>TOTAL</t>
        </is>
      </c>
      <c r="F14" s="4" t="inlineStr">
        <is>
          <t>A LIQUIDAR</t>
        </is>
      </c>
    </row>
    <row r="15">
      <c r="A15" s="14" t="inlineStr">
        <is>
          <t>FACUNDO</t>
        </is>
      </c>
      <c r="B15" s="16" t="n">
        <v>1</v>
      </c>
      <c r="C15" s="13" t="n">
        <v>50000</v>
      </c>
      <c r="D15" s="13" t="n">
        <v>0</v>
      </c>
      <c r="E15" s="13" t="n">
        <v>50000</v>
      </c>
      <c r="F15" s="13" t="n">
        <v>25000</v>
      </c>
    </row>
    <row r="17">
      <c r="A17" s="11" t="inlineStr">
        <is>
          <t>POR MÉTODO DE PAGO</t>
        </is>
      </c>
    </row>
    <row r="18">
      <c r="A18" s="4" t="inlineStr">
        <is>
          <t>MÉTODO</t>
        </is>
      </c>
      <c r="B18" s="4" t="inlineStr">
        <is>
          <t>OPERACIONES</t>
        </is>
      </c>
      <c r="C18" s="4" t="inlineStr">
        <is>
          <t>TOTAL</t>
        </is>
      </c>
    </row>
    <row r="19">
      <c r="A19" t="inlineStr">
        <is>
          <t>TRANSFERENCIA</t>
        </is>
      </c>
      <c r="B19" s="16" t="n">
        <v>1</v>
      </c>
      <c r="C19" s="13" t="n">
        <v>50000</v>
      </c>
    </row>
    <row r="21">
      <c r="A21" s="11" t="inlineStr">
        <is>
          <t>POR TIPO</t>
        </is>
      </c>
    </row>
    <row r="22">
      <c r="A22" s="4" t="inlineStr">
        <is>
          <t>TIPO</t>
        </is>
      </c>
      <c r="B22" s="4" t="inlineStr">
        <is>
          <t>OPERACIONES</t>
        </is>
      </c>
      <c r="C22" s="4" t="inlineStr">
        <is>
          <t>SUBTOTAL</t>
        </is>
      </c>
    </row>
    <row r="23">
      <c r="A23" t="inlineStr">
        <is>
          <t>SERVICIO</t>
        </is>
      </c>
      <c r="B23" s="16" t="n">
        <v>1</v>
      </c>
      <c r="C23" s="13" t="n">
        <v>50000</v>
      </c>
    </row>
    <row r="25">
      <c r="A25" s="11" t="inlineStr">
        <is>
          <t>GASTOS DEL PERÍODO</t>
        </is>
      </c>
    </row>
    <row r="26">
      <c r="A26" s="4" t="inlineStr">
        <is>
          <t>FECHA</t>
        </is>
      </c>
      <c r="B26" s="4" t="inlineStr">
        <is>
          <t>CATEGORÍA</t>
        </is>
      </c>
      <c r="C26" s="4" t="inlineStr">
        <is>
          <t>DESCRIPCIÓN</t>
        </is>
      </c>
      <c r="D26" s="4" t="inlineStr">
        <is>
          <t>MONTO</t>
        </is>
      </c>
    </row>
    <row r="27">
      <c r="A27" t="inlineStr">
        <is>
          <t>08/10/2026 20:18</t>
        </is>
      </c>
      <c r="B27" t="inlineStr">
        <is>
          <t>INSUMOS</t>
        </is>
      </c>
      <c r="C27" t="inlineStr">
        <is>
          <t>JABON MERY-J</t>
        </is>
      </c>
      <c r="D27" s="13" t="n">
        <v>10000</v>
      </c>
    </row>
    <row r="28">
      <c r="A28" t="inlineStr">
        <is>
          <t>08/10/2026 20:18</t>
        </is>
      </c>
      <c r="B28" t="inlineStr">
        <is>
          <t>INVERSION</t>
        </is>
      </c>
      <c r="C28" t="inlineStr">
        <is>
          <t>API KIMI - 5 U$D</t>
        </is>
      </c>
      <c r="D28" s="13" t="n">
        <v>10000</v>
      </c>
    </row>
    <row r="29">
      <c r="C29" s="14" t="inlineStr">
        <is>
          <t>TOTAL GASTOS</t>
        </is>
      </c>
      <c r="D29" s="15" t="n">
        <v>20000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40" customWidth="1" min="4" max="4"/>
  </cols>
  <sheetData>
    <row r="1">
      <c r="C1" s="1" t="inlineStr">
        <is>
          <t>VIKING SOFTWARE BETA</t>
        </is>
      </c>
    </row>
    <row r="2">
      <c r="C2" s="2" t="inlineStr">
        <is>
          <t>BALANCE DEL PERÍODO · 2026-10-08 A 2026-10-08</t>
        </is>
      </c>
    </row>
    <row r="3">
      <c r="C3" s="3" t="inlineStr">
        <is>
          <t>GENERADO: 08/10/2026 20:35</t>
        </is>
      </c>
    </row>
    <row r="5">
      <c r="A5" s="11" t="inlineStr">
        <is>
          <t>INGRESOS DEL PERÍODO</t>
        </is>
      </c>
    </row>
    <row r="6">
      <c r="A6" s="12" t="inlineStr">
        <is>
          <t>VENTAS (SERVICIOS + PRODUCTOS)</t>
        </is>
      </c>
      <c r="B6" s="13" t="n">
        <v>50000</v>
      </c>
    </row>
    <row r="7">
      <c r="A7" s="12" t="inlineStr">
        <is>
          <t>PROPINAS COBRADAS</t>
        </is>
      </c>
      <c r="B7" s="13" t="n">
        <v>0</v>
      </c>
    </row>
    <row r="8">
      <c r="A8" s="14" t="inlineStr">
        <is>
          <t>TOTAL INGRESOS</t>
        </is>
      </c>
      <c r="B8" s="15" t="n">
        <v>50000</v>
      </c>
    </row>
    <row r="10">
      <c r="A10" s="11" t="inlineStr">
        <is>
          <t>EGRESOS DEL PERÍODO</t>
        </is>
      </c>
    </row>
    <row r="11">
      <c r="A11" s="12" t="inlineStr">
        <is>
          <t>GASTOS</t>
        </is>
      </c>
      <c r="B11" s="13" t="n">
        <v>20000</v>
      </c>
    </row>
    <row r="12">
      <c r="A12" s="12" t="inlineStr">
        <is>
          <t>ADELANTOS A BARBEROS</t>
        </is>
      </c>
      <c r="B12" s="13" t="n">
        <v>0</v>
      </c>
    </row>
    <row r="13">
      <c r="A13" s="14" t="inlineStr">
        <is>
          <t>TOTAL EGRESOS</t>
        </is>
      </c>
      <c r="B13" s="15" t="n">
        <v>20000</v>
      </c>
    </row>
    <row r="15">
      <c r="A15" s="17" t="inlineStr">
        <is>
          <t>BALANCE (INGRESOS − EGRESOS)</t>
        </is>
      </c>
      <c r="B15" s="18" t="n">
        <v>30000</v>
      </c>
    </row>
    <row r="17">
      <c r="A17" s="11" t="inlineStr">
        <is>
          <t>DETALLE DE ADELANTOS DEL PERÍODO</t>
        </is>
      </c>
    </row>
    <row r="18">
      <c r="A18" s="3" t="inlineStr">
        <is>
          <t>NOTA: LOS ADELANTOS SALEN DE CAJA HOY Y SE DESCUENTAN DEL NETO A COBRAR DE CADA BARBERO EN SU HOJA DE LIQUIDACIÓN. LAS PROPINAS SON 100 % DEL BARBERO.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6" customWidth="1" min="3" max="3"/>
    <col width="14" customWidth="1" min="4" max="4"/>
    <col width="13" customWidth="1" min="5" max="5"/>
    <col width="16" customWidth="1" min="6" max="6"/>
    <col width="13" customWidth="1" min="7" max="7"/>
    <col width="16" customWidth="1" min="8" max="8"/>
    <col width="18" customWidth="1" min="9" max="9"/>
  </cols>
  <sheetData>
    <row r="1">
      <c r="C1" s="1" t="inlineStr">
        <is>
          <t>VIKING SOFTWARE BETA</t>
        </is>
      </c>
    </row>
    <row r="2">
      <c r="C2" s="2" t="inlineStr">
        <is>
          <t>CLIENTES · ESTADÍSTICAS DEL PERÍODO · 2026-10-08 A 2026-10-08</t>
        </is>
      </c>
    </row>
    <row r="3">
      <c r="C3" s="3" t="inlineStr">
        <is>
          <t>GENERADO: 08/10/2026 20:35</t>
        </is>
      </c>
    </row>
    <row r="5">
      <c r="A5" s="4" t="inlineStr">
        <is>
          <t>CLIENTE</t>
        </is>
      </c>
      <c r="B5" s="4" t="inlineStr">
        <is>
          <t>CELULAR</t>
        </is>
      </c>
      <c r="C5" s="4" t="inlineStr">
        <is>
          <t>MAIL</t>
        </is>
      </c>
      <c r="D5" s="4" t="inlineStr">
        <is>
          <t>NACIMIENTO</t>
        </is>
      </c>
      <c r="E5" s="4" t="inlineStr">
        <is>
          <t>OPERACIONES</t>
        </is>
      </c>
      <c r="F5" s="4" t="inlineStr">
        <is>
          <t>TOTAL GASTADO</t>
        </is>
      </c>
      <c r="G5" s="4" t="inlineStr">
        <is>
          <t>PROPINAS</t>
        </is>
      </c>
      <c r="H5" s="4" t="inlineStr">
        <is>
          <t>TICKET PROMEDIO</t>
        </is>
      </c>
      <c r="I5" s="4" t="inlineStr">
        <is>
          <t>ÚLTIMA VISITA</t>
        </is>
      </c>
    </row>
    <row r="6">
      <c r="A6" s="6" t="inlineStr">
        <is>
          <t>SIN IDENTIFICAR (MOSTRADOR)</t>
        </is>
      </c>
      <c r="B6" s="6" t="inlineStr">
        <is>
          <t>—</t>
        </is>
      </c>
      <c r="C6" s="6" t="inlineStr">
        <is>
          <t>—</t>
        </is>
      </c>
      <c r="D6" s="8" t="inlineStr">
        <is>
          <t>—</t>
        </is>
      </c>
      <c r="E6" s="8" t="n">
        <v>1</v>
      </c>
      <c r="F6" s="7" t="n">
        <v>50000</v>
      </c>
      <c r="G6" s="7" t="n">
        <v>0</v>
      </c>
      <c r="H6" s="7" t="n">
        <v>50000</v>
      </c>
      <c r="I6" s="6" t="inlineStr">
        <is>
          <t>08/10/2026 20:33</t>
        </is>
      </c>
    </row>
    <row r="7">
      <c r="A7" s="17" t="inlineStr">
        <is>
          <t>TOTAL GENERAL</t>
        </is>
      </c>
      <c r="B7" s="19" t="n"/>
      <c r="C7" s="19" t="n"/>
      <c r="D7" s="19" t="n"/>
      <c r="E7" s="20" t="n">
        <v>1</v>
      </c>
      <c r="F7" s="10" t="n">
        <v>50000</v>
      </c>
      <c r="G7" s="10" t="n">
        <v>0</v>
      </c>
      <c r="H7" s="19" t="n"/>
      <c r="I7" s="19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</cols>
  <sheetData>
    <row r="1">
      <c r="C1" s="1" t="inlineStr">
        <is>
          <t>VIKING SOFTWARE BETA</t>
        </is>
      </c>
    </row>
    <row r="2">
      <c r="C2" s="2" t="inlineStr">
        <is>
          <t>RESUMEN INDIVIDUAL — FACUNDO</t>
        </is>
      </c>
    </row>
    <row r="3">
      <c r="C3" s="3" t="inlineStr">
        <is>
          <t>GENERADO: 08/10/2026 20:35</t>
        </is>
      </c>
    </row>
    <row r="5">
      <c r="A5" s="17" t="inlineStr">
        <is>
          <t>JUEVES 08-10</t>
        </is>
      </c>
      <c r="B5" s="21" t="inlineStr">
        <is>
          <t>MONTO</t>
        </is>
      </c>
      <c r="C5" s="21" t="inlineStr">
        <is>
          <t>PROPINA</t>
        </is>
      </c>
    </row>
    <row r="6">
      <c r="A6" t="inlineStr">
        <is>
          <t>DESARROLLO PROGRAMA PARA BARBERIA</t>
        </is>
      </c>
      <c r="B6" s="13" t="n">
        <v>50000</v>
      </c>
    </row>
    <row r="7">
      <c r="A7" s="14" t="inlineStr">
        <is>
          <t>TOTAL</t>
        </is>
      </c>
      <c r="B7" s="15">
        <f>SUM(B6:B6)</f>
        <v/>
      </c>
      <c r="C7" s="15">
        <f>SUM(C6:C6)</f>
        <v/>
      </c>
    </row>
    <row r="9">
      <c r="A9" s="17" t="inlineStr">
        <is>
          <t>TOTAL FACTURADO FACUNDO</t>
        </is>
      </c>
      <c r="B9" s="18">
        <f>SUM(B7)</f>
        <v/>
      </c>
    </row>
    <row r="10">
      <c r="A10" s="14" t="inlineStr">
        <is>
          <t>PROPINAS DEL PERÍODO</t>
        </is>
      </c>
      <c r="B10" s="13">
        <f>SUM(C7)</f>
        <v/>
      </c>
    </row>
    <row r="11">
      <c r="A11" s="14" t="inlineStr">
        <is>
          <t>TOTAL CON PROPINAS</t>
        </is>
      </c>
      <c r="B11" s="15">
        <f>B9+B10</f>
        <v/>
      </c>
    </row>
    <row r="13">
      <c r="A13" s="17" t="inlineStr">
        <is>
          <t>LIQUIDACIÓN DEL BARBERO</t>
        </is>
      </c>
      <c r="B13" s="19" t="n"/>
      <c r="C13" s="19" t="n"/>
    </row>
    <row r="14">
      <c r="A14" t="inlineStr">
        <is>
          <t>COMISIÓN PACTADA (% SOBRE LO FACTURADO)</t>
        </is>
      </c>
      <c r="B14" s="22" t="n">
        <v>0.5</v>
      </c>
    </row>
    <row r="15">
      <c r="A15" s="14" t="inlineStr">
        <is>
          <t>COMISIÓN A PAGAR</t>
        </is>
      </c>
      <c r="B15" s="15">
        <f>ROUND(B9*B14,2)</f>
        <v/>
      </c>
    </row>
    <row r="16">
      <c r="A16" t="inlineStr">
        <is>
          <t>PROPINAS (100 % DEL BARBERO)</t>
        </is>
      </c>
      <c r="B16" s="13">
        <f>B10</f>
        <v/>
      </c>
    </row>
    <row r="17">
      <c r="A17" s="23" t="inlineStr">
        <is>
          <t>TOTAL A LIQUIDAR (COMISIÓN + PROPINAS)</t>
        </is>
      </c>
      <c r="B17" s="10">
        <f>B15+B16</f>
        <v/>
      </c>
    </row>
    <row r="19">
      <c r="A19" s="17" t="inlineStr">
        <is>
          <t>ADELANTOS DEL PERÍODO</t>
        </is>
      </c>
      <c r="B19" s="19" t="n"/>
      <c r="C19" s="19" t="n"/>
    </row>
    <row r="20">
      <c r="A20" t="inlineStr">
        <is>
          <t>SIN ADELANTOS EN EL PERÍODO</t>
        </is>
      </c>
      <c r="B20" s="13" t="n">
        <v>0</v>
      </c>
    </row>
    <row r="22">
      <c r="A22" s="23" t="inlineStr">
        <is>
          <t>NETO A COBRAR (LIQUIDACIÓN − ADELANTOS)</t>
        </is>
      </c>
      <c r="B22" s="10">
        <f>B17-B20</f>
        <v/>
      </c>
      <c r="C22" s="2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2026-10-08T23:35:34Z</dcterms:created>
  <dcterms:modified xsi:type="dcterms:W3CDTF">2026-10-08T23:35:34Z</dcterms:modified>
</cp:coreProperties>
</file>