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fronchettl\Documents\GitHub\USP-2020\results\"/>
    </mc:Choice>
  </mc:AlternateContent>
  <xr:revisionPtr revIDLastSave="0" documentId="13_ncr:1_{A684AC7B-AD3B-457B-972D-29B7D1615A78}" xr6:coauthVersionLast="36" xr6:coauthVersionMax="36" xr10:uidLastSave="{00000000-0000-0000-0000-000000000000}"/>
  <bookViews>
    <workbookView xWindow="0" yWindow="0" windowWidth="19200" windowHeight="8513" activeTab="1" xr2:uid="{00000000-000D-0000-FFFF-FFFF00000000}"/>
  </bookViews>
  <sheets>
    <sheet name="Data" sheetId="1" r:id="rId1"/>
    <sheet name="Categories" sheetId="4" r:id="rId2"/>
    <sheet name="Demographics" sheetId="3" r:id="rId3"/>
    <sheet name="Comments" sheetId="2" r:id="rId4"/>
  </sheets>
  <calcPr calcId="191029"/>
</workbook>
</file>

<file path=xl/calcChain.xml><?xml version="1.0" encoding="utf-8"?>
<calcChain xmlns="http://schemas.openxmlformats.org/spreadsheetml/2006/main">
  <c r="D39" i="4" l="1"/>
  <c r="D40" i="4"/>
  <c r="D41" i="4"/>
  <c r="D38" i="4"/>
  <c r="D32" i="4"/>
  <c r="D33" i="4"/>
  <c r="D34" i="4"/>
  <c r="D31" i="4"/>
  <c r="D25" i="4"/>
  <c r="D26" i="4"/>
  <c r="D27" i="4"/>
  <c r="D24" i="4"/>
  <c r="D18" i="4"/>
  <c r="D19" i="4"/>
  <c r="D20" i="4"/>
  <c r="D17" i="4"/>
  <c r="D11" i="4"/>
  <c r="D12" i="4"/>
  <c r="D13" i="4"/>
  <c r="D10" i="4"/>
  <c r="D4" i="4"/>
  <c r="D5" i="4"/>
  <c r="D6" i="4"/>
  <c r="D3" i="4"/>
  <c r="C32" i="4"/>
  <c r="C33" i="4"/>
  <c r="C34" i="4"/>
  <c r="C31" i="4"/>
  <c r="C41" i="4"/>
  <c r="C40" i="4"/>
  <c r="C39" i="4"/>
  <c r="C38" i="4"/>
  <c r="C27" i="4"/>
  <c r="C26" i="4"/>
  <c r="C25" i="4"/>
  <c r="C24" i="4"/>
  <c r="C20" i="4"/>
  <c r="C19" i="4"/>
  <c r="C18" i="4"/>
  <c r="C17" i="4"/>
  <c r="C13" i="4"/>
  <c r="C12" i="4"/>
  <c r="C11" i="4"/>
  <c r="C10" i="4"/>
  <c r="C6" i="4"/>
  <c r="C5" i="4"/>
  <c r="C4" i="4"/>
  <c r="C3" i="4"/>
  <c r="C20" i="3"/>
  <c r="C19" i="3"/>
  <c r="C16" i="3"/>
  <c r="C15" i="3"/>
  <c r="C10" i="3"/>
  <c r="C11" i="3"/>
  <c r="C12" i="3"/>
  <c r="C9" i="3"/>
  <c r="C6" i="3"/>
  <c r="C5" i="3"/>
  <c r="C4" i="3"/>
  <c r="C3" i="3"/>
  <c r="C21" i="4" l="1"/>
  <c r="C28" i="4"/>
  <c r="C7" i="4"/>
  <c r="C42" i="4"/>
  <c r="C14" i="4"/>
  <c r="C35" i="4"/>
</calcChain>
</file>

<file path=xl/sharedStrings.xml><?xml version="1.0" encoding="utf-8"?>
<sst xmlns="http://schemas.openxmlformats.org/spreadsheetml/2006/main" count="1374" uniqueCount="121">
  <si>
    <t>Progress</t>
  </si>
  <si>
    <t>Duration (in seconds)</t>
  </si>
  <si>
    <t>RecordedDate</t>
  </si>
  <si>
    <t>Training - CF</t>
  </si>
  <si>
    <t>Training - CT</t>
  </si>
  <si>
    <t>Training - TC</t>
  </si>
  <si>
    <t>Training - BW</t>
  </si>
  <si>
    <t>Training - DC</t>
  </si>
  <si>
    <t>CF - Question 1</t>
  </si>
  <si>
    <t>CF - Question 2</t>
  </si>
  <si>
    <t>CF - Question 3</t>
  </si>
  <si>
    <t>CF - Question 4</t>
  </si>
  <si>
    <t>CF - Question 5</t>
  </si>
  <si>
    <t>CF - Question 6</t>
  </si>
  <si>
    <t>CF - Question 7</t>
  </si>
  <si>
    <t>CF - Question 8</t>
  </si>
  <si>
    <t>CF - Question 9</t>
  </si>
  <si>
    <t>CF - Question 10</t>
  </si>
  <si>
    <t>CT - Question 1</t>
  </si>
  <si>
    <t>CT - Question 2</t>
  </si>
  <si>
    <t>CT - Question 3</t>
  </si>
  <si>
    <t>CT - Question 4</t>
  </si>
  <si>
    <t>CT - Question 5</t>
  </si>
  <si>
    <t>CT - Question 6</t>
  </si>
  <si>
    <t>CT - Question 7</t>
  </si>
  <si>
    <t>CT - Question 8</t>
  </si>
  <si>
    <t>CT - Question 9</t>
  </si>
  <si>
    <t>CT - Question 10</t>
  </si>
  <si>
    <t>TC - Question 1</t>
  </si>
  <si>
    <t>TC - Question 2</t>
  </si>
  <si>
    <t>TC - Question 3</t>
  </si>
  <si>
    <t>TC - Question 4</t>
  </si>
  <si>
    <t>TC - Question 5</t>
  </si>
  <si>
    <t>TC - Question 6</t>
  </si>
  <si>
    <t>TC - Question 7</t>
  </si>
  <si>
    <t>TC - Question 8</t>
  </si>
  <si>
    <t>TC - Question 9</t>
  </si>
  <si>
    <t>TC - Question 10</t>
  </si>
  <si>
    <t>BW - Question 1</t>
  </si>
  <si>
    <t>BW - Question 2</t>
  </si>
  <si>
    <t>BW - Question 3</t>
  </si>
  <si>
    <t>BW - Question 4</t>
  </si>
  <si>
    <t>BW - Question 5</t>
  </si>
  <si>
    <t>BW - Question 6</t>
  </si>
  <si>
    <t>BW - Question 7</t>
  </si>
  <si>
    <t>BW - Question 8</t>
  </si>
  <si>
    <t>BW - Question 9</t>
  </si>
  <si>
    <t>BW - Question 10</t>
  </si>
  <si>
    <t>DC - Question 1</t>
  </si>
  <si>
    <t>Attention Check</t>
  </si>
  <si>
    <t>DC - Question 2</t>
  </si>
  <si>
    <t>DC - Question 3</t>
  </si>
  <si>
    <t>DC - Question 4</t>
  </si>
  <si>
    <t>DC - Question 5</t>
  </si>
  <si>
    <t>DC - Question 6</t>
  </si>
  <si>
    <t>DC - Question 7</t>
  </si>
  <si>
    <t>DC - Question 8</t>
  </si>
  <si>
    <t>DC - Question 9</t>
  </si>
  <si>
    <t>DC - Question 10</t>
  </si>
  <si>
    <t>SC - Question 1</t>
  </si>
  <si>
    <t>SC - Question 2</t>
  </si>
  <si>
    <t>SC - Question 3</t>
  </si>
  <si>
    <t>SC - Question 4</t>
  </si>
  <si>
    <t>SC - Question 5</t>
  </si>
  <si>
    <t>SC - Question 6</t>
  </si>
  <si>
    <t>SC - Question 7</t>
  </si>
  <si>
    <t>SC - Question 8</t>
  </si>
  <si>
    <t>SC - Question 9</t>
  </si>
  <si>
    <t>SC - Question 10</t>
  </si>
  <si>
    <t>Dem - Prog Exp</t>
  </si>
  <si>
    <t>Dem - OSS Exp</t>
  </si>
  <si>
    <t>Dem - OSS Part</t>
  </si>
  <si>
    <t>Dem - OSS Doc</t>
  </si>
  <si>
    <t/>
  </si>
  <si>
    <t>Extremely adequate</t>
  </si>
  <si>
    <t>Somewhat adequate</t>
  </si>
  <si>
    <t>Extremely inadequate</t>
  </si>
  <si>
    <t>Somewhat inadequate</t>
  </si>
  <si>
    <t>Greater than 3 years and less than 15 years</t>
  </si>
  <si>
    <t>Yes</t>
  </si>
  <si>
    <t>Coder</t>
  </si>
  <si>
    <t>Greater than or equal to 15 years</t>
  </si>
  <si>
    <t>Less than or equal to 3 years</t>
  </si>
  <si>
    <t>GOOD SURVEY</t>
  </si>
  <si>
    <t>Defines the set of steps that a newcomer needs to follow in order to make a contribution to the project. For example, this category should appear as an ordered list of steps to follow or as a set of paragraphs describing the current workflow of the project.</t>
  </si>
  <si>
    <t>References a set of information that describes how new contributors can find a task to contribute with the project. It may also contain descriptions of different types of tasks designed for newcomers and guidelines on how to perform a new contribution.</t>
  </si>
  <si>
    <t>Includes information describing how newcomers should deal with the source code. This category may contain, in particular, code conventions, descriptions of the source code and guidelines on how to write code for the project.</t>
  </si>
  <si>
    <t>Relates information on how a newcomer can get in touch with the OSS community members. This category is related to, for example, links for communication channels, communication etiquettes, codes of conduct, community guidelines and tutorials on how to start a conversation.</t>
  </si>
  <si>
    <t>Determines the steps that a newcomer needs to follow in order to build the pre-requirements of the local workspace. It may include setup instructions such as bash commands and modifications on computer settings.</t>
  </si>
  <si>
    <t>Represents information about how newcomers should submit a contribution back to the project. Besides the information about the submission process, it may also include information about platforms and tools used during the submission and software testing tutorials.</t>
  </si>
  <si>
    <t>No</t>
  </si>
  <si>
    <t>it was good</t>
  </si>
  <si>
    <t>N/A</t>
  </si>
  <si>
    <t>No experience</t>
  </si>
  <si>
    <t>no</t>
  </si>
  <si>
    <t>Thanks. Covered all aspects needed in survey</t>
  </si>
  <si>
    <t>nothing</t>
  </si>
  <si>
    <t>Good</t>
  </si>
  <si>
    <t>No, problems was not there during the survey. This is a great survey and I get some more information's here.</t>
  </si>
  <si>
    <t xml:space="preserve">There was no difficulties. It was amazing study. Paragraphs are very intelligent as per subject. </t>
  </si>
  <si>
    <t>The survey was so nicely designed without any issues.</t>
  </si>
  <si>
    <t>n/a thanks!</t>
  </si>
  <si>
    <t>Training - SC</t>
  </si>
  <si>
    <t>Survey Feedback</t>
  </si>
  <si>
    <t>Correct answer:</t>
  </si>
  <si>
    <t>Removed participants who not answer the attentio check question correctly.</t>
  </si>
  <si>
    <t>Removed participants who got more than one question wrong.</t>
  </si>
  <si>
    <t>Previous Programming Experience</t>
  </si>
  <si>
    <t>Non-Coder</t>
  </si>
  <si>
    <t xml:space="preserve"> Experience in OSS</t>
  </si>
  <si>
    <t>OSS Participation Type</t>
  </si>
  <si>
    <t>Contributed to documentation?</t>
  </si>
  <si>
    <t>Choose a task</t>
  </si>
  <si>
    <t>Talk to the community</t>
  </si>
  <si>
    <t>Build local workspace</t>
  </si>
  <si>
    <t>Contribution flow</t>
  </si>
  <si>
    <t>Deal with the code</t>
  </si>
  <si>
    <t>Submit the changes</t>
  </si>
  <si>
    <t>Total evaluations:</t>
  </si>
  <si>
    <t>Percentage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</si>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</sst>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theme="1"/>
      <name val="Calibri"/>
      <family val="2"/>
      <scheme val="minor"/>
    </font>
    <font>
      <b/>
      <sz val="11"/>
      <color indexed="8"/>
      <name val="Calibri"/>
      <family val="2"/>
      <scheme val="minor"/>
    </font>
  </fonts>
  <fills count="22">
    <fill>
      <patternFill patternType="none"/>
    </fill>
    <fill>
      <patternFill patternType="gray125"/>
    </fill>
    <fill>
      <patternFill patternType="solid">
        <fgColor indexed="22"/>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3DBFF"/>
        <bgColor indexed="64"/>
      </patternFill>
    </fill>
    <fill>
      <patternFill patternType="solid">
        <fgColor rgb="FFFFB481"/>
        <bgColor indexed="64"/>
      </patternFill>
    </fill>
    <fill>
      <patternFill patternType="solid">
        <fgColor rgb="FFFF8F75"/>
        <bgColor indexed="64"/>
      </patternFill>
    </fill>
    <fill>
      <patternFill patternType="solid">
        <fgColor rgb="FFCCB3FF"/>
        <bgColor indexed="64"/>
      </patternFill>
    </fill>
    <fill>
      <patternFill patternType="solid">
        <fgColor rgb="FFFFA365"/>
        <bgColor indexed="64"/>
      </patternFill>
    </fill>
    <fill>
      <patternFill patternType="solid">
        <fgColor rgb="FFFFA3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E95959"/>
        <bgColor indexed="64"/>
      </patternFill>
    </fill>
    <fill>
      <patternFill patternType="solid">
        <fgColor rgb="FFBEB7FF"/>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3">
    <xf numFmtId="0" fontId="0" fillId="0" borderId="0" xfId="0"/>
    <xf numFmtId="49" fontId="0" fillId="0" borderId="0" xfId="0" applyNumberFormat="1" applyAlignment="1">
      <alignment wrapText="1"/>
    </xf>
    <xf numFmtId="0" fontId="0" fillId="2" borderId="0" xfId="0" applyFill="1"/>
    <xf numFmtId="0" fontId="0" fillId="2" borderId="0" xfId="0" applyFill="1" applyAlignment="1">
      <alignment horizontal="center"/>
    </xf>
    <xf numFmtId="0" fontId="0" fillId="0" borderId="0" xfId="0" applyAlignment="1">
      <alignment horizontal="center"/>
    </xf>
    <xf numFmtId="22" fontId="0" fillId="0" borderId="0" xfId="0" applyNumberFormat="1" applyAlignment="1">
      <alignment horizontal="center"/>
    </xf>
    <xf numFmtId="0" fontId="1" fillId="3"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0" borderId="0" xfId="0" applyAlignment="1">
      <alignment wrapText="1"/>
    </xf>
    <xf numFmtId="0" fontId="0" fillId="11" borderId="0" xfId="0" applyFill="1" applyAlignment="1">
      <alignment horizontal="center"/>
    </xf>
    <xf numFmtId="0" fontId="0" fillId="12" borderId="0" xfId="0" applyFill="1"/>
    <xf numFmtId="0" fontId="2" fillId="11" borderId="0" xfId="0" applyFont="1" applyFill="1" applyAlignment="1">
      <alignment horizontal="center"/>
    </xf>
    <xf numFmtId="0" fontId="2" fillId="11" borderId="0" xfId="0" applyFont="1" applyFill="1" applyAlignment="1">
      <alignment horizontal="center"/>
    </xf>
    <xf numFmtId="0" fontId="2" fillId="0" borderId="0" xfId="0" applyFont="1"/>
    <xf numFmtId="0" fontId="0" fillId="0" borderId="0" xfId="0" applyNumberFormat="1"/>
    <xf numFmtId="0" fontId="2" fillId="13" borderId="0" xfId="0"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xf numFmtId="49" fontId="0" fillId="0" borderId="0" xfId="0" applyNumberFormat="1" applyAlignment="1">
      <alignment horizontal="right"/>
    </xf>
    <xf numFmtId="1" fontId="0" fillId="0" borderId="0" xfId="0" applyNumberFormat="1"/>
    <xf numFmtId="0" fontId="2" fillId="13" borderId="0" xfId="0" applyFont="1" applyFill="1" applyAlignment="1"/>
    <xf numFmtId="0" fontId="2" fillId="16" borderId="0" xfId="0" applyFont="1" applyFill="1" applyAlignment="1"/>
    <xf numFmtId="0" fontId="2" fillId="17" borderId="0" xfId="0" applyFont="1" applyFill="1" applyAlignment="1"/>
    <xf numFmtId="0" fontId="2" fillId="18" borderId="0" xfId="0" applyFont="1" applyFill="1" applyAlignment="1"/>
    <xf numFmtId="0" fontId="2" fillId="20" borderId="0" xfId="0" applyFont="1" applyFill="1" applyAlignment="1"/>
    <xf numFmtId="0" fontId="2" fillId="19" borderId="0" xfId="0" applyFont="1" applyFill="1" applyAlignment="1"/>
    <xf numFmtId="0" fontId="2" fillId="21" borderId="0" xfId="0" applyFont="1" applyFill="1" applyAlignment="1">
      <alignment horizontal="center"/>
    </xf>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BEB7FF"/>
      <color rgb="FFE95959"/>
      <color rgb="FFB7FFDB"/>
      <color rgb="FFEDB9FF"/>
      <color rgb="FFB3CB77"/>
      <color rgb="FF43FFC0"/>
      <color rgb="FFE497FF"/>
      <color rgb="FF66CCFF"/>
      <color rgb="FFFFA3E0"/>
      <color rgb="FFFFA3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Programming Experience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Demographics!$B$3:$B$6</c:f>
              <c:strCache>
                <c:ptCount val="4"/>
                <c:pt idx="0">
                  <c:v>No experience</c:v>
                </c:pt>
                <c:pt idx="1">
                  <c:v>Less than or equal to 3 years</c:v>
                </c:pt>
                <c:pt idx="2">
                  <c:v>Greater than 3 years and less than 15 years</c:v>
                </c:pt>
                <c:pt idx="3">
                  <c:v>Greater than or equal to 15 years</c:v>
                </c:pt>
              </c:strCache>
            </c:strRef>
          </c:cat>
          <c:val>
            <c:numRef>
              <c:f>Demographics!$C$3:$C$6</c:f>
              <c:numCache>
                <c:formatCode>General</c:formatCode>
                <c:ptCount val="4"/>
                <c:pt idx="0">
                  <c:v>0</c:v>
                </c:pt>
                <c:pt idx="1">
                  <c:v>4</c:v>
                </c:pt>
                <c:pt idx="2">
                  <c:v>11</c:v>
                </c:pt>
                <c:pt idx="3">
                  <c:v>2</c:v>
                </c:pt>
              </c:numCache>
            </c:numRef>
          </c:val>
          <c:extLst>
            <c:ext xmlns:c16="http://schemas.microsoft.com/office/drawing/2014/chart" uri="{C3380CC4-5D6E-409C-BE32-E72D297353CC}">
              <c16:uniqueId val="{00000000-EAFF-4E59-8FB5-F894468BE059}"/>
            </c:ext>
          </c:extLst>
        </c:ser>
        <c:dLbls>
          <c:showLegendKey val="0"/>
          <c:showVal val="0"/>
          <c:showCatName val="0"/>
          <c:showSerName val="0"/>
          <c:showPercent val="0"/>
          <c:showBubbleSize val="0"/>
        </c:dLbls>
        <c:gapWidth val="219"/>
        <c:overlap val="-27"/>
        <c:axId val="245847535"/>
        <c:axId val="247352351"/>
      </c:barChart>
      <c:catAx>
        <c:axId val="2458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7352351"/>
        <c:crosses val="autoZero"/>
        <c:auto val="1"/>
        <c:lblAlgn val="ctr"/>
        <c:lblOffset val="100"/>
        <c:noMultiLvlLbl val="0"/>
      </c:catAx>
      <c:valAx>
        <c:axId val="2473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584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Experience in OSS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Demographics!$B$9:$B$12</c:f>
              <c:strCache>
                <c:ptCount val="4"/>
                <c:pt idx="0">
                  <c:v>No experience</c:v>
                </c:pt>
                <c:pt idx="1">
                  <c:v>Less than or equal to 3 years</c:v>
                </c:pt>
                <c:pt idx="2">
                  <c:v>Greater than 3 years and less than 15 years</c:v>
                </c:pt>
                <c:pt idx="3">
                  <c:v>Greater than or equal to 15 years</c:v>
                </c:pt>
              </c:strCache>
            </c:strRef>
          </c:cat>
          <c:val>
            <c:numRef>
              <c:f>Demographics!$C$9:$C$12</c:f>
              <c:numCache>
                <c:formatCode>General</c:formatCode>
                <c:ptCount val="4"/>
                <c:pt idx="0">
                  <c:v>3</c:v>
                </c:pt>
                <c:pt idx="1">
                  <c:v>7</c:v>
                </c:pt>
                <c:pt idx="2">
                  <c:v>5</c:v>
                </c:pt>
                <c:pt idx="3">
                  <c:v>0</c:v>
                </c:pt>
              </c:numCache>
            </c:numRef>
          </c:val>
          <c:extLst>
            <c:ext xmlns:c16="http://schemas.microsoft.com/office/drawing/2014/chart" uri="{C3380CC4-5D6E-409C-BE32-E72D297353CC}">
              <c16:uniqueId val="{00000000-61E1-4F2F-93F4-37079A8DBF4B}"/>
            </c:ext>
          </c:extLst>
        </c:ser>
        <c:dLbls>
          <c:showLegendKey val="0"/>
          <c:showVal val="0"/>
          <c:showCatName val="0"/>
          <c:showSerName val="0"/>
          <c:showPercent val="0"/>
          <c:showBubbleSize val="0"/>
        </c:dLbls>
        <c:gapWidth val="219"/>
        <c:overlap val="-27"/>
        <c:axId val="248159023"/>
        <c:axId val="558470063"/>
      </c:barChart>
      <c:catAx>
        <c:axId val="2481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8470063"/>
        <c:crosses val="autoZero"/>
        <c:auto val="1"/>
        <c:lblAlgn val="ctr"/>
        <c:lblOffset val="100"/>
        <c:noMultiLvlLbl val="0"/>
      </c:catAx>
      <c:valAx>
        <c:axId val="55847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815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266700</xdr:colOff>
      <xdr:row>2</xdr:row>
      <xdr:rowOff>66674</xdr:rowOff>
    </xdr:from>
    <xdr:to>
      <xdr:col>12</xdr:col>
      <xdr:colOff>276226</xdr:colOff>
      <xdr:row>19</xdr:row>
      <xdr:rowOff>104775</xdr:rowOff>
    </xdr:to>
    <xdr:graphicFrame macro="">
      <xdr:nvGraphicFramePr>
        <xdr:cNvPr id="3" name="Chart 2">
          <a:extLst>
            <a:ext uri="{FF2B5EF4-FFF2-40B4-BE49-F238E27FC236}">
              <a16:creationId xmlns:a16="http://schemas.microsoft.com/office/drawing/2014/main" id="{AA0E7F49-8665-444E-BAF7-A73E41EA3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19</xdr:row>
      <xdr:rowOff>161923</xdr:rowOff>
    </xdr:from>
    <xdr:to>
      <xdr:col>12</xdr:col>
      <xdr:colOff>314325</xdr:colOff>
      <xdr:row>36</xdr:row>
      <xdr:rowOff>152399</xdr:rowOff>
    </xdr:to>
    <xdr:graphicFrame macro="">
      <xdr:nvGraphicFramePr>
        <xdr:cNvPr id="4" name="Chart 3">
          <a:extLst>
            <a:ext uri="{FF2B5EF4-FFF2-40B4-BE49-F238E27FC236}">
              <a16:creationId xmlns:a16="http://schemas.microsoft.com/office/drawing/2014/main" id="{F75BD643-5AEE-4CA1-A491-B13626065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1"/>
  <sheetViews>
    <sheetView topLeftCell="AV1" zoomScale="70" zoomScaleNormal="70" workbookViewId="0">
      <pane ySplit="4" topLeftCell="A5" activePane="bottomLeft" state="frozen"/>
      <selection pane="bottomLeft" activeCell="AY4" sqref="AY4"/>
    </sheetView>
  </sheetViews>
  <sheetFormatPr defaultRowHeight="14.25" x14ac:dyDescent="0.45"/>
  <cols>
    <col min="1" max="1" width="8.6640625" style="4" customWidth="1"/>
    <col min="2" max="2" width="19.19921875" style="4" customWidth="1"/>
    <col min="3" max="3" width="18" style="4" customWidth="1"/>
    <col min="4" max="9" width="12.59765625" customWidth="1"/>
    <col min="10" max="70" width="15.59765625" customWidth="1"/>
    <col min="71" max="71" width="18.46484375" customWidth="1"/>
    <col min="72" max="72" width="19.1328125" customWidth="1"/>
    <col min="73" max="73" width="19.53125" customWidth="1"/>
    <col min="74" max="74" width="22.46484375" customWidth="1"/>
    <col min="75" max="75" width="22.59765625" customWidth="1"/>
  </cols>
  <sheetData>
    <row r="1" spans="1:75" x14ac:dyDescent="0.45">
      <c r="D1" s="18" t="s">
        <v>104</v>
      </c>
      <c r="E1" s="18"/>
      <c r="F1" s="18"/>
      <c r="G1" s="18"/>
      <c r="H1" s="18"/>
      <c r="I1" s="18"/>
      <c r="AY1" s="17" t="s">
        <v>104</v>
      </c>
    </row>
    <row r="2" spans="1:75" ht="62.25" customHeight="1" x14ac:dyDescent="0.45">
      <c r="D2" s="14" t="s">
        <v>84</v>
      </c>
      <c r="E2" s="14" t="s">
        <v>85</v>
      </c>
      <c r="F2" s="14" t="s">
        <v>87</v>
      </c>
      <c r="G2" s="14" t="s">
        <v>88</v>
      </c>
      <c r="H2" s="14" t="s">
        <v>86</v>
      </c>
      <c r="I2" s="14" t="s">
        <v>89</v>
      </c>
      <c r="AY2" s="1" t="s">
        <v>77</v>
      </c>
    </row>
    <row r="4" spans="1:75" x14ac:dyDescent="0.45">
      <c r="A4" s="3" t="s">
        <v>0</v>
      </c>
      <c r="B4" s="3" t="s">
        <v>1</v>
      </c>
      <c r="C4" s="3" t="s">
        <v>2</v>
      </c>
      <c r="D4" s="6" t="s">
        <v>3</v>
      </c>
      <c r="E4" s="6" t="s">
        <v>4</v>
      </c>
      <c r="F4" s="6" t="s">
        <v>5</v>
      </c>
      <c r="G4" s="6" t="s">
        <v>6</v>
      </c>
      <c r="H4" s="6" t="s">
        <v>7</v>
      </c>
      <c r="I4" s="6" t="s">
        <v>102</v>
      </c>
      <c r="J4" s="7" t="s">
        <v>8</v>
      </c>
      <c r="K4" s="7" t="s">
        <v>9</v>
      </c>
      <c r="L4" s="7" t="s">
        <v>10</v>
      </c>
      <c r="M4" s="7" t="s">
        <v>11</v>
      </c>
      <c r="N4" s="7" t="s">
        <v>12</v>
      </c>
      <c r="O4" s="7" t="s">
        <v>13</v>
      </c>
      <c r="P4" s="7" t="s">
        <v>14</v>
      </c>
      <c r="Q4" s="7" t="s">
        <v>15</v>
      </c>
      <c r="R4" s="7" t="s">
        <v>16</v>
      </c>
      <c r="S4" s="7" t="s">
        <v>17</v>
      </c>
      <c r="T4" s="8" t="s">
        <v>18</v>
      </c>
      <c r="U4" s="8" t="s">
        <v>19</v>
      </c>
      <c r="V4" s="8" t="s">
        <v>20</v>
      </c>
      <c r="W4" s="8" t="s">
        <v>21</v>
      </c>
      <c r="X4" s="8" t="s">
        <v>22</v>
      </c>
      <c r="Y4" s="8" t="s">
        <v>23</v>
      </c>
      <c r="Z4" s="8" t="s">
        <v>24</v>
      </c>
      <c r="AA4" s="8" t="s">
        <v>25</v>
      </c>
      <c r="AB4" s="8" t="s">
        <v>26</v>
      </c>
      <c r="AC4" s="8" t="s">
        <v>27</v>
      </c>
      <c r="AD4" s="9" t="s">
        <v>28</v>
      </c>
      <c r="AE4" s="9" t="s">
        <v>29</v>
      </c>
      <c r="AF4" s="9" t="s">
        <v>30</v>
      </c>
      <c r="AG4" s="9" t="s">
        <v>31</v>
      </c>
      <c r="AH4" s="9" t="s">
        <v>32</v>
      </c>
      <c r="AI4" s="9" t="s">
        <v>33</v>
      </c>
      <c r="AJ4" s="9" t="s">
        <v>34</v>
      </c>
      <c r="AK4" s="9" t="s">
        <v>35</v>
      </c>
      <c r="AL4" s="9" t="s">
        <v>36</v>
      </c>
      <c r="AM4" s="9" t="s">
        <v>37</v>
      </c>
      <c r="AN4" s="10" t="s">
        <v>38</v>
      </c>
      <c r="AO4" s="10" t="s">
        <v>39</v>
      </c>
      <c r="AP4" s="10" t="s">
        <v>40</v>
      </c>
      <c r="AQ4" s="10" t="s">
        <v>41</v>
      </c>
      <c r="AR4" s="10" t="s">
        <v>42</v>
      </c>
      <c r="AS4" s="10" t="s">
        <v>43</v>
      </c>
      <c r="AT4" s="10" t="s">
        <v>44</v>
      </c>
      <c r="AU4" s="10" t="s">
        <v>45</v>
      </c>
      <c r="AV4" s="10" t="s">
        <v>46</v>
      </c>
      <c r="AW4" s="10" t="s">
        <v>47</v>
      </c>
      <c r="AX4" s="11" t="s">
        <v>48</v>
      </c>
      <c r="AY4" s="16" t="s">
        <v>49</v>
      </c>
      <c r="AZ4" s="11" t="s">
        <v>50</v>
      </c>
      <c r="BA4" s="11" t="s">
        <v>51</v>
      </c>
      <c r="BB4" s="11" t="s">
        <v>52</v>
      </c>
      <c r="BC4" s="11" t="s">
        <v>53</v>
      </c>
      <c r="BD4" s="11" t="s">
        <v>54</v>
      </c>
      <c r="BE4" s="11" t="s">
        <v>55</v>
      </c>
      <c r="BF4" s="11" t="s">
        <v>56</v>
      </c>
      <c r="BG4" s="11" t="s">
        <v>57</v>
      </c>
      <c r="BH4" s="11" t="s">
        <v>58</v>
      </c>
      <c r="BI4" s="12" t="s">
        <v>59</v>
      </c>
      <c r="BJ4" s="12" t="s">
        <v>60</v>
      </c>
      <c r="BK4" s="12" t="s">
        <v>61</v>
      </c>
      <c r="BL4" s="12" t="s">
        <v>62</v>
      </c>
      <c r="BM4" s="12" t="s">
        <v>63</v>
      </c>
      <c r="BN4" s="12" t="s">
        <v>64</v>
      </c>
      <c r="BO4" s="12" t="s">
        <v>65</v>
      </c>
      <c r="BP4" s="12" t="s">
        <v>66</v>
      </c>
      <c r="BQ4" s="12" t="s">
        <v>67</v>
      </c>
      <c r="BR4" s="12" t="s">
        <v>68</v>
      </c>
      <c r="BS4" s="13" t="s">
        <v>69</v>
      </c>
      <c r="BT4" s="13" t="s">
        <v>70</v>
      </c>
      <c r="BU4" s="13" t="s">
        <v>71</v>
      </c>
      <c r="BV4" s="13" t="s">
        <v>72</v>
      </c>
      <c r="BW4" s="2" t="s">
        <v>103</v>
      </c>
    </row>
    <row r="5" spans="1:75" ht="327.75" x14ac:dyDescent="0.45">
      <c r="A5" s="15">
        <v>100</v>
      </c>
      <c r="B5" s="4">
        <v>350</v>
      </c>
      <c r="C5" s="5">
        <v>44519.55683115741</v>
      </c>
      <c r="D5" s="1" t="s">
        <v>84</v>
      </c>
      <c r="E5" s="1" t="s">
        <v>84</v>
      </c>
      <c r="F5" s="1" t="s">
        <v>87</v>
      </c>
      <c r="G5" s="1" t="s">
        <v>88</v>
      </c>
      <c r="H5" s="1" t="s">
        <v>86</v>
      </c>
      <c r="I5" s="1" t="s">
        <v>89</v>
      </c>
      <c r="J5" s="1" t="s">
        <v>75</v>
      </c>
      <c r="K5" s="1" t="s">
        <v>73</v>
      </c>
      <c r="L5" s="1" t="s">
        <v>73</v>
      </c>
      <c r="M5" s="1" t="s">
        <v>74</v>
      </c>
      <c r="N5" s="1" t="s">
        <v>75</v>
      </c>
      <c r="O5" s="1" t="s">
        <v>73</v>
      </c>
      <c r="P5" s="1" t="s">
        <v>73</v>
      </c>
      <c r="Q5" s="1" t="s">
        <v>73</v>
      </c>
      <c r="R5" s="1" t="s">
        <v>73</v>
      </c>
      <c r="S5" s="1" t="s">
        <v>73</v>
      </c>
      <c r="T5" s="1" t="s">
        <v>77</v>
      </c>
      <c r="U5" s="1" t="s">
        <v>73</v>
      </c>
      <c r="V5" s="1" t="s">
        <v>77</v>
      </c>
      <c r="W5" s="1" t="s">
        <v>73</v>
      </c>
      <c r="X5" s="1" t="s">
        <v>73</v>
      </c>
      <c r="Y5" s="1" t="s">
        <v>73</v>
      </c>
      <c r="Z5" s="1" t="s">
        <v>73</v>
      </c>
      <c r="AA5" s="1" t="s">
        <v>73</v>
      </c>
      <c r="AB5" s="1" t="s">
        <v>75</v>
      </c>
      <c r="AC5" s="1" t="s">
        <v>73</v>
      </c>
      <c r="AD5" s="1" t="s">
        <v>73</v>
      </c>
      <c r="AE5" s="1" t="s">
        <v>73</v>
      </c>
      <c r="AF5" s="1" t="s">
        <v>73</v>
      </c>
      <c r="AG5" s="1" t="s">
        <v>77</v>
      </c>
      <c r="AH5" s="1" t="s">
        <v>73</v>
      </c>
      <c r="AI5" s="1" t="s">
        <v>75</v>
      </c>
      <c r="AJ5" s="1" t="s">
        <v>73</v>
      </c>
      <c r="AK5" s="1" t="s">
        <v>74</v>
      </c>
      <c r="AL5" s="1" t="s">
        <v>73</v>
      </c>
      <c r="AM5" s="1" t="s">
        <v>73</v>
      </c>
      <c r="AN5" s="1" t="s">
        <v>73</v>
      </c>
      <c r="AO5" s="1" t="s">
        <v>73</v>
      </c>
      <c r="AP5" s="1" t="s">
        <v>73</v>
      </c>
      <c r="AQ5" s="1" t="s">
        <v>73</v>
      </c>
      <c r="AR5" s="1" t="s">
        <v>77</v>
      </c>
      <c r="AS5" s="1" t="s">
        <v>73</v>
      </c>
      <c r="AT5" s="1" t="s">
        <v>73</v>
      </c>
      <c r="AU5" s="1" t="s">
        <v>73</v>
      </c>
      <c r="AV5" s="1" t="s">
        <v>74</v>
      </c>
      <c r="AW5" s="1" t="s">
        <v>75</v>
      </c>
      <c r="AX5" s="1" t="s">
        <v>75</v>
      </c>
      <c r="AY5" s="1" t="s">
        <v>77</v>
      </c>
      <c r="AZ5" s="1" t="s">
        <v>73</v>
      </c>
      <c r="BA5" s="1" t="s">
        <v>73</v>
      </c>
      <c r="BB5" s="1" t="s">
        <v>73</v>
      </c>
      <c r="BC5" s="1" t="s">
        <v>73</v>
      </c>
      <c r="BD5" s="1" t="s">
        <v>73</v>
      </c>
      <c r="BE5" s="1" t="s">
        <v>77</v>
      </c>
      <c r="BF5" s="1" t="s">
        <v>75</v>
      </c>
      <c r="BG5" s="1" t="s">
        <v>73</v>
      </c>
      <c r="BH5" s="1" t="s">
        <v>73</v>
      </c>
      <c r="BI5" s="1" t="s">
        <v>74</v>
      </c>
      <c r="BJ5" s="1" t="s">
        <v>77</v>
      </c>
      <c r="BK5" s="1" t="s">
        <v>73</v>
      </c>
      <c r="BL5" s="1" t="s">
        <v>73</v>
      </c>
      <c r="BM5" s="1" t="s">
        <v>73</v>
      </c>
      <c r="BN5" s="1" t="s">
        <v>75</v>
      </c>
      <c r="BO5" s="1" t="s">
        <v>73</v>
      </c>
      <c r="BP5" s="1" t="s">
        <v>73</v>
      </c>
      <c r="BQ5" s="1" t="s">
        <v>73</v>
      </c>
      <c r="BR5" s="1" t="s">
        <v>73</v>
      </c>
      <c r="BS5" s="1" t="s">
        <v>81</v>
      </c>
      <c r="BT5" s="1" t="s">
        <v>78</v>
      </c>
      <c r="BU5" s="1" t="s">
        <v>80</v>
      </c>
      <c r="BV5" s="1" t="s">
        <v>90</v>
      </c>
      <c r="BW5" s="1" t="s">
        <v>91</v>
      </c>
    </row>
    <row r="6" spans="1:75" ht="327.75" x14ac:dyDescent="0.45">
      <c r="A6" s="15">
        <v>100</v>
      </c>
      <c r="B6" s="4">
        <v>721</v>
      </c>
      <c r="C6" s="5">
        <v>44519.556877835646</v>
      </c>
      <c r="D6" s="1" t="s">
        <v>84</v>
      </c>
      <c r="E6" s="1" t="s">
        <v>85</v>
      </c>
      <c r="F6" s="1" t="s">
        <v>87</v>
      </c>
      <c r="G6" s="1" t="s">
        <v>88</v>
      </c>
      <c r="H6" s="1" t="s">
        <v>86</v>
      </c>
      <c r="I6" s="1" t="s">
        <v>89</v>
      </c>
      <c r="J6" s="1" t="s">
        <v>73</v>
      </c>
      <c r="K6" s="1" t="s">
        <v>73</v>
      </c>
      <c r="L6" s="1" t="s">
        <v>73</v>
      </c>
      <c r="M6" s="1" t="s">
        <v>73</v>
      </c>
      <c r="N6" s="1" t="s">
        <v>73</v>
      </c>
      <c r="O6" s="1" t="s">
        <v>75</v>
      </c>
      <c r="P6" s="1" t="s">
        <v>77</v>
      </c>
      <c r="Q6" s="1" t="s">
        <v>73</v>
      </c>
      <c r="R6" s="1" t="s">
        <v>73</v>
      </c>
      <c r="S6" s="1" t="s">
        <v>76</v>
      </c>
      <c r="T6" s="1" t="s">
        <v>73</v>
      </c>
      <c r="U6" s="1" t="s">
        <v>73</v>
      </c>
      <c r="V6" s="1" t="s">
        <v>74</v>
      </c>
      <c r="W6" s="1" t="s">
        <v>76</v>
      </c>
      <c r="X6" s="1" t="s">
        <v>73</v>
      </c>
      <c r="Y6" s="1" t="s">
        <v>73</v>
      </c>
      <c r="Z6" s="1" t="s">
        <v>73</v>
      </c>
      <c r="AA6" s="1" t="s">
        <v>75</v>
      </c>
      <c r="AB6" s="1" t="s">
        <v>73</v>
      </c>
      <c r="AC6" s="1" t="s">
        <v>73</v>
      </c>
      <c r="AD6" s="1" t="s">
        <v>73</v>
      </c>
      <c r="AE6" s="1" t="s">
        <v>73</v>
      </c>
      <c r="AF6" s="1" t="s">
        <v>75</v>
      </c>
      <c r="AG6" s="1" t="s">
        <v>73</v>
      </c>
      <c r="AH6" s="1" t="s">
        <v>73</v>
      </c>
      <c r="AI6" s="1" t="s">
        <v>73</v>
      </c>
      <c r="AJ6" s="1" t="s">
        <v>74</v>
      </c>
      <c r="AK6" s="1" t="s">
        <v>73</v>
      </c>
      <c r="AL6" s="1" t="s">
        <v>76</v>
      </c>
      <c r="AM6" s="1" t="s">
        <v>73</v>
      </c>
      <c r="AN6" s="1" t="s">
        <v>73</v>
      </c>
      <c r="AO6" s="1" t="s">
        <v>73</v>
      </c>
      <c r="AP6" s="1" t="s">
        <v>73</v>
      </c>
      <c r="AQ6" s="1" t="s">
        <v>77</v>
      </c>
      <c r="AR6" s="1" t="s">
        <v>73</v>
      </c>
      <c r="AS6" s="1" t="s">
        <v>73</v>
      </c>
      <c r="AT6" s="1" t="s">
        <v>74</v>
      </c>
      <c r="AU6" s="1" t="s">
        <v>75</v>
      </c>
      <c r="AV6" s="1" t="s">
        <v>73</v>
      </c>
      <c r="AW6" s="1" t="s">
        <v>73</v>
      </c>
      <c r="AX6" s="1" t="s">
        <v>74</v>
      </c>
      <c r="AY6" s="1" t="s">
        <v>77</v>
      </c>
      <c r="AZ6" s="1" t="s">
        <v>73</v>
      </c>
      <c r="BA6" s="1" t="s">
        <v>73</v>
      </c>
      <c r="BB6" s="1" t="s">
        <v>73</v>
      </c>
      <c r="BC6" s="1" t="s">
        <v>73</v>
      </c>
      <c r="BD6" s="1" t="s">
        <v>73</v>
      </c>
      <c r="BE6" s="1" t="s">
        <v>75</v>
      </c>
      <c r="BF6" s="1" t="s">
        <v>77</v>
      </c>
      <c r="BG6" s="1" t="s">
        <v>73</v>
      </c>
      <c r="BH6" s="1" t="s">
        <v>73</v>
      </c>
      <c r="BI6" s="1" t="s">
        <v>74</v>
      </c>
      <c r="BJ6" s="1" t="s">
        <v>73</v>
      </c>
      <c r="BK6" s="1" t="s">
        <v>77</v>
      </c>
      <c r="BL6" s="1" t="s">
        <v>73</v>
      </c>
      <c r="BM6" s="1" t="s">
        <v>73</v>
      </c>
      <c r="BN6" s="1" t="s">
        <v>74</v>
      </c>
      <c r="BO6" s="1" t="s">
        <v>73</v>
      </c>
      <c r="BP6" s="1" t="s">
        <v>73</v>
      </c>
      <c r="BQ6" s="1" t="s">
        <v>73</v>
      </c>
      <c r="BR6" s="1" t="s">
        <v>73</v>
      </c>
      <c r="BS6" s="1" t="s">
        <v>78</v>
      </c>
      <c r="BT6" s="1" t="s">
        <v>78</v>
      </c>
      <c r="BU6" s="1" t="s">
        <v>80</v>
      </c>
      <c r="BV6" s="1" t="s">
        <v>79</v>
      </c>
      <c r="BW6" s="1" t="s">
        <v>73</v>
      </c>
    </row>
    <row r="7" spans="1:75" ht="327.75" x14ac:dyDescent="0.45">
      <c r="A7" s="15">
        <v>100</v>
      </c>
      <c r="B7" s="4">
        <v>998</v>
      </c>
      <c r="C7" s="5">
        <v>44519.569144062501</v>
      </c>
      <c r="D7" s="1" t="s">
        <v>84</v>
      </c>
      <c r="E7" s="1" t="s">
        <v>85</v>
      </c>
      <c r="F7" s="1" t="s">
        <v>87</v>
      </c>
      <c r="G7" s="1" t="s">
        <v>88</v>
      </c>
      <c r="H7" s="1" t="s">
        <v>86</v>
      </c>
      <c r="I7" s="1" t="s">
        <v>89</v>
      </c>
      <c r="J7" s="1" t="s">
        <v>73</v>
      </c>
      <c r="K7" s="1" t="s">
        <v>73</v>
      </c>
      <c r="L7" s="1" t="s">
        <v>77</v>
      </c>
      <c r="M7" s="1" t="s">
        <v>73</v>
      </c>
      <c r="N7" s="1" t="s">
        <v>74</v>
      </c>
      <c r="O7" s="1" t="s">
        <v>73</v>
      </c>
      <c r="P7" s="1" t="s">
        <v>73</v>
      </c>
      <c r="Q7" s="1" t="s">
        <v>73</v>
      </c>
      <c r="R7" s="1" t="s">
        <v>75</v>
      </c>
      <c r="S7" s="1" t="s">
        <v>73</v>
      </c>
      <c r="T7" s="1" t="s">
        <v>73</v>
      </c>
      <c r="U7" s="1" t="s">
        <v>73</v>
      </c>
      <c r="V7" s="1" t="s">
        <v>75</v>
      </c>
      <c r="W7" s="1" t="s">
        <v>73</v>
      </c>
      <c r="X7" s="1" t="s">
        <v>73</v>
      </c>
      <c r="Y7" s="1" t="s">
        <v>73</v>
      </c>
      <c r="Z7" s="1" t="s">
        <v>74</v>
      </c>
      <c r="AA7" s="1" t="s">
        <v>73</v>
      </c>
      <c r="AB7" s="1" t="s">
        <v>77</v>
      </c>
      <c r="AC7" s="1" t="s">
        <v>73</v>
      </c>
      <c r="AD7" s="1" t="s">
        <v>77</v>
      </c>
      <c r="AE7" s="1" t="s">
        <v>75</v>
      </c>
      <c r="AF7" s="1" t="s">
        <v>73</v>
      </c>
      <c r="AG7" s="1" t="s">
        <v>73</v>
      </c>
      <c r="AH7" s="1" t="s">
        <v>74</v>
      </c>
      <c r="AI7" s="1" t="s">
        <v>73</v>
      </c>
      <c r="AJ7" s="1" t="s">
        <v>73</v>
      </c>
      <c r="AK7" s="1" t="s">
        <v>73</v>
      </c>
      <c r="AL7" s="1" t="s">
        <v>73</v>
      </c>
      <c r="AM7" s="1" t="s">
        <v>73</v>
      </c>
      <c r="AN7" s="1" t="s">
        <v>73</v>
      </c>
      <c r="AO7" s="1" t="s">
        <v>73</v>
      </c>
      <c r="AP7" s="1" t="s">
        <v>73</v>
      </c>
      <c r="AQ7" s="1" t="s">
        <v>73</v>
      </c>
      <c r="AR7" s="1" t="s">
        <v>73</v>
      </c>
      <c r="AS7" s="1" t="s">
        <v>73</v>
      </c>
      <c r="AT7" s="1" t="s">
        <v>73</v>
      </c>
      <c r="AU7" s="1" t="s">
        <v>75</v>
      </c>
      <c r="AV7" s="1" t="s">
        <v>74</v>
      </c>
      <c r="AW7" s="1" t="s">
        <v>77</v>
      </c>
      <c r="AX7" s="1" t="s">
        <v>73</v>
      </c>
      <c r="AY7" s="1" t="s">
        <v>77</v>
      </c>
      <c r="AZ7" s="1" t="s">
        <v>73</v>
      </c>
      <c r="BA7" s="1" t="s">
        <v>73</v>
      </c>
      <c r="BB7" s="1" t="s">
        <v>73</v>
      </c>
      <c r="BC7" s="1" t="s">
        <v>75</v>
      </c>
      <c r="BD7" s="1" t="s">
        <v>75</v>
      </c>
      <c r="BE7" s="1" t="s">
        <v>73</v>
      </c>
      <c r="BF7" s="1" t="s">
        <v>73</v>
      </c>
      <c r="BG7" s="1" t="s">
        <v>74</v>
      </c>
      <c r="BH7" s="1" t="s">
        <v>73</v>
      </c>
      <c r="BI7" s="1" t="s">
        <v>73</v>
      </c>
      <c r="BJ7" s="1" t="s">
        <v>75</v>
      </c>
      <c r="BK7" s="1" t="s">
        <v>77</v>
      </c>
      <c r="BL7" s="1" t="s">
        <v>73</v>
      </c>
      <c r="BM7" s="1" t="s">
        <v>73</v>
      </c>
      <c r="BN7" s="1" t="s">
        <v>73</v>
      </c>
      <c r="BO7" s="1" t="s">
        <v>73</v>
      </c>
      <c r="BP7" s="1" t="s">
        <v>73</v>
      </c>
      <c r="BQ7" s="1" t="s">
        <v>73</v>
      </c>
      <c r="BR7" s="1" t="s">
        <v>74</v>
      </c>
      <c r="BS7" s="1" t="s">
        <v>78</v>
      </c>
      <c r="BT7" s="1" t="s">
        <v>78</v>
      </c>
      <c r="BU7" s="1" t="s">
        <v>80</v>
      </c>
      <c r="BV7" s="1" t="s">
        <v>79</v>
      </c>
      <c r="BW7" s="1" t="s">
        <v>92</v>
      </c>
    </row>
    <row r="8" spans="1:75" ht="327.75" x14ac:dyDescent="0.45">
      <c r="A8" s="15">
        <v>100</v>
      </c>
      <c r="B8" s="4">
        <v>430</v>
      </c>
      <c r="C8" s="5">
        <v>44519.594695902779</v>
      </c>
      <c r="D8" s="1" t="s">
        <v>84</v>
      </c>
      <c r="E8" s="1" t="s">
        <v>85</v>
      </c>
      <c r="F8" s="1" t="s">
        <v>87</v>
      </c>
      <c r="G8" s="1" t="s">
        <v>88</v>
      </c>
      <c r="H8" s="1" t="s">
        <v>86</v>
      </c>
      <c r="I8" s="1" t="s">
        <v>89</v>
      </c>
      <c r="J8" s="1" t="s">
        <v>76</v>
      </c>
      <c r="K8" s="1" t="s">
        <v>75</v>
      </c>
      <c r="L8" s="1" t="s">
        <v>73</v>
      </c>
      <c r="M8" s="1" t="s">
        <v>73</v>
      </c>
      <c r="N8" s="1" t="s">
        <v>73</v>
      </c>
      <c r="O8" s="1" t="s">
        <v>76</v>
      </c>
      <c r="P8" s="1" t="s">
        <v>73</v>
      </c>
      <c r="Q8" s="1" t="s">
        <v>73</v>
      </c>
      <c r="R8" s="1" t="s">
        <v>73</v>
      </c>
      <c r="S8" s="1" t="s">
        <v>73</v>
      </c>
      <c r="T8" s="1" t="s">
        <v>74</v>
      </c>
      <c r="U8" s="1" t="s">
        <v>73</v>
      </c>
      <c r="V8" s="1" t="s">
        <v>75</v>
      </c>
      <c r="W8" s="1" t="s">
        <v>75</v>
      </c>
      <c r="X8" s="1" t="s">
        <v>73</v>
      </c>
      <c r="Y8" s="1" t="s">
        <v>73</v>
      </c>
      <c r="Z8" s="1" t="s">
        <v>73</v>
      </c>
      <c r="AA8" s="1" t="s">
        <v>73</v>
      </c>
      <c r="AB8" s="1" t="s">
        <v>73</v>
      </c>
      <c r="AC8" s="1" t="s">
        <v>73</v>
      </c>
      <c r="AD8" s="1" t="s">
        <v>73</v>
      </c>
      <c r="AE8" s="1" t="s">
        <v>74</v>
      </c>
      <c r="AF8" s="1" t="s">
        <v>76</v>
      </c>
      <c r="AG8" s="1" t="s">
        <v>73</v>
      </c>
      <c r="AH8" s="1" t="s">
        <v>73</v>
      </c>
      <c r="AI8" s="1" t="s">
        <v>73</v>
      </c>
      <c r="AJ8" s="1" t="s">
        <v>73</v>
      </c>
      <c r="AK8" s="1" t="s">
        <v>73</v>
      </c>
      <c r="AL8" s="1" t="s">
        <v>75</v>
      </c>
      <c r="AM8" s="1" t="s">
        <v>73</v>
      </c>
      <c r="AN8" s="1" t="s">
        <v>76</v>
      </c>
      <c r="AO8" s="1" t="s">
        <v>73</v>
      </c>
      <c r="AP8" s="1" t="s">
        <v>73</v>
      </c>
      <c r="AQ8" s="1" t="s">
        <v>73</v>
      </c>
      <c r="AR8" s="1" t="s">
        <v>75</v>
      </c>
      <c r="AS8" s="1" t="s">
        <v>73</v>
      </c>
      <c r="AT8" s="1" t="s">
        <v>73</v>
      </c>
      <c r="AU8" s="1" t="s">
        <v>73</v>
      </c>
      <c r="AV8" s="1" t="s">
        <v>73</v>
      </c>
      <c r="AW8" s="1" t="s">
        <v>77</v>
      </c>
      <c r="AX8" s="1" t="s">
        <v>73</v>
      </c>
      <c r="AY8" s="1" t="s">
        <v>77</v>
      </c>
      <c r="AZ8" s="1" t="s">
        <v>73</v>
      </c>
      <c r="BA8" s="1" t="s">
        <v>73</v>
      </c>
      <c r="BB8" s="1" t="s">
        <v>73</v>
      </c>
      <c r="BC8" s="1" t="s">
        <v>73</v>
      </c>
      <c r="BD8" s="1" t="s">
        <v>74</v>
      </c>
      <c r="BE8" s="1" t="s">
        <v>75</v>
      </c>
      <c r="BF8" s="1" t="s">
        <v>73</v>
      </c>
      <c r="BG8" s="1" t="s">
        <v>75</v>
      </c>
      <c r="BH8" s="1" t="s">
        <v>73</v>
      </c>
      <c r="BI8" s="1" t="s">
        <v>73</v>
      </c>
      <c r="BJ8" s="1" t="s">
        <v>75</v>
      </c>
      <c r="BK8" s="1" t="s">
        <v>73</v>
      </c>
      <c r="BL8" s="1" t="s">
        <v>73</v>
      </c>
      <c r="BM8" s="1" t="s">
        <v>73</v>
      </c>
      <c r="BN8" s="1" t="s">
        <v>75</v>
      </c>
      <c r="BO8" s="1" t="s">
        <v>73</v>
      </c>
      <c r="BP8" s="1" t="s">
        <v>73</v>
      </c>
      <c r="BQ8" s="1" t="s">
        <v>75</v>
      </c>
      <c r="BR8" s="1" t="s">
        <v>73</v>
      </c>
      <c r="BS8" s="1" t="s">
        <v>81</v>
      </c>
      <c r="BT8" s="1" t="s">
        <v>78</v>
      </c>
      <c r="BU8" s="1" t="s">
        <v>80</v>
      </c>
      <c r="BV8" s="1" t="s">
        <v>79</v>
      </c>
      <c r="BW8" s="1" t="s">
        <v>73</v>
      </c>
    </row>
    <row r="9" spans="1:75" ht="327.75" x14ac:dyDescent="0.45">
      <c r="A9" s="15">
        <v>100</v>
      </c>
      <c r="B9" s="4">
        <v>961</v>
      </c>
      <c r="C9" s="5">
        <v>44519.680690092595</v>
      </c>
      <c r="D9" s="1" t="s">
        <v>84</v>
      </c>
      <c r="E9" s="1" t="s">
        <v>85</v>
      </c>
      <c r="F9" s="1" t="s">
        <v>87</v>
      </c>
      <c r="G9" s="1" t="s">
        <v>88</v>
      </c>
      <c r="H9" s="1" t="s">
        <v>86</v>
      </c>
      <c r="I9" s="1" t="s">
        <v>89</v>
      </c>
      <c r="J9" s="1" t="s">
        <v>73</v>
      </c>
      <c r="K9" s="1" t="s">
        <v>73</v>
      </c>
      <c r="L9" s="1" t="s">
        <v>73</v>
      </c>
      <c r="M9" s="1" t="s">
        <v>74</v>
      </c>
      <c r="N9" s="1" t="s">
        <v>73</v>
      </c>
      <c r="O9" s="1" t="s">
        <v>73</v>
      </c>
      <c r="P9" s="1" t="s">
        <v>73</v>
      </c>
      <c r="Q9" s="1" t="s">
        <v>76</v>
      </c>
      <c r="R9" s="1" t="s">
        <v>74</v>
      </c>
      <c r="S9" s="1" t="s">
        <v>73</v>
      </c>
      <c r="T9" s="1" t="s">
        <v>73</v>
      </c>
      <c r="U9" s="1" t="s">
        <v>73</v>
      </c>
      <c r="V9" s="1" t="s">
        <v>73</v>
      </c>
      <c r="W9" s="1" t="s">
        <v>73</v>
      </c>
      <c r="X9" s="1" t="s">
        <v>75</v>
      </c>
      <c r="Y9" s="1" t="s">
        <v>73</v>
      </c>
      <c r="Z9" s="1" t="s">
        <v>76</v>
      </c>
      <c r="AA9" s="1" t="s">
        <v>73</v>
      </c>
      <c r="AB9" s="1" t="s">
        <v>76</v>
      </c>
      <c r="AC9" s="1" t="s">
        <v>73</v>
      </c>
      <c r="AD9" s="1" t="s">
        <v>73</v>
      </c>
      <c r="AE9" s="1" t="s">
        <v>74</v>
      </c>
      <c r="AF9" s="1" t="s">
        <v>73</v>
      </c>
      <c r="AG9" s="1" t="s">
        <v>73</v>
      </c>
      <c r="AH9" s="1" t="s">
        <v>73</v>
      </c>
      <c r="AI9" s="1" t="s">
        <v>75</v>
      </c>
      <c r="AJ9" s="1" t="s">
        <v>73</v>
      </c>
      <c r="AK9" s="1" t="s">
        <v>73</v>
      </c>
      <c r="AL9" s="1" t="s">
        <v>77</v>
      </c>
      <c r="AM9" s="1" t="s">
        <v>73</v>
      </c>
      <c r="AN9" s="1" t="s">
        <v>73</v>
      </c>
      <c r="AO9" s="1" t="s">
        <v>73</v>
      </c>
      <c r="AP9" s="1" t="s">
        <v>75</v>
      </c>
      <c r="AQ9" s="1" t="s">
        <v>73</v>
      </c>
      <c r="AR9" s="1" t="s">
        <v>73</v>
      </c>
      <c r="AS9" s="1" t="s">
        <v>73</v>
      </c>
      <c r="AT9" s="1" t="s">
        <v>74</v>
      </c>
      <c r="AU9" s="1" t="s">
        <v>76</v>
      </c>
      <c r="AV9" s="1" t="s">
        <v>73</v>
      </c>
      <c r="AW9" s="1" t="s">
        <v>73</v>
      </c>
      <c r="AX9" s="1" t="s">
        <v>76</v>
      </c>
      <c r="AY9" s="1" t="s">
        <v>77</v>
      </c>
      <c r="AZ9" s="1" t="s">
        <v>73</v>
      </c>
      <c r="BA9" s="1" t="s">
        <v>73</v>
      </c>
      <c r="BB9" s="1" t="s">
        <v>73</v>
      </c>
      <c r="BC9" s="1" t="s">
        <v>73</v>
      </c>
      <c r="BD9" s="1" t="s">
        <v>74</v>
      </c>
      <c r="BE9" s="1" t="s">
        <v>73</v>
      </c>
      <c r="BF9" s="1" t="s">
        <v>75</v>
      </c>
      <c r="BG9" s="1" t="s">
        <v>73</v>
      </c>
      <c r="BH9" s="1" t="s">
        <v>73</v>
      </c>
      <c r="BI9" s="1" t="s">
        <v>77</v>
      </c>
      <c r="BJ9" s="1" t="s">
        <v>73</v>
      </c>
      <c r="BK9" s="1" t="s">
        <v>73</v>
      </c>
      <c r="BL9" s="1" t="s">
        <v>73</v>
      </c>
      <c r="BM9" s="1" t="s">
        <v>76</v>
      </c>
      <c r="BN9" s="1" t="s">
        <v>73</v>
      </c>
      <c r="BO9" s="1" t="s">
        <v>73</v>
      </c>
      <c r="BP9" s="1" t="s">
        <v>73</v>
      </c>
      <c r="BQ9" s="1" t="s">
        <v>74</v>
      </c>
      <c r="BR9" s="1" t="s">
        <v>73</v>
      </c>
      <c r="BS9" s="1" t="s">
        <v>78</v>
      </c>
      <c r="BT9" s="1" t="s">
        <v>93</v>
      </c>
      <c r="BU9" s="1" t="s">
        <v>73</v>
      </c>
      <c r="BV9" s="1" t="s">
        <v>73</v>
      </c>
      <c r="BW9" s="1" t="s">
        <v>94</v>
      </c>
    </row>
    <row r="10" spans="1:75" ht="327.75" x14ac:dyDescent="0.45">
      <c r="A10" s="15">
        <v>100</v>
      </c>
      <c r="B10" s="4">
        <v>1107</v>
      </c>
      <c r="C10" s="5">
        <v>44519.721315752315</v>
      </c>
      <c r="D10" s="1" t="s">
        <v>84</v>
      </c>
      <c r="E10" s="1" t="s">
        <v>85</v>
      </c>
      <c r="F10" s="1" t="s">
        <v>87</v>
      </c>
      <c r="G10" s="1" t="s">
        <v>88</v>
      </c>
      <c r="H10" s="1" t="s">
        <v>86</v>
      </c>
      <c r="I10" s="1" t="s">
        <v>89</v>
      </c>
      <c r="J10" s="1" t="s">
        <v>73</v>
      </c>
      <c r="K10" s="1" t="s">
        <v>73</v>
      </c>
      <c r="L10" s="1" t="s">
        <v>73</v>
      </c>
      <c r="M10" s="1" t="s">
        <v>74</v>
      </c>
      <c r="N10" s="1" t="s">
        <v>73</v>
      </c>
      <c r="O10" s="1" t="s">
        <v>73</v>
      </c>
      <c r="P10" s="1" t="s">
        <v>73</v>
      </c>
      <c r="Q10" s="1" t="s">
        <v>73</v>
      </c>
      <c r="R10" s="1" t="s">
        <v>75</v>
      </c>
      <c r="S10" s="1" t="s">
        <v>77</v>
      </c>
      <c r="T10" s="1" t="s">
        <v>75</v>
      </c>
      <c r="U10" s="1" t="s">
        <v>75</v>
      </c>
      <c r="V10" s="1" t="s">
        <v>73</v>
      </c>
      <c r="W10" s="1" t="s">
        <v>73</v>
      </c>
      <c r="X10" s="1" t="s">
        <v>73</v>
      </c>
      <c r="Y10" s="1" t="s">
        <v>77</v>
      </c>
      <c r="Z10" s="1" t="s">
        <v>73</v>
      </c>
      <c r="AA10" s="1" t="s">
        <v>73</v>
      </c>
      <c r="AB10" s="1" t="s">
        <v>73</v>
      </c>
      <c r="AC10" s="1" t="s">
        <v>73</v>
      </c>
      <c r="AD10" s="1" t="s">
        <v>77</v>
      </c>
      <c r="AE10" s="1" t="s">
        <v>75</v>
      </c>
      <c r="AF10" s="1" t="s">
        <v>73</v>
      </c>
      <c r="AG10" s="1" t="s">
        <v>75</v>
      </c>
      <c r="AH10" s="1" t="s">
        <v>73</v>
      </c>
      <c r="AI10" s="1" t="s">
        <v>73</v>
      </c>
      <c r="AJ10" s="1" t="s">
        <v>73</v>
      </c>
      <c r="AK10" s="1" t="s">
        <v>73</v>
      </c>
      <c r="AL10" s="1" t="s">
        <v>73</v>
      </c>
      <c r="AM10" s="1" t="s">
        <v>73</v>
      </c>
      <c r="AN10" s="1" t="s">
        <v>73</v>
      </c>
      <c r="AO10" s="1" t="s">
        <v>73</v>
      </c>
      <c r="AP10" s="1" t="s">
        <v>75</v>
      </c>
      <c r="AQ10" s="1" t="s">
        <v>73</v>
      </c>
      <c r="AR10" s="1" t="s">
        <v>73</v>
      </c>
      <c r="AS10" s="1" t="s">
        <v>75</v>
      </c>
      <c r="AT10" s="1" t="s">
        <v>73</v>
      </c>
      <c r="AU10" s="1" t="s">
        <v>73</v>
      </c>
      <c r="AV10" s="1" t="s">
        <v>73</v>
      </c>
      <c r="AW10" s="1" t="s">
        <v>75</v>
      </c>
      <c r="AX10" s="1" t="s">
        <v>75</v>
      </c>
      <c r="AY10" s="1" t="s">
        <v>77</v>
      </c>
      <c r="AZ10" s="1" t="s">
        <v>73</v>
      </c>
      <c r="BA10" s="1" t="s">
        <v>73</v>
      </c>
      <c r="BB10" s="1" t="s">
        <v>73</v>
      </c>
      <c r="BC10" s="1" t="s">
        <v>75</v>
      </c>
      <c r="BD10" s="1" t="s">
        <v>73</v>
      </c>
      <c r="BE10" s="1" t="s">
        <v>75</v>
      </c>
      <c r="BF10" s="1" t="s">
        <v>73</v>
      </c>
      <c r="BG10" s="1" t="s">
        <v>73</v>
      </c>
      <c r="BH10" s="1" t="s">
        <v>73</v>
      </c>
      <c r="BI10" s="1" t="s">
        <v>75</v>
      </c>
      <c r="BJ10" s="1" t="s">
        <v>73</v>
      </c>
      <c r="BK10" s="1" t="s">
        <v>73</v>
      </c>
      <c r="BL10" s="1" t="s">
        <v>73</v>
      </c>
      <c r="BM10" s="1" t="s">
        <v>73</v>
      </c>
      <c r="BN10" s="1" t="s">
        <v>75</v>
      </c>
      <c r="BO10" s="1" t="s">
        <v>73</v>
      </c>
      <c r="BP10" s="1" t="s">
        <v>73</v>
      </c>
      <c r="BQ10" s="1" t="s">
        <v>73</v>
      </c>
      <c r="BR10" s="1" t="s">
        <v>75</v>
      </c>
      <c r="BS10" s="1" t="s">
        <v>78</v>
      </c>
      <c r="BT10" s="1" t="s">
        <v>82</v>
      </c>
      <c r="BU10" s="1" t="s">
        <v>80</v>
      </c>
      <c r="BV10" s="1" t="s">
        <v>90</v>
      </c>
      <c r="BW10" s="1" t="s">
        <v>95</v>
      </c>
    </row>
    <row r="11" spans="1:75" ht="327.75" x14ac:dyDescent="0.45">
      <c r="A11" s="15">
        <v>100</v>
      </c>
      <c r="B11" s="4">
        <v>676</v>
      </c>
      <c r="C11" s="5">
        <v>44519.78608247685</v>
      </c>
      <c r="D11" s="1" t="s">
        <v>84</v>
      </c>
      <c r="E11" s="1" t="s">
        <v>85</v>
      </c>
      <c r="F11" s="1" t="s">
        <v>87</v>
      </c>
      <c r="G11" s="1" t="s">
        <v>88</v>
      </c>
      <c r="H11" s="1" t="s">
        <v>86</v>
      </c>
      <c r="I11" s="1" t="s">
        <v>89</v>
      </c>
      <c r="J11" s="1" t="s">
        <v>77</v>
      </c>
      <c r="K11" s="1" t="s">
        <v>73</v>
      </c>
      <c r="L11" s="1" t="s">
        <v>73</v>
      </c>
      <c r="M11" s="1" t="s">
        <v>74</v>
      </c>
      <c r="N11" s="1" t="s">
        <v>73</v>
      </c>
      <c r="O11" s="1" t="s">
        <v>73</v>
      </c>
      <c r="P11" s="1" t="s">
        <v>76</v>
      </c>
      <c r="Q11" s="1" t="s">
        <v>73</v>
      </c>
      <c r="R11" s="1" t="s">
        <v>73</v>
      </c>
      <c r="S11" s="1" t="s">
        <v>73</v>
      </c>
      <c r="T11" s="1" t="s">
        <v>74</v>
      </c>
      <c r="U11" s="1" t="s">
        <v>73</v>
      </c>
      <c r="V11" s="1" t="s">
        <v>73</v>
      </c>
      <c r="W11" s="1" t="s">
        <v>75</v>
      </c>
      <c r="X11" s="1" t="s">
        <v>77</v>
      </c>
      <c r="Y11" s="1" t="s">
        <v>73</v>
      </c>
      <c r="Z11" s="1" t="s">
        <v>73</v>
      </c>
      <c r="AA11" s="1" t="s">
        <v>73</v>
      </c>
      <c r="AB11" s="1" t="s">
        <v>73</v>
      </c>
      <c r="AC11" s="1" t="s">
        <v>73</v>
      </c>
      <c r="AD11" s="1" t="s">
        <v>75</v>
      </c>
      <c r="AE11" s="1" t="s">
        <v>73</v>
      </c>
      <c r="AF11" s="1" t="s">
        <v>73</v>
      </c>
      <c r="AG11" s="1" t="s">
        <v>73</v>
      </c>
      <c r="AH11" s="1" t="s">
        <v>74</v>
      </c>
      <c r="AI11" s="1" t="s">
        <v>73</v>
      </c>
      <c r="AJ11" s="1" t="s">
        <v>73</v>
      </c>
      <c r="AK11" s="1" t="s">
        <v>73</v>
      </c>
      <c r="AL11" s="1" t="s">
        <v>77</v>
      </c>
      <c r="AM11" s="1" t="s">
        <v>73</v>
      </c>
      <c r="AN11" s="1" t="s">
        <v>75</v>
      </c>
      <c r="AO11" s="1" t="s">
        <v>73</v>
      </c>
      <c r="AP11" s="1" t="s">
        <v>73</v>
      </c>
      <c r="AQ11" s="1" t="s">
        <v>76</v>
      </c>
      <c r="AR11" s="1" t="s">
        <v>74</v>
      </c>
      <c r="AS11" s="1" t="s">
        <v>73</v>
      </c>
      <c r="AT11" s="1" t="s">
        <v>73</v>
      </c>
      <c r="AU11" s="1" t="s">
        <v>73</v>
      </c>
      <c r="AV11" s="1" t="s">
        <v>73</v>
      </c>
      <c r="AW11" s="1" t="s">
        <v>73</v>
      </c>
      <c r="AX11" s="1" t="s">
        <v>77</v>
      </c>
      <c r="AY11" s="1" t="s">
        <v>77</v>
      </c>
      <c r="AZ11" s="1" t="s">
        <v>73</v>
      </c>
      <c r="BA11" s="1" t="s">
        <v>73</v>
      </c>
      <c r="BB11" s="1" t="s">
        <v>73</v>
      </c>
      <c r="BC11" s="1" t="s">
        <v>73</v>
      </c>
      <c r="BD11" s="1" t="s">
        <v>73</v>
      </c>
      <c r="BE11" s="1" t="s">
        <v>73</v>
      </c>
      <c r="BF11" s="1" t="s">
        <v>75</v>
      </c>
      <c r="BG11" s="1" t="s">
        <v>73</v>
      </c>
      <c r="BH11" s="1" t="s">
        <v>77</v>
      </c>
      <c r="BI11" s="1" t="s">
        <v>74</v>
      </c>
      <c r="BJ11" s="1" t="s">
        <v>77</v>
      </c>
      <c r="BK11" s="1" t="s">
        <v>73</v>
      </c>
      <c r="BL11" s="1" t="s">
        <v>74</v>
      </c>
      <c r="BM11" s="1" t="s">
        <v>73</v>
      </c>
      <c r="BN11" s="1" t="s">
        <v>73</v>
      </c>
      <c r="BO11" s="1" t="s">
        <v>73</v>
      </c>
      <c r="BP11" s="1" t="s">
        <v>73</v>
      </c>
      <c r="BQ11" s="1" t="s">
        <v>73</v>
      </c>
      <c r="BR11" s="1" t="s">
        <v>73</v>
      </c>
      <c r="BS11" s="1" t="s">
        <v>82</v>
      </c>
      <c r="BT11" s="1" t="s">
        <v>82</v>
      </c>
      <c r="BU11" s="1" t="s">
        <v>80</v>
      </c>
      <c r="BV11" s="1" t="s">
        <v>79</v>
      </c>
      <c r="BW11" s="1" t="s">
        <v>96</v>
      </c>
    </row>
    <row r="12" spans="1:75" ht="327.75" x14ac:dyDescent="0.45">
      <c r="A12" s="15">
        <v>100</v>
      </c>
      <c r="B12" s="4">
        <v>883</v>
      </c>
      <c r="C12" s="5">
        <v>44519.819999282408</v>
      </c>
      <c r="D12" s="1" t="s">
        <v>84</v>
      </c>
      <c r="E12" s="1" t="s">
        <v>85</v>
      </c>
      <c r="F12" s="1" t="s">
        <v>87</v>
      </c>
      <c r="G12" s="1" t="s">
        <v>88</v>
      </c>
      <c r="H12" s="1" t="s">
        <v>86</v>
      </c>
      <c r="I12" s="1" t="s">
        <v>89</v>
      </c>
      <c r="J12" s="1" t="s">
        <v>73</v>
      </c>
      <c r="K12" s="1" t="s">
        <v>73</v>
      </c>
      <c r="L12" s="1" t="s">
        <v>73</v>
      </c>
      <c r="M12" s="1" t="s">
        <v>73</v>
      </c>
      <c r="N12" s="1" t="s">
        <v>73</v>
      </c>
      <c r="O12" s="1" t="s">
        <v>73</v>
      </c>
      <c r="P12" s="1" t="s">
        <v>75</v>
      </c>
      <c r="Q12" s="1" t="s">
        <v>75</v>
      </c>
      <c r="R12" s="1" t="s">
        <v>75</v>
      </c>
      <c r="S12" s="1" t="s">
        <v>73</v>
      </c>
      <c r="T12" s="1" t="s">
        <v>77</v>
      </c>
      <c r="U12" s="1" t="s">
        <v>73</v>
      </c>
      <c r="V12" s="1" t="s">
        <v>73</v>
      </c>
      <c r="W12" s="1" t="s">
        <v>73</v>
      </c>
      <c r="X12" s="1" t="s">
        <v>77</v>
      </c>
      <c r="Y12" s="1" t="s">
        <v>73</v>
      </c>
      <c r="Z12" s="1" t="s">
        <v>73</v>
      </c>
      <c r="AA12" s="1" t="s">
        <v>75</v>
      </c>
      <c r="AB12" s="1" t="s">
        <v>73</v>
      </c>
      <c r="AC12" s="1" t="s">
        <v>73</v>
      </c>
      <c r="AD12" s="1" t="s">
        <v>75</v>
      </c>
      <c r="AE12" s="1" t="s">
        <v>73</v>
      </c>
      <c r="AF12" s="1" t="s">
        <v>73</v>
      </c>
      <c r="AG12" s="1" t="s">
        <v>73</v>
      </c>
      <c r="AH12" s="1" t="s">
        <v>73</v>
      </c>
      <c r="AI12" s="1" t="s">
        <v>73</v>
      </c>
      <c r="AJ12" s="1" t="s">
        <v>73</v>
      </c>
      <c r="AK12" s="1" t="s">
        <v>75</v>
      </c>
      <c r="AL12" s="1" t="s">
        <v>74</v>
      </c>
      <c r="AM12" s="1" t="s">
        <v>73</v>
      </c>
      <c r="AN12" s="1" t="s">
        <v>73</v>
      </c>
      <c r="AO12" s="1" t="s">
        <v>74</v>
      </c>
      <c r="AP12" s="1" t="s">
        <v>73</v>
      </c>
      <c r="AQ12" s="1" t="s">
        <v>73</v>
      </c>
      <c r="AR12" s="1" t="s">
        <v>73</v>
      </c>
      <c r="AS12" s="1" t="s">
        <v>75</v>
      </c>
      <c r="AT12" s="1" t="s">
        <v>77</v>
      </c>
      <c r="AU12" s="1" t="s">
        <v>73</v>
      </c>
      <c r="AV12" s="1" t="s">
        <v>73</v>
      </c>
      <c r="AW12" s="1" t="s">
        <v>73</v>
      </c>
      <c r="AX12" s="1" t="s">
        <v>73</v>
      </c>
      <c r="AY12" s="1" t="s">
        <v>77</v>
      </c>
      <c r="AZ12" s="1" t="s">
        <v>73</v>
      </c>
      <c r="BA12" s="1" t="s">
        <v>73</v>
      </c>
      <c r="BB12" s="1" t="s">
        <v>73</v>
      </c>
      <c r="BC12" s="1" t="s">
        <v>75</v>
      </c>
      <c r="BD12" s="1" t="s">
        <v>75</v>
      </c>
      <c r="BE12" s="1" t="s">
        <v>73</v>
      </c>
      <c r="BF12" s="1" t="s">
        <v>73</v>
      </c>
      <c r="BG12" s="1" t="s">
        <v>75</v>
      </c>
      <c r="BH12" s="1" t="s">
        <v>73</v>
      </c>
      <c r="BI12" s="1" t="s">
        <v>73</v>
      </c>
      <c r="BJ12" s="1" t="s">
        <v>75</v>
      </c>
      <c r="BK12" s="1" t="s">
        <v>73</v>
      </c>
      <c r="BL12" s="1" t="s">
        <v>77</v>
      </c>
      <c r="BM12" s="1" t="s">
        <v>73</v>
      </c>
      <c r="BN12" s="1" t="s">
        <v>75</v>
      </c>
      <c r="BO12" s="1" t="s">
        <v>73</v>
      </c>
      <c r="BP12" s="1" t="s">
        <v>73</v>
      </c>
      <c r="BQ12" s="1" t="s">
        <v>73</v>
      </c>
      <c r="BR12" s="1" t="s">
        <v>73</v>
      </c>
      <c r="BS12" s="1" t="s">
        <v>82</v>
      </c>
      <c r="BT12" s="1" t="s">
        <v>93</v>
      </c>
      <c r="BU12" s="1" t="s">
        <v>73</v>
      </c>
      <c r="BV12" s="1" t="s">
        <v>73</v>
      </c>
      <c r="BW12" s="1" t="s">
        <v>97</v>
      </c>
    </row>
    <row r="13" spans="1:75" ht="327.75" x14ac:dyDescent="0.45">
      <c r="A13" s="15">
        <v>100</v>
      </c>
      <c r="B13" s="4">
        <v>2160</v>
      </c>
      <c r="C13" s="5">
        <v>44519.827789675925</v>
      </c>
      <c r="D13" s="1" t="s">
        <v>84</v>
      </c>
      <c r="E13" s="1" t="s">
        <v>85</v>
      </c>
      <c r="F13" s="1" t="s">
        <v>87</v>
      </c>
      <c r="G13" s="1" t="s">
        <v>87</v>
      </c>
      <c r="H13" s="1" t="s">
        <v>86</v>
      </c>
      <c r="I13" s="1" t="s">
        <v>89</v>
      </c>
      <c r="J13" s="1" t="s">
        <v>77</v>
      </c>
      <c r="K13" s="1" t="s">
        <v>73</v>
      </c>
      <c r="L13" s="1" t="s">
        <v>75</v>
      </c>
      <c r="M13" s="1" t="s">
        <v>73</v>
      </c>
      <c r="N13" s="1" t="s">
        <v>73</v>
      </c>
      <c r="O13" s="1" t="s">
        <v>73</v>
      </c>
      <c r="P13" s="1" t="s">
        <v>73</v>
      </c>
      <c r="Q13" s="1" t="s">
        <v>73</v>
      </c>
      <c r="R13" s="1" t="s">
        <v>74</v>
      </c>
      <c r="S13" s="1" t="s">
        <v>73</v>
      </c>
      <c r="T13" s="1" t="s">
        <v>73</v>
      </c>
      <c r="U13" s="1" t="s">
        <v>73</v>
      </c>
      <c r="V13" s="1" t="s">
        <v>73</v>
      </c>
      <c r="W13" s="1" t="s">
        <v>75</v>
      </c>
      <c r="X13" s="1" t="s">
        <v>73</v>
      </c>
      <c r="Y13" s="1" t="s">
        <v>77</v>
      </c>
      <c r="Z13" s="1" t="s">
        <v>76</v>
      </c>
      <c r="AA13" s="1" t="s">
        <v>73</v>
      </c>
      <c r="AB13" s="1" t="s">
        <v>73</v>
      </c>
      <c r="AC13" s="1" t="s">
        <v>73</v>
      </c>
      <c r="AD13" s="1" t="s">
        <v>73</v>
      </c>
      <c r="AE13" s="1" t="s">
        <v>73</v>
      </c>
      <c r="AF13" s="1" t="s">
        <v>73</v>
      </c>
      <c r="AG13" s="1" t="s">
        <v>74</v>
      </c>
      <c r="AH13" s="1" t="s">
        <v>73</v>
      </c>
      <c r="AI13" s="1" t="s">
        <v>73</v>
      </c>
      <c r="AJ13" s="1" t="s">
        <v>73</v>
      </c>
      <c r="AK13" s="1" t="s">
        <v>74</v>
      </c>
      <c r="AL13" s="1" t="s">
        <v>74</v>
      </c>
      <c r="AM13" s="1" t="s">
        <v>73</v>
      </c>
      <c r="AN13" s="1" t="s">
        <v>73</v>
      </c>
      <c r="AO13" s="1" t="s">
        <v>74</v>
      </c>
      <c r="AP13" s="1" t="s">
        <v>73</v>
      </c>
      <c r="AQ13" s="1" t="s">
        <v>75</v>
      </c>
      <c r="AR13" s="1" t="s">
        <v>73</v>
      </c>
      <c r="AS13" s="1" t="s">
        <v>74</v>
      </c>
      <c r="AT13" s="1" t="s">
        <v>73</v>
      </c>
      <c r="AU13" s="1" t="s">
        <v>73</v>
      </c>
      <c r="AV13" s="1" t="s">
        <v>73</v>
      </c>
      <c r="AW13" s="1" t="s">
        <v>73</v>
      </c>
      <c r="AX13" s="1" t="s">
        <v>74</v>
      </c>
      <c r="AY13" s="1" t="s">
        <v>77</v>
      </c>
      <c r="AZ13" s="1" t="s">
        <v>74</v>
      </c>
      <c r="BA13" s="1" t="s">
        <v>73</v>
      </c>
      <c r="BB13" s="1" t="s">
        <v>73</v>
      </c>
      <c r="BC13" s="1" t="s">
        <v>73</v>
      </c>
      <c r="BD13" s="1" t="s">
        <v>73</v>
      </c>
      <c r="BE13" s="1" t="s">
        <v>73</v>
      </c>
      <c r="BF13" s="1" t="s">
        <v>73</v>
      </c>
      <c r="BG13" s="1" t="s">
        <v>73</v>
      </c>
      <c r="BH13" s="1" t="s">
        <v>74</v>
      </c>
      <c r="BI13" s="1" t="s">
        <v>73</v>
      </c>
      <c r="BJ13" s="1" t="s">
        <v>76</v>
      </c>
      <c r="BK13" s="1" t="s">
        <v>73</v>
      </c>
      <c r="BL13" s="1" t="s">
        <v>73</v>
      </c>
      <c r="BM13" s="1" t="s">
        <v>73</v>
      </c>
      <c r="BN13" s="1" t="s">
        <v>75</v>
      </c>
      <c r="BO13" s="1" t="s">
        <v>75</v>
      </c>
      <c r="BP13" s="1" t="s">
        <v>73</v>
      </c>
      <c r="BQ13" s="1" t="s">
        <v>73</v>
      </c>
      <c r="BR13" s="1" t="s">
        <v>73</v>
      </c>
      <c r="BS13" s="1" t="s">
        <v>78</v>
      </c>
      <c r="BT13" s="1" t="s">
        <v>82</v>
      </c>
      <c r="BU13" s="1" t="s">
        <v>80</v>
      </c>
      <c r="BV13" s="1" t="s">
        <v>79</v>
      </c>
      <c r="BW13" s="1" t="s">
        <v>98</v>
      </c>
    </row>
    <row r="14" spans="1:75" ht="327.75" x14ac:dyDescent="0.45">
      <c r="A14" s="15">
        <v>100</v>
      </c>
      <c r="B14" s="4">
        <v>107</v>
      </c>
      <c r="C14" s="5">
        <v>44532.362880810186</v>
      </c>
      <c r="D14" s="1" t="s">
        <v>84</v>
      </c>
      <c r="E14" s="1" t="s">
        <v>85</v>
      </c>
      <c r="F14" s="1" t="s">
        <v>87</v>
      </c>
      <c r="G14" s="1" t="s">
        <v>87</v>
      </c>
      <c r="H14" s="1" t="s">
        <v>86</v>
      </c>
      <c r="I14" s="1" t="s">
        <v>89</v>
      </c>
      <c r="J14" s="1" t="s">
        <v>73</v>
      </c>
      <c r="K14" s="1" t="s">
        <v>73</v>
      </c>
      <c r="L14" s="1" t="s">
        <v>73</v>
      </c>
      <c r="M14" s="1" t="s">
        <v>73</v>
      </c>
      <c r="N14" s="1" t="s">
        <v>73</v>
      </c>
      <c r="O14" s="1" t="s">
        <v>75</v>
      </c>
      <c r="P14" s="1" t="s">
        <v>74</v>
      </c>
      <c r="Q14" s="1" t="s">
        <v>74</v>
      </c>
      <c r="R14" s="1" t="s">
        <v>73</v>
      </c>
      <c r="S14" s="1" t="s">
        <v>73</v>
      </c>
      <c r="T14" s="1" t="s">
        <v>74</v>
      </c>
      <c r="U14" s="1" t="s">
        <v>74</v>
      </c>
      <c r="V14" s="1" t="s">
        <v>75</v>
      </c>
      <c r="W14" s="1" t="s">
        <v>73</v>
      </c>
      <c r="X14" s="1" t="s">
        <v>73</v>
      </c>
      <c r="Y14" s="1" t="s">
        <v>73</v>
      </c>
      <c r="Z14" s="1" t="s">
        <v>73</v>
      </c>
      <c r="AA14" s="1" t="s">
        <v>73</v>
      </c>
      <c r="AB14" s="1" t="s">
        <v>73</v>
      </c>
      <c r="AC14" s="1" t="s">
        <v>73</v>
      </c>
      <c r="AD14" s="1" t="s">
        <v>73</v>
      </c>
      <c r="AE14" s="1" t="s">
        <v>73</v>
      </c>
      <c r="AF14" s="1" t="s">
        <v>73</v>
      </c>
      <c r="AG14" s="1" t="s">
        <v>73</v>
      </c>
      <c r="AH14" s="1" t="s">
        <v>73</v>
      </c>
      <c r="AI14" s="1" t="s">
        <v>74</v>
      </c>
      <c r="AJ14" s="1" t="s">
        <v>73</v>
      </c>
      <c r="AK14" s="1" t="s">
        <v>74</v>
      </c>
      <c r="AL14" s="1" t="s">
        <v>73</v>
      </c>
      <c r="AM14" s="1" t="s">
        <v>74</v>
      </c>
      <c r="AN14" s="1" t="s">
        <v>73</v>
      </c>
      <c r="AO14" s="1" t="s">
        <v>73</v>
      </c>
      <c r="AP14" s="1" t="s">
        <v>73</v>
      </c>
      <c r="AQ14" s="1" t="s">
        <v>73</v>
      </c>
      <c r="AR14" s="1" t="s">
        <v>73</v>
      </c>
      <c r="AS14" s="1" t="s">
        <v>74</v>
      </c>
      <c r="AT14" s="1" t="s">
        <v>73</v>
      </c>
      <c r="AU14" s="1" t="s">
        <v>73</v>
      </c>
      <c r="AV14" s="1" t="s">
        <v>74</v>
      </c>
      <c r="AW14" s="1" t="s">
        <v>74</v>
      </c>
      <c r="AX14" s="1" t="s">
        <v>73</v>
      </c>
      <c r="AY14" s="1" t="s">
        <v>77</v>
      </c>
      <c r="AZ14" s="1" t="s">
        <v>73</v>
      </c>
      <c r="BA14" s="1" t="s">
        <v>74</v>
      </c>
      <c r="BB14" s="1" t="s">
        <v>73</v>
      </c>
      <c r="BC14" s="1" t="s">
        <v>73</v>
      </c>
      <c r="BD14" s="1" t="s">
        <v>73</v>
      </c>
      <c r="BE14" s="1" t="s">
        <v>73</v>
      </c>
      <c r="BF14" s="1" t="s">
        <v>74</v>
      </c>
      <c r="BG14" s="1" t="s">
        <v>73</v>
      </c>
      <c r="BH14" s="1" t="s">
        <v>74</v>
      </c>
      <c r="BI14" s="1" t="s">
        <v>73</v>
      </c>
      <c r="BJ14" s="1" t="s">
        <v>74</v>
      </c>
      <c r="BK14" s="1" t="s">
        <v>73</v>
      </c>
      <c r="BL14" s="1" t="s">
        <v>73</v>
      </c>
      <c r="BM14" s="1" t="s">
        <v>75</v>
      </c>
      <c r="BN14" s="1" t="s">
        <v>73</v>
      </c>
      <c r="BO14" s="1" t="s">
        <v>73</v>
      </c>
      <c r="BP14" s="1" t="s">
        <v>73</v>
      </c>
      <c r="BQ14" s="1" t="s">
        <v>74</v>
      </c>
      <c r="BR14" s="1" t="s">
        <v>73</v>
      </c>
      <c r="BS14" s="1" t="s">
        <v>78</v>
      </c>
      <c r="BT14" s="1" t="s">
        <v>78</v>
      </c>
      <c r="BU14" s="1" t="s">
        <v>80</v>
      </c>
      <c r="BV14" s="1" t="s">
        <v>79</v>
      </c>
      <c r="BW14" s="1" t="s">
        <v>83</v>
      </c>
    </row>
    <row r="15" spans="1:75" ht="327.75" x14ac:dyDescent="0.45">
      <c r="A15" s="15">
        <v>100</v>
      </c>
      <c r="B15" s="4">
        <v>515</v>
      </c>
      <c r="C15" s="5">
        <v>44532.369838831015</v>
      </c>
      <c r="D15" s="1" t="s">
        <v>84</v>
      </c>
      <c r="E15" s="1" t="s">
        <v>85</v>
      </c>
      <c r="F15" s="1" t="s">
        <v>87</v>
      </c>
      <c r="G15" s="1" t="s">
        <v>88</v>
      </c>
      <c r="H15" s="1" t="s">
        <v>86</v>
      </c>
      <c r="I15" s="1" t="s">
        <v>89</v>
      </c>
      <c r="J15" s="1" t="s">
        <v>74</v>
      </c>
      <c r="K15" s="1" t="s">
        <v>74</v>
      </c>
      <c r="L15" s="1" t="s">
        <v>73</v>
      </c>
      <c r="M15" s="1" t="s">
        <v>73</v>
      </c>
      <c r="N15" s="1" t="s">
        <v>73</v>
      </c>
      <c r="O15" s="1" t="s">
        <v>74</v>
      </c>
      <c r="P15" s="1" t="s">
        <v>73</v>
      </c>
      <c r="Q15" s="1" t="s">
        <v>73</v>
      </c>
      <c r="R15" s="1" t="s">
        <v>73</v>
      </c>
      <c r="S15" s="1" t="s">
        <v>73</v>
      </c>
      <c r="T15" s="1" t="s">
        <v>73</v>
      </c>
      <c r="U15" s="1" t="s">
        <v>73</v>
      </c>
      <c r="V15" s="1" t="s">
        <v>73</v>
      </c>
      <c r="W15" s="1" t="s">
        <v>74</v>
      </c>
      <c r="X15" s="1" t="s">
        <v>73</v>
      </c>
      <c r="Y15" s="1" t="s">
        <v>73</v>
      </c>
      <c r="Z15" s="1" t="s">
        <v>73</v>
      </c>
      <c r="AA15" s="1" t="s">
        <v>73</v>
      </c>
      <c r="AB15" s="1" t="s">
        <v>74</v>
      </c>
      <c r="AC15" s="1" t="s">
        <v>74</v>
      </c>
      <c r="AD15" s="1" t="s">
        <v>73</v>
      </c>
      <c r="AE15" s="1" t="s">
        <v>73</v>
      </c>
      <c r="AF15" s="1" t="s">
        <v>73</v>
      </c>
      <c r="AG15" s="1" t="s">
        <v>73</v>
      </c>
      <c r="AH15" s="1" t="s">
        <v>73</v>
      </c>
      <c r="AI15" s="1" t="s">
        <v>76</v>
      </c>
      <c r="AJ15" s="1" t="s">
        <v>73</v>
      </c>
      <c r="AK15" s="1" t="s">
        <v>73</v>
      </c>
      <c r="AL15" s="1" t="s">
        <v>74</v>
      </c>
      <c r="AM15" s="1" t="s">
        <v>75</v>
      </c>
      <c r="AN15" s="1" t="s">
        <v>73</v>
      </c>
      <c r="AO15" s="1" t="s">
        <v>73</v>
      </c>
      <c r="AP15" s="1" t="s">
        <v>74</v>
      </c>
      <c r="AQ15" s="1" t="s">
        <v>73</v>
      </c>
      <c r="AR15" s="1" t="s">
        <v>74</v>
      </c>
      <c r="AS15" s="1" t="s">
        <v>73</v>
      </c>
      <c r="AT15" s="1" t="s">
        <v>73</v>
      </c>
      <c r="AU15" s="1" t="s">
        <v>74</v>
      </c>
      <c r="AV15" s="1" t="s">
        <v>73</v>
      </c>
      <c r="AW15" s="1" t="s">
        <v>73</v>
      </c>
      <c r="AX15" s="1" t="s">
        <v>73</v>
      </c>
      <c r="AY15" s="1" t="s">
        <v>77</v>
      </c>
      <c r="AZ15" s="1" t="s">
        <v>77</v>
      </c>
      <c r="BA15" s="1" t="s">
        <v>73</v>
      </c>
      <c r="BB15" s="1" t="s">
        <v>73</v>
      </c>
      <c r="BC15" s="1" t="s">
        <v>73</v>
      </c>
      <c r="BD15" s="1" t="s">
        <v>73</v>
      </c>
      <c r="BE15" s="1" t="s">
        <v>74</v>
      </c>
      <c r="BF15" s="1" t="s">
        <v>76</v>
      </c>
      <c r="BG15" s="1" t="s">
        <v>73</v>
      </c>
      <c r="BH15" s="1" t="s">
        <v>73</v>
      </c>
      <c r="BI15" s="1" t="s">
        <v>73</v>
      </c>
      <c r="BJ15" s="1" t="s">
        <v>73</v>
      </c>
      <c r="BK15" s="1" t="s">
        <v>73</v>
      </c>
      <c r="BL15" s="1" t="s">
        <v>74</v>
      </c>
      <c r="BM15" s="1" t="s">
        <v>73</v>
      </c>
      <c r="BN15" s="1" t="s">
        <v>74</v>
      </c>
      <c r="BO15" s="1" t="s">
        <v>73</v>
      </c>
      <c r="BP15" s="1" t="s">
        <v>73</v>
      </c>
      <c r="BQ15" s="1" t="s">
        <v>75</v>
      </c>
      <c r="BR15" s="1" t="s">
        <v>73</v>
      </c>
      <c r="BS15" s="1" t="s">
        <v>78</v>
      </c>
      <c r="BT15" s="1" t="s">
        <v>78</v>
      </c>
      <c r="BU15" s="1" t="s">
        <v>80</v>
      </c>
      <c r="BV15" s="1" t="s">
        <v>79</v>
      </c>
      <c r="BW15" s="1" t="s">
        <v>97</v>
      </c>
    </row>
    <row r="16" spans="1:75" ht="327.75" x14ac:dyDescent="0.45">
      <c r="A16" s="15">
        <v>100</v>
      </c>
      <c r="B16" s="4">
        <v>746</v>
      </c>
      <c r="C16" s="5">
        <v>44532.374307777776</v>
      </c>
      <c r="D16" s="1" t="s">
        <v>84</v>
      </c>
      <c r="E16" s="1" t="s">
        <v>85</v>
      </c>
      <c r="F16" s="1" t="s">
        <v>87</v>
      </c>
      <c r="G16" s="1" t="s">
        <v>88</v>
      </c>
      <c r="H16" s="1" t="s">
        <v>86</v>
      </c>
      <c r="I16" s="1" t="s">
        <v>86</v>
      </c>
      <c r="J16" s="1" t="s">
        <v>73</v>
      </c>
      <c r="K16" s="1" t="s">
        <v>75</v>
      </c>
      <c r="L16" s="1" t="s">
        <v>73</v>
      </c>
      <c r="M16" s="1" t="s">
        <v>73</v>
      </c>
      <c r="N16" s="1" t="s">
        <v>75</v>
      </c>
      <c r="O16" s="1" t="s">
        <v>73</v>
      </c>
      <c r="P16" s="1" t="s">
        <v>77</v>
      </c>
      <c r="Q16" s="1" t="s">
        <v>73</v>
      </c>
      <c r="R16" s="1" t="s">
        <v>73</v>
      </c>
      <c r="S16" s="1" t="s">
        <v>73</v>
      </c>
      <c r="T16" s="1" t="s">
        <v>73</v>
      </c>
      <c r="U16" s="1" t="s">
        <v>73</v>
      </c>
      <c r="V16" s="1" t="s">
        <v>74</v>
      </c>
      <c r="W16" s="1" t="s">
        <v>73</v>
      </c>
      <c r="X16" s="1" t="s">
        <v>73</v>
      </c>
      <c r="Y16" s="1" t="s">
        <v>74</v>
      </c>
      <c r="Z16" s="1" t="s">
        <v>73</v>
      </c>
      <c r="AA16" s="1" t="s">
        <v>73</v>
      </c>
      <c r="AB16" s="1" t="s">
        <v>73</v>
      </c>
      <c r="AC16" s="1" t="s">
        <v>75</v>
      </c>
      <c r="AD16" s="1" t="s">
        <v>73</v>
      </c>
      <c r="AE16" s="1" t="s">
        <v>75</v>
      </c>
      <c r="AF16" s="1" t="s">
        <v>73</v>
      </c>
      <c r="AG16" s="1" t="s">
        <v>73</v>
      </c>
      <c r="AH16" s="1" t="s">
        <v>77</v>
      </c>
      <c r="AI16" s="1" t="s">
        <v>73</v>
      </c>
      <c r="AJ16" s="1" t="s">
        <v>75</v>
      </c>
      <c r="AK16" s="1" t="s">
        <v>73</v>
      </c>
      <c r="AL16" s="1" t="s">
        <v>73</v>
      </c>
      <c r="AM16" s="1" t="s">
        <v>73</v>
      </c>
      <c r="AN16" s="1" t="s">
        <v>73</v>
      </c>
      <c r="AO16" s="1" t="s">
        <v>73</v>
      </c>
      <c r="AP16" s="1" t="s">
        <v>73</v>
      </c>
      <c r="AQ16" s="1" t="s">
        <v>73</v>
      </c>
      <c r="AR16" s="1" t="s">
        <v>73</v>
      </c>
      <c r="AS16" s="1" t="s">
        <v>73</v>
      </c>
      <c r="AT16" s="1" t="s">
        <v>73</v>
      </c>
      <c r="AU16" s="1" t="s">
        <v>74</v>
      </c>
      <c r="AV16" s="1" t="s">
        <v>75</v>
      </c>
      <c r="AW16" s="1" t="s">
        <v>77</v>
      </c>
      <c r="AX16" s="1" t="s">
        <v>73</v>
      </c>
      <c r="AY16" s="1" t="s">
        <v>77</v>
      </c>
      <c r="AZ16" s="1" t="s">
        <v>73</v>
      </c>
      <c r="BA16" s="1" t="s">
        <v>74</v>
      </c>
      <c r="BB16" s="1" t="s">
        <v>73</v>
      </c>
      <c r="BC16" s="1" t="s">
        <v>74</v>
      </c>
      <c r="BD16" s="1" t="s">
        <v>75</v>
      </c>
      <c r="BE16" s="1" t="s">
        <v>73</v>
      </c>
      <c r="BF16" s="1" t="s">
        <v>73</v>
      </c>
      <c r="BG16" s="1" t="s">
        <v>73</v>
      </c>
      <c r="BH16" s="1" t="s">
        <v>73</v>
      </c>
      <c r="BI16" s="1" t="s">
        <v>73</v>
      </c>
      <c r="BJ16" s="1" t="s">
        <v>75</v>
      </c>
      <c r="BK16" s="1" t="s">
        <v>74</v>
      </c>
      <c r="BL16" s="1" t="s">
        <v>73</v>
      </c>
      <c r="BM16" s="1" t="s">
        <v>73</v>
      </c>
      <c r="BN16" s="1" t="s">
        <v>73</v>
      </c>
      <c r="BO16" s="1" t="s">
        <v>73</v>
      </c>
      <c r="BP16" s="1" t="s">
        <v>73</v>
      </c>
      <c r="BQ16" s="1" t="s">
        <v>73</v>
      </c>
      <c r="BR16" s="1" t="s">
        <v>75</v>
      </c>
      <c r="BS16" s="1" t="s">
        <v>78</v>
      </c>
      <c r="BT16" s="1" t="s">
        <v>82</v>
      </c>
      <c r="BU16" s="1" t="s">
        <v>80</v>
      </c>
      <c r="BV16" s="1" t="s">
        <v>79</v>
      </c>
      <c r="BW16" s="1" t="s">
        <v>99</v>
      </c>
    </row>
    <row r="17" spans="1:75" ht="327.75" x14ac:dyDescent="0.45">
      <c r="A17" s="15">
        <v>100</v>
      </c>
      <c r="B17" s="4">
        <v>736</v>
      </c>
      <c r="C17" s="5">
        <v>44532.38718150463</v>
      </c>
      <c r="D17" s="1" t="s">
        <v>84</v>
      </c>
      <c r="E17" s="1" t="s">
        <v>85</v>
      </c>
      <c r="F17" s="1" t="s">
        <v>87</v>
      </c>
      <c r="G17" s="1" t="s">
        <v>88</v>
      </c>
      <c r="H17" s="1" t="s">
        <v>86</v>
      </c>
      <c r="I17" s="1" t="s">
        <v>89</v>
      </c>
      <c r="J17" s="1" t="s">
        <v>75</v>
      </c>
      <c r="K17" s="1" t="s">
        <v>73</v>
      </c>
      <c r="L17" s="1" t="s">
        <v>73</v>
      </c>
      <c r="M17" s="1" t="s">
        <v>73</v>
      </c>
      <c r="N17" s="1" t="s">
        <v>73</v>
      </c>
      <c r="O17" s="1" t="s">
        <v>73</v>
      </c>
      <c r="P17" s="1" t="s">
        <v>73</v>
      </c>
      <c r="Q17" s="1" t="s">
        <v>73</v>
      </c>
      <c r="R17" s="1" t="s">
        <v>74</v>
      </c>
      <c r="S17" s="1" t="s">
        <v>75</v>
      </c>
      <c r="T17" s="1" t="s">
        <v>75</v>
      </c>
      <c r="U17" s="1" t="s">
        <v>73</v>
      </c>
      <c r="V17" s="1" t="s">
        <v>74</v>
      </c>
      <c r="W17" s="1" t="s">
        <v>73</v>
      </c>
      <c r="X17" s="1" t="s">
        <v>77</v>
      </c>
      <c r="Y17" s="1" t="s">
        <v>73</v>
      </c>
      <c r="Z17" s="1" t="s">
        <v>73</v>
      </c>
      <c r="AA17" s="1" t="s">
        <v>73</v>
      </c>
      <c r="AB17" s="1" t="s">
        <v>73</v>
      </c>
      <c r="AC17" s="1" t="s">
        <v>73</v>
      </c>
      <c r="AD17" s="1" t="s">
        <v>73</v>
      </c>
      <c r="AE17" s="1" t="s">
        <v>73</v>
      </c>
      <c r="AF17" s="1" t="s">
        <v>73</v>
      </c>
      <c r="AG17" s="1" t="s">
        <v>77</v>
      </c>
      <c r="AH17" s="1" t="s">
        <v>73</v>
      </c>
      <c r="AI17" s="1" t="s">
        <v>74</v>
      </c>
      <c r="AJ17" s="1" t="s">
        <v>73</v>
      </c>
      <c r="AK17" s="1" t="s">
        <v>73</v>
      </c>
      <c r="AL17" s="1" t="s">
        <v>73</v>
      </c>
      <c r="AM17" s="1" t="s">
        <v>77</v>
      </c>
      <c r="AN17" s="1" t="s">
        <v>73</v>
      </c>
      <c r="AO17" s="1" t="s">
        <v>74</v>
      </c>
      <c r="AP17" s="1" t="s">
        <v>73</v>
      </c>
      <c r="AQ17" s="1" t="s">
        <v>73</v>
      </c>
      <c r="AR17" s="1" t="s">
        <v>74</v>
      </c>
      <c r="AS17" s="1" t="s">
        <v>75</v>
      </c>
      <c r="AT17" s="1" t="s">
        <v>73</v>
      </c>
      <c r="AU17" s="1" t="s">
        <v>73</v>
      </c>
      <c r="AV17" s="1" t="s">
        <v>73</v>
      </c>
      <c r="AW17" s="1" t="s">
        <v>73</v>
      </c>
      <c r="AX17" s="1" t="s">
        <v>73</v>
      </c>
      <c r="AY17" s="1" t="s">
        <v>77</v>
      </c>
      <c r="AZ17" s="1" t="s">
        <v>73</v>
      </c>
      <c r="BA17" s="1" t="s">
        <v>74</v>
      </c>
      <c r="BB17" s="1" t="s">
        <v>73</v>
      </c>
      <c r="BC17" s="1" t="s">
        <v>73</v>
      </c>
      <c r="BD17" s="1" t="s">
        <v>73</v>
      </c>
      <c r="BE17" s="1" t="s">
        <v>77</v>
      </c>
      <c r="BF17" s="1" t="s">
        <v>73</v>
      </c>
      <c r="BG17" s="1" t="s">
        <v>75</v>
      </c>
      <c r="BH17" s="1" t="s">
        <v>73</v>
      </c>
      <c r="BI17" s="1" t="s">
        <v>73</v>
      </c>
      <c r="BJ17" s="1" t="s">
        <v>73</v>
      </c>
      <c r="BK17" s="1" t="s">
        <v>74</v>
      </c>
      <c r="BL17" s="1" t="s">
        <v>73</v>
      </c>
      <c r="BM17" s="1" t="s">
        <v>73</v>
      </c>
      <c r="BN17" s="1" t="s">
        <v>73</v>
      </c>
      <c r="BO17" s="1" t="s">
        <v>77</v>
      </c>
      <c r="BP17" s="1" t="s">
        <v>74</v>
      </c>
      <c r="BQ17" s="1" t="s">
        <v>73</v>
      </c>
      <c r="BR17" s="1" t="s">
        <v>73</v>
      </c>
      <c r="BS17" s="1" t="s">
        <v>78</v>
      </c>
      <c r="BT17" s="1" t="s">
        <v>82</v>
      </c>
      <c r="BU17" s="1" t="s">
        <v>80</v>
      </c>
      <c r="BV17" s="1" t="s">
        <v>90</v>
      </c>
      <c r="BW17" s="1" t="s">
        <v>100</v>
      </c>
    </row>
    <row r="18" spans="1:75" ht="327.75" x14ac:dyDescent="0.45">
      <c r="A18" s="15">
        <v>100</v>
      </c>
      <c r="B18" s="4">
        <v>278</v>
      </c>
      <c r="C18" s="5">
        <v>44532.410726388887</v>
      </c>
      <c r="D18" s="1" t="s">
        <v>84</v>
      </c>
      <c r="E18" s="1" t="s">
        <v>85</v>
      </c>
      <c r="F18" s="1" t="s">
        <v>87</v>
      </c>
      <c r="G18" s="1" t="s">
        <v>88</v>
      </c>
      <c r="H18" s="1" t="s">
        <v>86</v>
      </c>
      <c r="I18" s="1" t="s">
        <v>89</v>
      </c>
      <c r="J18" s="1" t="s">
        <v>77</v>
      </c>
      <c r="K18" s="1" t="s">
        <v>73</v>
      </c>
      <c r="L18" s="1" t="s">
        <v>75</v>
      </c>
      <c r="M18" s="1" t="s">
        <v>73</v>
      </c>
      <c r="N18" s="1" t="s">
        <v>73</v>
      </c>
      <c r="O18" s="1" t="s">
        <v>73</v>
      </c>
      <c r="P18" s="1" t="s">
        <v>73</v>
      </c>
      <c r="Q18" s="1" t="s">
        <v>74</v>
      </c>
      <c r="R18" s="1" t="s">
        <v>73</v>
      </c>
      <c r="S18" s="1" t="s">
        <v>73</v>
      </c>
      <c r="T18" s="1" t="s">
        <v>73</v>
      </c>
      <c r="U18" s="1" t="s">
        <v>73</v>
      </c>
      <c r="V18" s="1" t="s">
        <v>73</v>
      </c>
      <c r="W18" s="1" t="s">
        <v>73</v>
      </c>
      <c r="X18" s="1" t="s">
        <v>73</v>
      </c>
      <c r="Y18" s="1" t="s">
        <v>73</v>
      </c>
      <c r="Z18" s="1" t="s">
        <v>77</v>
      </c>
      <c r="AA18" s="1" t="s">
        <v>73</v>
      </c>
      <c r="AB18" s="1" t="s">
        <v>74</v>
      </c>
      <c r="AC18" s="1" t="s">
        <v>74</v>
      </c>
      <c r="AD18" s="1" t="s">
        <v>75</v>
      </c>
      <c r="AE18" s="1" t="s">
        <v>73</v>
      </c>
      <c r="AF18" s="1" t="s">
        <v>77</v>
      </c>
      <c r="AG18" s="1" t="s">
        <v>73</v>
      </c>
      <c r="AH18" s="1" t="s">
        <v>73</v>
      </c>
      <c r="AI18" s="1" t="s">
        <v>75</v>
      </c>
      <c r="AJ18" s="1" t="s">
        <v>73</v>
      </c>
      <c r="AK18" s="1" t="s">
        <v>73</v>
      </c>
      <c r="AL18" s="1" t="s">
        <v>73</v>
      </c>
      <c r="AM18" s="1" t="s">
        <v>73</v>
      </c>
      <c r="AN18" s="1" t="s">
        <v>77</v>
      </c>
      <c r="AO18" s="1" t="s">
        <v>74</v>
      </c>
      <c r="AP18" s="1" t="s">
        <v>73</v>
      </c>
      <c r="AQ18" s="1" t="s">
        <v>73</v>
      </c>
      <c r="AR18" s="1" t="s">
        <v>73</v>
      </c>
      <c r="AS18" s="1" t="s">
        <v>73</v>
      </c>
      <c r="AT18" s="1" t="s">
        <v>75</v>
      </c>
      <c r="AU18" s="1" t="s">
        <v>73</v>
      </c>
      <c r="AV18" s="1" t="s">
        <v>73</v>
      </c>
      <c r="AW18" s="1" t="s">
        <v>73</v>
      </c>
      <c r="AX18" s="1" t="s">
        <v>75</v>
      </c>
      <c r="AY18" s="1" t="s">
        <v>77</v>
      </c>
      <c r="AZ18" s="1" t="s">
        <v>74</v>
      </c>
      <c r="BA18" s="1" t="s">
        <v>73</v>
      </c>
      <c r="BB18" s="1" t="s">
        <v>73</v>
      </c>
      <c r="BC18" s="1" t="s">
        <v>73</v>
      </c>
      <c r="BD18" s="1" t="s">
        <v>75</v>
      </c>
      <c r="BE18" s="1" t="s">
        <v>73</v>
      </c>
      <c r="BF18" s="1" t="s">
        <v>73</v>
      </c>
      <c r="BG18" s="1" t="s">
        <v>73</v>
      </c>
      <c r="BH18" s="1" t="s">
        <v>73</v>
      </c>
      <c r="BI18" s="1" t="s">
        <v>73</v>
      </c>
      <c r="BJ18" s="1" t="s">
        <v>73</v>
      </c>
      <c r="BK18" s="1" t="s">
        <v>75</v>
      </c>
      <c r="BL18" s="1" t="s">
        <v>73</v>
      </c>
      <c r="BM18" s="1" t="s">
        <v>77</v>
      </c>
      <c r="BN18" s="1" t="s">
        <v>73</v>
      </c>
      <c r="BO18" s="1" t="s">
        <v>73</v>
      </c>
      <c r="BP18" s="1" t="s">
        <v>73</v>
      </c>
      <c r="BQ18" s="1" t="s">
        <v>73</v>
      </c>
      <c r="BR18" s="1" t="s">
        <v>77</v>
      </c>
      <c r="BS18" s="1" t="s">
        <v>78</v>
      </c>
      <c r="BT18" s="1" t="s">
        <v>82</v>
      </c>
      <c r="BU18" s="1" t="s">
        <v>80</v>
      </c>
      <c r="BV18" s="1" t="s">
        <v>90</v>
      </c>
      <c r="BW18" s="1" t="s">
        <v>101</v>
      </c>
    </row>
    <row r="19" spans="1:75" ht="327.75" x14ac:dyDescent="0.45">
      <c r="A19" s="15">
        <v>100</v>
      </c>
      <c r="B19" s="4">
        <v>844</v>
      </c>
      <c r="C19" s="5">
        <v>44532.410906608799</v>
      </c>
      <c r="D19" s="1" t="s">
        <v>84</v>
      </c>
      <c r="E19" s="1" t="s">
        <v>85</v>
      </c>
      <c r="F19" s="1" t="s">
        <v>87</v>
      </c>
      <c r="G19" s="1" t="s">
        <v>88</v>
      </c>
      <c r="H19" s="1" t="s">
        <v>86</v>
      </c>
      <c r="I19" s="1" t="s">
        <v>89</v>
      </c>
      <c r="J19" s="1" t="s">
        <v>75</v>
      </c>
      <c r="K19" s="1" t="s">
        <v>76</v>
      </c>
      <c r="L19" s="1" t="s">
        <v>73</v>
      </c>
      <c r="M19" s="1" t="s">
        <v>73</v>
      </c>
      <c r="N19" s="1" t="s">
        <v>74</v>
      </c>
      <c r="O19" s="1" t="s">
        <v>73</v>
      </c>
      <c r="P19" s="1" t="s">
        <v>73</v>
      </c>
      <c r="Q19" s="1" t="s">
        <v>73</v>
      </c>
      <c r="R19" s="1" t="s">
        <v>73</v>
      </c>
      <c r="S19" s="1" t="s">
        <v>73</v>
      </c>
      <c r="T19" s="1" t="s">
        <v>73</v>
      </c>
      <c r="U19" s="1" t="s">
        <v>73</v>
      </c>
      <c r="V19" s="1" t="s">
        <v>75</v>
      </c>
      <c r="W19" s="1" t="s">
        <v>73</v>
      </c>
      <c r="X19" s="1" t="s">
        <v>73</v>
      </c>
      <c r="Y19" s="1" t="s">
        <v>73</v>
      </c>
      <c r="Z19" s="1" t="s">
        <v>77</v>
      </c>
      <c r="AA19" s="1" t="s">
        <v>73</v>
      </c>
      <c r="AB19" s="1" t="s">
        <v>73</v>
      </c>
      <c r="AC19" s="1" t="s">
        <v>74</v>
      </c>
      <c r="AD19" s="1" t="s">
        <v>73</v>
      </c>
      <c r="AE19" s="1" t="s">
        <v>73</v>
      </c>
      <c r="AF19" s="1" t="s">
        <v>76</v>
      </c>
      <c r="AG19" s="1" t="s">
        <v>75</v>
      </c>
      <c r="AH19" s="1" t="s">
        <v>73</v>
      </c>
      <c r="AI19" s="1" t="s">
        <v>73</v>
      </c>
      <c r="AJ19" s="1" t="s">
        <v>73</v>
      </c>
      <c r="AK19" s="1" t="s">
        <v>74</v>
      </c>
      <c r="AL19" s="1" t="s">
        <v>73</v>
      </c>
      <c r="AM19" s="1" t="s">
        <v>73</v>
      </c>
      <c r="AN19" s="1" t="s">
        <v>75</v>
      </c>
      <c r="AO19" s="1" t="s">
        <v>73</v>
      </c>
      <c r="AP19" s="1" t="s">
        <v>73</v>
      </c>
      <c r="AQ19" s="1" t="s">
        <v>73</v>
      </c>
      <c r="AR19" s="1" t="s">
        <v>73</v>
      </c>
      <c r="AS19" s="1" t="s">
        <v>73</v>
      </c>
      <c r="AT19" s="1" t="s">
        <v>73</v>
      </c>
      <c r="AU19" s="1" t="s">
        <v>76</v>
      </c>
      <c r="AV19" s="1" t="s">
        <v>74</v>
      </c>
      <c r="AW19" s="1" t="s">
        <v>73</v>
      </c>
      <c r="AX19" s="1" t="s">
        <v>73</v>
      </c>
      <c r="AY19" s="1" t="s">
        <v>77</v>
      </c>
      <c r="AZ19" s="1" t="s">
        <v>73</v>
      </c>
      <c r="BA19" s="1" t="s">
        <v>74</v>
      </c>
      <c r="BB19" s="1" t="s">
        <v>73</v>
      </c>
      <c r="BC19" s="1" t="s">
        <v>73</v>
      </c>
      <c r="BD19" s="1" t="s">
        <v>75</v>
      </c>
      <c r="BE19" s="1" t="s">
        <v>73</v>
      </c>
      <c r="BF19" s="1" t="s">
        <v>73</v>
      </c>
      <c r="BG19" s="1" t="s">
        <v>73</v>
      </c>
      <c r="BH19" s="1" t="s">
        <v>76</v>
      </c>
      <c r="BI19" s="1" t="s">
        <v>73</v>
      </c>
      <c r="BJ19" s="1" t="s">
        <v>73</v>
      </c>
      <c r="BK19" s="1" t="s">
        <v>77</v>
      </c>
      <c r="BL19" s="1" t="s">
        <v>73</v>
      </c>
      <c r="BM19" s="1" t="s">
        <v>73</v>
      </c>
      <c r="BN19" s="1" t="s">
        <v>74</v>
      </c>
      <c r="BO19" s="1" t="s">
        <v>73</v>
      </c>
      <c r="BP19" s="1" t="s">
        <v>73</v>
      </c>
      <c r="BQ19" s="1" t="s">
        <v>76</v>
      </c>
      <c r="BR19" s="1" t="s">
        <v>73</v>
      </c>
      <c r="BS19" s="1" t="s">
        <v>78</v>
      </c>
      <c r="BT19" s="1" t="s">
        <v>78</v>
      </c>
      <c r="BU19" s="1" t="s">
        <v>80</v>
      </c>
      <c r="BV19" s="1" t="s">
        <v>79</v>
      </c>
      <c r="BW19" s="1" t="s">
        <v>73</v>
      </c>
    </row>
    <row r="20" spans="1:75" ht="327.75" x14ac:dyDescent="0.45">
      <c r="A20" s="15">
        <v>100</v>
      </c>
      <c r="B20" s="4">
        <v>612</v>
      </c>
      <c r="C20" s="5">
        <v>44532.465504861109</v>
      </c>
      <c r="D20" s="1" t="s">
        <v>84</v>
      </c>
      <c r="E20" s="1" t="s">
        <v>85</v>
      </c>
      <c r="F20" s="1" t="s">
        <v>87</v>
      </c>
      <c r="G20" s="1" t="s">
        <v>88</v>
      </c>
      <c r="H20" s="1" t="s">
        <v>86</v>
      </c>
      <c r="I20" s="1" t="s">
        <v>89</v>
      </c>
      <c r="J20" s="1" t="s">
        <v>73</v>
      </c>
      <c r="K20" s="1" t="s">
        <v>73</v>
      </c>
      <c r="L20" s="1" t="s">
        <v>73</v>
      </c>
      <c r="M20" s="1" t="s">
        <v>74</v>
      </c>
      <c r="N20" s="1" t="s">
        <v>73</v>
      </c>
      <c r="O20" s="1" t="s">
        <v>73</v>
      </c>
      <c r="P20" s="1" t="s">
        <v>76</v>
      </c>
      <c r="Q20" s="1" t="s">
        <v>73</v>
      </c>
      <c r="R20" s="1" t="s">
        <v>75</v>
      </c>
      <c r="S20" s="1" t="s">
        <v>73</v>
      </c>
      <c r="T20" s="1" t="s">
        <v>73</v>
      </c>
      <c r="U20" s="1" t="s">
        <v>74</v>
      </c>
      <c r="V20" s="1" t="s">
        <v>73</v>
      </c>
      <c r="W20" s="1" t="s">
        <v>73</v>
      </c>
      <c r="X20" s="1" t="s">
        <v>73</v>
      </c>
      <c r="Y20" s="1" t="s">
        <v>73</v>
      </c>
      <c r="Z20" s="1" t="s">
        <v>73</v>
      </c>
      <c r="AA20" s="1" t="s">
        <v>74</v>
      </c>
      <c r="AB20" s="1" t="s">
        <v>75</v>
      </c>
      <c r="AC20" s="1" t="s">
        <v>73</v>
      </c>
      <c r="AD20" s="1" t="s">
        <v>73</v>
      </c>
      <c r="AE20" s="1" t="s">
        <v>73</v>
      </c>
      <c r="AF20" s="1" t="s">
        <v>73</v>
      </c>
      <c r="AG20" s="1" t="s">
        <v>74</v>
      </c>
      <c r="AH20" s="1" t="s">
        <v>75</v>
      </c>
      <c r="AI20" s="1" t="s">
        <v>73</v>
      </c>
      <c r="AJ20" s="1" t="s">
        <v>75</v>
      </c>
      <c r="AK20" s="1" t="s">
        <v>73</v>
      </c>
      <c r="AL20" s="1" t="s">
        <v>73</v>
      </c>
      <c r="AM20" s="1" t="s">
        <v>73</v>
      </c>
      <c r="AN20" s="1" t="s">
        <v>73</v>
      </c>
      <c r="AO20" s="1" t="s">
        <v>73</v>
      </c>
      <c r="AP20" s="1" t="s">
        <v>77</v>
      </c>
      <c r="AQ20" s="1" t="s">
        <v>73</v>
      </c>
      <c r="AR20" s="1" t="s">
        <v>73</v>
      </c>
      <c r="AS20" s="1" t="s">
        <v>74</v>
      </c>
      <c r="AT20" s="1" t="s">
        <v>73</v>
      </c>
      <c r="AU20" s="1" t="s">
        <v>73</v>
      </c>
      <c r="AV20" s="1" t="s">
        <v>73</v>
      </c>
      <c r="AW20" s="1" t="s">
        <v>74</v>
      </c>
      <c r="AX20" s="1" t="s">
        <v>73</v>
      </c>
      <c r="AY20" s="1" t="s">
        <v>77</v>
      </c>
      <c r="AZ20" s="1" t="s">
        <v>74</v>
      </c>
      <c r="BA20" s="1" t="s">
        <v>73</v>
      </c>
      <c r="BB20" s="1" t="s">
        <v>73</v>
      </c>
      <c r="BC20" s="1" t="s">
        <v>73</v>
      </c>
      <c r="BD20" s="1" t="s">
        <v>73</v>
      </c>
      <c r="BE20" s="1" t="s">
        <v>75</v>
      </c>
      <c r="BF20" s="1" t="s">
        <v>75</v>
      </c>
      <c r="BG20" s="1" t="s">
        <v>73</v>
      </c>
      <c r="BH20" s="1" t="s">
        <v>73</v>
      </c>
      <c r="BI20" s="1" t="s">
        <v>73</v>
      </c>
      <c r="BJ20" s="1" t="s">
        <v>73</v>
      </c>
      <c r="BK20" s="1" t="s">
        <v>73</v>
      </c>
      <c r="BL20" s="1" t="s">
        <v>73</v>
      </c>
      <c r="BM20" s="1" t="s">
        <v>75</v>
      </c>
      <c r="BN20" s="1" t="s">
        <v>73</v>
      </c>
      <c r="BO20" s="1" t="s">
        <v>75</v>
      </c>
      <c r="BP20" s="1" t="s">
        <v>74</v>
      </c>
      <c r="BQ20" s="1" t="s">
        <v>73</v>
      </c>
      <c r="BR20" s="1" t="s">
        <v>73</v>
      </c>
      <c r="BS20" s="1" t="s">
        <v>82</v>
      </c>
      <c r="BT20" s="1" t="s">
        <v>82</v>
      </c>
      <c r="BU20" s="1" t="s">
        <v>80</v>
      </c>
      <c r="BV20" s="1" t="s">
        <v>79</v>
      </c>
      <c r="BW20" s="1" t="s">
        <v>73</v>
      </c>
    </row>
    <row r="21" spans="1:75" ht="327.75" x14ac:dyDescent="0.45">
      <c r="A21" s="15">
        <v>100</v>
      </c>
      <c r="B21" s="4">
        <v>895</v>
      </c>
      <c r="C21" s="5">
        <v>44537.161674884257</v>
      </c>
      <c r="D21" s="1" t="s">
        <v>84</v>
      </c>
      <c r="E21" s="1" t="s">
        <v>85</v>
      </c>
      <c r="F21" s="1" t="s">
        <v>87</v>
      </c>
      <c r="G21" s="1" t="s">
        <v>88</v>
      </c>
      <c r="H21" s="1" t="s">
        <v>86</v>
      </c>
      <c r="I21" s="1" t="s">
        <v>89</v>
      </c>
      <c r="J21" s="1" t="s">
        <v>73</v>
      </c>
      <c r="K21" s="1" t="s">
        <v>77</v>
      </c>
      <c r="L21" s="1" t="s">
        <v>73</v>
      </c>
      <c r="M21" s="1" t="s">
        <v>73</v>
      </c>
      <c r="N21" s="1" t="s">
        <v>73</v>
      </c>
      <c r="O21" s="1" t="s">
        <v>76</v>
      </c>
      <c r="P21" s="1" t="s">
        <v>73</v>
      </c>
      <c r="Q21" s="1" t="s">
        <v>73</v>
      </c>
      <c r="R21" s="1" t="s">
        <v>73</v>
      </c>
      <c r="S21" s="1" t="s">
        <v>75</v>
      </c>
      <c r="T21" s="1" t="s">
        <v>73</v>
      </c>
      <c r="U21" s="1" t="s">
        <v>73</v>
      </c>
      <c r="V21" s="1" t="s">
        <v>74</v>
      </c>
      <c r="W21" s="1" t="s">
        <v>75</v>
      </c>
      <c r="X21" s="1" t="s">
        <v>73</v>
      </c>
      <c r="Y21" s="1" t="s">
        <v>75</v>
      </c>
      <c r="Z21" s="1" t="s">
        <v>73</v>
      </c>
      <c r="AA21" s="1" t="s">
        <v>73</v>
      </c>
      <c r="AB21" s="1" t="s">
        <v>73</v>
      </c>
      <c r="AC21" s="1" t="s">
        <v>73</v>
      </c>
      <c r="AD21" s="1" t="s">
        <v>77</v>
      </c>
      <c r="AE21" s="1" t="s">
        <v>73</v>
      </c>
      <c r="AF21" s="1" t="s">
        <v>75</v>
      </c>
      <c r="AG21" s="1" t="s">
        <v>73</v>
      </c>
      <c r="AH21" s="1" t="s">
        <v>77</v>
      </c>
      <c r="AI21" s="1" t="s">
        <v>73</v>
      </c>
      <c r="AJ21" s="1" t="s">
        <v>73</v>
      </c>
      <c r="AK21" s="1" t="s">
        <v>73</v>
      </c>
      <c r="AL21" s="1" t="s">
        <v>73</v>
      </c>
      <c r="AM21" s="1" t="s">
        <v>73</v>
      </c>
      <c r="AN21" s="1" t="s">
        <v>73</v>
      </c>
      <c r="AO21" s="1" t="s">
        <v>74</v>
      </c>
      <c r="AP21" s="1" t="s">
        <v>74</v>
      </c>
      <c r="AQ21" s="1" t="s">
        <v>73</v>
      </c>
      <c r="AR21" s="1" t="s">
        <v>73</v>
      </c>
      <c r="AS21" s="1" t="s">
        <v>73</v>
      </c>
      <c r="AT21" s="1" t="s">
        <v>74</v>
      </c>
      <c r="AU21" s="1" t="s">
        <v>73</v>
      </c>
      <c r="AV21" s="1" t="s">
        <v>73</v>
      </c>
      <c r="AW21" s="1" t="s">
        <v>73</v>
      </c>
      <c r="AX21" s="1" t="s">
        <v>74</v>
      </c>
      <c r="AY21" s="1" t="s">
        <v>77</v>
      </c>
      <c r="AZ21" s="1" t="s">
        <v>73</v>
      </c>
      <c r="BA21" s="1" t="s">
        <v>73</v>
      </c>
      <c r="BB21" s="1" t="s">
        <v>73</v>
      </c>
      <c r="BC21" s="1" t="s">
        <v>73</v>
      </c>
      <c r="BD21" s="1" t="s">
        <v>73</v>
      </c>
      <c r="BE21" s="1" t="s">
        <v>73</v>
      </c>
      <c r="BF21" s="1" t="s">
        <v>74</v>
      </c>
      <c r="BG21" s="1" t="s">
        <v>73</v>
      </c>
      <c r="BH21" s="1" t="s">
        <v>74</v>
      </c>
      <c r="BI21" s="1" t="s">
        <v>74</v>
      </c>
      <c r="BJ21" s="1" t="s">
        <v>73</v>
      </c>
      <c r="BK21" s="1" t="s">
        <v>76</v>
      </c>
      <c r="BL21" s="1" t="s">
        <v>73</v>
      </c>
      <c r="BM21" s="1" t="s">
        <v>73</v>
      </c>
      <c r="BN21" s="1" t="s">
        <v>73</v>
      </c>
      <c r="BO21" s="1" t="s">
        <v>73</v>
      </c>
      <c r="BP21" s="1" t="s">
        <v>73</v>
      </c>
      <c r="BQ21" s="1" t="s">
        <v>73</v>
      </c>
      <c r="BR21" s="1" t="s">
        <v>74</v>
      </c>
      <c r="BS21" s="1" t="s">
        <v>82</v>
      </c>
      <c r="BT21" s="1" t="s">
        <v>93</v>
      </c>
      <c r="BU21" s="1" t="s">
        <v>73</v>
      </c>
      <c r="BV21" s="1" t="s">
        <v>73</v>
      </c>
      <c r="BW21" s="1" t="s">
        <v>73</v>
      </c>
    </row>
  </sheetData>
  <mergeCells count="1">
    <mergeCell ref="D1:I1"/>
  </mergeCells>
  <conditionalFormatting sqref="D1:D1048576">
    <cfRule type="cellIs" dxfId="6" priority="7" operator="equal">
      <formula>$D$2</formula>
    </cfRule>
  </conditionalFormatting>
  <conditionalFormatting sqref="E1:E1048576">
    <cfRule type="cellIs" dxfId="5" priority="6" operator="equal">
      <formula>$E$2</formula>
    </cfRule>
  </conditionalFormatting>
  <conditionalFormatting sqref="F1:F1048576">
    <cfRule type="cellIs" dxfId="4" priority="5" operator="equal">
      <formula>$F$2</formula>
    </cfRule>
  </conditionalFormatting>
  <conditionalFormatting sqref="G1:G1048576">
    <cfRule type="cellIs" dxfId="3" priority="4" operator="equal">
      <formula>$G$2</formula>
    </cfRule>
  </conditionalFormatting>
  <conditionalFormatting sqref="H1:H1048576">
    <cfRule type="cellIs" dxfId="2" priority="3" operator="equal">
      <formula>$H$2</formula>
    </cfRule>
  </conditionalFormatting>
  <conditionalFormatting sqref="I1:I1048576">
    <cfRule type="cellIs" dxfId="1" priority="2" operator="equal">
      <formula>$I$2</formula>
    </cfRule>
  </conditionalFormatting>
  <conditionalFormatting sqref="AY1:AY1048576">
    <cfRule type="cellIs" dxfId="0" priority="1" operator="equal">
      <formula>$AY$2</formula>
    </cfRule>
  </conditionalFormatting>
  <pageMargins left="0.7" right="0.7" top="0.75" bottom="0.75" header="0.3" footer="0.3"/>
  <pageSetup orientation="portrait" horizontalDpi="0" verticalDpi="0" r:id="rId1"/>
  <ignoredErrors>
    <ignoredError sqref="D4 E4 F4 G4 J4 K4 L4 M4 N4 O4 P4 Q4 R4 S4 T4 U4 V4 W4 X4 Y4 Z4 AA4 AB4 AC4 AD4 AE4 AF4 AG4 AH4 AI4 AJ4 AK4 AL4 AM4 AN4 AO4 AP4 AQ4 AR4 AS4 AT4 AU4 AV4 AW4 AX4 AY4 AZ4 BA4 BB4 BC4 BD4 BE4 BF4 BG4 BH4 BI4 BJ4 BK4 BL4 BM4 BN4 BO4 BP4 BQ4 BR4 BS4 BT4 BU4 BV4 D5:D6 E5:E6 F5:F6 G5:G6 H5:H6 I5:I6 J5:J6 K5:K6 L5:L6 M5:M6 N5:N6 O5:O6 P5:P6 Q5:Q6 R5:R6 S5:S6 T5:T6 U5:U6 V5:V6 W5:W6 X5:X6 Y5:Y6 Z5:Z6 AA5:AA6 AB5:AB6 AC5:AC6 AD5:AD6 AE5:AE6 AF5:AF6 AG5:AG6 AH5:AH6 AI5:AI6 AJ5:AJ6 AK5:AK6 AL5:AL6 AM5:AM6 AN5:AN6 AO5:AO6 AP5:AP6 AQ5:AQ6 AR5:AR6 AS5:AS6 AT5:AT6 AU5:AU6 AV5:AV6 AW5:AW6 AX5:AX6 AY5:AY6 AZ5:AZ6 BA5:BA6 BB5:BB6 BC5:BC6 BD5:BD6 BE5:BE6 BF5:BF6 BG5:BG6 BH5:BH6 BI5:BI6 BJ5:BJ6 BK5:BK6 BL5:BL6 BM5:BM6 BN5:BN6 BO5:BO6 BP5:BP6 BQ5:BQ6 BR5:BR6 BS5:BS6 BT5:BT6 BU5:BU6 BV5:BV6 BW5:BW6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D17:D20 E17:E20 F17:F20 G17:G20 H17:H20 I17:I20 J17:J20 K17:K20 L17:L20 M17:M20 N17:N20 O17:O20 P17:P20 Q17:Q20 R17:R20 S17:S20 T17:T20 U17:U20 V17:V20 W17:W20 X17:X20 Y17:Y20 Z17:Z20 AA17:AA20 AB17:AB20 AC17:AC20 AD17:AD20 AE17:AE20 AF17:AF20 AG17:AG20 AH17:AH20 AI17:AI20 AJ17:AJ20 AK17:AK20 AL17:AL20 AM17:AM20 AN17:AN20 AO17:AO20 AP17:AP20 AQ17:AQ20 AR17:AR20 AS17:AS20 AT17:AT20 AU17:AU20 AV17:AV20 AW17:AW20 AX17:AX20 AY17:AY20 AZ17:AZ20 BA17:BA20 BB17:BB20 BC17:BC20 BD17:BD20 BE17:BE20 BF17:BF20 BG17:BG20 BH17:BH20 BI17:BI20 BJ17:BJ20 BK17:BK20 BL17:BL20 BM17:BM20 BN17:BN20 BO17:BO20 BP17:BP20 BQ17:BQ20 BR17:BR20 BS17:BS20 BT17:BT20 BU17:BU20 BV17:BV20 BW17:BW20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D9:D13 E9:E13 F9:F13 G9:G13 H9:H13 I9:I13 J9:J13 K9:K13 L9:L13 M9:M13 N9:N13 O9:O13 P9:P13 Q9:Q13 R9:R13 S9:S13 T9:T13 U9:U13 V9:V13 W9:W13 X9:X13 Y9:Y13 Z9:Z13 AA9:AA13 AB9:AB13 AC9:AC13 AD9:AD13 AE9:AE13 AF9:AF13 AG9:AG13 AH9:AH13 AI9:AI13 AJ9:AJ13 AK9:AK13 AL9:AL13 AM9:AM13 AN9:AN13 AO9:AO13 AP9:AP13 AQ9:AQ13 AR9:AR13 AS9:AS13 AT9:AT13 AU9:AU13 AV9:AV13 AW9:AW13 AX9:AX13 AY9:AY13 AZ9:AZ13 BA9:BA13 BB9:BB13 BC9:BC13 BD9:BD13 BE9:BE13 BF9:BF13 BG9:BG13 BH9:BH13 BI9:BI13 BJ9:BJ13 BK9:BK13 BL9:BL13 BM9:BM13 BN9:BN13 BO9:BO13 BP9:BP13 BQ9:BQ13 BR9:BR13 BS9:BS13 BT9:BT13 BU9:BU13 BV9:BV13 BW9:BW13 D8 E8 F8 G8 H8 I8 J8 K8 L8 M8 N8 O8 P8 Q8 R8 S8 T8 U8 V8 W8 X8 Y8 Z8 AA8 AB8 AC8 AD8 AE8 AF8 AG8 AH8 AI8 AJ8 AK8 AL8 AM8 AN8 AO8 AP8 AQ8 AR8 AS8 AT8 AU8 AV8 AW8 AX8 AY8 AZ8 BA8 BB8 BC8 BD8 BE8 BF8 BG8 BH8 BI8 BJ8 BK8 BL8 BM8 BN8 BO8 BP8 BQ8 BR8 BS8 BT8 BU8 BV8 BW8 D7 E7 F7 G7 H7 I7 J7 K7 L7 M7 N7 O7 P7 Q7 R7 S7 T7 U7 V7 W7 X7 Y7 Z7 AA7 AB7 AC7 AD7 AE7 AF7 AG7 AH7 AI7 AJ7 AK7 AL7 AM7 AN7 AO7 AP7 AQ7 AR7 AS7 AT7 AU7 AV7 AW7 AX7 AY7 AZ7 BA7 BB7 BC7 BD7 BE7 BF7 BG7 BH7 BI7 BJ7 BK7 BL7 BM7 BN7 BO7 BP7 BQ7 BR7 BS7 BT7 BU7 BV7 BW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3030-D07F-4844-B15C-53B8AC396BAD}">
  <dimension ref="B2:D42"/>
  <sheetViews>
    <sheetView tabSelected="1" workbookViewId="0">
      <selection activeCell="G17" sqref="G17"/>
    </sheetView>
  </sheetViews>
  <sheetFormatPr defaultRowHeight="14.25" x14ac:dyDescent="0.45"/>
  <cols>
    <col min="2" max="2" width="30.59765625" customWidth="1"/>
    <col min="3" max="4" width="12.59765625" customWidth="1"/>
  </cols>
  <sheetData>
    <row r="2" spans="2:4" x14ac:dyDescent="0.45">
      <c r="B2" s="26" t="s">
        <v>115</v>
      </c>
      <c r="C2" s="32" t="s">
        <v>120</v>
      </c>
      <c r="D2" s="32" t="s">
        <v>119</v>
      </c>
    </row>
    <row r="3" spans="2:4" x14ac:dyDescent="0.45">
      <c r="B3" t="s">
        <v>76</v>
      </c>
      <c r="C3">
        <f>COUNTIF(Data!J5:S21,B3)</f>
        <v>8</v>
      </c>
      <c r="D3" s="25">
        <f>C3/C$7*100</f>
        <v>15.686274509803921</v>
      </c>
    </row>
    <row r="4" spans="2:4" x14ac:dyDescent="0.45">
      <c r="B4" t="s">
        <v>77</v>
      </c>
      <c r="C4">
        <f>COUNTIF(Data!J5:S21,B4)</f>
        <v>8</v>
      </c>
      <c r="D4" s="25">
        <f t="shared" ref="D4:D6" si="0">C4/C$7*100</f>
        <v>15.686274509803921</v>
      </c>
    </row>
    <row r="5" spans="2:4" x14ac:dyDescent="0.45">
      <c r="B5" t="s">
        <v>75</v>
      </c>
      <c r="C5">
        <f>COUNTIF(Data!J5:S21,B5)</f>
        <v>19</v>
      </c>
      <c r="D5" s="25">
        <f t="shared" si="0"/>
        <v>37.254901960784316</v>
      </c>
    </row>
    <row r="6" spans="2:4" x14ac:dyDescent="0.45">
      <c r="B6" t="s">
        <v>74</v>
      </c>
      <c r="C6">
        <f>COUNTIF(Data!J5:S21,B6)</f>
        <v>16</v>
      </c>
      <c r="D6" s="25">
        <f t="shared" si="0"/>
        <v>31.372549019607842</v>
      </c>
    </row>
    <row r="7" spans="2:4" x14ac:dyDescent="0.45">
      <c r="B7" s="19" t="s">
        <v>118</v>
      </c>
      <c r="C7">
        <f>SUM(C3:C6)</f>
        <v>51</v>
      </c>
    </row>
    <row r="8" spans="2:4" x14ac:dyDescent="0.45">
      <c r="B8" s="19"/>
    </row>
    <row r="9" spans="2:4" x14ac:dyDescent="0.45">
      <c r="B9" s="27" t="s">
        <v>112</v>
      </c>
      <c r="C9" s="32" t="s">
        <v>120</v>
      </c>
      <c r="D9" s="32" t="s">
        <v>119</v>
      </c>
    </row>
    <row r="10" spans="2:4" x14ac:dyDescent="0.45">
      <c r="B10" t="s">
        <v>76</v>
      </c>
      <c r="C10">
        <f>COUNTIF(Data!T5:AC21,B10)</f>
        <v>4</v>
      </c>
      <c r="D10" s="25">
        <f>C10/C$14*100</f>
        <v>7.8431372549019605</v>
      </c>
    </row>
    <row r="11" spans="2:4" x14ac:dyDescent="0.45">
      <c r="B11" t="s">
        <v>77</v>
      </c>
      <c r="C11">
        <f>COUNTIF(Data!T5:AC21,B11)</f>
        <v>11</v>
      </c>
      <c r="D11" s="25">
        <f t="shared" ref="D11:D13" si="1">C11/C$14*100</f>
        <v>21.568627450980394</v>
      </c>
    </row>
    <row r="12" spans="2:4" x14ac:dyDescent="0.45">
      <c r="B12" t="s">
        <v>75</v>
      </c>
      <c r="C12">
        <f>COUNTIF(Data!T5:AC21,B12)</f>
        <v>18</v>
      </c>
      <c r="D12" s="25">
        <f t="shared" si="1"/>
        <v>35.294117647058826</v>
      </c>
    </row>
    <row r="13" spans="2:4" x14ac:dyDescent="0.45">
      <c r="B13" t="s">
        <v>74</v>
      </c>
      <c r="C13">
        <f>COUNTIF(Data!T5:AC21,B13)</f>
        <v>18</v>
      </c>
      <c r="D13" s="25">
        <f t="shared" si="1"/>
        <v>35.294117647058826</v>
      </c>
    </row>
    <row r="14" spans="2:4" x14ac:dyDescent="0.45">
      <c r="B14" s="19" t="s">
        <v>118</v>
      </c>
      <c r="C14">
        <f>SUM(C10:C13)</f>
        <v>51</v>
      </c>
    </row>
    <row r="15" spans="2:4" x14ac:dyDescent="0.45">
      <c r="B15" s="19"/>
    </row>
    <row r="16" spans="2:4" x14ac:dyDescent="0.45">
      <c r="B16" s="28" t="s">
        <v>113</v>
      </c>
      <c r="C16" s="32" t="s">
        <v>120</v>
      </c>
      <c r="D16" s="32" t="s">
        <v>119</v>
      </c>
    </row>
    <row r="17" spans="2:4" x14ac:dyDescent="0.45">
      <c r="B17" t="s">
        <v>76</v>
      </c>
      <c r="C17">
        <f>COUNTIF(Data!AD5:AM21,B17)</f>
        <v>4</v>
      </c>
      <c r="D17" s="25">
        <f>C17/C$21*100</f>
        <v>7.8431372549019605</v>
      </c>
    </row>
    <row r="18" spans="2:4" x14ac:dyDescent="0.45">
      <c r="B18" t="s">
        <v>77</v>
      </c>
      <c r="C18">
        <f>COUNTIF(Data!AD5:AM21,B18)</f>
        <v>11</v>
      </c>
      <c r="D18" s="25">
        <f t="shared" ref="D18:D20" si="2">C18/C$21*100</f>
        <v>21.568627450980394</v>
      </c>
    </row>
    <row r="19" spans="2:4" x14ac:dyDescent="0.45">
      <c r="B19" t="s">
        <v>75</v>
      </c>
      <c r="C19">
        <f>COUNTIF(Data!AD5:AM21,B19)</f>
        <v>19</v>
      </c>
      <c r="D19" s="25">
        <f t="shared" si="2"/>
        <v>37.254901960784316</v>
      </c>
    </row>
    <row r="20" spans="2:4" x14ac:dyDescent="0.45">
      <c r="B20" t="s">
        <v>74</v>
      </c>
      <c r="C20">
        <f>COUNTIF(Data!AD5:AM21,B20)</f>
        <v>17</v>
      </c>
      <c r="D20" s="25">
        <f t="shared" si="2"/>
        <v>33.333333333333329</v>
      </c>
    </row>
    <row r="21" spans="2:4" x14ac:dyDescent="0.45">
      <c r="B21" s="19" t="s">
        <v>118</v>
      </c>
      <c r="C21">
        <f>SUM(C17:C20)</f>
        <v>51</v>
      </c>
    </row>
    <row r="22" spans="2:4" x14ac:dyDescent="0.45">
      <c r="B22" s="19"/>
    </row>
    <row r="23" spans="2:4" x14ac:dyDescent="0.45">
      <c r="B23" s="29" t="s">
        <v>114</v>
      </c>
      <c r="C23" s="32" t="s">
        <v>120</v>
      </c>
      <c r="D23" s="32" t="s">
        <v>119</v>
      </c>
    </row>
    <row r="24" spans="2:4" x14ac:dyDescent="0.45">
      <c r="B24" t="s">
        <v>76</v>
      </c>
      <c r="C24">
        <f>COUNTIF(Data!AN5:AW21,B24)</f>
        <v>4</v>
      </c>
      <c r="D24" s="25">
        <f>C24/C$28*100</f>
        <v>7.8431372549019605</v>
      </c>
    </row>
    <row r="25" spans="2:4" x14ac:dyDescent="0.45">
      <c r="B25" t="s">
        <v>77</v>
      </c>
      <c r="C25">
        <f>COUNTIF(Data!AN5:AW21,B25)</f>
        <v>8</v>
      </c>
      <c r="D25" s="25">
        <f t="shared" ref="D25:D27" si="3">C25/C$28*100</f>
        <v>15.686274509803921</v>
      </c>
    </row>
    <row r="26" spans="2:4" x14ac:dyDescent="0.45">
      <c r="B26" t="s">
        <v>75</v>
      </c>
      <c r="C26">
        <f>COUNTIF(Data!AN5:AW21,B26)</f>
        <v>15</v>
      </c>
      <c r="D26" s="25">
        <f t="shared" si="3"/>
        <v>29.411764705882355</v>
      </c>
    </row>
    <row r="27" spans="2:4" x14ac:dyDescent="0.45">
      <c r="B27" t="s">
        <v>74</v>
      </c>
      <c r="C27">
        <f>COUNTIF(Data!AN5:AW21,B27)</f>
        <v>24</v>
      </c>
      <c r="D27" s="25">
        <f t="shared" si="3"/>
        <v>47.058823529411761</v>
      </c>
    </row>
    <row r="28" spans="2:4" x14ac:dyDescent="0.45">
      <c r="B28" s="19" t="s">
        <v>118</v>
      </c>
      <c r="C28">
        <f>SUM(C24:C27)</f>
        <v>51</v>
      </c>
    </row>
    <row r="29" spans="2:4" x14ac:dyDescent="0.45">
      <c r="B29" s="19"/>
    </row>
    <row r="30" spans="2:4" x14ac:dyDescent="0.45">
      <c r="B30" s="30" t="s">
        <v>116</v>
      </c>
      <c r="C30" s="32" t="s">
        <v>120</v>
      </c>
      <c r="D30" s="32" t="s">
        <v>119</v>
      </c>
    </row>
    <row r="31" spans="2:4" x14ac:dyDescent="0.45">
      <c r="B31" t="s">
        <v>76</v>
      </c>
      <c r="C31">
        <f>COUNTIF(Data!AX5:BH21,B31)</f>
        <v>3</v>
      </c>
      <c r="D31" s="25">
        <f>C31/C$35*100</f>
        <v>5.8823529411764701</v>
      </c>
    </row>
    <row r="32" spans="2:4" x14ac:dyDescent="0.45">
      <c r="B32" t="s">
        <v>77</v>
      </c>
      <c r="C32" s="24">
        <f>COUNTIF(Data!AX5:BH21,B32) - 17</f>
        <v>6</v>
      </c>
      <c r="D32" s="25">
        <f t="shared" ref="D32:D34" si="4">C32/C$35*100</f>
        <v>11.76470588235294</v>
      </c>
    </row>
    <row r="33" spans="2:4" x14ac:dyDescent="0.45">
      <c r="B33" t="s">
        <v>75</v>
      </c>
      <c r="C33">
        <f>COUNTIF(Data!AX5:BH21,B33)</f>
        <v>22</v>
      </c>
      <c r="D33" s="25">
        <f t="shared" si="4"/>
        <v>43.137254901960787</v>
      </c>
    </row>
    <row r="34" spans="2:4" x14ac:dyDescent="0.45">
      <c r="B34" t="s">
        <v>74</v>
      </c>
      <c r="C34">
        <f>COUNTIF(Data!AX5:BH21,B34)</f>
        <v>20</v>
      </c>
      <c r="D34" s="25">
        <f t="shared" si="4"/>
        <v>39.215686274509807</v>
      </c>
    </row>
    <row r="35" spans="2:4" x14ac:dyDescent="0.45">
      <c r="B35" s="19" t="s">
        <v>118</v>
      </c>
      <c r="C35">
        <f>SUM(C31:C34)</f>
        <v>51</v>
      </c>
    </row>
    <row r="36" spans="2:4" x14ac:dyDescent="0.45">
      <c r="B36" s="19"/>
    </row>
    <row r="37" spans="2:4" x14ac:dyDescent="0.45">
      <c r="B37" s="31" t="s">
        <v>117</v>
      </c>
      <c r="C37" s="32" t="s">
        <v>120</v>
      </c>
      <c r="D37" s="32" t="s">
        <v>119</v>
      </c>
    </row>
    <row r="38" spans="2:4" x14ac:dyDescent="0.45">
      <c r="B38" t="s">
        <v>76</v>
      </c>
      <c r="C38">
        <f>COUNTIF(Data!BI5:BR21,B38)</f>
        <v>4</v>
      </c>
      <c r="D38" s="25">
        <f>C38/C$42*100</f>
        <v>7.8431372549019605</v>
      </c>
    </row>
    <row r="39" spans="2:4" x14ac:dyDescent="0.45">
      <c r="B39" t="s">
        <v>77</v>
      </c>
      <c r="C39">
        <f>COUNTIF(Data!BI5:BR21,B39)</f>
        <v>10</v>
      </c>
      <c r="D39" s="25">
        <f t="shared" ref="D39:D41" si="5">C39/C$42*100</f>
        <v>19.607843137254903</v>
      </c>
    </row>
    <row r="40" spans="2:4" x14ac:dyDescent="0.45">
      <c r="B40" t="s">
        <v>75</v>
      </c>
      <c r="C40">
        <f>COUNTIF(Data!BI5:BR21,B40)</f>
        <v>19</v>
      </c>
      <c r="D40" s="25">
        <f t="shared" si="5"/>
        <v>37.254901960784316</v>
      </c>
    </row>
    <row r="41" spans="2:4" x14ac:dyDescent="0.45">
      <c r="B41" t="s">
        <v>74</v>
      </c>
      <c r="C41">
        <f>COUNTIF(Data!BI5:BR21,B41)</f>
        <v>18</v>
      </c>
      <c r="D41" s="25">
        <f t="shared" si="5"/>
        <v>35.294117647058826</v>
      </c>
    </row>
    <row r="42" spans="2:4" x14ac:dyDescent="0.45">
      <c r="B42" s="19" t="s">
        <v>118</v>
      </c>
      <c r="C42">
        <f>SUM(C38:C41)</f>
        <v>51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36D5-FEDA-41FB-BF72-A4D6E541FB35}">
  <dimension ref="B2:C20"/>
  <sheetViews>
    <sheetView workbookViewId="0">
      <selection activeCell="D35" sqref="D35"/>
    </sheetView>
  </sheetViews>
  <sheetFormatPr defaultRowHeight="14.25" x14ac:dyDescent="0.45"/>
  <cols>
    <col min="2" max="2" width="40" customWidth="1"/>
    <col min="3" max="3" width="33.19921875" customWidth="1"/>
  </cols>
  <sheetData>
    <row r="2" spans="2:3" x14ac:dyDescent="0.45">
      <c r="B2" s="18" t="s">
        <v>107</v>
      </c>
      <c r="C2" s="18"/>
    </row>
    <row r="3" spans="2:3" x14ac:dyDescent="0.45">
      <c r="B3" t="s">
        <v>93</v>
      </c>
      <c r="C3" s="20">
        <f>COUNTIF(Data!BS5:BS21,B3)</f>
        <v>0</v>
      </c>
    </row>
    <row r="4" spans="2:3" x14ac:dyDescent="0.45">
      <c r="B4" t="s">
        <v>82</v>
      </c>
      <c r="C4" s="20">
        <f>COUNTIF(Data!BS5:BS21,B4)</f>
        <v>4</v>
      </c>
    </row>
    <row r="5" spans="2:3" x14ac:dyDescent="0.45">
      <c r="B5" s="1" t="s">
        <v>78</v>
      </c>
      <c r="C5" s="20">
        <f>COUNTIF(Data!BS5:BS21,B5)</f>
        <v>11</v>
      </c>
    </row>
    <row r="6" spans="2:3" x14ac:dyDescent="0.45">
      <c r="B6" t="s">
        <v>81</v>
      </c>
      <c r="C6" s="20">
        <f>COUNTIF(Data!BS5:BS21,B6)</f>
        <v>2</v>
      </c>
    </row>
    <row r="8" spans="2:3" x14ac:dyDescent="0.45">
      <c r="B8" s="21" t="s">
        <v>109</v>
      </c>
      <c r="C8" s="21"/>
    </row>
    <row r="9" spans="2:3" x14ac:dyDescent="0.45">
      <c r="B9" t="s">
        <v>93</v>
      </c>
      <c r="C9">
        <f>COUNTIF(Data!BT5:BT21,B9)</f>
        <v>3</v>
      </c>
    </row>
    <row r="10" spans="2:3" x14ac:dyDescent="0.45">
      <c r="B10" t="s">
        <v>82</v>
      </c>
      <c r="C10">
        <f>COUNTIF(Data!BT6:BT22,B10)</f>
        <v>7</v>
      </c>
    </row>
    <row r="11" spans="2:3" x14ac:dyDescent="0.45">
      <c r="B11" s="1" t="s">
        <v>78</v>
      </c>
      <c r="C11">
        <f>COUNTIF(Data!BT7:BT23,B11)</f>
        <v>5</v>
      </c>
    </row>
    <row r="12" spans="2:3" x14ac:dyDescent="0.45">
      <c r="B12" t="s">
        <v>81</v>
      </c>
      <c r="C12">
        <f>COUNTIF(Data!BT8:BT24,B12)</f>
        <v>0</v>
      </c>
    </row>
    <row r="14" spans="2:3" x14ac:dyDescent="0.45">
      <c r="B14" s="22" t="s">
        <v>110</v>
      </c>
      <c r="C14" s="22"/>
    </row>
    <row r="15" spans="2:3" x14ac:dyDescent="0.45">
      <c r="B15" t="s">
        <v>80</v>
      </c>
      <c r="C15">
        <f>COUNTIF(Data!BU5:BU21,Demographics!B15)</f>
        <v>14</v>
      </c>
    </row>
    <row r="16" spans="2:3" x14ac:dyDescent="0.45">
      <c r="B16" t="s">
        <v>108</v>
      </c>
      <c r="C16">
        <f>COUNTIF(Data!BU5:BU21,Demographics!B16)</f>
        <v>0</v>
      </c>
    </row>
    <row r="18" spans="2:3" x14ac:dyDescent="0.45">
      <c r="B18" s="23" t="s">
        <v>111</v>
      </c>
      <c r="C18" s="23"/>
    </row>
    <row r="19" spans="2:3" x14ac:dyDescent="0.45">
      <c r="B19" t="s">
        <v>79</v>
      </c>
      <c r="C19">
        <f>COUNTIF(Data!BV5:BV21,B19)</f>
        <v>10</v>
      </c>
    </row>
    <row r="20" spans="2:3" x14ac:dyDescent="0.45">
      <c r="B20" t="s">
        <v>90</v>
      </c>
      <c r="C20">
        <f>COUNTIF(Data!BV5:BV21,B20)</f>
        <v>4</v>
      </c>
    </row>
  </sheetData>
  <mergeCells count="4">
    <mergeCell ref="B2:C2"/>
    <mergeCell ref="B8:C8"/>
    <mergeCell ref="B14:C14"/>
    <mergeCell ref="B18:C18"/>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1F8F-B585-4477-B738-9EFA58F05705}">
  <dimension ref="A2:A3"/>
  <sheetViews>
    <sheetView workbookViewId="0">
      <selection activeCell="A6" sqref="A6"/>
    </sheetView>
  </sheetViews>
  <sheetFormatPr defaultRowHeight="14.25" x14ac:dyDescent="0.45"/>
  <cols>
    <col min="1" max="1" width="66.3984375" customWidth="1"/>
  </cols>
  <sheetData>
    <row r="2" spans="1:1" x14ac:dyDescent="0.45">
      <c r="A2" t="s">
        <v>106</v>
      </c>
    </row>
    <row r="3" spans="1:1" x14ac:dyDescent="0.45">
      <c r="A3"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Categories</vt:lpstr>
      <vt:lpstr>Demographics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 Felipe Fronchetti Dias</cp:lastModifiedBy>
  <dcterms:created xsi:type="dcterms:W3CDTF">2022-03-14T13:57:33Z</dcterms:created>
  <dcterms:modified xsi:type="dcterms:W3CDTF">2022-03-14T15:26:24Z</dcterms:modified>
</cp:coreProperties>
</file>